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.SUBREDNORTE\Desktop\"/>
    </mc:Choice>
  </mc:AlternateContent>
  <xr:revisionPtr revIDLastSave="0" documentId="13_ncr:1_{8151A996-CB2D-43B4-9020-ADFC9D0EEB14}" xr6:coauthVersionLast="36" xr6:coauthVersionMax="36" xr10:uidLastSave="{00000000-0000-0000-0000-000000000000}"/>
  <workbookProtection workbookAlgorithmName="SHA-512" workbookHashValue="h9v8qcGtEKHZx3RinMDQ49PExq3UXroXLWhgMGxtdTKt7YYLVK6ipwrmhv7yGxzY4B6a6IAa9yw93ZzIoh/Hvg==" workbookSaltValue="oHti8hFgAozHrtd+XUp8TA==" workbookSpinCount="100000" lockStructure="1"/>
  <bookViews>
    <workbookView xWindow="0" yWindow="0" windowWidth="20730" windowHeight="11760" xr2:uid="{00000000-000D-0000-FFFF-FFFF00000000}"/>
  </bookViews>
  <sheets>
    <sheet name="ESTUDIO" sheetId="1" r:id="rId1"/>
  </sheets>
  <definedNames>
    <definedName name="_xlnm._FilterDatabase" localSheetId="0" hidden="1">ESTUDIO!$A$16:$HG$710</definedName>
    <definedName name="_xlnm.Print_Area" localSheetId="0">ESTUDIO!$A$1:$U$724</definedName>
    <definedName name="_xlnm.Print_Titles" localSheetId="0">ESTUDIO!$14:$16</definedName>
  </definedNames>
  <calcPr calcId="191029" iterateDelta="1E-4"/>
</workbook>
</file>

<file path=xl/calcChain.xml><?xml version="1.0" encoding="utf-8"?>
<calcChain xmlns="http://schemas.openxmlformats.org/spreadsheetml/2006/main">
  <c r="HB710" i="1" l="1"/>
  <c r="HB709" i="1"/>
  <c r="HB708" i="1"/>
  <c r="HB707" i="1"/>
  <c r="HB706" i="1"/>
  <c r="HB705" i="1"/>
  <c r="HB704" i="1"/>
  <c r="HB703" i="1"/>
  <c r="HB702" i="1"/>
  <c r="HB701" i="1"/>
  <c r="HB700" i="1"/>
  <c r="HB699" i="1"/>
  <c r="HB698" i="1"/>
  <c r="HB697" i="1"/>
  <c r="HB696" i="1"/>
  <c r="HB695" i="1"/>
  <c r="HB694" i="1"/>
  <c r="HB688" i="1"/>
  <c r="HB686" i="1"/>
  <c r="HB685" i="1"/>
  <c r="HB684" i="1"/>
  <c r="HB683" i="1"/>
  <c r="HB682" i="1"/>
  <c r="HB681" i="1"/>
  <c r="HB680" i="1"/>
  <c r="HB679" i="1"/>
  <c r="HB678" i="1"/>
  <c r="HB677" i="1"/>
  <c r="HB665" i="1"/>
  <c r="HB664" i="1"/>
  <c r="HB663" i="1"/>
  <c r="HB662" i="1"/>
  <c r="HB661" i="1"/>
  <c r="HB660" i="1"/>
  <c r="HB659" i="1"/>
  <c r="HB658" i="1"/>
  <c r="HB657" i="1"/>
  <c r="HB656" i="1"/>
  <c r="HB655" i="1"/>
  <c r="HB654" i="1"/>
  <c r="HB653" i="1"/>
  <c r="HB652" i="1"/>
  <c r="HB651" i="1"/>
  <c r="HB650" i="1"/>
  <c r="HB649" i="1"/>
  <c r="HB648" i="1"/>
  <c r="HB647" i="1"/>
  <c r="HB646" i="1"/>
  <c r="HB645" i="1"/>
  <c r="HB644" i="1"/>
  <c r="HB643" i="1"/>
  <c r="HB642" i="1"/>
  <c r="HB641" i="1"/>
  <c r="HB640" i="1"/>
  <c r="HB639" i="1"/>
  <c r="HB638" i="1"/>
  <c r="HB637" i="1"/>
  <c r="HB636" i="1"/>
  <c r="HB635" i="1"/>
  <c r="HB634" i="1"/>
  <c r="HB633" i="1"/>
  <c r="HB632" i="1"/>
  <c r="HB631" i="1"/>
  <c r="HB630" i="1"/>
  <c r="HB629" i="1"/>
  <c r="HB628" i="1"/>
  <c r="HB627" i="1"/>
  <c r="HB626" i="1"/>
  <c r="HB625" i="1"/>
  <c r="HB624" i="1"/>
  <c r="HB623" i="1"/>
  <c r="HB622" i="1"/>
  <c r="HB621" i="1"/>
  <c r="HB620" i="1"/>
  <c r="HB619" i="1"/>
  <c r="HB618" i="1"/>
  <c r="HB617" i="1"/>
  <c r="HB616" i="1"/>
  <c r="HB615" i="1"/>
  <c r="HB614" i="1"/>
  <c r="HB613" i="1"/>
  <c r="HB612" i="1"/>
  <c r="HB611" i="1"/>
  <c r="HB610" i="1"/>
  <c r="HB609" i="1"/>
  <c r="HB608" i="1"/>
  <c r="HB607" i="1"/>
  <c r="HB606" i="1"/>
  <c r="HB605" i="1"/>
  <c r="HB604" i="1"/>
  <c r="HB603" i="1"/>
  <c r="HB602" i="1"/>
  <c r="HB601" i="1"/>
  <c r="HB600" i="1"/>
  <c r="HB599" i="1"/>
  <c r="HB598" i="1"/>
  <c r="HB596" i="1"/>
  <c r="HB595" i="1"/>
  <c r="HB594" i="1"/>
  <c r="HB593" i="1"/>
  <c r="HB592" i="1"/>
  <c r="HB591" i="1"/>
  <c r="HB590" i="1"/>
  <c r="HB589" i="1"/>
  <c r="HB588" i="1"/>
  <c r="HB587" i="1"/>
  <c r="HB586" i="1"/>
  <c r="HB585" i="1"/>
  <c r="HB584" i="1"/>
  <c r="HB583" i="1"/>
  <c r="HB582" i="1"/>
  <c r="HB581" i="1"/>
  <c r="HB580" i="1"/>
  <c r="HB579" i="1"/>
  <c r="HB578" i="1"/>
  <c r="HB577" i="1"/>
  <c r="HB576" i="1"/>
  <c r="HB575" i="1"/>
  <c r="HB574" i="1"/>
  <c r="HB573" i="1"/>
  <c r="HB572" i="1"/>
  <c r="HB571" i="1"/>
  <c r="HB570" i="1"/>
  <c r="HB569" i="1"/>
  <c r="HB568" i="1"/>
  <c r="HB567" i="1"/>
  <c r="HB566" i="1"/>
  <c r="HB565" i="1"/>
  <c r="HB564" i="1"/>
  <c r="HB563" i="1"/>
  <c r="HB561" i="1"/>
  <c r="HB560" i="1"/>
  <c r="HB559" i="1"/>
  <c r="HB558" i="1"/>
  <c r="HB557" i="1"/>
  <c r="HB556" i="1"/>
  <c r="HB555" i="1"/>
  <c r="HB554" i="1"/>
  <c r="HB553" i="1"/>
  <c r="HB552" i="1"/>
  <c r="HB551" i="1"/>
  <c r="HB550" i="1"/>
  <c r="HB549" i="1"/>
  <c r="HB548" i="1"/>
  <c r="HB547" i="1"/>
  <c r="HB546" i="1"/>
  <c r="HB545" i="1"/>
  <c r="HB544" i="1"/>
  <c r="HB543" i="1"/>
  <c r="HB542" i="1"/>
  <c r="HB541" i="1"/>
  <c r="HB540" i="1"/>
  <c r="HB539" i="1"/>
  <c r="HB538" i="1"/>
  <c r="HB537" i="1"/>
  <c r="HB536" i="1"/>
  <c r="HB535" i="1"/>
  <c r="HB534" i="1"/>
  <c r="HB533" i="1"/>
  <c r="HB532" i="1"/>
  <c r="HB531" i="1"/>
  <c r="HB530" i="1"/>
  <c r="HB529" i="1"/>
  <c r="HB528" i="1"/>
  <c r="HB527" i="1"/>
  <c r="HB526" i="1"/>
  <c r="HB525" i="1"/>
  <c r="HB522" i="1"/>
  <c r="HB521" i="1"/>
  <c r="HB520" i="1"/>
  <c r="HB519" i="1"/>
  <c r="HB518" i="1"/>
  <c r="HB517" i="1"/>
  <c r="HB516" i="1"/>
  <c r="HB515" i="1"/>
  <c r="HB514" i="1"/>
  <c r="HB513" i="1"/>
  <c r="HB512" i="1"/>
  <c r="HB511" i="1"/>
  <c r="HB510" i="1"/>
  <c r="HB509" i="1"/>
  <c r="HB508" i="1"/>
  <c r="HB507" i="1"/>
  <c r="HB506" i="1"/>
  <c r="HB505" i="1"/>
  <c r="HB504" i="1"/>
  <c r="HB503" i="1"/>
  <c r="HB502" i="1"/>
  <c r="HB501" i="1"/>
  <c r="HB500" i="1"/>
  <c r="HB499" i="1"/>
  <c r="HB498" i="1"/>
  <c r="HB497" i="1"/>
  <c r="HB496" i="1"/>
  <c r="HB495" i="1"/>
  <c r="HB494" i="1"/>
  <c r="HB493" i="1"/>
  <c r="HB492" i="1"/>
  <c r="HB491" i="1"/>
  <c r="HB490" i="1"/>
  <c r="HB489" i="1"/>
  <c r="HB488" i="1"/>
  <c r="HB487" i="1"/>
  <c r="HB486" i="1"/>
  <c r="HB485" i="1"/>
  <c r="HB484" i="1"/>
  <c r="HB483" i="1"/>
  <c r="HB482" i="1"/>
  <c r="HB481" i="1"/>
  <c r="HB480" i="1"/>
  <c r="HB479" i="1"/>
  <c r="HB478" i="1"/>
  <c r="HB477" i="1"/>
  <c r="HB476" i="1"/>
  <c r="HB475" i="1"/>
  <c r="HB474" i="1"/>
  <c r="HB473" i="1"/>
  <c r="HB472" i="1"/>
  <c r="HB471" i="1"/>
  <c r="HB470" i="1"/>
  <c r="HB469" i="1"/>
  <c r="HB468" i="1"/>
  <c r="HB467" i="1"/>
  <c r="HB466" i="1"/>
  <c r="HB465" i="1"/>
  <c r="HB464" i="1"/>
  <c r="HB463" i="1"/>
  <c r="HB462" i="1"/>
  <c r="HB461" i="1"/>
  <c r="HB460" i="1"/>
  <c r="HB459" i="1"/>
  <c r="HB458" i="1"/>
  <c r="HB457" i="1"/>
  <c r="HB456" i="1"/>
  <c r="HB455" i="1"/>
  <c r="HB454" i="1"/>
  <c r="HB453" i="1"/>
  <c r="HB452" i="1"/>
  <c r="HB451" i="1"/>
  <c r="HB450" i="1"/>
  <c r="HB449" i="1"/>
  <c r="HB448" i="1"/>
  <c r="HB447" i="1"/>
  <c r="HB446" i="1"/>
  <c r="HB445" i="1"/>
  <c r="HB444" i="1"/>
  <c r="HB443" i="1"/>
  <c r="HB442" i="1"/>
  <c r="HB441" i="1"/>
  <c r="HB440" i="1"/>
  <c r="HB439" i="1"/>
  <c r="HB437" i="1"/>
  <c r="HB436" i="1"/>
  <c r="HB435" i="1"/>
  <c r="HB434" i="1"/>
  <c r="HB433" i="1"/>
  <c r="HB432" i="1"/>
  <c r="HB431" i="1"/>
  <c r="HB430" i="1"/>
  <c r="HB429" i="1"/>
  <c r="HB428" i="1"/>
  <c r="HB427" i="1"/>
  <c r="HB426" i="1"/>
  <c r="HB425" i="1"/>
  <c r="HB422" i="1"/>
  <c r="HB421" i="1"/>
  <c r="HB420" i="1"/>
  <c r="HB419" i="1"/>
  <c r="HB418" i="1"/>
  <c r="HB417" i="1"/>
  <c r="HB416" i="1"/>
  <c r="HB415" i="1"/>
  <c r="HB414" i="1"/>
  <c r="HB413" i="1"/>
  <c r="HB412" i="1"/>
  <c r="HB411" i="1"/>
  <c r="HB410" i="1"/>
  <c r="HB409" i="1"/>
  <c r="HB408" i="1"/>
  <c r="HB407" i="1"/>
  <c r="HB406" i="1"/>
  <c r="HB405" i="1"/>
  <c r="HB404" i="1"/>
  <c r="HB403" i="1"/>
  <c r="HB402" i="1"/>
  <c r="HB401" i="1"/>
  <c r="HB400" i="1"/>
  <c r="HB399" i="1"/>
  <c r="HB398" i="1"/>
  <c r="HB397" i="1"/>
  <c r="HB392" i="1"/>
  <c r="HB391" i="1"/>
  <c r="HB390" i="1"/>
  <c r="HB389" i="1"/>
  <c r="HB388" i="1"/>
  <c r="HB386" i="1"/>
  <c r="HB385" i="1"/>
  <c r="HB384" i="1"/>
  <c r="HB383" i="1"/>
  <c r="HB382" i="1"/>
  <c r="HB381" i="1"/>
  <c r="HB380" i="1"/>
  <c r="HB379" i="1"/>
  <c r="HB378" i="1"/>
  <c r="HB377" i="1"/>
  <c r="HB376" i="1"/>
  <c r="HB375" i="1"/>
  <c r="HB374" i="1"/>
  <c r="HB373" i="1"/>
  <c r="HB372" i="1"/>
  <c r="HB371" i="1"/>
  <c r="HB370" i="1"/>
  <c r="HB369" i="1"/>
  <c r="HB368" i="1"/>
  <c r="HB367" i="1"/>
  <c r="HB366" i="1"/>
  <c r="HB365" i="1"/>
  <c r="HB364" i="1"/>
  <c r="HB363" i="1"/>
  <c r="HB362" i="1"/>
  <c r="HB361" i="1"/>
  <c r="HB360" i="1"/>
  <c r="HB359" i="1"/>
  <c r="HB358" i="1"/>
  <c r="HB357" i="1"/>
  <c r="HB356" i="1"/>
  <c r="HB355" i="1"/>
  <c r="HB354" i="1"/>
  <c r="HB353" i="1"/>
  <c r="HB352" i="1"/>
  <c r="HB343" i="1"/>
  <c r="HB342" i="1"/>
  <c r="HB340" i="1"/>
  <c r="HB339" i="1"/>
  <c r="HB338" i="1"/>
  <c r="HB337" i="1"/>
  <c r="HB336" i="1"/>
  <c r="HB335" i="1"/>
  <c r="HB334" i="1"/>
  <c r="HB333" i="1"/>
  <c r="HB332" i="1"/>
  <c r="HB331" i="1"/>
  <c r="HB330" i="1"/>
  <c r="HB329" i="1"/>
  <c r="HB328" i="1"/>
  <c r="HB327" i="1"/>
  <c r="HB325" i="1"/>
  <c r="HB324" i="1"/>
  <c r="HB323" i="1"/>
  <c r="HB322" i="1"/>
  <c r="HB321" i="1"/>
  <c r="HB320" i="1"/>
  <c r="HB319" i="1"/>
  <c r="HB316" i="1"/>
  <c r="HB315" i="1"/>
  <c r="HB314" i="1"/>
  <c r="HB313" i="1"/>
  <c r="HB312" i="1"/>
  <c r="HB311" i="1"/>
  <c r="HB309" i="1"/>
  <c r="HB308" i="1"/>
  <c r="HB307" i="1"/>
  <c r="HB306" i="1"/>
  <c r="HB305" i="1"/>
  <c r="HB304" i="1"/>
  <c r="HB303" i="1"/>
  <c r="HB302" i="1"/>
  <c r="HB301" i="1"/>
  <c r="HB300" i="1"/>
  <c r="HB299" i="1"/>
  <c r="HB298" i="1"/>
  <c r="HB297" i="1"/>
  <c r="HB296" i="1"/>
  <c r="HB295" i="1"/>
  <c r="HB294" i="1"/>
  <c r="HB293" i="1"/>
  <c r="HB292" i="1"/>
  <c r="HB291" i="1"/>
  <c r="HB290" i="1"/>
  <c r="HB289" i="1"/>
  <c r="HB288" i="1"/>
  <c r="HB287" i="1"/>
  <c r="HB286" i="1"/>
  <c r="HB285" i="1"/>
  <c r="HB284" i="1"/>
  <c r="HB283" i="1"/>
  <c r="HB282" i="1"/>
  <c r="HB281" i="1"/>
  <c r="HB280" i="1"/>
  <c r="HB279" i="1"/>
  <c r="HB278" i="1"/>
  <c r="HB277" i="1"/>
  <c r="HB276" i="1"/>
  <c r="HB275" i="1"/>
  <c r="HB274" i="1"/>
  <c r="HB273" i="1"/>
  <c r="HB272" i="1"/>
  <c r="HB271" i="1"/>
  <c r="HB270" i="1"/>
  <c r="HB269" i="1"/>
  <c r="HB268" i="1"/>
  <c r="HB267" i="1"/>
  <c r="HB265" i="1"/>
  <c r="HB264" i="1"/>
  <c r="HB263" i="1"/>
  <c r="HB262" i="1"/>
  <c r="HB261" i="1"/>
  <c r="HB260" i="1"/>
  <c r="HB259" i="1"/>
  <c r="HB258" i="1"/>
  <c r="HB257" i="1"/>
  <c r="HB256" i="1"/>
  <c r="HB255" i="1"/>
  <c r="HB253" i="1"/>
  <c r="HB252" i="1"/>
  <c r="HB251" i="1"/>
  <c r="HB250" i="1"/>
  <c r="HB249" i="1"/>
  <c r="HB248" i="1"/>
  <c r="HB247" i="1"/>
  <c r="HB246" i="1"/>
  <c r="HB245" i="1"/>
  <c r="HB244" i="1"/>
  <c r="HB243" i="1"/>
  <c r="HB242" i="1"/>
  <c r="HB241" i="1"/>
  <c r="HB240" i="1"/>
  <c r="HB239" i="1"/>
  <c r="HB238" i="1"/>
  <c r="HB237" i="1"/>
  <c r="HB236" i="1"/>
  <c r="HB235" i="1"/>
  <c r="HB234" i="1"/>
  <c r="HB231" i="1"/>
  <c r="HB227" i="1"/>
  <c r="HB225" i="1"/>
  <c r="HB224" i="1"/>
  <c r="HB223" i="1"/>
  <c r="HB222" i="1"/>
  <c r="HB221" i="1"/>
  <c r="HB220" i="1"/>
  <c r="HB219" i="1"/>
  <c r="HB218" i="1"/>
  <c r="HB217" i="1"/>
  <c r="HB216" i="1"/>
  <c r="HB215" i="1"/>
  <c r="HB214" i="1"/>
  <c r="HB213" i="1"/>
  <c r="HB212" i="1"/>
  <c r="HB211" i="1"/>
  <c r="HB210" i="1"/>
  <c r="HB209" i="1"/>
  <c r="HB208" i="1"/>
  <c r="HB207" i="1"/>
  <c r="HB205" i="1"/>
  <c r="HB204" i="1"/>
  <c r="HB203" i="1"/>
  <c r="HB202" i="1"/>
  <c r="HB201" i="1"/>
  <c r="HB200" i="1"/>
  <c r="HB199" i="1"/>
  <c r="HB198" i="1"/>
  <c r="HB197" i="1"/>
  <c r="HB196" i="1"/>
  <c r="HB195" i="1"/>
  <c r="HB194" i="1"/>
  <c r="HB193" i="1"/>
  <c r="HB192" i="1"/>
  <c r="HB191" i="1"/>
  <c r="HB190" i="1"/>
  <c r="HB189" i="1"/>
  <c r="HB188" i="1"/>
  <c r="HB187" i="1"/>
  <c r="HB186" i="1"/>
  <c r="HB185" i="1"/>
  <c r="HB184" i="1"/>
  <c r="HB183" i="1"/>
  <c r="HB180" i="1"/>
  <c r="HB179" i="1"/>
  <c r="HB178" i="1"/>
  <c r="HB177" i="1"/>
  <c r="HB176" i="1"/>
  <c r="HB175" i="1"/>
  <c r="HB174" i="1"/>
  <c r="HB172" i="1"/>
  <c r="HB171" i="1"/>
  <c r="HB170" i="1"/>
  <c r="HB169" i="1"/>
  <c r="HB168" i="1"/>
  <c r="HB167" i="1"/>
  <c r="HB166" i="1"/>
  <c r="HB165" i="1"/>
  <c r="HB164" i="1"/>
  <c r="HB163" i="1"/>
  <c r="HB162" i="1"/>
  <c r="HB161" i="1"/>
  <c r="HB160" i="1"/>
  <c r="HB159" i="1"/>
  <c r="HB158" i="1"/>
  <c r="HB157" i="1"/>
  <c r="HB156" i="1"/>
  <c r="HB155" i="1"/>
  <c r="HB154" i="1"/>
  <c r="HB153" i="1"/>
  <c r="HB152" i="1"/>
  <c r="HB151" i="1"/>
  <c r="HB150" i="1"/>
  <c r="HB149" i="1"/>
  <c r="HB148" i="1"/>
  <c r="HB147" i="1"/>
  <c r="HB146" i="1"/>
  <c r="HB145" i="1"/>
  <c r="HB144" i="1"/>
  <c r="HB143" i="1"/>
  <c r="HB142" i="1"/>
  <c r="HB141" i="1"/>
  <c r="HB140" i="1"/>
  <c r="HB139" i="1"/>
  <c r="HB138" i="1"/>
  <c r="HB137" i="1"/>
  <c r="HB136" i="1"/>
  <c r="HB135" i="1"/>
  <c r="HB134" i="1"/>
  <c r="HB133" i="1"/>
  <c r="HB132" i="1"/>
  <c r="HB131" i="1"/>
  <c r="HB130" i="1"/>
  <c r="HB129" i="1"/>
  <c r="HB128" i="1"/>
  <c r="HB127" i="1"/>
  <c r="HB126" i="1"/>
  <c r="HB125" i="1"/>
  <c r="HB124" i="1"/>
  <c r="HB123" i="1"/>
  <c r="HB122" i="1"/>
  <c r="HB121" i="1"/>
  <c r="HB120" i="1"/>
  <c r="HB119" i="1"/>
  <c r="HB118" i="1"/>
  <c r="HB117" i="1"/>
  <c r="HB116" i="1"/>
  <c r="HB115" i="1"/>
  <c r="HB114" i="1"/>
  <c r="HB113" i="1"/>
  <c r="HB112" i="1"/>
  <c r="HB111" i="1"/>
  <c r="HB110" i="1"/>
  <c r="HB107" i="1"/>
  <c r="HB106" i="1"/>
  <c r="HB105" i="1"/>
  <c r="HB104" i="1"/>
  <c r="HB103" i="1"/>
  <c r="HB102" i="1"/>
  <c r="HB101" i="1"/>
  <c r="HB100" i="1"/>
  <c r="HB99" i="1"/>
  <c r="HB98" i="1"/>
  <c r="HB97" i="1"/>
  <c r="HB95" i="1"/>
  <c r="HB89" i="1"/>
  <c r="HB88" i="1"/>
  <c r="HB87" i="1"/>
  <c r="HB86" i="1"/>
  <c r="HB85" i="1"/>
  <c r="HB84" i="1"/>
  <c r="HB83" i="1"/>
  <c r="HB82" i="1"/>
  <c r="HB81" i="1"/>
  <c r="HB80" i="1"/>
  <c r="HB79" i="1"/>
  <c r="HB78" i="1"/>
  <c r="HB77" i="1"/>
  <c r="HB76" i="1"/>
  <c r="HB75" i="1"/>
  <c r="HB74" i="1"/>
  <c r="HB73" i="1"/>
  <c r="HB72" i="1"/>
  <c r="HB71" i="1"/>
  <c r="HB70" i="1"/>
  <c r="HB69" i="1"/>
  <c r="HB68" i="1"/>
  <c r="HB67" i="1"/>
  <c r="HB66" i="1"/>
  <c r="HB65" i="1"/>
  <c r="HB64" i="1"/>
  <c r="HB63" i="1"/>
  <c r="HB62" i="1"/>
  <c r="HB61" i="1"/>
  <c r="HB60" i="1"/>
  <c r="HB59" i="1"/>
  <c r="HB58" i="1"/>
  <c r="HB57" i="1"/>
  <c r="HB56" i="1"/>
  <c r="HB55" i="1"/>
  <c r="HB54" i="1"/>
  <c r="HB53" i="1"/>
  <c r="HB52" i="1"/>
  <c r="HB51" i="1"/>
  <c r="HB50" i="1"/>
  <c r="HB49" i="1"/>
  <c r="HB48" i="1"/>
  <c r="HB47" i="1"/>
  <c r="HB46" i="1"/>
  <c r="HB45" i="1"/>
  <c r="HB44" i="1"/>
  <c r="HB43" i="1"/>
  <c r="HB42" i="1"/>
  <c r="HB41" i="1"/>
  <c r="HB40" i="1"/>
  <c r="HB39" i="1"/>
  <c r="HB38" i="1"/>
  <c r="HB37" i="1"/>
  <c r="HB36" i="1"/>
  <c r="HB35" i="1"/>
  <c r="HB34" i="1"/>
  <c r="HB33" i="1"/>
  <c r="HB32" i="1"/>
  <c r="HB29" i="1"/>
  <c r="HB28" i="1"/>
  <c r="HB27" i="1"/>
  <c r="HB26" i="1"/>
  <c r="HB25" i="1"/>
  <c r="HB24" i="1"/>
  <c r="HB23" i="1"/>
  <c r="HB22" i="1"/>
  <c r="HB21" i="1"/>
  <c r="HB20" i="1"/>
  <c r="HB19" i="1"/>
  <c r="HB18" i="1"/>
  <c r="HB711" i="1" l="1"/>
  <c r="GX17" i="1" l="1"/>
  <c r="GV710" i="1"/>
  <c r="GV709" i="1"/>
  <c r="GV708" i="1"/>
  <c r="GV707" i="1"/>
  <c r="GV706" i="1"/>
  <c r="GV705" i="1"/>
  <c r="GV704" i="1"/>
  <c r="GV703" i="1"/>
  <c r="GV702" i="1"/>
  <c r="GV701" i="1"/>
  <c r="GV700" i="1"/>
  <c r="GV699" i="1"/>
  <c r="GV698" i="1"/>
  <c r="GV697" i="1"/>
  <c r="GV696" i="1"/>
  <c r="GV695" i="1"/>
  <c r="GV694" i="1"/>
  <c r="GV693" i="1"/>
  <c r="GV692" i="1"/>
  <c r="GV691" i="1"/>
  <c r="GV690" i="1"/>
  <c r="GV689" i="1"/>
  <c r="GV688" i="1"/>
  <c r="GV687" i="1"/>
  <c r="GV686" i="1"/>
  <c r="GV685" i="1"/>
  <c r="GV684" i="1"/>
  <c r="GV683" i="1"/>
  <c r="GV682" i="1"/>
  <c r="GV681" i="1"/>
  <c r="GV680" i="1"/>
  <c r="GV679" i="1"/>
  <c r="GV678" i="1"/>
  <c r="GV677" i="1"/>
  <c r="GV676" i="1"/>
  <c r="GV675" i="1"/>
  <c r="GV674" i="1"/>
  <c r="GV673" i="1"/>
  <c r="GV672" i="1"/>
  <c r="GV671" i="1"/>
  <c r="GV670" i="1"/>
  <c r="GV669" i="1"/>
  <c r="GV668" i="1"/>
  <c r="GV667" i="1"/>
  <c r="GV666" i="1"/>
  <c r="GV665" i="1"/>
  <c r="GV664" i="1"/>
  <c r="GV663" i="1"/>
  <c r="GV662" i="1"/>
  <c r="GV661" i="1"/>
  <c r="GV660" i="1"/>
  <c r="GV659" i="1"/>
  <c r="GV658" i="1"/>
  <c r="GV657" i="1"/>
  <c r="GV656" i="1"/>
  <c r="GV655" i="1"/>
  <c r="GV654" i="1"/>
  <c r="GV653" i="1"/>
  <c r="GV652" i="1"/>
  <c r="GV651" i="1"/>
  <c r="GV650" i="1"/>
  <c r="GV649" i="1"/>
  <c r="GV648" i="1"/>
  <c r="GV647" i="1"/>
  <c r="GV646" i="1"/>
  <c r="GV645" i="1"/>
  <c r="GV644" i="1"/>
  <c r="GV643" i="1"/>
  <c r="GV642" i="1"/>
  <c r="GV641" i="1"/>
  <c r="GV640" i="1"/>
  <c r="GV639" i="1"/>
  <c r="GV638" i="1"/>
  <c r="GV637" i="1"/>
  <c r="GV636" i="1"/>
  <c r="GV635" i="1"/>
  <c r="GV634" i="1"/>
  <c r="GV633" i="1"/>
  <c r="GV632" i="1"/>
  <c r="GV631" i="1"/>
  <c r="GV630" i="1"/>
  <c r="GV629" i="1"/>
  <c r="GV628" i="1"/>
  <c r="GV627" i="1"/>
  <c r="GV626" i="1"/>
  <c r="GV625" i="1"/>
  <c r="GV624" i="1"/>
  <c r="GV623" i="1"/>
  <c r="GV622" i="1"/>
  <c r="GV621" i="1"/>
  <c r="GV620" i="1"/>
  <c r="GV619" i="1"/>
  <c r="GV618" i="1"/>
  <c r="GV617" i="1"/>
  <c r="GV616" i="1"/>
  <c r="GV615" i="1"/>
  <c r="GV614" i="1"/>
  <c r="GV613" i="1"/>
  <c r="GV612" i="1"/>
  <c r="GV611" i="1"/>
  <c r="GV610" i="1"/>
  <c r="GV609" i="1"/>
  <c r="GV608" i="1"/>
  <c r="GV607" i="1"/>
  <c r="GV606" i="1"/>
  <c r="GV605" i="1"/>
  <c r="GV604" i="1"/>
  <c r="GV603" i="1"/>
  <c r="GV602" i="1"/>
  <c r="GV601" i="1"/>
  <c r="GV600" i="1"/>
  <c r="GV599" i="1"/>
  <c r="GV598" i="1"/>
  <c r="GV597" i="1"/>
  <c r="GV596" i="1"/>
  <c r="GV595" i="1"/>
  <c r="GV594" i="1"/>
  <c r="GV593" i="1"/>
  <c r="GV592" i="1"/>
  <c r="GV591" i="1"/>
  <c r="GV590" i="1"/>
  <c r="GV589" i="1"/>
  <c r="GV588" i="1"/>
  <c r="GV587" i="1"/>
  <c r="GV586" i="1"/>
  <c r="GV585" i="1"/>
  <c r="GV584" i="1"/>
  <c r="GV583" i="1"/>
  <c r="GV582" i="1"/>
  <c r="GV581" i="1"/>
  <c r="GV580" i="1"/>
  <c r="GV579" i="1"/>
  <c r="GV578" i="1"/>
  <c r="GV577" i="1"/>
  <c r="GV576" i="1"/>
  <c r="GV575" i="1"/>
  <c r="GV574" i="1"/>
  <c r="GV573" i="1"/>
  <c r="GV572" i="1"/>
  <c r="GV571" i="1"/>
  <c r="GV570" i="1"/>
  <c r="GV569" i="1"/>
  <c r="GV568" i="1"/>
  <c r="GV567" i="1"/>
  <c r="GV566" i="1"/>
  <c r="GV565" i="1"/>
  <c r="GV564" i="1"/>
  <c r="GV563" i="1"/>
  <c r="GV562" i="1"/>
  <c r="GV561" i="1"/>
  <c r="GV560" i="1"/>
  <c r="GV559" i="1"/>
  <c r="GV558" i="1"/>
  <c r="GV557" i="1"/>
  <c r="GV556" i="1"/>
  <c r="GV555" i="1"/>
  <c r="GV554" i="1"/>
  <c r="GV553" i="1"/>
  <c r="GV552" i="1"/>
  <c r="GV551" i="1"/>
  <c r="GV550" i="1"/>
  <c r="GV549" i="1"/>
  <c r="GV548" i="1"/>
  <c r="GV547" i="1"/>
  <c r="GV546" i="1"/>
  <c r="GV545" i="1"/>
  <c r="GV544" i="1"/>
  <c r="GV543" i="1"/>
  <c r="GV542" i="1"/>
  <c r="GV541" i="1"/>
  <c r="GV540" i="1"/>
  <c r="GV539" i="1"/>
  <c r="GV538" i="1"/>
  <c r="GV537" i="1"/>
  <c r="GV536" i="1"/>
  <c r="GV535" i="1"/>
  <c r="GV534" i="1"/>
  <c r="GV533" i="1"/>
  <c r="GV532" i="1"/>
  <c r="GV531" i="1"/>
  <c r="GV530" i="1"/>
  <c r="GV529" i="1"/>
  <c r="GV528" i="1"/>
  <c r="GV527" i="1"/>
  <c r="GV526" i="1"/>
  <c r="GV525" i="1"/>
  <c r="GV524" i="1"/>
  <c r="GV523" i="1"/>
  <c r="GV522" i="1"/>
  <c r="GV521" i="1"/>
  <c r="GV520" i="1"/>
  <c r="GV519" i="1"/>
  <c r="GV518" i="1"/>
  <c r="GV517" i="1"/>
  <c r="GV516" i="1"/>
  <c r="GV515" i="1"/>
  <c r="GV514" i="1"/>
  <c r="GV513" i="1"/>
  <c r="GV512" i="1"/>
  <c r="GV511" i="1"/>
  <c r="GV510" i="1"/>
  <c r="GV509" i="1"/>
  <c r="GV508" i="1"/>
  <c r="GV507" i="1"/>
  <c r="GV506" i="1"/>
  <c r="GV505" i="1"/>
  <c r="GV504" i="1"/>
  <c r="GV503" i="1"/>
  <c r="GV502" i="1"/>
  <c r="GV501" i="1"/>
  <c r="GV500" i="1"/>
  <c r="GV499" i="1"/>
  <c r="GV498" i="1"/>
  <c r="GV497" i="1"/>
  <c r="GV496" i="1"/>
  <c r="GV495" i="1"/>
  <c r="GV494" i="1"/>
  <c r="GV493" i="1"/>
  <c r="GV492" i="1"/>
  <c r="GV491" i="1"/>
  <c r="GV490" i="1"/>
  <c r="GV489" i="1"/>
  <c r="GV488" i="1"/>
  <c r="GV487" i="1"/>
  <c r="GV486" i="1"/>
  <c r="GV485" i="1"/>
  <c r="GV484" i="1"/>
  <c r="GV483" i="1"/>
  <c r="GV482" i="1"/>
  <c r="GV481" i="1"/>
  <c r="GV480" i="1"/>
  <c r="GV479" i="1"/>
  <c r="GV478" i="1"/>
  <c r="GV477" i="1"/>
  <c r="GV476" i="1"/>
  <c r="GV475" i="1"/>
  <c r="GV474" i="1"/>
  <c r="GV473" i="1"/>
  <c r="GV472" i="1"/>
  <c r="GV471" i="1"/>
  <c r="GV470" i="1"/>
  <c r="GV469" i="1"/>
  <c r="GV468" i="1"/>
  <c r="GV467" i="1"/>
  <c r="GV466" i="1"/>
  <c r="GV465" i="1"/>
  <c r="GV464" i="1"/>
  <c r="GV463" i="1"/>
  <c r="GV462" i="1"/>
  <c r="GV461" i="1"/>
  <c r="GV460" i="1"/>
  <c r="GV459" i="1"/>
  <c r="GV458" i="1"/>
  <c r="GV457" i="1"/>
  <c r="GV456" i="1"/>
  <c r="GV455" i="1"/>
  <c r="GV454" i="1"/>
  <c r="GV453" i="1"/>
  <c r="GV452" i="1"/>
  <c r="GV451" i="1"/>
  <c r="GV450" i="1"/>
  <c r="GV449" i="1"/>
  <c r="GV448" i="1"/>
  <c r="GV447" i="1"/>
  <c r="GV446" i="1"/>
  <c r="GV445" i="1"/>
  <c r="GV444" i="1"/>
  <c r="GV443" i="1"/>
  <c r="GV442" i="1"/>
  <c r="GV441" i="1"/>
  <c r="GV440" i="1"/>
  <c r="GV439" i="1"/>
  <c r="GV438" i="1"/>
  <c r="GV437" i="1"/>
  <c r="GV436" i="1"/>
  <c r="GV435" i="1"/>
  <c r="GV434" i="1"/>
  <c r="GV433" i="1"/>
  <c r="GV432" i="1"/>
  <c r="GV431" i="1"/>
  <c r="GV430" i="1"/>
  <c r="GV429" i="1"/>
  <c r="GV428" i="1"/>
  <c r="GV427" i="1"/>
  <c r="GV426" i="1"/>
  <c r="GV425" i="1"/>
  <c r="GV424" i="1"/>
  <c r="GV423" i="1"/>
  <c r="GV422" i="1"/>
  <c r="GV421" i="1"/>
  <c r="GV420" i="1"/>
  <c r="GV419" i="1"/>
  <c r="GV418" i="1"/>
  <c r="GV417" i="1"/>
  <c r="GV416" i="1"/>
  <c r="GV415" i="1"/>
  <c r="GV414" i="1"/>
  <c r="GV413" i="1"/>
  <c r="GV412" i="1"/>
  <c r="GV411" i="1"/>
  <c r="GV410" i="1"/>
  <c r="GV409" i="1"/>
  <c r="GV408" i="1"/>
  <c r="GV407" i="1"/>
  <c r="GV406" i="1"/>
  <c r="GV405" i="1"/>
  <c r="GV404" i="1"/>
  <c r="GV403" i="1"/>
  <c r="GV402" i="1"/>
  <c r="GV401" i="1"/>
  <c r="GV400" i="1"/>
  <c r="GV399" i="1"/>
  <c r="GV398" i="1"/>
  <c r="GV397" i="1"/>
  <c r="GV396" i="1"/>
  <c r="GV395" i="1"/>
  <c r="GV394" i="1"/>
  <c r="GV393" i="1"/>
  <c r="GV392" i="1"/>
  <c r="GV391" i="1"/>
  <c r="GV390" i="1"/>
  <c r="GV389" i="1"/>
  <c r="GV388" i="1"/>
  <c r="GV387" i="1"/>
  <c r="GV386" i="1"/>
  <c r="GV385" i="1"/>
  <c r="GV384" i="1"/>
  <c r="GV383" i="1"/>
  <c r="GV382" i="1"/>
  <c r="GV381" i="1"/>
  <c r="GV380" i="1"/>
  <c r="GV379" i="1"/>
  <c r="GV378" i="1"/>
  <c r="GV377" i="1"/>
  <c r="GV376" i="1"/>
  <c r="GV375" i="1"/>
  <c r="GV374" i="1"/>
  <c r="GV373" i="1"/>
  <c r="GV372" i="1"/>
  <c r="GV371" i="1"/>
  <c r="GV370" i="1"/>
  <c r="GV369" i="1"/>
  <c r="GV368" i="1"/>
  <c r="GV367" i="1"/>
  <c r="GV366" i="1"/>
  <c r="GV365" i="1"/>
  <c r="GV364" i="1"/>
  <c r="GV363" i="1"/>
  <c r="GV362" i="1"/>
  <c r="GV361" i="1"/>
  <c r="GV360" i="1"/>
  <c r="GV359" i="1"/>
  <c r="GV358" i="1"/>
  <c r="GV357" i="1"/>
  <c r="GV356" i="1"/>
  <c r="GV355" i="1"/>
  <c r="GV354" i="1"/>
  <c r="GV353" i="1"/>
  <c r="GV352" i="1"/>
  <c r="GV351" i="1"/>
  <c r="GV350" i="1"/>
  <c r="GV349" i="1"/>
  <c r="GV348" i="1"/>
  <c r="GV347" i="1"/>
  <c r="GV346" i="1"/>
  <c r="GV345" i="1"/>
  <c r="GV344" i="1"/>
  <c r="GV343" i="1"/>
  <c r="GV342" i="1"/>
  <c r="GV341" i="1"/>
  <c r="GV340" i="1"/>
  <c r="GV339" i="1"/>
  <c r="GV338" i="1"/>
  <c r="GV337" i="1"/>
  <c r="GV336" i="1"/>
  <c r="GV335" i="1"/>
  <c r="GV334" i="1"/>
  <c r="GV333" i="1"/>
  <c r="GV332" i="1"/>
  <c r="GV331" i="1"/>
  <c r="GV330" i="1"/>
  <c r="GV329" i="1"/>
  <c r="GV328" i="1"/>
  <c r="GV327" i="1"/>
  <c r="GV326" i="1"/>
  <c r="GV325" i="1"/>
  <c r="GV324" i="1"/>
  <c r="GV323" i="1"/>
  <c r="GV322" i="1"/>
  <c r="GV321" i="1"/>
  <c r="GV320" i="1"/>
  <c r="GV319" i="1"/>
  <c r="GV318" i="1"/>
  <c r="GV317" i="1"/>
  <c r="GV316" i="1"/>
  <c r="GV315" i="1"/>
  <c r="GV314" i="1"/>
  <c r="GV313" i="1"/>
  <c r="GV312" i="1"/>
  <c r="GV311" i="1"/>
  <c r="GV310" i="1"/>
  <c r="GV309" i="1"/>
  <c r="GV308" i="1"/>
  <c r="GV307" i="1"/>
  <c r="GV306" i="1"/>
  <c r="GV305" i="1"/>
  <c r="GV304" i="1"/>
  <c r="GV303" i="1"/>
  <c r="GV302" i="1"/>
  <c r="GV301" i="1"/>
  <c r="GV300" i="1"/>
  <c r="GV299" i="1"/>
  <c r="GV298" i="1"/>
  <c r="GV297" i="1"/>
  <c r="GV296" i="1"/>
  <c r="GV295" i="1"/>
  <c r="GV294" i="1"/>
  <c r="GV293" i="1"/>
  <c r="GV292" i="1"/>
  <c r="GV291" i="1"/>
  <c r="GV290" i="1"/>
  <c r="GV289" i="1"/>
  <c r="GV288" i="1"/>
  <c r="GV287" i="1"/>
  <c r="GV286" i="1"/>
  <c r="GV285" i="1"/>
  <c r="GV284" i="1"/>
  <c r="GV283" i="1"/>
  <c r="GV282" i="1"/>
  <c r="GV281" i="1"/>
  <c r="GV280" i="1"/>
  <c r="GV279" i="1"/>
  <c r="GV278" i="1"/>
  <c r="GV277" i="1"/>
  <c r="GV276" i="1"/>
  <c r="GV275" i="1"/>
  <c r="GV274" i="1"/>
  <c r="GV273" i="1"/>
  <c r="GV272" i="1"/>
  <c r="GV271" i="1"/>
  <c r="GV270" i="1"/>
  <c r="GV269" i="1"/>
  <c r="GV268" i="1"/>
  <c r="GV267" i="1"/>
  <c r="GV266" i="1"/>
  <c r="GV265" i="1"/>
  <c r="GV264" i="1"/>
  <c r="GV263" i="1"/>
  <c r="GV262" i="1"/>
  <c r="GV261" i="1"/>
  <c r="GV260" i="1"/>
  <c r="GV259" i="1"/>
  <c r="GV258" i="1"/>
  <c r="GV257" i="1"/>
  <c r="GV256" i="1"/>
  <c r="GV255" i="1"/>
  <c r="GV254" i="1"/>
  <c r="GV253" i="1"/>
  <c r="GV252" i="1"/>
  <c r="GV251" i="1"/>
  <c r="GV250" i="1"/>
  <c r="GV249" i="1"/>
  <c r="GV248" i="1"/>
  <c r="GV247" i="1"/>
  <c r="GV246" i="1"/>
  <c r="GV245" i="1"/>
  <c r="GV244" i="1"/>
  <c r="GV243" i="1"/>
  <c r="GV242" i="1"/>
  <c r="GV241" i="1"/>
  <c r="GV240" i="1"/>
  <c r="GV239" i="1"/>
  <c r="GV238" i="1"/>
  <c r="GV237" i="1"/>
  <c r="GV236" i="1"/>
  <c r="GV235" i="1"/>
  <c r="GV234" i="1"/>
  <c r="GV233" i="1"/>
  <c r="GV232" i="1"/>
  <c r="GV231" i="1"/>
  <c r="GV230" i="1"/>
  <c r="GV229" i="1"/>
  <c r="GV228" i="1"/>
  <c r="GV227" i="1"/>
  <c r="GV226" i="1"/>
  <c r="GV225" i="1"/>
  <c r="GV224" i="1"/>
  <c r="GV223" i="1"/>
  <c r="GV222" i="1"/>
  <c r="GV221" i="1"/>
  <c r="GV220" i="1"/>
  <c r="GV219" i="1"/>
  <c r="GV218" i="1"/>
  <c r="GV217" i="1"/>
  <c r="GV216" i="1"/>
  <c r="GV215" i="1"/>
  <c r="GV214" i="1"/>
  <c r="GV213" i="1"/>
  <c r="GV212" i="1"/>
  <c r="GV211" i="1"/>
  <c r="GV210" i="1"/>
  <c r="GV209" i="1"/>
  <c r="GV208" i="1"/>
  <c r="GV207" i="1"/>
  <c r="GV206" i="1"/>
  <c r="GV205" i="1"/>
  <c r="GV204" i="1"/>
  <c r="GV203" i="1"/>
  <c r="GV202" i="1"/>
  <c r="GV201" i="1"/>
  <c r="GV200" i="1"/>
  <c r="GV199" i="1"/>
  <c r="GV198" i="1"/>
  <c r="GV197" i="1"/>
  <c r="GV196" i="1"/>
  <c r="GV195" i="1"/>
  <c r="GV194" i="1"/>
  <c r="GV193" i="1"/>
  <c r="GV192" i="1"/>
  <c r="GV191" i="1"/>
  <c r="GV190" i="1"/>
  <c r="GV189" i="1"/>
  <c r="GV188" i="1"/>
  <c r="GV187" i="1"/>
  <c r="GV186" i="1"/>
  <c r="GV185" i="1"/>
  <c r="GV184" i="1"/>
  <c r="GV183" i="1"/>
  <c r="GV182" i="1"/>
  <c r="GV181" i="1"/>
  <c r="GV180" i="1"/>
  <c r="GV179" i="1"/>
  <c r="GV178" i="1"/>
  <c r="GV177" i="1"/>
  <c r="GV176" i="1"/>
  <c r="GV175" i="1"/>
  <c r="GV174" i="1"/>
  <c r="GV173" i="1"/>
  <c r="GV172" i="1"/>
  <c r="GV171" i="1"/>
  <c r="GV170" i="1"/>
  <c r="GV169" i="1"/>
  <c r="GV168" i="1"/>
  <c r="GV167" i="1"/>
  <c r="GV166" i="1"/>
  <c r="GV165" i="1"/>
  <c r="GV164" i="1"/>
  <c r="GV163" i="1"/>
  <c r="GV162" i="1"/>
  <c r="GV161" i="1"/>
  <c r="GV160" i="1"/>
  <c r="GV159" i="1"/>
  <c r="GV158" i="1"/>
  <c r="GV157" i="1"/>
  <c r="GV156" i="1"/>
  <c r="GV155" i="1"/>
  <c r="GV154" i="1"/>
  <c r="GV153" i="1"/>
  <c r="GV152" i="1"/>
  <c r="GV151" i="1"/>
  <c r="GV150" i="1"/>
  <c r="GV149" i="1"/>
  <c r="GV148" i="1"/>
  <c r="GV147" i="1"/>
  <c r="GV146" i="1"/>
  <c r="GV145" i="1"/>
  <c r="GV144" i="1"/>
  <c r="GV143" i="1"/>
  <c r="GV142" i="1"/>
  <c r="GV141" i="1"/>
  <c r="GV140" i="1"/>
  <c r="GV139" i="1"/>
  <c r="GV138" i="1"/>
  <c r="GV137" i="1"/>
  <c r="GV136" i="1"/>
  <c r="GV135" i="1"/>
  <c r="GV134" i="1"/>
  <c r="GV133" i="1"/>
  <c r="GV132" i="1"/>
  <c r="GV131" i="1"/>
  <c r="GV130" i="1"/>
  <c r="GV129" i="1"/>
  <c r="GV128" i="1"/>
  <c r="GV127" i="1"/>
  <c r="GV126" i="1"/>
  <c r="GV125" i="1"/>
  <c r="GV124" i="1"/>
  <c r="GV123" i="1"/>
  <c r="GV122" i="1"/>
  <c r="GV121" i="1"/>
  <c r="GV120" i="1"/>
  <c r="GV119" i="1"/>
  <c r="GV118" i="1"/>
  <c r="GV117" i="1"/>
  <c r="GV116" i="1"/>
  <c r="GV115" i="1"/>
  <c r="GV114" i="1"/>
  <c r="GV113" i="1"/>
  <c r="GV112" i="1"/>
  <c r="GV111" i="1"/>
  <c r="GV110" i="1"/>
  <c r="GV109" i="1"/>
  <c r="GV108" i="1"/>
  <c r="GV107" i="1"/>
  <c r="GV106" i="1"/>
  <c r="GV105" i="1"/>
  <c r="GV104" i="1"/>
  <c r="GV103" i="1"/>
  <c r="GV102" i="1"/>
  <c r="GV101" i="1"/>
  <c r="GV100" i="1"/>
  <c r="GV99" i="1"/>
  <c r="GV98" i="1"/>
  <c r="GV97" i="1"/>
  <c r="GV96" i="1"/>
  <c r="GV95" i="1"/>
  <c r="GV94" i="1"/>
  <c r="GV93" i="1"/>
  <c r="GV92" i="1"/>
  <c r="GV91" i="1"/>
  <c r="GV90" i="1"/>
  <c r="GV89" i="1"/>
  <c r="GV88" i="1"/>
  <c r="GV87" i="1"/>
  <c r="GV86" i="1"/>
  <c r="GV85" i="1"/>
  <c r="GV84" i="1"/>
  <c r="GV83" i="1"/>
  <c r="GV82" i="1"/>
  <c r="GV81" i="1"/>
  <c r="GV80" i="1"/>
  <c r="GV79" i="1"/>
  <c r="GV78" i="1"/>
  <c r="GV77" i="1"/>
  <c r="GV76" i="1"/>
  <c r="GV75" i="1"/>
  <c r="GV74" i="1"/>
  <c r="GV73" i="1"/>
  <c r="GV72" i="1"/>
  <c r="GV71" i="1"/>
  <c r="GV70" i="1"/>
  <c r="GV69" i="1"/>
  <c r="GV68" i="1"/>
  <c r="GV67" i="1"/>
  <c r="GV66" i="1"/>
  <c r="GV65" i="1"/>
  <c r="GV64" i="1"/>
  <c r="GV63" i="1"/>
  <c r="GV62" i="1"/>
  <c r="GV61" i="1"/>
  <c r="GV60" i="1"/>
  <c r="GV59" i="1"/>
  <c r="GV58" i="1"/>
  <c r="GV57" i="1"/>
  <c r="GV56" i="1"/>
  <c r="GV55" i="1"/>
  <c r="GV54" i="1"/>
  <c r="GV53" i="1"/>
  <c r="GV52" i="1"/>
  <c r="GV51" i="1"/>
  <c r="GV50" i="1"/>
  <c r="GV49" i="1"/>
  <c r="GV48" i="1"/>
  <c r="GV47" i="1"/>
  <c r="GV46" i="1"/>
  <c r="GV45" i="1"/>
  <c r="GV44" i="1"/>
  <c r="GV43" i="1"/>
  <c r="GV42" i="1"/>
  <c r="GV41" i="1"/>
  <c r="GV40" i="1"/>
  <c r="GV39" i="1"/>
  <c r="GV38" i="1"/>
  <c r="GV37" i="1"/>
  <c r="GV36" i="1"/>
  <c r="GV35" i="1"/>
  <c r="GV34" i="1"/>
  <c r="GV33" i="1"/>
  <c r="GV32" i="1"/>
  <c r="GV31" i="1"/>
  <c r="GV30" i="1"/>
  <c r="GV29" i="1"/>
  <c r="GV28" i="1"/>
  <c r="GV27" i="1"/>
  <c r="GV26" i="1"/>
  <c r="GV25" i="1"/>
  <c r="GV24" i="1"/>
  <c r="GV23" i="1"/>
  <c r="GV22" i="1"/>
  <c r="GV21" i="1"/>
  <c r="GV20" i="1"/>
  <c r="GV19" i="1"/>
  <c r="GV18" i="1"/>
  <c r="GU18" i="1"/>
  <c r="GU710" i="1"/>
  <c r="GU709" i="1"/>
  <c r="GU708" i="1"/>
  <c r="GX708" i="1" s="1"/>
  <c r="GY708" i="1" s="1"/>
  <c r="GU707" i="1"/>
  <c r="GX707" i="1" s="1"/>
  <c r="GY707" i="1" s="1"/>
  <c r="GU706" i="1"/>
  <c r="GU705" i="1"/>
  <c r="GU704" i="1"/>
  <c r="GU703" i="1"/>
  <c r="GU702" i="1"/>
  <c r="GU701" i="1"/>
  <c r="GU700" i="1"/>
  <c r="GU699" i="1"/>
  <c r="GU698" i="1"/>
  <c r="GU697" i="1"/>
  <c r="GU696" i="1"/>
  <c r="GX696" i="1" s="1"/>
  <c r="GY696" i="1" s="1"/>
  <c r="GU695" i="1"/>
  <c r="GX695" i="1" s="1"/>
  <c r="GY695" i="1" s="1"/>
  <c r="GU694" i="1"/>
  <c r="GU693" i="1"/>
  <c r="GU692" i="1"/>
  <c r="GU691" i="1"/>
  <c r="GU690" i="1"/>
  <c r="GU689" i="1"/>
  <c r="GU688" i="1"/>
  <c r="GU687" i="1"/>
  <c r="GU686" i="1"/>
  <c r="GU685" i="1"/>
  <c r="GU684" i="1"/>
  <c r="GX684" i="1" s="1"/>
  <c r="GY684" i="1" s="1"/>
  <c r="GU683" i="1"/>
  <c r="GU682" i="1"/>
  <c r="GU681" i="1"/>
  <c r="GX681" i="1" s="1"/>
  <c r="GY681" i="1" s="1"/>
  <c r="GU680" i="1"/>
  <c r="GU679" i="1"/>
  <c r="GU678" i="1"/>
  <c r="GU677" i="1"/>
  <c r="GU676" i="1"/>
  <c r="GU675" i="1"/>
  <c r="GU674" i="1"/>
  <c r="GU673" i="1"/>
  <c r="GU672" i="1"/>
  <c r="GU671" i="1"/>
  <c r="GX671" i="1" s="1"/>
  <c r="GU670" i="1"/>
  <c r="GU669" i="1"/>
  <c r="GU668" i="1"/>
  <c r="GU667" i="1"/>
  <c r="GU666" i="1"/>
  <c r="GU665" i="1"/>
  <c r="GU664" i="1"/>
  <c r="GU663" i="1"/>
  <c r="GU662" i="1"/>
  <c r="GU661" i="1"/>
  <c r="GU660" i="1"/>
  <c r="GX660" i="1" s="1"/>
  <c r="GY660" i="1" s="1"/>
  <c r="GU659" i="1"/>
  <c r="GX659" i="1" s="1"/>
  <c r="GY659" i="1" s="1"/>
  <c r="GU658" i="1"/>
  <c r="GU657" i="1"/>
  <c r="GU656" i="1"/>
  <c r="GU655" i="1"/>
  <c r="GU654" i="1"/>
  <c r="GU653" i="1"/>
  <c r="GU652" i="1"/>
  <c r="GU651" i="1"/>
  <c r="GU650" i="1"/>
  <c r="GU649" i="1"/>
  <c r="GU648" i="1"/>
  <c r="GX648" i="1" s="1"/>
  <c r="GY648" i="1" s="1"/>
  <c r="GU647" i="1"/>
  <c r="GU646" i="1"/>
  <c r="GU645" i="1"/>
  <c r="GU644" i="1"/>
  <c r="GU643" i="1"/>
  <c r="GU642" i="1"/>
  <c r="GU641" i="1"/>
  <c r="GU640" i="1"/>
  <c r="GU639" i="1"/>
  <c r="GU638" i="1"/>
  <c r="GU637" i="1"/>
  <c r="GU636" i="1"/>
  <c r="GU635" i="1"/>
  <c r="GU634" i="1"/>
  <c r="GU633" i="1"/>
  <c r="GX633" i="1" s="1"/>
  <c r="GY633" i="1" s="1"/>
  <c r="GU632" i="1"/>
  <c r="GU631" i="1"/>
  <c r="GU630" i="1"/>
  <c r="GU629" i="1"/>
  <c r="GU628" i="1"/>
  <c r="GU627" i="1"/>
  <c r="GU626" i="1"/>
  <c r="GU625" i="1"/>
  <c r="GU624" i="1"/>
  <c r="GU623" i="1"/>
  <c r="GU622" i="1"/>
  <c r="GU621" i="1"/>
  <c r="GU620" i="1"/>
  <c r="GU619" i="1"/>
  <c r="GU618" i="1"/>
  <c r="GU617" i="1"/>
  <c r="GU616" i="1"/>
  <c r="GU615" i="1"/>
  <c r="GU614" i="1"/>
  <c r="GU613" i="1"/>
  <c r="GU612" i="1"/>
  <c r="GU611" i="1"/>
  <c r="GU610" i="1"/>
  <c r="GU609" i="1"/>
  <c r="GU608" i="1"/>
  <c r="GU607" i="1"/>
  <c r="GU606" i="1"/>
  <c r="GU605" i="1"/>
  <c r="GU604" i="1"/>
  <c r="GU603" i="1"/>
  <c r="GU602" i="1"/>
  <c r="GU601" i="1"/>
  <c r="GU600" i="1"/>
  <c r="GX600" i="1" s="1"/>
  <c r="GY600" i="1" s="1"/>
  <c r="GU599" i="1"/>
  <c r="GU598" i="1"/>
  <c r="GU597" i="1"/>
  <c r="GU596" i="1"/>
  <c r="GU595" i="1"/>
  <c r="GU594" i="1"/>
  <c r="GU593" i="1"/>
  <c r="GU592" i="1"/>
  <c r="GU591" i="1"/>
  <c r="GU590" i="1"/>
  <c r="GU589" i="1"/>
  <c r="GU588" i="1"/>
  <c r="GU587" i="1"/>
  <c r="GU586" i="1"/>
  <c r="GU585" i="1"/>
  <c r="GX585" i="1" s="1"/>
  <c r="GY585" i="1" s="1"/>
  <c r="GU584" i="1"/>
  <c r="GU583" i="1"/>
  <c r="GU582" i="1"/>
  <c r="GU581" i="1"/>
  <c r="GU580" i="1"/>
  <c r="GU579" i="1"/>
  <c r="GU578" i="1"/>
  <c r="GU577" i="1"/>
  <c r="GU576" i="1"/>
  <c r="GU575" i="1"/>
  <c r="GU574" i="1"/>
  <c r="GU573" i="1"/>
  <c r="GU572" i="1"/>
  <c r="GU571" i="1"/>
  <c r="GU570" i="1"/>
  <c r="GU569" i="1"/>
  <c r="GU568" i="1"/>
  <c r="GU567" i="1"/>
  <c r="GU566" i="1"/>
  <c r="GU565" i="1"/>
  <c r="GU564" i="1"/>
  <c r="GU563" i="1"/>
  <c r="GU562" i="1"/>
  <c r="GU561" i="1"/>
  <c r="GU560" i="1"/>
  <c r="GU559" i="1"/>
  <c r="GU558" i="1"/>
  <c r="GU557" i="1"/>
  <c r="GU556" i="1"/>
  <c r="GU555" i="1"/>
  <c r="GU554" i="1"/>
  <c r="GU553" i="1"/>
  <c r="GU552" i="1"/>
  <c r="GX552" i="1" s="1"/>
  <c r="GY552" i="1" s="1"/>
  <c r="GU551" i="1"/>
  <c r="GU550" i="1"/>
  <c r="GU549" i="1"/>
  <c r="GU548" i="1"/>
  <c r="GU547" i="1"/>
  <c r="GU546" i="1"/>
  <c r="GU545" i="1"/>
  <c r="GU544" i="1"/>
  <c r="GU543" i="1"/>
  <c r="GU542" i="1"/>
  <c r="GU541" i="1"/>
  <c r="GU540" i="1"/>
  <c r="GU539" i="1"/>
  <c r="GU538" i="1"/>
  <c r="GU537" i="1"/>
  <c r="GX537" i="1" s="1"/>
  <c r="GY537" i="1" s="1"/>
  <c r="GU536" i="1"/>
  <c r="GU535" i="1"/>
  <c r="GU534" i="1"/>
  <c r="GU533" i="1"/>
  <c r="GU532" i="1"/>
  <c r="GU531" i="1"/>
  <c r="GU530" i="1"/>
  <c r="GU529" i="1"/>
  <c r="GU528" i="1"/>
  <c r="GU527" i="1"/>
  <c r="GU526" i="1"/>
  <c r="GU525" i="1"/>
  <c r="GU524" i="1"/>
  <c r="GU523" i="1"/>
  <c r="GU522" i="1"/>
  <c r="GU521" i="1"/>
  <c r="GU520" i="1"/>
  <c r="GU519" i="1"/>
  <c r="GU518" i="1"/>
  <c r="GU517" i="1"/>
  <c r="GU516" i="1"/>
  <c r="GU515" i="1"/>
  <c r="GU514" i="1"/>
  <c r="GU513" i="1"/>
  <c r="GU512" i="1"/>
  <c r="GU511" i="1"/>
  <c r="GU510" i="1"/>
  <c r="GU509" i="1"/>
  <c r="GU508" i="1"/>
  <c r="GU507" i="1"/>
  <c r="GU506" i="1"/>
  <c r="GU505" i="1"/>
  <c r="GU504" i="1"/>
  <c r="GX504" i="1" s="1"/>
  <c r="GY504" i="1" s="1"/>
  <c r="GU503" i="1"/>
  <c r="GU502" i="1"/>
  <c r="GU501" i="1"/>
  <c r="GU500" i="1"/>
  <c r="GU499" i="1"/>
  <c r="GU498" i="1"/>
  <c r="GU497" i="1"/>
  <c r="GU496" i="1"/>
  <c r="GU495" i="1"/>
  <c r="GU494" i="1"/>
  <c r="GU493" i="1"/>
  <c r="GU492" i="1"/>
  <c r="GU491" i="1"/>
  <c r="GU490" i="1"/>
  <c r="GU489" i="1"/>
  <c r="GU488" i="1"/>
  <c r="GU487" i="1"/>
  <c r="GU486" i="1"/>
  <c r="GU485" i="1"/>
  <c r="GU484" i="1"/>
  <c r="GU483" i="1"/>
  <c r="GU482" i="1"/>
  <c r="GU481" i="1"/>
  <c r="GU480" i="1"/>
  <c r="GU479" i="1"/>
  <c r="GU478" i="1"/>
  <c r="GU477" i="1"/>
  <c r="GU476" i="1"/>
  <c r="GU475" i="1"/>
  <c r="GU474" i="1"/>
  <c r="GU473" i="1"/>
  <c r="GU472" i="1"/>
  <c r="GU471" i="1"/>
  <c r="GU470" i="1"/>
  <c r="GU469" i="1"/>
  <c r="GU468" i="1"/>
  <c r="GU467" i="1"/>
  <c r="GU466" i="1"/>
  <c r="GU465" i="1"/>
  <c r="GU464" i="1"/>
  <c r="GU463" i="1"/>
  <c r="GU462" i="1"/>
  <c r="GU461" i="1"/>
  <c r="GU460" i="1"/>
  <c r="GU459" i="1"/>
  <c r="GU458" i="1"/>
  <c r="GU457" i="1"/>
  <c r="GU456" i="1"/>
  <c r="GX456" i="1" s="1"/>
  <c r="GY456" i="1" s="1"/>
  <c r="GU455" i="1"/>
  <c r="GU454" i="1"/>
  <c r="GU453" i="1"/>
  <c r="GU452" i="1"/>
  <c r="GU451" i="1"/>
  <c r="GU450" i="1"/>
  <c r="GU449" i="1"/>
  <c r="GU448" i="1"/>
  <c r="GU447" i="1"/>
  <c r="GU446" i="1"/>
  <c r="GU445" i="1"/>
  <c r="GU444" i="1"/>
  <c r="GU443" i="1"/>
  <c r="GU442" i="1"/>
  <c r="GU441" i="1"/>
  <c r="GU440" i="1"/>
  <c r="GU439" i="1"/>
  <c r="GU438" i="1"/>
  <c r="GU437" i="1"/>
  <c r="GU436" i="1"/>
  <c r="GU435" i="1"/>
  <c r="GU434" i="1"/>
  <c r="GU433" i="1"/>
  <c r="GU432" i="1"/>
  <c r="GU431" i="1"/>
  <c r="GU430" i="1"/>
  <c r="GU429" i="1"/>
  <c r="GU428" i="1"/>
  <c r="GU427" i="1"/>
  <c r="GU426" i="1"/>
  <c r="GU425" i="1"/>
  <c r="GU424" i="1"/>
  <c r="GU423" i="1"/>
  <c r="GU422" i="1"/>
  <c r="GU421" i="1"/>
  <c r="GU420" i="1"/>
  <c r="GU419" i="1"/>
  <c r="GU418" i="1"/>
  <c r="GU417" i="1"/>
  <c r="GU416" i="1"/>
  <c r="GU415" i="1"/>
  <c r="GU414" i="1"/>
  <c r="GU413" i="1"/>
  <c r="GU412" i="1"/>
  <c r="GU411" i="1"/>
  <c r="GU410" i="1"/>
  <c r="GU409" i="1"/>
  <c r="GU408" i="1"/>
  <c r="GU407" i="1"/>
  <c r="GU406" i="1"/>
  <c r="GU405" i="1"/>
  <c r="GU404" i="1"/>
  <c r="GU403" i="1"/>
  <c r="GU402" i="1"/>
  <c r="GU401" i="1"/>
  <c r="GU400" i="1"/>
  <c r="GU399" i="1"/>
  <c r="GU398" i="1"/>
  <c r="GU397" i="1"/>
  <c r="GU396" i="1"/>
  <c r="GU395" i="1"/>
  <c r="GU394" i="1"/>
  <c r="GU393" i="1"/>
  <c r="GU392" i="1"/>
  <c r="GU391" i="1"/>
  <c r="GU390" i="1"/>
  <c r="GU389" i="1"/>
  <c r="GU388" i="1"/>
  <c r="GU387" i="1"/>
  <c r="GU386" i="1"/>
  <c r="GU385" i="1"/>
  <c r="GU384" i="1"/>
  <c r="GX384" i="1" s="1"/>
  <c r="GY384" i="1" s="1"/>
  <c r="GU383" i="1"/>
  <c r="GU382" i="1"/>
  <c r="GU381" i="1"/>
  <c r="GU380" i="1"/>
  <c r="GU379" i="1"/>
  <c r="GU378" i="1"/>
  <c r="GU377" i="1"/>
  <c r="GU376" i="1"/>
  <c r="GU375" i="1"/>
  <c r="GU374" i="1"/>
  <c r="GU373" i="1"/>
  <c r="GU372" i="1"/>
  <c r="GX372" i="1" s="1"/>
  <c r="GY372" i="1" s="1"/>
  <c r="GU371" i="1"/>
  <c r="GU370" i="1"/>
  <c r="GU369" i="1"/>
  <c r="GU368" i="1"/>
  <c r="GU367" i="1"/>
  <c r="GU366" i="1"/>
  <c r="GU365" i="1"/>
  <c r="GU364" i="1"/>
  <c r="GU363" i="1"/>
  <c r="GU362" i="1"/>
  <c r="GU361" i="1"/>
  <c r="GU360" i="1"/>
  <c r="GX360" i="1" s="1"/>
  <c r="GY360" i="1" s="1"/>
  <c r="GU359" i="1"/>
  <c r="GU358" i="1"/>
  <c r="GU357" i="1"/>
  <c r="GU356" i="1"/>
  <c r="GU355" i="1"/>
  <c r="GU354" i="1"/>
  <c r="GU353" i="1"/>
  <c r="GU352" i="1"/>
  <c r="GU351" i="1"/>
  <c r="GU350" i="1"/>
  <c r="GU349" i="1"/>
  <c r="GU348" i="1"/>
  <c r="GU347" i="1"/>
  <c r="GU346" i="1"/>
  <c r="GU345" i="1"/>
  <c r="GU344" i="1"/>
  <c r="GU343" i="1"/>
  <c r="GU342" i="1"/>
  <c r="GU341" i="1"/>
  <c r="GU340" i="1"/>
  <c r="GU339" i="1"/>
  <c r="GU338" i="1"/>
  <c r="GU337" i="1"/>
  <c r="GU336" i="1"/>
  <c r="GX336" i="1" s="1"/>
  <c r="GY336" i="1" s="1"/>
  <c r="GU335" i="1"/>
  <c r="GU334" i="1"/>
  <c r="GU333" i="1"/>
  <c r="GU332" i="1"/>
  <c r="GU331" i="1"/>
  <c r="GU330" i="1"/>
  <c r="GU329" i="1"/>
  <c r="GU328" i="1"/>
  <c r="GU327" i="1"/>
  <c r="GU326" i="1"/>
  <c r="GU325" i="1"/>
  <c r="GU324" i="1"/>
  <c r="GX324" i="1" s="1"/>
  <c r="GY324" i="1" s="1"/>
  <c r="GU323" i="1"/>
  <c r="GU322" i="1"/>
  <c r="GU321" i="1"/>
  <c r="GU320" i="1"/>
  <c r="GU319" i="1"/>
  <c r="GU318" i="1"/>
  <c r="GU317" i="1"/>
  <c r="GU316" i="1"/>
  <c r="GU315" i="1"/>
  <c r="GU314" i="1"/>
  <c r="GU313" i="1"/>
  <c r="GU312" i="1"/>
  <c r="GX312" i="1" s="1"/>
  <c r="GY312" i="1" s="1"/>
  <c r="GU311" i="1"/>
  <c r="GU310" i="1"/>
  <c r="GU309" i="1"/>
  <c r="GU308" i="1"/>
  <c r="GU307" i="1"/>
  <c r="GU306" i="1"/>
  <c r="GU305" i="1"/>
  <c r="GU304" i="1"/>
  <c r="GU303" i="1"/>
  <c r="GU302" i="1"/>
  <c r="GU301" i="1"/>
  <c r="GU300" i="1"/>
  <c r="GX300" i="1" s="1"/>
  <c r="GY300" i="1" s="1"/>
  <c r="GU299" i="1"/>
  <c r="GU298" i="1"/>
  <c r="GU297" i="1"/>
  <c r="GU296" i="1"/>
  <c r="GU295" i="1"/>
  <c r="GU294" i="1"/>
  <c r="GU293" i="1"/>
  <c r="GU292" i="1"/>
  <c r="GU291" i="1"/>
  <c r="GU290" i="1"/>
  <c r="GU289" i="1"/>
  <c r="GU288" i="1"/>
  <c r="GU287" i="1"/>
  <c r="GU286" i="1"/>
  <c r="GU285" i="1"/>
  <c r="GU284" i="1"/>
  <c r="GU283" i="1"/>
  <c r="GU282" i="1"/>
  <c r="GU281" i="1"/>
  <c r="GU280" i="1"/>
  <c r="GU279" i="1"/>
  <c r="GU278" i="1"/>
  <c r="GU277" i="1"/>
  <c r="GU276" i="1"/>
  <c r="GU275" i="1"/>
  <c r="GU274" i="1"/>
  <c r="GU273" i="1"/>
  <c r="GU272" i="1"/>
  <c r="GU271" i="1"/>
  <c r="GU270" i="1"/>
  <c r="GU269" i="1"/>
  <c r="GU268" i="1"/>
  <c r="GU267" i="1"/>
  <c r="GU266" i="1"/>
  <c r="GU265" i="1"/>
  <c r="GU264" i="1"/>
  <c r="GU263" i="1"/>
  <c r="GU262" i="1"/>
  <c r="GU261" i="1"/>
  <c r="GU260" i="1"/>
  <c r="GU259" i="1"/>
  <c r="GU258" i="1"/>
  <c r="GU257" i="1"/>
  <c r="GU256" i="1"/>
  <c r="GU255" i="1"/>
  <c r="GU254" i="1"/>
  <c r="GU253" i="1"/>
  <c r="GU252" i="1"/>
  <c r="GU251" i="1"/>
  <c r="GU250" i="1"/>
  <c r="GU249" i="1"/>
  <c r="GU248" i="1"/>
  <c r="GU247" i="1"/>
  <c r="GU246" i="1"/>
  <c r="GU245" i="1"/>
  <c r="GU244" i="1"/>
  <c r="GU243" i="1"/>
  <c r="GU242" i="1"/>
  <c r="GU241" i="1"/>
  <c r="GU240" i="1"/>
  <c r="GU239" i="1"/>
  <c r="GU238" i="1"/>
  <c r="GU237" i="1"/>
  <c r="GU236" i="1"/>
  <c r="GU235" i="1"/>
  <c r="GU234" i="1"/>
  <c r="GU233" i="1"/>
  <c r="GU232" i="1"/>
  <c r="GU231" i="1"/>
  <c r="GU230" i="1"/>
  <c r="GU229" i="1"/>
  <c r="GU228" i="1"/>
  <c r="GU227" i="1"/>
  <c r="GU226" i="1"/>
  <c r="GU225" i="1"/>
  <c r="GU224" i="1"/>
  <c r="GU223" i="1"/>
  <c r="GU222" i="1"/>
  <c r="GU221" i="1"/>
  <c r="GU220" i="1"/>
  <c r="GU219" i="1"/>
  <c r="GU218" i="1"/>
  <c r="GU217" i="1"/>
  <c r="GU216" i="1"/>
  <c r="GU215" i="1"/>
  <c r="GU214" i="1"/>
  <c r="GU213" i="1"/>
  <c r="GU212" i="1"/>
  <c r="GU211" i="1"/>
  <c r="GU210" i="1"/>
  <c r="GU209" i="1"/>
  <c r="GU208" i="1"/>
  <c r="GU207" i="1"/>
  <c r="GU206" i="1"/>
  <c r="GU205" i="1"/>
  <c r="GU204" i="1"/>
  <c r="GU203" i="1"/>
  <c r="GU202" i="1"/>
  <c r="GU201" i="1"/>
  <c r="GU200" i="1"/>
  <c r="GU199" i="1"/>
  <c r="GU198" i="1"/>
  <c r="GU197" i="1"/>
  <c r="GU196" i="1"/>
  <c r="GU195" i="1"/>
  <c r="GU194" i="1"/>
  <c r="GU193" i="1"/>
  <c r="GU192" i="1"/>
  <c r="GU191" i="1"/>
  <c r="GU190" i="1"/>
  <c r="GU189" i="1"/>
  <c r="GU188" i="1"/>
  <c r="GU187" i="1"/>
  <c r="GU186" i="1"/>
  <c r="GU185" i="1"/>
  <c r="GU184" i="1"/>
  <c r="GU183" i="1"/>
  <c r="GU182" i="1"/>
  <c r="GU181" i="1"/>
  <c r="GU180" i="1"/>
  <c r="GU179" i="1"/>
  <c r="GU178" i="1"/>
  <c r="GU177" i="1"/>
  <c r="GU176" i="1"/>
  <c r="GU175" i="1"/>
  <c r="GU174" i="1"/>
  <c r="GU173" i="1"/>
  <c r="GU172" i="1"/>
  <c r="GU171" i="1"/>
  <c r="GU170" i="1"/>
  <c r="GU169" i="1"/>
  <c r="GU168" i="1"/>
  <c r="GU167" i="1"/>
  <c r="GU166" i="1"/>
  <c r="GU165" i="1"/>
  <c r="GU164" i="1"/>
  <c r="GU163" i="1"/>
  <c r="GU162" i="1"/>
  <c r="GU161" i="1"/>
  <c r="GU160" i="1"/>
  <c r="GU159" i="1"/>
  <c r="GU158" i="1"/>
  <c r="GU157" i="1"/>
  <c r="GU156" i="1"/>
  <c r="GU155" i="1"/>
  <c r="GU154" i="1"/>
  <c r="GU153" i="1"/>
  <c r="GU152" i="1"/>
  <c r="GU151" i="1"/>
  <c r="GU150" i="1"/>
  <c r="GU149" i="1"/>
  <c r="GU148" i="1"/>
  <c r="GU147" i="1"/>
  <c r="GU146" i="1"/>
  <c r="GU145" i="1"/>
  <c r="GU144" i="1"/>
  <c r="GU143" i="1"/>
  <c r="GU142" i="1"/>
  <c r="GU141" i="1"/>
  <c r="GU140" i="1"/>
  <c r="GU139" i="1"/>
  <c r="GU138" i="1"/>
  <c r="GU137" i="1"/>
  <c r="GU136" i="1"/>
  <c r="GU135" i="1"/>
  <c r="GU134" i="1"/>
  <c r="GU133" i="1"/>
  <c r="GU132" i="1"/>
  <c r="GU131" i="1"/>
  <c r="GU130" i="1"/>
  <c r="GU129" i="1"/>
  <c r="GU128" i="1"/>
  <c r="GU127" i="1"/>
  <c r="GU126" i="1"/>
  <c r="GU125" i="1"/>
  <c r="GU124" i="1"/>
  <c r="GU123" i="1"/>
  <c r="GU122" i="1"/>
  <c r="GU121" i="1"/>
  <c r="GU120" i="1"/>
  <c r="GU119" i="1"/>
  <c r="GU118" i="1"/>
  <c r="GU117" i="1"/>
  <c r="GU116" i="1"/>
  <c r="GU115" i="1"/>
  <c r="GU114" i="1"/>
  <c r="GU113" i="1"/>
  <c r="GU112" i="1"/>
  <c r="GU111" i="1"/>
  <c r="GU110" i="1"/>
  <c r="GU109" i="1"/>
  <c r="GU108" i="1"/>
  <c r="GU107" i="1"/>
  <c r="GU106" i="1"/>
  <c r="GU105" i="1"/>
  <c r="GU104" i="1"/>
  <c r="GU103" i="1"/>
  <c r="GU102" i="1"/>
  <c r="GU101" i="1"/>
  <c r="GU100" i="1"/>
  <c r="GU99" i="1"/>
  <c r="GU98" i="1"/>
  <c r="GU97" i="1"/>
  <c r="GU96" i="1"/>
  <c r="GU95" i="1"/>
  <c r="GU94" i="1"/>
  <c r="GU93" i="1"/>
  <c r="GU92" i="1"/>
  <c r="GU91" i="1"/>
  <c r="GU90" i="1"/>
  <c r="GU89" i="1"/>
  <c r="GU88" i="1"/>
  <c r="GU87" i="1"/>
  <c r="GU86" i="1"/>
  <c r="GU85" i="1"/>
  <c r="GU84" i="1"/>
  <c r="GU83" i="1"/>
  <c r="GU82" i="1"/>
  <c r="GU81" i="1"/>
  <c r="GU80" i="1"/>
  <c r="GU79" i="1"/>
  <c r="GU78" i="1"/>
  <c r="GU77" i="1"/>
  <c r="GU76" i="1"/>
  <c r="GU75" i="1"/>
  <c r="GU74" i="1"/>
  <c r="GU73" i="1"/>
  <c r="GU72" i="1"/>
  <c r="GU71" i="1"/>
  <c r="GU70" i="1"/>
  <c r="GU69" i="1"/>
  <c r="GU68" i="1"/>
  <c r="GU67" i="1"/>
  <c r="GU66" i="1"/>
  <c r="GU65" i="1"/>
  <c r="GU64" i="1"/>
  <c r="GU63" i="1"/>
  <c r="GU62" i="1"/>
  <c r="GU61" i="1"/>
  <c r="GU60" i="1"/>
  <c r="GU59" i="1"/>
  <c r="GU58" i="1"/>
  <c r="GU57" i="1"/>
  <c r="GU56" i="1"/>
  <c r="GU55" i="1"/>
  <c r="GU54" i="1"/>
  <c r="GU53" i="1"/>
  <c r="GU52" i="1"/>
  <c r="GU51" i="1"/>
  <c r="GU50" i="1"/>
  <c r="GU49" i="1"/>
  <c r="GU48" i="1"/>
  <c r="GU47" i="1"/>
  <c r="GU46" i="1"/>
  <c r="GU45" i="1"/>
  <c r="GU44" i="1"/>
  <c r="GU43" i="1"/>
  <c r="GU42" i="1"/>
  <c r="GU41" i="1"/>
  <c r="GU40" i="1"/>
  <c r="GU39" i="1"/>
  <c r="GU38" i="1"/>
  <c r="GU37" i="1"/>
  <c r="GU36" i="1"/>
  <c r="GU35" i="1"/>
  <c r="GU34" i="1"/>
  <c r="GU33" i="1"/>
  <c r="GU32" i="1"/>
  <c r="GU31" i="1"/>
  <c r="GU30" i="1"/>
  <c r="GU29" i="1"/>
  <c r="GU28" i="1"/>
  <c r="GU27" i="1"/>
  <c r="GU26" i="1"/>
  <c r="GU25" i="1"/>
  <c r="GU24" i="1"/>
  <c r="GU23" i="1"/>
  <c r="GU22" i="1"/>
  <c r="GU21" i="1"/>
  <c r="GU20" i="1"/>
  <c r="GU19" i="1"/>
  <c r="HA18" i="1"/>
  <c r="GX473" i="1" l="1"/>
  <c r="GY473" i="1" s="1"/>
  <c r="GX521" i="1"/>
  <c r="GY521" i="1" s="1"/>
  <c r="GX569" i="1"/>
  <c r="GY569" i="1" s="1"/>
  <c r="GX617" i="1"/>
  <c r="GY617" i="1" s="1"/>
  <c r="GX665" i="1"/>
  <c r="GY665" i="1" s="1"/>
  <c r="GX489" i="1"/>
  <c r="GY489" i="1" s="1"/>
  <c r="GX400" i="1"/>
  <c r="GY400" i="1" s="1"/>
  <c r="GX664" i="1"/>
  <c r="GY664" i="1" s="1"/>
  <c r="GX676" i="1"/>
  <c r="GX688" i="1"/>
  <c r="GY688" i="1" s="1"/>
  <c r="GX19" i="1"/>
  <c r="GY19" i="1" s="1"/>
  <c r="GX31" i="1"/>
  <c r="GX43" i="1"/>
  <c r="GY43" i="1" s="1"/>
  <c r="GX55" i="1"/>
  <c r="GY55" i="1" s="1"/>
  <c r="GX67" i="1"/>
  <c r="GY67" i="1" s="1"/>
  <c r="GX79" i="1"/>
  <c r="GY79" i="1" s="1"/>
  <c r="GX91" i="1"/>
  <c r="GX103" i="1"/>
  <c r="GY103" i="1" s="1"/>
  <c r="GX115" i="1"/>
  <c r="GY115" i="1" s="1"/>
  <c r="GX127" i="1"/>
  <c r="GY127" i="1" s="1"/>
  <c r="GX139" i="1"/>
  <c r="GY139" i="1" s="1"/>
  <c r="GX151" i="1"/>
  <c r="GY151" i="1" s="1"/>
  <c r="GX163" i="1"/>
  <c r="GY163" i="1" s="1"/>
  <c r="GX175" i="1"/>
  <c r="GY175" i="1" s="1"/>
  <c r="GX187" i="1"/>
  <c r="GY187" i="1" s="1"/>
  <c r="GX199" i="1"/>
  <c r="GY199" i="1" s="1"/>
  <c r="GX211" i="1"/>
  <c r="GY211" i="1" s="1"/>
  <c r="GX223" i="1"/>
  <c r="GY223" i="1" s="1"/>
  <c r="GX235" i="1"/>
  <c r="GY235" i="1" s="1"/>
  <c r="GX247" i="1"/>
  <c r="GY247" i="1" s="1"/>
  <c r="GX259" i="1"/>
  <c r="GY259" i="1" s="1"/>
  <c r="GX271" i="1"/>
  <c r="GY271" i="1" s="1"/>
  <c r="GX283" i="1"/>
  <c r="GY283" i="1" s="1"/>
  <c r="GX295" i="1"/>
  <c r="GY295" i="1" s="1"/>
  <c r="GX307" i="1"/>
  <c r="GY307" i="1" s="1"/>
  <c r="GX319" i="1"/>
  <c r="GY319" i="1" s="1"/>
  <c r="GX331" i="1"/>
  <c r="GY331" i="1" s="1"/>
  <c r="GX343" i="1"/>
  <c r="GY343" i="1" s="1"/>
  <c r="GX355" i="1"/>
  <c r="GY355" i="1" s="1"/>
  <c r="GX367" i="1"/>
  <c r="GY367" i="1" s="1"/>
  <c r="GX379" i="1"/>
  <c r="GY379" i="1" s="1"/>
  <c r="GX391" i="1"/>
  <c r="GY391" i="1" s="1"/>
  <c r="GX403" i="1"/>
  <c r="GY403" i="1" s="1"/>
  <c r="GX415" i="1"/>
  <c r="GY415" i="1" s="1"/>
  <c r="GX427" i="1"/>
  <c r="GY427" i="1" s="1"/>
  <c r="GX439" i="1"/>
  <c r="GY439" i="1" s="1"/>
  <c r="GX451" i="1"/>
  <c r="GY451" i="1" s="1"/>
  <c r="GX463" i="1"/>
  <c r="GY463" i="1" s="1"/>
  <c r="GX475" i="1"/>
  <c r="GY475" i="1" s="1"/>
  <c r="GX487" i="1"/>
  <c r="GY487" i="1" s="1"/>
  <c r="GX499" i="1"/>
  <c r="GY499" i="1" s="1"/>
  <c r="GX511" i="1"/>
  <c r="GY511" i="1" s="1"/>
  <c r="GX523" i="1"/>
  <c r="GX535" i="1"/>
  <c r="GY535" i="1" s="1"/>
  <c r="GX547" i="1"/>
  <c r="GY547" i="1" s="1"/>
  <c r="GX559" i="1"/>
  <c r="GY559" i="1" s="1"/>
  <c r="GX571" i="1"/>
  <c r="GY571" i="1" s="1"/>
  <c r="GX583" i="1"/>
  <c r="GY583" i="1" s="1"/>
  <c r="GX595" i="1"/>
  <c r="GY595" i="1" s="1"/>
  <c r="GX607" i="1"/>
  <c r="GY607" i="1" s="1"/>
  <c r="GX619" i="1"/>
  <c r="GY619" i="1" s="1"/>
  <c r="GX631" i="1"/>
  <c r="GY631" i="1" s="1"/>
  <c r="GX643" i="1"/>
  <c r="GY643" i="1" s="1"/>
  <c r="GX655" i="1"/>
  <c r="GY655" i="1" s="1"/>
  <c r="GX667" i="1"/>
  <c r="GX679" i="1"/>
  <c r="GY679" i="1" s="1"/>
  <c r="GX691" i="1"/>
  <c r="GX703" i="1"/>
  <c r="GY703" i="1" s="1"/>
  <c r="GX60" i="1"/>
  <c r="GY60" i="1" s="1"/>
  <c r="GX204" i="1"/>
  <c r="GY204" i="1" s="1"/>
  <c r="GX348" i="1"/>
  <c r="GX428" i="1"/>
  <c r="GY428" i="1" s="1"/>
  <c r="GX442" i="1"/>
  <c r="GY442" i="1" s="1"/>
  <c r="GX24" i="1"/>
  <c r="GY24" i="1" s="1"/>
  <c r="GX36" i="1"/>
  <c r="GY36" i="1" s="1"/>
  <c r="GX48" i="1"/>
  <c r="GY48" i="1" s="1"/>
  <c r="GX72" i="1"/>
  <c r="GY72" i="1" s="1"/>
  <c r="GX84" i="1"/>
  <c r="GY84" i="1" s="1"/>
  <c r="GX96" i="1"/>
  <c r="GX108" i="1"/>
  <c r="GX120" i="1"/>
  <c r="GY120" i="1" s="1"/>
  <c r="GX132" i="1"/>
  <c r="GY132" i="1" s="1"/>
  <c r="GX144" i="1"/>
  <c r="GY144" i="1" s="1"/>
  <c r="GX156" i="1"/>
  <c r="GY156" i="1" s="1"/>
  <c r="GX168" i="1"/>
  <c r="GY168" i="1" s="1"/>
  <c r="GX180" i="1"/>
  <c r="GY180" i="1" s="1"/>
  <c r="GX192" i="1"/>
  <c r="GY192" i="1" s="1"/>
  <c r="GX216" i="1"/>
  <c r="GY216" i="1" s="1"/>
  <c r="GX228" i="1"/>
  <c r="GX240" i="1"/>
  <c r="GY240" i="1" s="1"/>
  <c r="GX252" i="1"/>
  <c r="GY252" i="1" s="1"/>
  <c r="GX264" i="1"/>
  <c r="GY264" i="1" s="1"/>
  <c r="GX276" i="1"/>
  <c r="GY276" i="1" s="1"/>
  <c r="GX288" i="1"/>
  <c r="GY288" i="1" s="1"/>
  <c r="GX414" i="1"/>
  <c r="GY414" i="1" s="1"/>
  <c r="GX20" i="1"/>
  <c r="GY20" i="1" s="1"/>
  <c r="GX32" i="1"/>
  <c r="GY32" i="1" s="1"/>
  <c r="GX44" i="1"/>
  <c r="GY44" i="1" s="1"/>
  <c r="GX56" i="1"/>
  <c r="GY56" i="1" s="1"/>
  <c r="GX68" i="1"/>
  <c r="GY68" i="1" s="1"/>
  <c r="GX80" i="1"/>
  <c r="GY80" i="1" s="1"/>
  <c r="GX92" i="1"/>
  <c r="GX104" i="1"/>
  <c r="GY104" i="1" s="1"/>
  <c r="GX116" i="1"/>
  <c r="GY116" i="1" s="1"/>
  <c r="GX128" i="1"/>
  <c r="GY128" i="1" s="1"/>
  <c r="GX140" i="1"/>
  <c r="GY140" i="1" s="1"/>
  <c r="GX152" i="1"/>
  <c r="GY152" i="1" s="1"/>
  <c r="GX164" i="1"/>
  <c r="GY164" i="1" s="1"/>
  <c r="GX176" i="1"/>
  <c r="GY176" i="1" s="1"/>
  <c r="GX188" i="1"/>
  <c r="GY188" i="1" s="1"/>
  <c r="GX200" i="1"/>
  <c r="GY200" i="1" s="1"/>
  <c r="GX212" i="1"/>
  <c r="GY212" i="1" s="1"/>
  <c r="GX224" i="1"/>
  <c r="GY224" i="1" s="1"/>
  <c r="GX236" i="1"/>
  <c r="GY236" i="1" s="1"/>
  <c r="GX248" i="1"/>
  <c r="GY248" i="1" s="1"/>
  <c r="GX260" i="1"/>
  <c r="GY260" i="1" s="1"/>
  <c r="GX272" i="1"/>
  <c r="GY272" i="1" s="1"/>
  <c r="GX284" i="1"/>
  <c r="GY284" i="1" s="1"/>
  <c r="GX296" i="1"/>
  <c r="GY296" i="1" s="1"/>
  <c r="GX308" i="1"/>
  <c r="GY308" i="1" s="1"/>
  <c r="GX320" i="1"/>
  <c r="GY320" i="1" s="1"/>
  <c r="GX332" i="1"/>
  <c r="GY332" i="1" s="1"/>
  <c r="GX344" i="1"/>
  <c r="GX356" i="1"/>
  <c r="GY356" i="1" s="1"/>
  <c r="GX368" i="1"/>
  <c r="GY368" i="1" s="1"/>
  <c r="GX380" i="1"/>
  <c r="GY380" i="1" s="1"/>
  <c r="GX392" i="1"/>
  <c r="GY392" i="1" s="1"/>
  <c r="GX404" i="1"/>
  <c r="GY404" i="1" s="1"/>
  <c r="GX416" i="1"/>
  <c r="GY416" i="1" s="1"/>
  <c r="GX440" i="1"/>
  <c r="GY440" i="1" s="1"/>
  <c r="GX452" i="1"/>
  <c r="GY452" i="1" s="1"/>
  <c r="GX464" i="1"/>
  <c r="GY464" i="1" s="1"/>
  <c r="GX476" i="1"/>
  <c r="GY476" i="1" s="1"/>
  <c r="GX488" i="1"/>
  <c r="GY488" i="1" s="1"/>
  <c r="GX500" i="1"/>
  <c r="GY500" i="1" s="1"/>
  <c r="GX512" i="1"/>
  <c r="GY512" i="1" s="1"/>
  <c r="GX524" i="1"/>
  <c r="GX536" i="1"/>
  <c r="GY536" i="1" s="1"/>
  <c r="GX548" i="1"/>
  <c r="GY548" i="1" s="1"/>
  <c r="GX560" i="1"/>
  <c r="GY560" i="1" s="1"/>
  <c r="GX572" i="1"/>
  <c r="GY572" i="1" s="1"/>
  <c r="GX584" i="1"/>
  <c r="GY584" i="1" s="1"/>
  <c r="GX596" i="1"/>
  <c r="GY596" i="1" s="1"/>
  <c r="GX608" i="1"/>
  <c r="GY608" i="1" s="1"/>
  <c r="GX620" i="1"/>
  <c r="GY620" i="1" s="1"/>
  <c r="GX632" i="1"/>
  <c r="GY632" i="1" s="1"/>
  <c r="GX644" i="1"/>
  <c r="GY644" i="1" s="1"/>
  <c r="GX656" i="1"/>
  <c r="GY656" i="1" s="1"/>
  <c r="GX668" i="1"/>
  <c r="GX680" i="1"/>
  <c r="GY680" i="1" s="1"/>
  <c r="GX692" i="1"/>
  <c r="GX704" i="1"/>
  <c r="GY704" i="1" s="1"/>
  <c r="GX21" i="1"/>
  <c r="GY21" i="1" s="1"/>
  <c r="GX33" i="1"/>
  <c r="GY33" i="1" s="1"/>
  <c r="GX45" i="1"/>
  <c r="GY45" i="1" s="1"/>
  <c r="GX57" i="1"/>
  <c r="GY57" i="1" s="1"/>
  <c r="GX69" i="1"/>
  <c r="GY69" i="1" s="1"/>
  <c r="GX81" i="1"/>
  <c r="GY81" i="1" s="1"/>
  <c r="GX93" i="1"/>
  <c r="GX105" i="1"/>
  <c r="GY105" i="1" s="1"/>
  <c r="GX117" i="1"/>
  <c r="GY117" i="1" s="1"/>
  <c r="GX129" i="1"/>
  <c r="GY129" i="1" s="1"/>
  <c r="GX141" i="1"/>
  <c r="GY141" i="1" s="1"/>
  <c r="GX153" i="1"/>
  <c r="GY153" i="1" s="1"/>
  <c r="GX165" i="1"/>
  <c r="GY165" i="1" s="1"/>
  <c r="GX177" i="1"/>
  <c r="GY177" i="1" s="1"/>
  <c r="GX189" i="1"/>
  <c r="GY189" i="1" s="1"/>
  <c r="GX201" i="1"/>
  <c r="GY201" i="1" s="1"/>
  <c r="GX213" i="1"/>
  <c r="GY213" i="1" s="1"/>
  <c r="GX225" i="1"/>
  <c r="GY225" i="1" s="1"/>
  <c r="GX237" i="1"/>
  <c r="GY237" i="1" s="1"/>
  <c r="GX249" i="1"/>
  <c r="GY249" i="1" s="1"/>
  <c r="GX261" i="1"/>
  <c r="GY261" i="1" s="1"/>
  <c r="GX273" i="1"/>
  <c r="GY273" i="1" s="1"/>
  <c r="GX285" i="1"/>
  <c r="GY285" i="1" s="1"/>
  <c r="GX297" i="1"/>
  <c r="GY297" i="1" s="1"/>
  <c r="GX309" i="1"/>
  <c r="GY309" i="1" s="1"/>
  <c r="GX321" i="1"/>
  <c r="GY321" i="1" s="1"/>
  <c r="GX333" i="1"/>
  <c r="GY333" i="1" s="1"/>
  <c r="GX345" i="1"/>
  <c r="GX357" i="1"/>
  <c r="GY357" i="1" s="1"/>
  <c r="GX369" i="1"/>
  <c r="GY369" i="1" s="1"/>
  <c r="GX381" i="1"/>
  <c r="GY381" i="1" s="1"/>
  <c r="GX393" i="1"/>
  <c r="GX405" i="1"/>
  <c r="GY405" i="1" s="1"/>
  <c r="GX417" i="1"/>
  <c r="GY417" i="1" s="1"/>
  <c r="GX429" i="1"/>
  <c r="GY429" i="1" s="1"/>
  <c r="GX441" i="1"/>
  <c r="GY441" i="1" s="1"/>
  <c r="GX453" i="1"/>
  <c r="GY453" i="1" s="1"/>
  <c r="GX465" i="1"/>
  <c r="GY465" i="1" s="1"/>
  <c r="GX477" i="1"/>
  <c r="GY477" i="1" s="1"/>
  <c r="GX501" i="1"/>
  <c r="GY501" i="1" s="1"/>
  <c r="GX513" i="1"/>
  <c r="GY513" i="1" s="1"/>
  <c r="GX525" i="1"/>
  <c r="GY525" i="1" s="1"/>
  <c r="GX549" i="1"/>
  <c r="GY549" i="1" s="1"/>
  <c r="GX561" i="1"/>
  <c r="GY561" i="1" s="1"/>
  <c r="GX573" i="1"/>
  <c r="GY573" i="1" s="1"/>
  <c r="GX597" i="1"/>
  <c r="GX609" i="1"/>
  <c r="GY609" i="1" s="1"/>
  <c r="GX621" i="1"/>
  <c r="GY621" i="1" s="1"/>
  <c r="GX645" i="1"/>
  <c r="GY645" i="1" s="1"/>
  <c r="GX657" i="1"/>
  <c r="GY657" i="1" s="1"/>
  <c r="GX669" i="1"/>
  <c r="GX693" i="1"/>
  <c r="GX705" i="1"/>
  <c r="GY705" i="1" s="1"/>
  <c r="GX22" i="1"/>
  <c r="GY22" i="1" s="1"/>
  <c r="GX34" i="1"/>
  <c r="GY34" i="1" s="1"/>
  <c r="GX46" i="1"/>
  <c r="GY46" i="1" s="1"/>
  <c r="GX58" i="1"/>
  <c r="GY58" i="1" s="1"/>
  <c r="GX70" i="1"/>
  <c r="GY70" i="1" s="1"/>
  <c r="GX82" i="1"/>
  <c r="GY82" i="1" s="1"/>
  <c r="GX94" i="1"/>
  <c r="GX106" i="1"/>
  <c r="GY106" i="1" s="1"/>
  <c r="GX118" i="1"/>
  <c r="GY118" i="1" s="1"/>
  <c r="GX130" i="1"/>
  <c r="GY130" i="1" s="1"/>
  <c r="GX142" i="1"/>
  <c r="GY142" i="1" s="1"/>
  <c r="GX154" i="1"/>
  <c r="GY154" i="1" s="1"/>
  <c r="GX166" i="1"/>
  <c r="GY166" i="1" s="1"/>
  <c r="GX178" i="1"/>
  <c r="GY178" i="1" s="1"/>
  <c r="GX190" i="1"/>
  <c r="GY190" i="1" s="1"/>
  <c r="GX202" i="1"/>
  <c r="GY202" i="1" s="1"/>
  <c r="GX214" i="1"/>
  <c r="GY214" i="1" s="1"/>
  <c r="GX226" i="1"/>
  <c r="GX238" i="1"/>
  <c r="GY238" i="1" s="1"/>
  <c r="GX250" i="1"/>
  <c r="GY250" i="1" s="1"/>
  <c r="GX262" i="1"/>
  <c r="GY262" i="1" s="1"/>
  <c r="GX274" i="1"/>
  <c r="GY274" i="1" s="1"/>
  <c r="GX286" i="1"/>
  <c r="GY286" i="1" s="1"/>
  <c r="GX298" i="1"/>
  <c r="GY298" i="1" s="1"/>
  <c r="GX310" i="1"/>
  <c r="GX322" i="1"/>
  <c r="GY322" i="1" s="1"/>
  <c r="GX334" i="1"/>
  <c r="GY334" i="1" s="1"/>
  <c r="GX346" i="1"/>
  <c r="GX358" i="1"/>
  <c r="GY358" i="1" s="1"/>
  <c r="GX370" i="1"/>
  <c r="GY370" i="1" s="1"/>
  <c r="GX382" i="1"/>
  <c r="GY382" i="1" s="1"/>
  <c r="GX394" i="1"/>
  <c r="GX406" i="1"/>
  <c r="GY406" i="1" s="1"/>
  <c r="GX418" i="1"/>
  <c r="GY418" i="1" s="1"/>
  <c r="GX430" i="1"/>
  <c r="GY430" i="1" s="1"/>
  <c r="GX454" i="1"/>
  <c r="GY454" i="1" s="1"/>
  <c r="GX466" i="1"/>
  <c r="GY466" i="1" s="1"/>
  <c r="GX478" i="1"/>
  <c r="GY478" i="1" s="1"/>
  <c r="GX490" i="1"/>
  <c r="GY490" i="1" s="1"/>
  <c r="GX502" i="1"/>
  <c r="GY502" i="1" s="1"/>
  <c r="GX514" i="1"/>
  <c r="GY514" i="1" s="1"/>
  <c r="GX526" i="1"/>
  <c r="GY526" i="1" s="1"/>
  <c r="GX538" i="1"/>
  <c r="GY538" i="1" s="1"/>
  <c r="GX550" i="1"/>
  <c r="GY550" i="1" s="1"/>
  <c r="GX562" i="1"/>
  <c r="GX574" i="1"/>
  <c r="GY574" i="1" s="1"/>
  <c r="GX586" i="1"/>
  <c r="GY586" i="1" s="1"/>
  <c r="GX598" i="1"/>
  <c r="GY598" i="1" s="1"/>
  <c r="GX610" i="1"/>
  <c r="GY610" i="1" s="1"/>
  <c r="GX622" i="1"/>
  <c r="GY622" i="1" s="1"/>
  <c r="GX634" i="1"/>
  <c r="GY634" i="1" s="1"/>
  <c r="GX646" i="1"/>
  <c r="GY646" i="1" s="1"/>
  <c r="GX658" i="1"/>
  <c r="GY658" i="1" s="1"/>
  <c r="GX670" i="1"/>
  <c r="GX682" i="1"/>
  <c r="GY682" i="1" s="1"/>
  <c r="GX694" i="1"/>
  <c r="GY694" i="1" s="1"/>
  <c r="GX706" i="1"/>
  <c r="GY706" i="1" s="1"/>
  <c r="GX23" i="1"/>
  <c r="GY23" i="1" s="1"/>
  <c r="GX35" i="1"/>
  <c r="GY35" i="1" s="1"/>
  <c r="GX47" i="1"/>
  <c r="GY47" i="1" s="1"/>
  <c r="GX59" i="1"/>
  <c r="GY59" i="1" s="1"/>
  <c r="GX71" i="1"/>
  <c r="GY71" i="1" s="1"/>
  <c r="GX83" i="1"/>
  <c r="GY83" i="1" s="1"/>
  <c r="GX95" i="1"/>
  <c r="GY95" i="1" s="1"/>
  <c r="GX107" i="1"/>
  <c r="GY107" i="1" s="1"/>
  <c r="GX119" i="1"/>
  <c r="GY119" i="1" s="1"/>
  <c r="GX131" i="1"/>
  <c r="GY131" i="1" s="1"/>
  <c r="GX143" i="1"/>
  <c r="GY143" i="1" s="1"/>
  <c r="GX155" i="1"/>
  <c r="GY155" i="1" s="1"/>
  <c r="GX167" i="1"/>
  <c r="GY167" i="1" s="1"/>
  <c r="GX179" i="1"/>
  <c r="GY179" i="1" s="1"/>
  <c r="GX191" i="1"/>
  <c r="GY191" i="1" s="1"/>
  <c r="GX203" i="1"/>
  <c r="GY203" i="1" s="1"/>
  <c r="GX215" i="1"/>
  <c r="GY215" i="1" s="1"/>
  <c r="GX227" i="1"/>
  <c r="GY227" i="1" s="1"/>
  <c r="GX239" i="1"/>
  <c r="GY239" i="1" s="1"/>
  <c r="GX251" i="1"/>
  <c r="GY251" i="1" s="1"/>
  <c r="GX263" i="1"/>
  <c r="GY263" i="1" s="1"/>
  <c r="GX275" i="1"/>
  <c r="GY275" i="1" s="1"/>
  <c r="GX287" i="1"/>
  <c r="GY287" i="1" s="1"/>
  <c r="GX299" i="1"/>
  <c r="GY299" i="1" s="1"/>
  <c r="GX311" i="1"/>
  <c r="GY311" i="1" s="1"/>
  <c r="GX323" i="1"/>
  <c r="GY323" i="1" s="1"/>
  <c r="GX335" i="1"/>
  <c r="GY335" i="1" s="1"/>
  <c r="GX347" i="1"/>
  <c r="GX359" i="1"/>
  <c r="GY359" i="1" s="1"/>
  <c r="GX371" i="1"/>
  <c r="GY371" i="1" s="1"/>
  <c r="GX383" i="1"/>
  <c r="GY383" i="1" s="1"/>
  <c r="GX395" i="1"/>
  <c r="GX407" i="1"/>
  <c r="GY407" i="1" s="1"/>
  <c r="GX419" i="1"/>
  <c r="GY419" i="1" s="1"/>
  <c r="GX431" i="1"/>
  <c r="GY431" i="1" s="1"/>
  <c r="GX443" i="1"/>
  <c r="GY443" i="1" s="1"/>
  <c r="GX455" i="1"/>
  <c r="GY455" i="1" s="1"/>
  <c r="GX467" i="1"/>
  <c r="GY467" i="1" s="1"/>
  <c r="GX479" i="1"/>
  <c r="GY479" i="1" s="1"/>
  <c r="GX491" i="1"/>
  <c r="GY491" i="1" s="1"/>
  <c r="GX503" i="1"/>
  <c r="GY503" i="1" s="1"/>
  <c r="GX515" i="1"/>
  <c r="GY515" i="1" s="1"/>
  <c r="GX527" i="1"/>
  <c r="GY527" i="1" s="1"/>
  <c r="GX539" i="1"/>
  <c r="GY539" i="1" s="1"/>
  <c r="GX551" i="1"/>
  <c r="GY551" i="1" s="1"/>
  <c r="GX563" i="1"/>
  <c r="GY563" i="1" s="1"/>
  <c r="GX575" i="1"/>
  <c r="GY575" i="1" s="1"/>
  <c r="GX587" i="1"/>
  <c r="GY587" i="1" s="1"/>
  <c r="GX599" i="1"/>
  <c r="GY599" i="1" s="1"/>
  <c r="GX611" i="1"/>
  <c r="GY611" i="1" s="1"/>
  <c r="GX623" i="1"/>
  <c r="GY623" i="1" s="1"/>
  <c r="GX635" i="1"/>
  <c r="GY635" i="1" s="1"/>
  <c r="GX647" i="1"/>
  <c r="GY647" i="1" s="1"/>
  <c r="GX683" i="1"/>
  <c r="GY683" i="1" s="1"/>
  <c r="GX396" i="1"/>
  <c r="GX408" i="1"/>
  <c r="GY408" i="1" s="1"/>
  <c r="GX420" i="1"/>
  <c r="GY420" i="1" s="1"/>
  <c r="GX432" i="1"/>
  <c r="GY432" i="1" s="1"/>
  <c r="GX444" i="1"/>
  <c r="GY444" i="1" s="1"/>
  <c r="GX468" i="1"/>
  <c r="GY468" i="1" s="1"/>
  <c r="GX480" i="1"/>
  <c r="GY480" i="1" s="1"/>
  <c r="GX492" i="1"/>
  <c r="GY492" i="1" s="1"/>
  <c r="GX516" i="1"/>
  <c r="GY516" i="1" s="1"/>
  <c r="GX528" i="1"/>
  <c r="GY528" i="1" s="1"/>
  <c r="GX540" i="1"/>
  <c r="GY540" i="1" s="1"/>
  <c r="GX564" i="1"/>
  <c r="GY564" i="1" s="1"/>
  <c r="GX576" i="1"/>
  <c r="GY576" i="1" s="1"/>
  <c r="GX588" i="1"/>
  <c r="GY588" i="1" s="1"/>
  <c r="GX612" i="1"/>
  <c r="GY612" i="1" s="1"/>
  <c r="GX624" i="1"/>
  <c r="GY624" i="1" s="1"/>
  <c r="GX636" i="1"/>
  <c r="GY636" i="1" s="1"/>
  <c r="GX672" i="1"/>
  <c r="GX25" i="1"/>
  <c r="GY25" i="1" s="1"/>
  <c r="GX37" i="1"/>
  <c r="GY37" i="1" s="1"/>
  <c r="GX49" i="1"/>
  <c r="GY49" i="1" s="1"/>
  <c r="GX61" i="1"/>
  <c r="GY61" i="1" s="1"/>
  <c r="GX73" i="1"/>
  <c r="GY73" i="1" s="1"/>
  <c r="GX85" i="1"/>
  <c r="GY85" i="1" s="1"/>
  <c r="GX97" i="1"/>
  <c r="GY97" i="1" s="1"/>
  <c r="GX109" i="1"/>
  <c r="GX121" i="1"/>
  <c r="GY121" i="1" s="1"/>
  <c r="GX133" i="1"/>
  <c r="GY133" i="1" s="1"/>
  <c r="GX145" i="1"/>
  <c r="GY145" i="1" s="1"/>
  <c r="GX157" i="1"/>
  <c r="GY157" i="1" s="1"/>
  <c r="GX169" i="1"/>
  <c r="GY169" i="1" s="1"/>
  <c r="GX181" i="1"/>
  <c r="GX193" i="1"/>
  <c r="GY193" i="1" s="1"/>
  <c r="GX205" i="1"/>
  <c r="GY205" i="1" s="1"/>
  <c r="GX217" i="1"/>
  <c r="GY217" i="1" s="1"/>
  <c r="GX229" i="1"/>
  <c r="GX241" i="1"/>
  <c r="GY241" i="1" s="1"/>
  <c r="GX253" i="1"/>
  <c r="GY253" i="1" s="1"/>
  <c r="GX265" i="1"/>
  <c r="GY265" i="1" s="1"/>
  <c r="GX277" i="1"/>
  <c r="GY277" i="1" s="1"/>
  <c r="GX289" i="1"/>
  <c r="GY289" i="1" s="1"/>
  <c r="GX301" i="1"/>
  <c r="GY301" i="1" s="1"/>
  <c r="GX313" i="1"/>
  <c r="GY313" i="1" s="1"/>
  <c r="GX325" i="1"/>
  <c r="GY325" i="1" s="1"/>
  <c r="GX337" i="1"/>
  <c r="GY337" i="1" s="1"/>
  <c r="GX349" i="1"/>
  <c r="GX361" i="1"/>
  <c r="GY361" i="1" s="1"/>
  <c r="GX373" i="1"/>
  <c r="GY373" i="1" s="1"/>
  <c r="GX385" i="1"/>
  <c r="GY385" i="1" s="1"/>
  <c r="GX397" i="1"/>
  <c r="GY397" i="1" s="1"/>
  <c r="GX409" i="1"/>
  <c r="GY409" i="1" s="1"/>
  <c r="GX421" i="1"/>
  <c r="GY421" i="1" s="1"/>
  <c r="GX433" i="1"/>
  <c r="GY433" i="1" s="1"/>
  <c r="GX445" i="1"/>
  <c r="GY445" i="1" s="1"/>
  <c r="GX457" i="1"/>
  <c r="GY457" i="1" s="1"/>
  <c r="GX26" i="1"/>
  <c r="GY26" i="1" s="1"/>
  <c r="GX38" i="1"/>
  <c r="GY38" i="1" s="1"/>
  <c r="GX50" i="1"/>
  <c r="GY50" i="1" s="1"/>
  <c r="GX62" i="1"/>
  <c r="GY62" i="1" s="1"/>
  <c r="GX74" i="1"/>
  <c r="GY74" i="1" s="1"/>
  <c r="GX86" i="1"/>
  <c r="GY86" i="1" s="1"/>
  <c r="GX98" i="1"/>
  <c r="GY98" i="1" s="1"/>
  <c r="GX110" i="1"/>
  <c r="GY110" i="1" s="1"/>
  <c r="GX122" i="1"/>
  <c r="GY122" i="1" s="1"/>
  <c r="GX134" i="1"/>
  <c r="GY134" i="1" s="1"/>
  <c r="GX146" i="1"/>
  <c r="GY146" i="1" s="1"/>
  <c r="GX158" i="1"/>
  <c r="GY158" i="1" s="1"/>
  <c r="GX170" i="1"/>
  <c r="GY170" i="1" s="1"/>
  <c r="GX182" i="1"/>
  <c r="GX194" i="1"/>
  <c r="GY194" i="1" s="1"/>
  <c r="GX206" i="1"/>
  <c r="GX218" i="1"/>
  <c r="GY218" i="1" s="1"/>
  <c r="GX230" i="1"/>
  <c r="GX242" i="1"/>
  <c r="GY242" i="1" s="1"/>
  <c r="GX254" i="1"/>
  <c r="GX266" i="1"/>
  <c r="GX278" i="1"/>
  <c r="GY278" i="1" s="1"/>
  <c r="GX290" i="1"/>
  <c r="GY290" i="1" s="1"/>
  <c r="GX302" i="1"/>
  <c r="GY302" i="1" s="1"/>
  <c r="GX314" i="1"/>
  <c r="GY314" i="1" s="1"/>
  <c r="GX326" i="1"/>
  <c r="GX338" i="1"/>
  <c r="GY338" i="1" s="1"/>
  <c r="GX350" i="1"/>
  <c r="GX362" i="1"/>
  <c r="GY362" i="1" s="1"/>
  <c r="GX374" i="1"/>
  <c r="GY374" i="1" s="1"/>
  <c r="GX386" i="1"/>
  <c r="GY386" i="1" s="1"/>
  <c r="GX398" i="1"/>
  <c r="GY398" i="1" s="1"/>
  <c r="GX410" i="1"/>
  <c r="GY410" i="1" s="1"/>
  <c r="GX422" i="1"/>
  <c r="GY422" i="1" s="1"/>
  <c r="GX434" i="1"/>
  <c r="GY434" i="1" s="1"/>
  <c r="GX446" i="1"/>
  <c r="GY446" i="1" s="1"/>
  <c r="GX458" i="1"/>
  <c r="GY458" i="1" s="1"/>
  <c r="GX27" i="1"/>
  <c r="GY27" i="1" s="1"/>
  <c r="GX39" i="1"/>
  <c r="GY39" i="1" s="1"/>
  <c r="GX51" i="1"/>
  <c r="GY51" i="1" s="1"/>
  <c r="GX63" i="1"/>
  <c r="GY63" i="1" s="1"/>
  <c r="GX75" i="1"/>
  <c r="GY75" i="1" s="1"/>
  <c r="GX87" i="1"/>
  <c r="GY87" i="1" s="1"/>
  <c r="GX99" i="1"/>
  <c r="GY99" i="1" s="1"/>
  <c r="GX111" i="1"/>
  <c r="GY111" i="1" s="1"/>
  <c r="GX123" i="1"/>
  <c r="GY123" i="1" s="1"/>
  <c r="GX135" i="1"/>
  <c r="GY135" i="1" s="1"/>
  <c r="GX147" i="1"/>
  <c r="GY147" i="1" s="1"/>
  <c r="GX159" i="1"/>
  <c r="GY159" i="1" s="1"/>
  <c r="GX171" i="1"/>
  <c r="GY171" i="1" s="1"/>
  <c r="GX183" i="1"/>
  <c r="GY183" i="1" s="1"/>
  <c r="GX195" i="1"/>
  <c r="GY195" i="1" s="1"/>
  <c r="GX207" i="1"/>
  <c r="GY207" i="1" s="1"/>
  <c r="GX219" i="1"/>
  <c r="GY219" i="1" s="1"/>
  <c r="GX231" i="1"/>
  <c r="GY231" i="1" s="1"/>
  <c r="GX243" i="1"/>
  <c r="GY243" i="1" s="1"/>
  <c r="GX255" i="1"/>
  <c r="GY255" i="1" s="1"/>
  <c r="GX267" i="1"/>
  <c r="GY267" i="1" s="1"/>
  <c r="GX279" i="1"/>
  <c r="GY279" i="1" s="1"/>
  <c r="GX291" i="1"/>
  <c r="GY291" i="1" s="1"/>
  <c r="GX303" i="1"/>
  <c r="GY303" i="1" s="1"/>
  <c r="GX315" i="1"/>
  <c r="GY315" i="1" s="1"/>
  <c r="GX327" i="1"/>
  <c r="GY327" i="1" s="1"/>
  <c r="GX339" i="1"/>
  <c r="GY339" i="1" s="1"/>
  <c r="GX351" i="1"/>
  <c r="GX363" i="1"/>
  <c r="GY363" i="1" s="1"/>
  <c r="GX375" i="1"/>
  <c r="GY375" i="1" s="1"/>
  <c r="GX387" i="1"/>
  <c r="GX399" i="1"/>
  <c r="GY399" i="1" s="1"/>
  <c r="GX411" i="1"/>
  <c r="GY411" i="1" s="1"/>
  <c r="GX423" i="1"/>
  <c r="GX435" i="1"/>
  <c r="GY435" i="1" s="1"/>
  <c r="GX447" i="1"/>
  <c r="GY447" i="1" s="1"/>
  <c r="GX459" i="1"/>
  <c r="GY459" i="1" s="1"/>
  <c r="GX471" i="1"/>
  <c r="GY471" i="1" s="1"/>
  <c r="GX483" i="1"/>
  <c r="GY483" i="1" s="1"/>
  <c r="GX495" i="1"/>
  <c r="GY495" i="1" s="1"/>
  <c r="GX507" i="1"/>
  <c r="GY507" i="1" s="1"/>
  <c r="GX519" i="1"/>
  <c r="GY519" i="1" s="1"/>
  <c r="GX531" i="1"/>
  <c r="GY531" i="1" s="1"/>
  <c r="GX543" i="1"/>
  <c r="GY543" i="1" s="1"/>
  <c r="GX555" i="1"/>
  <c r="GY555" i="1" s="1"/>
  <c r="GX567" i="1"/>
  <c r="GY567" i="1" s="1"/>
  <c r="GX579" i="1"/>
  <c r="GY579" i="1" s="1"/>
  <c r="GX591" i="1"/>
  <c r="GY591" i="1" s="1"/>
  <c r="GX603" i="1"/>
  <c r="GY603" i="1" s="1"/>
  <c r="GX615" i="1"/>
  <c r="GY615" i="1" s="1"/>
  <c r="GX627" i="1"/>
  <c r="GY627" i="1" s="1"/>
  <c r="GX639" i="1"/>
  <c r="GY639" i="1" s="1"/>
  <c r="GX651" i="1"/>
  <c r="GY651" i="1" s="1"/>
  <c r="GX663" i="1"/>
  <c r="GY663" i="1" s="1"/>
  <c r="GX675" i="1"/>
  <c r="GX687" i="1"/>
  <c r="GX699" i="1"/>
  <c r="GY699" i="1" s="1"/>
  <c r="GX28" i="1"/>
  <c r="GY28" i="1" s="1"/>
  <c r="GX40" i="1"/>
  <c r="GY40" i="1" s="1"/>
  <c r="GX52" i="1"/>
  <c r="GY52" i="1" s="1"/>
  <c r="GX64" i="1"/>
  <c r="GY64" i="1" s="1"/>
  <c r="GX76" i="1"/>
  <c r="GY76" i="1" s="1"/>
  <c r="GX88" i="1"/>
  <c r="GY88" i="1" s="1"/>
  <c r="GX100" i="1"/>
  <c r="GY100" i="1" s="1"/>
  <c r="GX112" i="1"/>
  <c r="GY112" i="1" s="1"/>
  <c r="GX124" i="1"/>
  <c r="GY124" i="1" s="1"/>
  <c r="GX136" i="1"/>
  <c r="GY136" i="1" s="1"/>
  <c r="GX148" i="1"/>
  <c r="GY148" i="1" s="1"/>
  <c r="GX160" i="1"/>
  <c r="GY160" i="1" s="1"/>
  <c r="GX172" i="1"/>
  <c r="GY172" i="1" s="1"/>
  <c r="GX184" i="1"/>
  <c r="GY184" i="1" s="1"/>
  <c r="GX196" i="1"/>
  <c r="GY196" i="1" s="1"/>
  <c r="GX208" i="1"/>
  <c r="GY208" i="1" s="1"/>
  <c r="GX220" i="1"/>
  <c r="GY220" i="1" s="1"/>
  <c r="GX232" i="1"/>
  <c r="GX244" i="1"/>
  <c r="GY244" i="1" s="1"/>
  <c r="GX256" i="1"/>
  <c r="GY256" i="1" s="1"/>
  <c r="GX268" i="1"/>
  <c r="GY268" i="1" s="1"/>
  <c r="GX280" i="1"/>
  <c r="GY280" i="1" s="1"/>
  <c r="GX292" i="1"/>
  <c r="GY292" i="1" s="1"/>
  <c r="GX304" i="1"/>
  <c r="GY304" i="1" s="1"/>
  <c r="GX316" i="1"/>
  <c r="GY316" i="1" s="1"/>
  <c r="GX328" i="1"/>
  <c r="GY328" i="1" s="1"/>
  <c r="GX340" i="1"/>
  <c r="GY340" i="1" s="1"/>
  <c r="GX352" i="1"/>
  <c r="GY352" i="1" s="1"/>
  <c r="GX364" i="1"/>
  <c r="GY364" i="1" s="1"/>
  <c r="GX376" i="1"/>
  <c r="GY376" i="1" s="1"/>
  <c r="GX388" i="1"/>
  <c r="GY388" i="1" s="1"/>
  <c r="GX412" i="1"/>
  <c r="GY412" i="1" s="1"/>
  <c r="GX424" i="1"/>
  <c r="GX436" i="1"/>
  <c r="GY436" i="1" s="1"/>
  <c r="GX448" i="1"/>
  <c r="GY448" i="1" s="1"/>
  <c r="GX460" i="1"/>
  <c r="GY460" i="1" s="1"/>
  <c r="GX472" i="1"/>
  <c r="GY472" i="1" s="1"/>
  <c r="GX484" i="1"/>
  <c r="GY484" i="1" s="1"/>
  <c r="GX496" i="1"/>
  <c r="GY496" i="1" s="1"/>
  <c r="GX508" i="1"/>
  <c r="GY508" i="1" s="1"/>
  <c r="GX520" i="1"/>
  <c r="GY520" i="1" s="1"/>
  <c r="GX532" i="1"/>
  <c r="GY532" i="1" s="1"/>
  <c r="GX544" i="1"/>
  <c r="GY544" i="1" s="1"/>
  <c r="GX556" i="1"/>
  <c r="GY556" i="1" s="1"/>
  <c r="GX568" i="1"/>
  <c r="GY568" i="1" s="1"/>
  <c r="GX580" i="1"/>
  <c r="GY580" i="1" s="1"/>
  <c r="GX592" i="1"/>
  <c r="GY592" i="1" s="1"/>
  <c r="GX604" i="1"/>
  <c r="GY604" i="1" s="1"/>
  <c r="GX616" i="1"/>
  <c r="GY616" i="1" s="1"/>
  <c r="GX628" i="1"/>
  <c r="GY628" i="1" s="1"/>
  <c r="GX640" i="1"/>
  <c r="GY640" i="1" s="1"/>
  <c r="GX652" i="1"/>
  <c r="GY652" i="1" s="1"/>
  <c r="GX700" i="1"/>
  <c r="GY700" i="1" s="1"/>
  <c r="GX29" i="1"/>
  <c r="GY29" i="1" s="1"/>
  <c r="GX41" i="1"/>
  <c r="GY41" i="1" s="1"/>
  <c r="GX53" i="1"/>
  <c r="GY53" i="1" s="1"/>
  <c r="GX65" i="1"/>
  <c r="GY65" i="1" s="1"/>
  <c r="GX77" i="1"/>
  <c r="GY77" i="1" s="1"/>
  <c r="GX89" i="1"/>
  <c r="GY89" i="1" s="1"/>
  <c r="GX101" i="1"/>
  <c r="GY101" i="1" s="1"/>
  <c r="GX113" i="1"/>
  <c r="GY113" i="1" s="1"/>
  <c r="GX125" i="1"/>
  <c r="GY125" i="1" s="1"/>
  <c r="GX137" i="1"/>
  <c r="GY137" i="1" s="1"/>
  <c r="GX149" i="1"/>
  <c r="GY149" i="1" s="1"/>
  <c r="GX161" i="1"/>
  <c r="GY161" i="1" s="1"/>
  <c r="GX173" i="1"/>
  <c r="GX185" i="1"/>
  <c r="GY185" i="1" s="1"/>
  <c r="GX197" i="1"/>
  <c r="GY197" i="1" s="1"/>
  <c r="GX209" i="1"/>
  <c r="GY209" i="1" s="1"/>
  <c r="GX221" i="1"/>
  <c r="GY221" i="1" s="1"/>
  <c r="GX233" i="1"/>
  <c r="GX245" i="1"/>
  <c r="GY245" i="1" s="1"/>
  <c r="GX257" i="1"/>
  <c r="GY257" i="1" s="1"/>
  <c r="GX269" i="1"/>
  <c r="GY269" i="1" s="1"/>
  <c r="GX281" i="1"/>
  <c r="GY281" i="1" s="1"/>
  <c r="GX293" i="1"/>
  <c r="GY293" i="1" s="1"/>
  <c r="GX305" i="1"/>
  <c r="GY305" i="1" s="1"/>
  <c r="GX317" i="1"/>
  <c r="GX329" i="1"/>
  <c r="GY329" i="1" s="1"/>
  <c r="GX341" i="1"/>
  <c r="GX353" i="1"/>
  <c r="GY353" i="1" s="1"/>
  <c r="GX365" i="1"/>
  <c r="GY365" i="1" s="1"/>
  <c r="GX377" i="1"/>
  <c r="GY377" i="1" s="1"/>
  <c r="GX389" i="1"/>
  <c r="GY389" i="1" s="1"/>
  <c r="GX401" i="1"/>
  <c r="GY401" i="1" s="1"/>
  <c r="GX413" i="1"/>
  <c r="GY413" i="1" s="1"/>
  <c r="GX425" i="1"/>
  <c r="GY425" i="1" s="1"/>
  <c r="GX437" i="1"/>
  <c r="GY437" i="1" s="1"/>
  <c r="GX449" i="1"/>
  <c r="GY449" i="1" s="1"/>
  <c r="GX461" i="1"/>
  <c r="GY461" i="1" s="1"/>
  <c r="GX485" i="1"/>
  <c r="GY485" i="1" s="1"/>
  <c r="GX497" i="1"/>
  <c r="GY497" i="1" s="1"/>
  <c r="GX509" i="1"/>
  <c r="GY509" i="1" s="1"/>
  <c r="GX533" i="1"/>
  <c r="GY533" i="1" s="1"/>
  <c r="GX545" i="1"/>
  <c r="GY545" i="1" s="1"/>
  <c r="GX557" i="1"/>
  <c r="GY557" i="1" s="1"/>
  <c r="GX581" i="1"/>
  <c r="GY581" i="1" s="1"/>
  <c r="GX593" i="1"/>
  <c r="GY593" i="1" s="1"/>
  <c r="GX605" i="1"/>
  <c r="GY605" i="1" s="1"/>
  <c r="GX629" i="1"/>
  <c r="GY629" i="1" s="1"/>
  <c r="GX641" i="1"/>
  <c r="GY641" i="1" s="1"/>
  <c r="GX653" i="1"/>
  <c r="GY653" i="1" s="1"/>
  <c r="GX677" i="1"/>
  <c r="GY677" i="1" s="1"/>
  <c r="GX689" i="1"/>
  <c r="GX701" i="1"/>
  <c r="GY701" i="1" s="1"/>
  <c r="GX18" i="1"/>
  <c r="GY18" i="1" s="1"/>
  <c r="GX30" i="1"/>
  <c r="GX42" i="1"/>
  <c r="GY42" i="1" s="1"/>
  <c r="GX54" i="1"/>
  <c r="GY54" i="1" s="1"/>
  <c r="GX66" i="1"/>
  <c r="GY66" i="1" s="1"/>
  <c r="GX78" i="1"/>
  <c r="GY78" i="1" s="1"/>
  <c r="GX90" i="1"/>
  <c r="GX102" i="1"/>
  <c r="GY102" i="1" s="1"/>
  <c r="GX114" i="1"/>
  <c r="GY114" i="1" s="1"/>
  <c r="GX126" i="1"/>
  <c r="GY126" i="1" s="1"/>
  <c r="GX138" i="1"/>
  <c r="GY138" i="1" s="1"/>
  <c r="GX150" i="1"/>
  <c r="GY150" i="1" s="1"/>
  <c r="GX162" i="1"/>
  <c r="GY162" i="1" s="1"/>
  <c r="GX174" i="1"/>
  <c r="GY174" i="1" s="1"/>
  <c r="GX186" i="1"/>
  <c r="GY186" i="1" s="1"/>
  <c r="GX198" i="1"/>
  <c r="GY198" i="1" s="1"/>
  <c r="GX210" i="1"/>
  <c r="GY210" i="1" s="1"/>
  <c r="GX222" i="1"/>
  <c r="GY222" i="1" s="1"/>
  <c r="GX234" i="1"/>
  <c r="GY234" i="1" s="1"/>
  <c r="GX246" i="1"/>
  <c r="GY246" i="1" s="1"/>
  <c r="GX258" i="1"/>
  <c r="GY258" i="1" s="1"/>
  <c r="GX270" i="1"/>
  <c r="GY270" i="1" s="1"/>
  <c r="GX282" i="1"/>
  <c r="GY282" i="1" s="1"/>
  <c r="GX294" i="1"/>
  <c r="GY294" i="1" s="1"/>
  <c r="GX306" i="1"/>
  <c r="GY306" i="1" s="1"/>
  <c r="GX318" i="1"/>
  <c r="GX330" i="1"/>
  <c r="GY330" i="1" s="1"/>
  <c r="GX342" i="1"/>
  <c r="GY342" i="1" s="1"/>
  <c r="GX354" i="1"/>
  <c r="GY354" i="1" s="1"/>
  <c r="GX366" i="1"/>
  <c r="GY366" i="1" s="1"/>
  <c r="GX378" i="1"/>
  <c r="GY378" i="1" s="1"/>
  <c r="GX390" i="1"/>
  <c r="GY390" i="1" s="1"/>
  <c r="GX402" i="1"/>
  <c r="GY402" i="1" s="1"/>
  <c r="GX426" i="1"/>
  <c r="GY426" i="1" s="1"/>
  <c r="GX438" i="1"/>
  <c r="GX450" i="1"/>
  <c r="GY450" i="1" s="1"/>
  <c r="GX469" i="1"/>
  <c r="GY469" i="1" s="1"/>
  <c r="GX481" i="1"/>
  <c r="GY481" i="1" s="1"/>
  <c r="GX493" i="1"/>
  <c r="GY493" i="1" s="1"/>
  <c r="GX505" i="1"/>
  <c r="GY505" i="1" s="1"/>
  <c r="GX517" i="1"/>
  <c r="GY517" i="1" s="1"/>
  <c r="GX529" i="1"/>
  <c r="GY529" i="1" s="1"/>
  <c r="GX541" i="1"/>
  <c r="GY541" i="1" s="1"/>
  <c r="GX553" i="1"/>
  <c r="GY553" i="1" s="1"/>
  <c r="GX565" i="1"/>
  <c r="GY565" i="1" s="1"/>
  <c r="GX577" i="1"/>
  <c r="GY577" i="1" s="1"/>
  <c r="GX589" i="1"/>
  <c r="GY589" i="1" s="1"/>
  <c r="GX601" i="1"/>
  <c r="GY601" i="1" s="1"/>
  <c r="GX613" i="1"/>
  <c r="GY613" i="1" s="1"/>
  <c r="GX625" i="1"/>
  <c r="GY625" i="1" s="1"/>
  <c r="GX637" i="1"/>
  <c r="GY637" i="1" s="1"/>
  <c r="GX649" i="1"/>
  <c r="GY649" i="1" s="1"/>
  <c r="GX661" i="1"/>
  <c r="GY661" i="1" s="1"/>
  <c r="GX673" i="1"/>
  <c r="GX685" i="1"/>
  <c r="GY685" i="1" s="1"/>
  <c r="GX697" i="1"/>
  <c r="GY697" i="1" s="1"/>
  <c r="GX709" i="1"/>
  <c r="GY709" i="1" s="1"/>
  <c r="GX470" i="1"/>
  <c r="GY470" i="1" s="1"/>
  <c r="GX482" i="1"/>
  <c r="GY482" i="1" s="1"/>
  <c r="GX494" i="1"/>
  <c r="GY494" i="1" s="1"/>
  <c r="GX506" i="1"/>
  <c r="GY506" i="1" s="1"/>
  <c r="GX518" i="1"/>
  <c r="GY518" i="1" s="1"/>
  <c r="GX530" i="1"/>
  <c r="GY530" i="1" s="1"/>
  <c r="GX542" i="1"/>
  <c r="GY542" i="1" s="1"/>
  <c r="GX554" i="1"/>
  <c r="GY554" i="1" s="1"/>
  <c r="GX566" i="1"/>
  <c r="GY566" i="1" s="1"/>
  <c r="GX578" i="1"/>
  <c r="GY578" i="1" s="1"/>
  <c r="GX590" i="1"/>
  <c r="GY590" i="1" s="1"/>
  <c r="GX602" i="1"/>
  <c r="GY602" i="1" s="1"/>
  <c r="GX614" i="1"/>
  <c r="GY614" i="1" s="1"/>
  <c r="GX626" i="1"/>
  <c r="GY626" i="1" s="1"/>
  <c r="GX638" i="1"/>
  <c r="GY638" i="1" s="1"/>
  <c r="GX650" i="1"/>
  <c r="GY650" i="1" s="1"/>
  <c r="GX662" i="1"/>
  <c r="GY662" i="1" s="1"/>
  <c r="GX674" i="1"/>
  <c r="GX686" i="1"/>
  <c r="GY686" i="1" s="1"/>
  <c r="GX698" i="1"/>
  <c r="GY698" i="1" s="1"/>
  <c r="GX710" i="1"/>
  <c r="GY710" i="1" s="1"/>
  <c r="GX462" i="1"/>
  <c r="GY462" i="1" s="1"/>
  <c r="GX474" i="1"/>
  <c r="GY474" i="1" s="1"/>
  <c r="GX486" i="1"/>
  <c r="GY486" i="1" s="1"/>
  <c r="GX498" i="1"/>
  <c r="GY498" i="1" s="1"/>
  <c r="GX510" i="1"/>
  <c r="GY510" i="1" s="1"/>
  <c r="GX522" i="1"/>
  <c r="GY522" i="1" s="1"/>
  <c r="GX534" i="1"/>
  <c r="GY534" i="1" s="1"/>
  <c r="GX546" i="1"/>
  <c r="GY546" i="1" s="1"/>
  <c r="GX558" i="1"/>
  <c r="GY558" i="1" s="1"/>
  <c r="GX570" i="1"/>
  <c r="GY570" i="1" s="1"/>
  <c r="GX582" i="1"/>
  <c r="GY582" i="1" s="1"/>
  <c r="GX594" i="1"/>
  <c r="GY594" i="1" s="1"/>
  <c r="GX606" i="1"/>
  <c r="GY606" i="1" s="1"/>
  <c r="GX618" i="1"/>
  <c r="GY618" i="1" s="1"/>
  <c r="GX630" i="1"/>
  <c r="GY630" i="1" s="1"/>
  <c r="GX642" i="1"/>
  <c r="GY642" i="1" s="1"/>
  <c r="GX654" i="1"/>
  <c r="GY654" i="1" s="1"/>
  <c r="GX666" i="1"/>
  <c r="GX678" i="1"/>
  <c r="GY678" i="1" s="1"/>
  <c r="GX690" i="1"/>
  <c r="GX702" i="1"/>
  <c r="GY702" i="1" s="1"/>
  <c r="HA710" i="1" l="1"/>
  <c r="HA709" i="1"/>
  <c r="HA708" i="1"/>
  <c r="HA707" i="1"/>
  <c r="HA706" i="1"/>
  <c r="HA705" i="1"/>
  <c r="HA704" i="1"/>
  <c r="HA703" i="1"/>
  <c r="HA702" i="1"/>
  <c r="HA701" i="1"/>
  <c r="HA700" i="1"/>
  <c r="HA699" i="1"/>
  <c r="HA698" i="1"/>
  <c r="HA697" i="1"/>
  <c r="HA696" i="1"/>
  <c r="HA695" i="1"/>
  <c r="HA694" i="1"/>
  <c r="HA688" i="1"/>
  <c r="HA686" i="1"/>
  <c r="HA685" i="1"/>
  <c r="HA684" i="1"/>
  <c r="HA683" i="1"/>
  <c r="HA682" i="1"/>
  <c r="HA681" i="1"/>
  <c r="HA680" i="1"/>
  <c r="HA679" i="1"/>
  <c r="HA678" i="1"/>
  <c r="HA677" i="1"/>
  <c r="HA665" i="1"/>
  <c r="HA664" i="1"/>
  <c r="HA663" i="1"/>
  <c r="HA662" i="1"/>
  <c r="HA661" i="1"/>
  <c r="HA660" i="1"/>
  <c r="HA659" i="1"/>
  <c r="HA658" i="1"/>
  <c r="HA657" i="1"/>
  <c r="HA656" i="1"/>
  <c r="HA655" i="1"/>
  <c r="HA654" i="1"/>
  <c r="HA653" i="1"/>
  <c r="HA652" i="1"/>
  <c r="HA651" i="1"/>
  <c r="HA650" i="1"/>
  <c r="HA649" i="1"/>
  <c r="HA648" i="1"/>
  <c r="HA647" i="1"/>
  <c r="HA646" i="1"/>
  <c r="HA645" i="1"/>
  <c r="HA644" i="1"/>
  <c r="HA643" i="1"/>
  <c r="HA642" i="1"/>
  <c r="HA641" i="1"/>
  <c r="HA640" i="1"/>
  <c r="HA639" i="1"/>
  <c r="HA638" i="1"/>
  <c r="HA637" i="1"/>
  <c r="HA636" i="1"/>
  <c r="HA635" i="1"/>
  <c r="HA634" i="1"/>
  <c r="HA633" i="1"/>
  <c r="HA632" i="1"/>
  <c r="HA631" i="1"/>
  <c r="HA630" i="1"/>
  <c r="HA629" i="1"/>
  <c r="HA628" i="1"/>
  <c r="HA627" i="1"/>
  <c r="HA626" i="1"/>
  <c r="HA625" i="1"/>
  <c r="HA624" i="1"/>
  <c r="HA623" i="1"/>
  <c r="HA622" i="1"/>
  <c r="HA621" i="1"/>
  <c r="HA620" i="1"/>
  <c r="HA619" i="1"/>
  <c r="HA618" i="1"/>
  <c r="HA617" i="1"/>
  <c r="HA616" i="1"/>
  <c r="HA615" i="1"/>
  <c r="HA614" i="1"/>
  <c r="HA613" i="1"/>
  <c r="HA612" i="1"/>
  <c r="HA611" i="1"/>
  <c r="HA610" i="1"/>
  <c r="HA609" i="1"/>
  <c r="HA608" i="1"/>
  <c r="HA607" i="1"/>
  <c r="HA606" i="1"/>
  <c r="HA605" i="1"/>
  <c r="HA604" i="1"/>
  <c r="HA603" i="1"/>
  <c r="HA602" i="1"/>
  <c r="HA601" i="1"/>
  <c r="HA600" i="1"/>
  <c r="HA599" i="1"/>
  <c r="HA598" i="1"/>
  <c r="HA596" i="1"/>
  <c r="HA595" i="1"/>
  <c r="HA594" i="1"/>
  <c r="HA593" i="1"/>
  <c r="HA592" i="1"/>
  <c r="HA591" i="1"/>
  <c r="HA590" i="1"/>
  <c r="HA589" i="1"/>
  <c r="HA588" i="1"/>
  <c r="HA587" i="1"/>
  <c r="HA586" i="1"/>
  <c r="HA585" i="1"/>
  <c r="HA584" i="1"/>
  <c r="HA583" i="1"/>
  <c r="HA582" i="1"/>
  <c r="HA581" i="1"/>
  <c r="HA580" i="1"/>
  <c r="HA579" i="1"/>
  <c r="HA578" i="1"/>
  <c r="HA577" i="1"/>
  <c r="HA576" i="1"/>
  <c r="HA575" i="1"/>
  <c r="HA574" i="1"/>
  <c r="HA573" i="1"/>
  <c r="HA572" i="1"/>
  <c r="HA571" i="1"/>
  <c r="HA570" i="1"/>
  <c r="HA569" i="1"/>
  <c r="HA568" i="1"/>
  <c r="HA567" i="1"/>
  <c r="HA566" i="1"/>
  <c r="HA565" i="1"/>
  <c r="HA564" i="1"/>
  <c r="HA563" i="1"/>
  <c r="HA561" i="1"/>
  <c r="HA560" i="1"/>
  <c r="HA559" i="1"/>
  <c r="HA558" i="1"/>
  <c r="HA557" i="1"/>
  <c r="HA556" i="1"/>
  <c r="HA555" i="1"/>
  <c r="HA554" i="1"/>
  <c r="HA553" i="1"/>
  <c r="HA552" i="1"/>
  <c r="HA551" i="1"/>
  <c r="HA550" i="1"/>
  <c r="HA549" i="1"/>
  <c r="HA548" i="1"/>
  <c r="HA547" i="1"/>
  <c r="HA546" i="1"/>
  <c r="HA545" i="1"/>
  <c r="HA544" i="1"/>
  <c r="HA543" i="1"/>
  <c r="HA542" i="1"/>
  <c r="HA541" i="1"/>
  <c r="HA540" i="1"/>
  <c r="HA539" i="1"/>
  <c r="HA538" i="1"/>
  <c r="HA537" i="1"/>
  <c r="HA536" i="1"/>
  <c r="HA535" i="1"/>
  <c r="HA534" i="1"/>
  <c r="HA533" i="1"/>
  <c r="HA532" i="1"/>
  <c r="HA531" i="1"/>
  <c r="HA530" i="1"/>
  <c r="HA529" i="1"/>
  <c r="HA528" i="1"/>
  <c r="HA527" i="1"/>
  <c r="HA526" i="1"/>
  <c r="HA525" i="1"/>
  <c r="HA522" i="1"/>
  <c r="HA521" i="1"/>
  <c r="HA520" i="1"/>
  <c r="HA519" i="1"/>
  <c r="HA518" i="1"/>
  <c r="HA517" i="1"/>
  <c r="HA516" i="1"/>
  <c r="HA515" i="1"/>
  <c r="HA514" i="1"/>
  <c r="HA513" i="1"/>
  <c r="HA512" i="1"/>
  <c r="HA511" i="1"/>
  <c r="HA510" i="1"/>
  <c r="HA509" i="1"/>
  <c r="HA508" i="1"/>
  <c r="HA507" i="1"/>
  <c r="HA506" i="1"/>
  <c r="HA505" i="1"/>
  <c r="HA504" i="1"/>
  <c r="HA503" i="1"/>
  <c r="HA502" i="1"/>
  <c r="HA501" i="1"/>
  <c r="HA500" i="1"/>
  <c r="HA499" i="1"/>
  <c r="HA498" i="1"/>
  <c r="HA497" i="1"/>
  <c r="HA496" i="1"/>
  <c r="HA495" i="1"/>
  <c r="HA494" i="1"/>
  <c r="HA493" i="1"/>
  <c r="HA492" i="1"/>
  <c r="HA491" i="1"/>
  <c r="HA490" i="1"/>
  <c r="HA489" i="1"/>
  <c r="HA488" i="1"/>
  <c r="HA487" i="1"/>
  <c r="HA486" i="1"/>
  <c r="HA485" i="1"/>
  <c r="HA484" i="1"/>
  <c r="HA483" i="1"/>
  <c r="HA482" i="1"/>
  <c r="HA481" i="1"/>
  <c r="HA480" i="1"/>
  <c r="HA479" i="1"/>
  <c r="HA478" i="1"/>
  <c r="HA477" i="1"/>
  <c r="HA476" i="1"/>
  <c r="HA475" i="1"/>
  <c r="HA474" i="1"/>
  <c r="HA473" i="1"/>
  <c r="HA472" i="1"/>
  <c r="HA471" i="1"/>
  <c r="HA470" i="1"/>
  <c r="HA469" i="1"/>
  <c r="HA468" i="1"/>
  <c r="HA467" i="1"/>
  <c r="HA466" i="1"/>
  <c r="HA465" i="1"/>
  <c r="HA464" i="1"/>
  <c r="HA463" i="1"/>
  <c r="HA462" i="1"/>
  <c r="HA461" i="1"/>
  <c r="HA460" i="1"/>
  <c r="HA459" i="1"/>
  <c r="HA458" i="1"/>
  <c r="HA457" i="1"/>
  <c r="HA456" i="1"/>
  <c r="HA455" i="1"/>
  <c r="HA454" i="1"/>
  <c r="HA453" i="1"/>
  <c r="HA452" i="1"/>
  <c r="HA451" i="1"/>
  <c r="HA450" i="1"/>
  <c r="HA449" i="1"/>
  <c r="HA448" i="1"/>
  <c r="HA447" i="1"/>
  <c r="HA446" i="1"/>
  <c r="HA445" i="1"/>
  <c r="HA444" i="1"/>
  <c r="HA443" i="1"/>
  <c r="HA442" i="1"/>
  <c r="HA441" i="1"/>
  <c r="HA440" i="1"/>
  <c r="HA439" i="1"/>
  <c r="HA437" i="1"/>
  <c r="HA436" i="1"/>
  <c r="HA435" i="1"/>
  <c r="HA434" i="1"/>
  <c r="HA433" i="1"/>
  <c r="HA432" i="1"/>
  <c r="HA431" i="1"/>
  <c r="HA430" i="1"/>
  <c r="HA429" i="1"/>
  <c r="HA428" i="1"/>
  <c r="HA427" i="1"/>
  <c r="HA426" i="1"/>
  <c r="HA425" i="1"/>
  <c r="HA422" i="1"/>
  <c r="HA421" i="1"/>
  <c r="HA420" i="1"/>
  <c r="HA419" i="1"/>
  <c r="HA418" i="1"/>
  <c r="HA417" i="1"/>
  <c r="HA416" i="1"/>
  <c r="HA415" i="1"/>
  <c r="HA414" i="1"/>
  <c r="HA413" i="1"/>
  <c r="HA412" i="1"/>
  <c r="HA411" i="1"/>
  <c r="HA410" i="1"/>
  <c r="HA409" i="1"/>
  <c r="HA408" i="1"/>
  <c r="HA407" i="1"/>
  <c r="HA406" i="1"/>
  <c r="HA405" i="1"/>
  <c r="HA404" i="1"/>
  <c r="HA403" i="1"/>
  <c r="HA402" i="1"/>
  <c r="HA401" i="1"/>
  <c r="HA400" i="1"/>
  <c r="HA399" i="1"/>
  <c r="HA398" i="1"/>
  <c r="HA397" i="1"/>
  <c r="HA392" i="1"/>
  <c r="HA391" i="1"/>
  <c r="HA390" i="1"/>
  <c r="HA389" i="1"/>
  <c r="HA388" i="1"/>
  <c r="HA386" i="1"/>
  <c r="HA385" i="1"/>
  <c r="HA384" i="1"/>
  <c r="HA383" i="1"/>
  <c r="HA382" i="1"/>
  <c r="HA381" i="1"/>
  <c r="HA380" i="1"/>
  <c r="HA379" i="1"/>
  <c r="HA378" i="1"/>
  <c r="HA377" i="1"/>
  <c r="HA376" i="1"/>
  <c r="HA375" i="1"/>
  <c r="HA374" i="1"/>
  <c r="HA373" i="1"/>
  <c r="HA372" i="1"/>
  <c r="HA371" i="1"/>
  <c r="HA370" i="1"/>
  <c r="HA369" i="1"/>
  <c r="HA368" i="1"/>
  <c r="HA367" i="1"/>
  <c r="HA366" i="1"/>
  <c r="HA365" i="1"/>
  <c r="HA364" i="1"/>
  <c r="HA363" i="1"/>
  <c r="HA362" i="1"/>
  <c r="HA361" i="1"/>
  <c r="HA360" i="1"/>
  <c r="HA359" i="1"/>
  <c r="HA358" i="1"/>
  <c r="HA357" i="1"/>
  <c r="HA356" i="1"/>
  <c r="HA355" i="1"/>
  <c r="HA354" i="1"/>
  <c r="HA353" i="1"/>
  <c r="HA352" i="1"/>
  <c r="HA343" i="1"/>
  <c r="HA342" i="1"/>
  <c r="HA340" i="1"/>
  <c r="HA339" i="1"/>
  <c r="HA338" i="1"/>
  <c r="HA337" i="1"/>
  <c r="HA336" i="1"/>
  <c r="HA335" i="1"/>
  <c r="HA334" i="1"/>
  <c r="HA333" i="1"/>
  <c r="HA332" i="1"/>
  <c r="HA331" i="1"/>
  <c r="HA330" i="1"/>
  <c r="HA329" i="1"/>
  <c r="HA328" i="1"/>
  <c r="HA327" i="1"/>
  <c r="HA325" i="1"/>
  <c r="HA324" i="1"/>
  <c r="HA323" i="1"/>
  <c r="HA322" i="1"/>
  <c r="HA321" i="1"/>
  <c r="HA320" i="1"/>
  <c r="HA319" i="1"/>
  <c r="HA316" i="1"/>
  <c r="HA315" i="1"/>
  <c r="HA314" i="1"/>
  <c r="HA313" i="1"/>
  <c r="HA312" i="1"/>
  <c r="HA311" i="1"/>
  <c r="HA309" i="1"/>
  <c r="HA308" i="1"/>
  <c r="HA307" i="1"/>
  <c r="HA306" i="1"/>
  <c r="HA305" i="1"/>
  <c r="HA304" i="1"/>
  <c r="HA303" i="1"/>
  <c r="HA302" i="1"/>
  <c r="HA301" i="1"/>
  <c r="HA300" i="1"/>
  <c r="HA299" i="1"/>
  <c r="HA298" i="1"/>
  <c r="HA297" i="1"/>
  <c r="HA296" i="1"/>
  <c r="HA295" i="1"/>
  <c r="HA294" i="1"/>
  <c r="HA293" i="1"/>
  <c r="HA292" i="1"/>
  <c r="HA291" i="1"/>
  <c r="HA290" i="1"/>
  <c r="HA289" i="1"/>
  <c r="HA288" i="1"/>
  <c r="HA287" i="1"/>
  <c r="HA286" i="1"/>
  <c r="HA285" i="1"/>
  <c r="HA284" i="1"/>
  <c r="HA283" i="1"/>
  <c r="HA282" i="1"/>
  <c r="HA281" i="1"/>
  <c r="HA280" i="1"/>
  <c r="HA279" i="1"/>
  <c r="HA278" i="1"/>
  <c r="HA277" i="1"/>
  <c r="HA276" i="1"/>
  <c r="HA275" i="1"/>
  <c r="HA274" i="1"/>
  <c r="HA273" i="1"/>
  <c r="HA272" i="1"/>
  <c r="HA271" i="1"/>
  <c r="HA270" i="1"/>
  <c r="HA269" i="1"/>
  <c r="HA268" i="1"/>
  <c r="HA267" i="1"/>
  <c r="HA265" i="1"/>
  <c r="HA264" i="1"/>
  <c r="HA263" i="1"/>
  <c r="HA262" i="1"/>
  <c r="HA261" i="1"/>
  <c r="HA260" i="1"/>
  <c r="HA259" i="1"/>
  <c r="HA258" i="1"/>
  <c r="HA257" i="1"/>
  <c r="HA256" i="1"/>
  <c r="HA255" i="1"/>
  <c r="HA253" i="1"/>
  <c r="HA252" i="1"/>
  <c r="HA251" i="1"/>
  <c r="HA250" i="1"/>
  <c r="HA249" i="1"/>
  <c r="HA248" i="1"/>
  <c r="HA247" i="1"/>
  <c r="HA246" i="1"/>
  <c r="HA245" i="1"/>
  <c r="HA244" i="1"/>
  <c r="HA243" i="1"/>
  <c r="HA242" i="1"/>
  <c r="HA241" i="1"/>
  <c r="HA240" i="1"/>
  <c r="HA239" i="1"/>
  <c r="HA238" i="1"/>
  <c r="HA237" i="1"/>
  <c r="HA236" i="1"/>
  <c r="HA235" i="1"/>
  <c r="HA234" i="1"/>
  <c r="HA231" i="1"/>
  <c r="HA227" i="1"/>
  <c r="HA225" i="1"/>
  <c r="HA224" i="1"/>
  <c r="HA223" i="1"/>
  <c r="HA222" i="1"/>
  <c r="HA221" i="1"/>
  <c r="HA220" i="1"/>
  <c r="HA219" i="1"/>
  <c r="HA218" i="1"/>
  <c r="HA217" i="1"/>
  <c r="HA216" i="1"/>
  <c r="HA215" i="1"/>
  <c r="HA214" i="1"/>
  <c r="HA213" i="1"/>
  <c r="HA212" i="1"/>
  <c r="HA211" i="1"/>
  <c r="HA210" i="1"/>
  <c r="HA209" i="1"/>
  <c r="HA208" i="1"/>
  <c r="HA207" i="1"/>
  <c r="HA205" i="1"/>
  <c r="HA204" i="1"/>
  <c r="HA203" i="1"/>
  <c r="HA202" i="1"/>
  <c r="HA201" i="1"/>
  <c r="HA200" i="1"/>
  <c r="HA199" i="1"/>
  <c r="HA198" i="1"/>
  <c r="HA197" i="1"/>
  <c r="HA196" i="1"/>
  <c r="HA195" i="1"/>
  <c r="HA194" i="1"/>
  <c r="HA193" i="1"/>
  <c r="HA192" i="1"/>
  <c r="HA191" i="1"/>
  <c r="HA190" i="1"/>
  <c r="HA189" i="1"/>
  <c r="HA188" i="1"/>
  <c r="HA187" i="1"/>
  <c r="HA186" i="1"/>
  <c r="HA185" i="1"/>
  <c r="HA184" i="1"/>
  <c r="HA183" i="1"/>
  <c r="HA180" i="1"/>
  <c r="HA179" i="1"/>
  <c r="HA178" i="1"/>
  <c r="HA177" i="1"/>
  <c r="HA176" i="1"/>
  <c r="HA175" i="1"/>
  <c r="HA174" i="1"/>
  <c r="HA172" i="1"/>
  <c r="HA171" i="1"/>
  <c r="HA170" i="1"/>
  <c r="HA169" i="1"/>
  <c r="HA168" i="1"/>
  <c r="HA167" i="1"/>
  <c r="HA166" i="1"/>
  <c r="HA165" i="1"/>
  <c r="HA164" i="1"/>
  <c r="HA163" i="1"/>
  <c r="HA162" i="1"/>
  <c r="HA161" i="1"/>
  <c r="HA160" i="1"/>
  <c r="HA159" i="1"/>
  <c r="HA158" i="1"/>
  <c r="HA157" i="1"/>
  <c r="HA156" i="1"/>
  <c r="HA155" i="1"/>
  <c r="HA154" i="1"/>
  <c r="HA153" i="1"/>
  <c r="HA152" i="1"/>
  <c r="HA151" i="1"/>
  <c r="HA150" i="1"/>
  <c r="HA149" i="1"/>
  <c r="HA148" i="1"/>
  <c r="HA147" i="1"/>
  <c r="HA146" i="1"/>
  <c r="HA145" i="1"/>
  <c r="HA144" i="1"/>
  <c r="HA143" i="1"/>
  <c r="HA142" i="1"/>
  <c r="HA141" i="1"/>
  <c r="HA140" i="1"/>
  <c r="HA139" i="1"/>
  <c r="HA138" i="1"/>
  <c r="HA137" i="1"/>
  <c r="HA136" i="1"/>
  <c r="HA135" i="1"/>
  <c r="HA134" i="1"/>
  <c r="HA133" i="1"/>
  <c r="HA132" i="1"/>
  <c r="HA131" i="1"/>
  <c r="HA130" i="1"/>
  <c r="HA129" i="1"/>
  <c r="HA128" i="1"/>
  <c r="HA127" i="1"/>
  <c r="HA126" i="1"/>
  <c r="HA125" i="1"/>
  <c r="HA124" i="1"/>
  <c r="HA123" i="1"/>
  <c r="HA122" i="1"/>
  <c r="HA121" i="1"/>
  <c r="HA120" i="1"/>
  <c r="HA119" i="1"/>
  <c r="HA118" i="1"/>
  <c r="HA117" i="1"/>
  <c r="HA116" i="1"/>
  <c r="HA115" i="1"/>
  <c r="HA114" i="1"/>
  <c r="HA113" i="1"/>
  <c r="HA112" i="1"/>
  <c r="HA111" i="1"/>
  <c r="HA110" i="1"/>
  <c r="HA107" i="1"/>
  <c r="HA106" i="1"/>
  <c r="HA105" i="1"/>
  <c r="HA104" i="1"/>
  <c r="HA103" i="1"/>
  <c r="HA102" i="1"/>
  <c r="HA101" i="1"/>
  <c r="HA100" i="1"/>
  <c r="HA99" i="1"/>
  <c r="HA98" i="1"/>
  <c r="HA97" i="1"/>
  <c r="HA95" i="1"/>
  <c r="HA89" i="1"/>
  <c r="HA88" i="1"/>
  <c r="HA87" i="1"/>
  <c r="HA86" i="1"/>
  <c r="HA85" i="1"/>
  <c r="HA84" i="1"/>
  <c r="HA83" i="1"/>
  <c r="HA82" i="1"/>
  <c r="HA81" i="1"/>
  <c r="HA80" i="1"/>
  <c r="HA79" i="1"/>
  <c r="HA78" i="1"/>
  <c r="HA77" i="1"/>
  <c r="HA76" i="1"/>
  <c r="HA75" i="1"/>
  <c r="HA74" i="1"/>
  <c r="HA73" i="1"/>
  <c r="HA72" i="1"/>
  <c r="HA71" i="1"/>
  <c r="HA70" i="1"/>
  <c r="HA69" i="1"/>
  <c r="HA68" i="1"/>
  <c r="HA67" i="1"/>
  <c r="HA66" i="1"/>
  <c r="HA65" i="1"/>
  <c r="HA64" i="1"/>
  <c r="HA63" i="1"/>
  <c r="HA62" i="1"/>
  <c r="HA61" i="1"/>
  <c r="HA60" i="1"/>
  <c r="HA59" i="1"/>
  <c r="HA58" i="1"/>
  <c r="HA57" i="1"/>
  <c r="HA56" i="1"/>
  <c r="HA55" i="1"/>
  <c r="HA54" i="1"/>
  <c r="HA53" i="1"/>
  <c r="HA52" i="1"/>
  <c r="HA51" i="1"/>
  <c r="HA50" i="1"/>
  <c r="HA49" i="1"/>
  <c r="HA48" i="1"/>
  <c r="HA47" i="1"/>
  <c r="HA46" i="1"/>
  <c r="HA45" i="1"/>
  <c r="HA44" i="1"/>
  <c r="HA43" i="1"/>
  <c r="HA42" i="1"/>
  <c r="HA41" i="1"/>
  <c r="HA40" i="1"/>
  <c r="HA39" i="1"/>
  <c r="HA38" i="1"/>
  <c r="HA37" i="1"/>
  <c r="HA36" i="1"/>
  <c r="HA35" i="1"/>
  <c r="HA34" i="1"/>
  <c r="HA33" i="1"/>
  <c r="HA32" i="1"/>
  <c r="HA29" i="1"/>
  <c r="HA28" i="1"/>
  <c r="HA27" i="1"/>
  <c r="HA26" i="1"/>
  <c r="HA25" i="1"/>
  <c r="HA24" i="1"/>
  <c r="HA23" i="1"/>
  <c r="HA22" i="1"/>
  <c r="HA21" i="1"/>
  <c r="HA20" i="1"/>
  <c r="HA19" i="1"/>
  <c r="HA711" i="1" l="1"/>
  <c r="GS711" i="1"/>
  <c r="GN711" i="1"/>
  <c r="GI711" i="1"/>
  <c r="GD711" i="1"/>
  <c r="FY711" i="1"/>
  <c r="FT711" i="1"/>
  <c r="FO711" i="1"/>
  <c r="FJ711" i="1"/>
  <c r="FE711" i="1" l="1"/>
  <c r="EZ711" i="1"/>
  <c r="EU711" i="1"/>
  <c r="EP711" i="1"/>
  <c r="EK711" i="1"/>
  <c r="EF711" i="1" l="1"/>
  <c r="EA711" i="1"/>
  <c r="DV711" i="1"/>
  <c r="DQ711" i="1"/>
  <c r="DL711" i="1"/>
  <c r="DG711" i="1"/>
  <c r="DB711" i="1"/>
  <c r="CW711" i="1"/>
  <c r="CR711" i="1"/>
  <c r="CM711" i="1"/>
  <c r="CH711" i="1"/>
  <c r="CC711" i="1"/>
  <c r="BX711" i="1"/>
  <c r="BS711" i="1"/>
  <c r="BN711" i="1"/>
  <c r="BI711" i="1"/>
  <c r="BD711" i="1"/>
  <c r="AY711" i="1" l="1"/>
  <c r="AT711" i="1" l="1"/>
  <c r="AO711" i="1" l="1"/>
  <c r="AJ711" i="1"/>
  <c r="AE711" i="1"/>
  <c r="Z711" i="1"/>
  <c r="U711" i="1" l="1"/>
  <c r="P711" i="1"/>
  <c r="K711" i="1" l="1"/>
</calcChain>
</file>

<file path=xl/sharedStrings.xml><?xml version="1.0" encoding="utf-8"?>
<sst xmlns="http://schemas.openxmlformats.org/spreadsheetml/2006/main" count="2421" uniqueCount="1248">
  <si>
    <t>Valor Unitario</t>
  </si>
  <si>
    <t>IVA</t>
  </si>
  <si>
    <t xml:space="preserve">ELABORADO POR </t>
  </si>
  <si>
    <t>INFORMACIÓN DE LA COMPRA O SERVICIO</t>
  </si>
  <si>
    <t>PRECIO No.1</t>
  </si>
  <si>
    <t>PRECIO No.3</t>
  </si>
  <si>
    <t>PRECIO No.2</t>
  </si>
  <si>
    <t>TOTAL PRECIO No.1</t>
  </si>
  <si>
    <t>TOTAL PRECIO No.3</t>
  </si>
  <si>
    <t>Valor Total Unitario</t>
  </si>
  <si>
    <t>PROMEDIO DEL PRECIO DE BIEN O SERVICIO</t>
  </si>
  <si>
    <t>PÁGINA :  1 DE 1</t>
  </si>
  <si>
    <t>Valor Total</t>
  </si>
  <si>
    <t>TOTAL PRECIO No. 2</t>
  </si>
  <si>
    <t xml:space="preserve"> ESTUDIO DE MERCADO DE LA ADQUISIÓN</t>
  </si>
  <si>
    <t>ESTUDIO DE MERCADO</t>
  </si>
  <si>
    <t>SUBRED INTEGRADA DE SERVICIOS DE SALUD NORTE E.S.E.
GESTIÓN DE LA CONTRATACIÓN</t>
  </si>
  <si>
    <t xml:space="preserve">CASOS ESPECIALES DE LA CONTRATACIÓN DIRECTA </t>
  </si>
  <si>
    <t>ITEM</t>
  </si>
  <si>
    <t>NOMBRE / DESCRIPCIÓN</t>
  </si>
  <si>
    <t>UNIDAD DE MEDIDA</t>
  </si>
  <si>
    <t xml:space="preserve">OBSERVACIONES: </t>
  </si>
  <si>
    <t>COORDINADOR B Y S:</t>
  </si>
  <si>
    <t xml:space="preserve">NOMBRE: </t>
  </si>
  <si>
    <t xml:space="preserve">          A. (  ) </t>
  </si>
  <si>
    <t xml:space="preserve">          B. (  ) </t>
  </si>
  <si>
    <t xml:space="preserve">          C. (  ) </t>
  </si>
  <si>
    <t xml:space="preserve">CONVOCATORIA PÚBLICA </t>
  </si>
  <si>
    <t xml:space="preserve">          D. (  ) </t>
  </si>
  <si>
    <t xml:space="preserve">OTROS MECANISMOS DE SELECCIÓN </t>
  </si>
  <si>
    <t>TIPO DE PROCESO:</t>
  </si>
  <si>
    <t xml:space="preserve">CONTRATACIÓN DIRECTA / INVITACIÓN A COTIZAR </t>
  </si>
  <si>
    <t>OBJETO A CONTRATAR:</t>
  </si>
  <si>
    <t>FECHA:  22/05/2020</t>
  </si>
  <si>
    <t>CÓDIGO: AP-CT-F-12-06</t>
  </si>
  <si>
    <t>VERSIÓN: 6</t>
  </si>
  <si>
    <t>LUIS ENRIQUE PAEZ FALLA</t>
  </si>
  <si>
    <t>ANDRES MAURICIO MOJICA ALAVA</t>
  </si>
  <si>
    <t>N/A</t>
  </si>
  <si>
    <t>FECHA DE ELABORACIÓN</t>
  </si>
  <si>
    <t>CÓDIGO SERVINTE</t>
  </si>
  <si>
    <t>Sin código</t>
  </si>
  <si>
    <t>UNIDAD</t>
  </si>
  <si>
    <t>PRECIO No.4</t>
  </si>
  <si>
    <t>PRECIO No.5</t>
  </si>
  <si>
    <t>PRECIO No.6</t>
  </si>
  <si>
    <t>PRECIO No.7</t>
  </si>
  <si>
    <t>TOTAL PRECIO No. 4</t>
  </si>
  <si>
    <t>TOTAL PRECIO No. 5</t>
  </si>
  <si>
    <t>TOTAL PRECIO No. 6</t>
  </si>
  <si>
    <t>TOTAL PRECIO No. 7</t>
  </si>
  <si>
    <t>PRECIO No.8</t>
  </si>
  <si>
    <t>PRECIO No.9</t>
  </si>
  <si>
    <t>SE REALIZA ESTUDIO DE MERCADO CON LAS COTIZACIONES RECIBIDAS EN RESPUESTA AL ESTUDIO DE MERCADO No. 039 - 2021 PUBLICADO EN SECOP II</t>
  </si>
  <si>
    <t>SE DESCRIBE AL FINAL DE CADA  ÍTEM EL OFERENTE QUE PFERTA EL MENOR VALOR.</t>
  </si>
  <si>
    <t>ME1927</t>
  </si>
  <si>
    <t>MQ1487</t>
  </si>
  <si>
    <t>MQ2291</t>
  </si>
  <si>
    <t>MQ2289</t>
  </si>
  <si>
    <t>MQ1484</t>
  </si>
  <si>
    <t>MQ1489</t>
  </si>
  <si>
    <t>MQ1833</t>
  </si>
  <si>
    <t>MQ0039</t>
  </si>
  <si>
    <t>MQ0057</t>
  </si>
  <si>
    <t>MQ0069</t>
  </si>
  <si>
    <t>MQ0079</t>
  </si>
  <si>
    <t>MQ1790</t>
  </si>
  <si>
    <t>MQ0045</t>
  </si>
  <si>
    <t>MQ0068</t>
  </si>
  <si>
    <t>MQ0044</t>
  </si>
  <si>
    <t>MQ0517</t>
  </si>
  <si>
    <t>MQ0092</t>
  </si>
  <si>
    <t>MQ2882</t>
  </si>
  <si>
    <t>MQ0093</t>
  </si>
  <si>
    <t>MQ0094</t>
  </si>
  <si>
    <t>MQ2797</t>
  </si>
  <si>
    <t>MQ3308</t>
  </si>
  <si>
    <t>MQ3230</t>
  </si>
  <si>
    <t>MQ3231</t>
  </si>
  <si>
    <t>MQ2782</t>
  </si>
  <si>
    <t>MQ0476</t>
  </si>
  <si>
    <t>MQ2305</t>
  </si>
  <si>
    <t>MQ2252</t>
  </si>
  <si>
    <t>MQ0115</t>
  </si>
  <si>
    <t>MQ1907</t>
  </si>
  <si>
    <t>MQ2597</t>
  </si>
  <si>
    <t>MQ0110</t>
  </si>
  <si>
    <t>MQ3232</t>
  </si>
  <si>
    <t>MQ0148</t>
  </si>
  <si>
    <t>MQ3279</t>
  </si>
  <si>
    <t>MQ2306</t>
  </si>
  <si>
    <t>MQ2856</t>
  </si>
  <si>
    <t>MQ2849</t>
  </si>
  <si>
    <t>MQ2887</t>
  </si>
  <si>
    <t>MQ2886</t>
  </si>
  <si>
    <t>MQ0181</t>
  </si>
  <si>
    <t>MQ0182</t>
  </si>
  <si>
    <t>MQ1522</t>
  </si>
  <si>
    <t>MQ2894</t>
  </si>
  <si>
    <t>MQ2335</t>
  </si>
  <si>
    <t>MQ2325</t>
  </si>
  <si>
    <t>MQ2324</t>
  </si>
  <si>
    <t>MQ2323</t>
  </si>
  <si>
    <t>MQ2598</t>
  </si>
  <si>
    <t>MQ2334</t>
  </si>
  <si>
    <t>MQ2771</t>
  </si>
  <si>
    <t>MQ2971</t>
  </si>
  <si>
    <t>MQ2761</t>
  </si>
  <si>
    <t>MQ0313</t>
  </si>
  <si>
    <t>MQ0320</t>
  </si>
  <si>
    <t>MQ0327</t>
  </si>
  <si>
    <t>MQ0328</t>
  </si>
  <si>
    <t>MQ0329</t>
  </si>
  <si>
    <t>MQ0330</t>
  </si>
  <si>
    <t>MQ0331</t>
  </si>
  <si>
    <t>MQ0332</t>
  </si>
  <si>
    <t>MQ0294</t>
  </si>
  <si>
    <t>MQ0340</t>
  </si>
  <si>
    <t>MQ0295</t>
  </si>
  <si>
    <t>MQ1815</t>
  </si>
  <si>
    <t>MQ0346</t>
  </si>
  <si>
    <t>MQ0353</t>
  </si>
  <si>
    <t>MQ2092</t>
  </si>
  <si>
    <t>MQ2226</t>
  </si>
  <si>
    <t>MQ0378</t>
  </si>
  <si>
    <t>MQ3093</t>
  </si>
  <si>
    <t>MQ3064</t>
  </si>
  <si>
    <t>MQ3056</t>
  </si>
  <si>
    <t>MQ2798</t>
  </si>
  <si>
    <t>MQ2193</t>
  </si>
  <si>
    <t>MQ2828</t>
  </si>
  <si>
    <t>MQ2896</t>
  </si>
  <si>
    <t>MQ0382</t>
  </si>
  <si>
    <t>MQ2499</t>
  </si>
  <si>
    <t>MQ2418</t>
  </si>
  <si>
    <t>MQ2419</t>
  </si>
  <si>
    <t>MQ2416</t>
  </si>
  <si>
    <t>MQ2417</t>
  </si>
  <si>
    <t>MQ2506</t>
  </si>
  <si>
    <t>MQ2711</t>
  </si>
  <si>
    <t>MQ2264</t>
  </si>
  <si>
    <t>MQ0383</t>
  </si>
  <si>
    <t>MQ3103</t>
  </si>
  <si>
    <t>MQ2803</t>
  </si>
  <si>
    <t>MQ2712</t>
  </si>
  <si>
    <t>MQ0406</t>
  </si>
  <si>
    <t>MQ1658</t>
  </si>
  <si>
    <t>MQ2110</t>
  </si>
  <si>
    <t>MQ1621</t>
  </si>
  <si>
    <t>MQ0405</t>
  </si>
  <si>
    <t>MQ0411</t>
  </si>
  <si>
    <t>MQ0415</t>
  </si>
  <si>
    <t>MQ0417</t>
  </si>
  <si>
    <t>MQ2482</t>
  </si>
  <si>
    <t>MQ2307</t>
  </si>
  <si>
    <t>MQ2269</t>
  </si>
  <si>
    <t>MQ0611</t>
  </si>
  <si>
    <t>MQ2866</t>
  </si>
  <si>
    <t>MQ0463</t>
  </si>
  <si>
    <t>MQ2937</t>
  </si>
  <si>
    <t>MQ3171</t>
  </si>
  <si>
    <t>MQ2840</t>
  </si>
  <si>
    <t>MQ2980</t>
  </si>
  <si>
    <t>MQ1736</t>
  </si>
  <si>
    <t>MQ3048</t>
  </si>
  <si>
    <t>MQ3035</t>
  </si>
  <si>
    <t>MQ0485</t>
  </si>
  <si>
    <t>MQ2087</t>
  </si>
  <si>
    <t>MQ2409</t>
  </si>
  <si>
    <t>MQ2078</t>
  </si>
  <si>
    <t>MQ2077</t>
  </si>
  <si>
    <t>MQ2075</t>
  </si>
  <si>
    <t>MQ2086</t>
  </si>
  <si>
    <t>MQ2214</t>
  </si>
  <si>
    <t>MQ2213</t>
  </si>
  <si>
    <t>MQ2215</t>
  </si>
  <si>
    <t>MQ0525</t>
  </si>
  <si>
    <t>MQ2100</t>
  </si>
  <si>
    <t>MQ0508</t>
  </si>
  <si>
    <t>MQ0519</t>
  </si>
  <si>
    <t>MQ0520</t>
  </si>
  <si>
    <t>MQ2408</t>
  </si>
  <si>
    <t>MQ0536</t>
  </si>
  <si>
    <t>MQ0548</t>
  </si>
  <si>
    <t>MQ1925</t>
  </si>
  <si>
    <t>MQ1994</t>
  </si>
  <si>
    <t>MQ1177</t>
  </si>
  <si>
    <t>MQ0592</t>
  </si>
  <si>
    <t>MQ3077</t>
  </si>
  <si>
    <t>MQ2701</t>
  </si>
  <si>
    <t>MQ2702</t>
  </si>
  <si>
    <t>MQ3044</t>
  </si>
  <si>
    <t>MQ1794</t>
  </si>
  <si>
    <t>MQ1845</t>
  </si>
  <si>
    <t>MQ2180</t>
  </si>
  <si>
    <t>MQ2975</t>
  </si>
  <si>
    <t>MQ0623</t>
  </si>
  <si>
    <t>MQ1660</t>
  </si>
  <si>
    <t>MQ1976</t>
  </si>
  <si>
    <t>MQ0629</t>
  </si>
  <si>
    <t>MQ0639</t>
  </si>
  <si>
    <t>MQ0640</t>
  </si>
  <si>
    <t>MQ2830</t>
  </si>
  <si>
    <t>MQ3087</t>
  </si>
  <si>
    <t>MQ3116</t>
  </si>
  <si>
    <t>MQ3088</t>
  </si>
  <si>
    <t>MQ3089</t>
  </si>
  <si>
    <t>MQ3090</t>
  </si>
  <si>
    <t>MQ3015</t>
  </si>
  <si>
    <t>MQ0654</t>
  </si>
  <si>
    <t>MQ0655</t>
  </si>
  <si>
    <t>MQ0656</t>
  </si>
  <si>
    <t>MQ0659</t>
  </si>
  <si>
    <t>MQ2902</t>
  </si>
  <si>
    <t>MQ2247</t>
  </si>
  <si>
    <t>MQ3225</t>
  </si>
  <si>
    <t>MQ1673</t>
  </si>
  <si>
    <t>MQ2716</t>
  </si>
  <si>
    <t>MQ0679</t>
  </si>
  <si>
    <t>MQ0680</t>
  </si>
  <si>
    <t>MQ3113</t>
  </si>
  <si>
    <t>MQ1585</t>
  </si>
  <si>
    <t>MQ0698</t>
  </si>
  <si>
    <t>MQ2281</t>
  </si>
  <si>
    <t>MQ3713</t>
  </si>
  <si>
    <t>MQ2958</t>
  </si>
  <si>
    <t>MQ2197</t>
  </si>
  <si>
    <t>MQ0712</t>
  </si>
  <si>
    <t>MQ2981</t>
  </si>
  <si>
    <t>MQ2413</t>
  </si>
  <si>
    <t>MQ2212</t>
  </si>
  <si>
    <t>MQ2253</t>
  </si>
  <si>
    <t>MQ2211</t>
  </si>
  <si>
    <t>MQ2344</t>
  </si>
  <si>
    <t>MQ1969</t>
  </si>
  <si>
    <t>MQ0740</t>
  </si>
  <si>
    <t>MQ0756</t>
  </si>
  <si>
    <t>MQ0755</t>
  </si>
  <si>
    <t>MQ2692</t>
  </si>
  <si>
    <t>MQ0735</t>
  </si>
  <si>
    <t>MQ2713</t>
  </si>
  <si>
    <t>MQ1924</t>
  </si>
  <si>
    <t>MQ1838</t>
  </si>
  <si>
    <t>MQ1837</t>
  </si>
  <si>
    <t>MQ1835</t>
  </si>
  <si>
    <t>MQ2167</t>
  </si>
  <si>
    <t>MQ1834</t>
  </si>
  <si>
    <t>MQ1839</t>
  </si>
  <si>
    <t>MQ2835</t>
  </si>
  <si>
    <t>MQ0851</t>
  </si>
  <si>
    <t>MQ0862</t>
  </si>
  <si>
    <t>MQ0863</t>
  </si>
  <si>
    <t>MQ0864</t>
  </si>
  <si>
    <t>MQ0856</t>
  </si>
  <si>
    <t>MQ0859</t>
  </si>
  <si>
    <t>MQ2205</t>
  </si>
  <si>
    <t>MQ2918</t>
  </si>
  <si>
    <t>MQ2420</t>
  </si>
  <si>
    <t>MQ0904</t>
  </si>
  <si>
    <t>MQ0905</t>
  </si>
  <si>
    <t>MQ0906</t>
  </si>
  <si>
    <t>MQ1611</t>
  </si>
  <si>
    <t>MQ3104</t>
  </si>
  <si>
    <t>MQ3008</t>
  </si>
  <si>
    <t>MQ3026</t>
  </si>
  <si>
    <t>MQ0883</t>
  </si>
  <si>
    <t>MQ0885</t>
  </si>
  <si>
    <t>MQ1523</t>
  </si>
  <si>
    <t>MQ2936</t>
  </si>
  <si>
    <t>MQ0752</t>
  </si>
  <si>
    <t>MQ1586</t>
  </si>
  <si>
    <t>MQ2027</t>
  </si>
  <si>
    <t>MQ0897</t>
  </si>
  <si>
    <t>MQ0898</t>
  </si>
  <si>
    <t>MQ0899</t>
  </si>
  <si>
    <t>MQ0900</t>
  </si>
  <si>
    <t>MQ0901</t>
  </si>
  <si>
    <t>MQ0902</t>
  </si>
  <si>
    <t>MQ0903</t>
  </si>
  <si>
    <t>MQ3353</t>
  </si>
  <si>
    <t>MQ3019</t>
  </si>
  <si>
    <t>MQ2804</t>
  </si>
  <si>
    <t>MQ2805</t>
  </si>
  <si>
    <t>MQ2955</t>
  </si>
  <si>
    <t>MQ0929</t>
  </si>
  <si>
    <t>MQ1015</t>
  </si>
  <si>
    <t>MQ1561</t>
  </si>
  <si>
    <t>MQ2883</t>
  </si>
  <si>
    <t>MQ1682</t>
  </si>
  <si>
    <t>MQ2010</t>
  </si>
  <si>
    <t>MQ1366</t>
  </si>
  <si>
    <t>MQ1595</t>
  </si>
  <si>
    <t>MQ1002</t>
  </si>
  <si>
    <t>MQ1005</t>
  </si>
  <si>
    <t>MQ0160</t>
  </si>
  <si>
    <t>MQ1591</t>
  </si>
  <si>
    <t>MQ1592</t>
  </si>
  <si>
    <t>IMQ178</t>
  </si>
  <si>
    <t>MQ3267</t>
  </si>
  <si>
    <t>IMQ160</t>
  </si>
  <si>
    <t>IMQ042</t>
  </si>
  <si>
    <t>MQ0633</t>
  </si>
  <si>
    <t>MQ2977</t>
  </si>
  <si>
    <t>MQ2717</t>
  </si>
  <si>
    <t>MQ3012</t>
  </si>
  <si>
    <t>MQ1037</t>
  </si>
  <si>
    <t>MQ1041</t>
  </si>
  <si>
    <t>MQ1091</t>
  </si>
  <si>
    <t>MQ2308</t>
  </si>
  <si>
    <t>MQ2709</t>
  </si>
  <si>
    <t>MQ1569</t>
  </si>
  <si>
    <t>MQ2056</t>
  </si>
  <si>
    <t>MQ2057</t>
  </si>
  <si>
    <t>MQ1121</t>
  </si>
  <si>
    <t>MQ1122</t>
  </si>
  <si>
    <t>MQ1114</t>
  </si>
  <si>
    <t>MQ1115</t>
  </si>
  <si>
    <t>MQ1117</t>
  </si>
  <si>
    <t>MQ1119</t>
  </si>
  <si>
    <t>MQ1118</t>
  </si>
  <si>
    <t>MQ2293</t>
  </si>
  <si>
    <t>MQ2332</t>
  </si>
  <si>
    <t>MQ1125</t>
  </si>
  <si>
    <t>MQ2292</t>
  </si>
  <si>
    <t>MQ2914</t>
  </si>
  <si>
    <t>MQ1134</t>
  </si>
  <si>
    <t>MQ1135</t>
  </si>
  <si>
    <t>MQ3102</t>
  </si>
  <si>
    <t>MQ1162</t>
  </si>
  <si>
    <t>MQ0731</t>
  </si>
  <si>
    <t>MQ0354</t>
  </si>
  <si>
    <t>MQ2277</t>
  </si>
  <si>
    <t>MQ0497</t>
  </si>
  <si>
    <t>MQ2553</t>
  </si>
  <si>
    <t>MQ1249</t>
  </si>
  <si>
    <t>MQ1251</t>
  </si>
  <si>
    <t>MQ3707</t>
  </si>
  <si>
    <t>MQ1442</t>
  </si>
  <si>
    <t>MQ1854</t>
  </si>
  <si>
    <t>MQ1910</t>
  </si>
  <si>
    <t>MQ1656</t>
  </si>
  <si>
    <t>MQ1282</t>
  </si>
  <si>
    <t>MQ1314</t>
  </si>
  <si>
    <t>MQ1315</t>
  </si>
  <si>
    <t>MQ2523</t>
  </si>
  <si>
    <t>MQ2841</t>
  </si>
  <si>
    <t>MQ2842</t>
  </si>
  <si>
    <t>MQ1319</t>
  </si>
  <si>
    <t>MQ1288</t>
  </si>
  <si>
    <t>MQ1289</t>
  </si>
  <si>
    <t>MQ1290</t>
  </si>
  <si>
    <t>MQ1291</t>
  </si>
  <si>
    <t>MQ1292</t>
  </si>
  <si>
    <t>MQ1293</t>
  </si>
  <si>
    <t>MQ1272</t>
  </si>
  <si>
    <t>MQ1275</t>
  </si>
  <si>
    <t>MQ1278</t>
  </si>
  <si>
    <t>MQ1298</t>
  </si>
  <si>
    <t>MQ1596</t>
  </si>
  <si>
    <t>MQ2127</t>
  </si>
  <si>
    <t>MQ1014</t>
  </si>
  <si>
    <t>MQ2150</t>
  </si>
  <si>
    <t>MQ2279</t>
  </si>
  <si>
    <t>MQ1073</t>
  </si>
  <si>
    <t>MQ1567</t>
  </si>
  <si>
    <t>MQ2943</t>
  </si>
  <si>
    <t>MQ2069</t>
  </si>
  <si>
    <t>MQ2000</t>
  </si>
  <si>
    <t>MQ1990</t>
  </si>
  <si>
    <t>IMQ073</t>
  </si>
  <si>
    <t>MQ1713</t>
  </si>
  <si>
    <t>MQ2304</t>
  </si>
  <si>
    <t>MQ2639</t>
  </si>
  <si>
    <t>MQ3068</t>
  </si>
  <si>
    <t>MQ2210</t>
  </si>
  <si>
    <t>MQ2207</t>
  </si>
  <si>
    <t>MQ1379</t>
  </si>
  <si>
    <t>MQ1380</t>
  </si>
  <si>
    <t>MQ1381</t>
  </si>
  <si>
    <t>MQ0249</t>
  </si>
  <si>
    <t>MQ0250</t>
  </si>
  <si>
    <t>MQ1405</t>
  </si>
  <si>
    <t>MQ2871</t>
  </si>
  <si>
    <t>MQ3014</t>
  </si>
  <si>
    <t>MQ3013</t>
  </si>
  <si>
    <t>MQ2919</t>
  </si>
  <si>
    <t>MQ3047</t>
  </si>
  <si>
    <t>MQ1452</t>
  </si>
  <si>
    <t>MQ1466</t>
  </si>
  <si>
    <t>MQ1465</t>
  </si>
  <si>
    <t>MQ1467</t>
  </si>
  <si>
    <t>MQ1620</t>
  </si>
  <si>
    <t>MQ1513</t>
  </si>
  <si>
    <t>MQ1511</t>
  </si>
  <si>
    <t>MQ0706</t>
  </si>
  <si>
    <t>MQ1102</t>
  </si>
  <si>
    <t xml:space="preserve">MQ2246 </t>
  </si>
  <si>
    <t>MQ0316</t>
  </si>
  <si>
    <t>MQ2940</t>
  </si>
  <si>
    <t>MQ2939</t>
  </si>
  <si>
    <t>MQ3058</t>
  </si>
  <si>
    <t xml:space="preserve">3296-10 OLEVA FOAM </t>
  </si>
  <si>
    <t>ACIDO POLIGLICOLICO   6/0 DOBLE AGUJA ESPATULADA 1/4 CIRCULO 8 MM HEBRA 45CM</t>
  </si>
  <si>
    <t>ACIDO POLIGLICOLICO  6/0 AGUJA REDONDA DE  1/2 CIRCULO DE 15 A 17MM HEBRA DE 70 CM</t>
  </si>
  <si>
    <t>ACIDO POLIGLICOLICO 1 AGUJA CURVA REDONDA 1/2 CIRCULO 34 - 37MM HEBRA DE 90 CM</t>
  </si>
  <si>
    <t>ACIDO POLIGLICOLICO 4/0 AGUJA 3/8 CIRCULO CORTANTE  19-26 MM*70 - 75CM</t>
  </si>
  <si>
    <t>ACIDO POLIGLICOLICO 4/0 AGUJA CURVA CORTANTE 3/8 DE CIRCULO DE 19-26 MM  70-75 CM</t>
  </si>
  <si>
    <t>ÁCIDO POLIGLICÓLICO 5/0 AGUJA DOBLE ESPATULADA 1/4 CIRCULO 8MM</t>
  </si>
  <si>
    <t>ÁCIDO POLIGLICÓLICO 6/0 AGUJA CURVA  REDONDA 3/8 CÍRCULO X 45 CM</t>
  </si>
  <si>
    <t>ACIDO POLIGLICOLICO ANTI/ 0 AGUJ CURVA REDON 1/2 CIRCU 34-37 MM HB DE 70-90 CM(VC340H)</t>
  </si>
  <si>
    <t>ACIDO POLIGLICOLICO ANTIBACT 2/0   AGUJA CURVA REDONDA DE 90 CM VCP345H SUTURA SINTETICA ABSORBIBLE</t>
  </si>
  <si>
    <t>ACIDO POLIGLICOLICO ANTIBACTERIAL  0 AGUJA CURVA REDONDA 1/2 CIRCULO 34 A 37 MM HEBRA DE 70 CM</t>
  </si>
  <si>
    <t>ACIDO POLIGLICOLICO VLT 6-0 45CM (2)S-14 J570G</t>
  </si>
  <si>
    <t>ACIDO POLIGLICOLICO VLT PLUS 2-0 70CM 1-SH1 XYVCP317H</t>
  </si>
  <si>
    <t>ACOLCHAMIENTO FERULAS ADHESIVO MOLESKIN PAD. REF: 4701</t>
  </si>
  <si>
    <t>ADAPTADOR LÍNEA DE MUESTREO NOMOLINE</t>
  </si>
  <si>
    <t xml:space="preserve">ADAPTADORES PIEZA  EN T  UNIVERSAL PARA TRAQUEOSTOMIA </t>
  </si>
  <si>
    <t>AGUJA BLOQUEO NERVIOSO 22X50MM</t>
  </si>
  <si>
    <t>AGUJA HIPODERMICA 25G X 1</t>
  </si>
  <si>
    <t>AGUJA PARA ANESTESIA 26 G X 3 1/4</t>
  </si>
  <si>
    <t>AGUJA PARA ANESTESIA ESPINAL 26G X 90MM</t>
  </si>
  <si>
    <t>AGUJA PARA ANESTESIA ESPINAL 27G X 90MM</t>
  </si>
  <si>
    <t>AGUJA PARA BLOQUEO DE NERVIO 20 - 21 G X 120MM VISIBLES ECOGRÁFICAMENTE</t>
  </si>
  <si>
    <t>AGUJA PARA BLOQUEO DE NERVIO 21 G X 90-110MM</t>
  </si>
  <si>
    <t>AGUJA PARA BLOQUEO DE NERVIO NO. 22G X 80MM USO CON NEUROESTIMULADOR</t>
  </si>
  <si>
    <t>AGUJA PARA BLOQUEO DE NERVIO NO. 24G X 25MM USO CON NEUROESTIMULADOR</t>
  </si>
  <si>
    <t>AGUJA PARA PUNCION LUMBAR N.22</t>
  </si>
  <si>
    <t>AGUJA PARA PUNCION LUMBAR NO. 25</t>
  </si>
  <si>
    <t>AGUJA PARA PUNCION LUMBAR NO.20</t>
  </si>
  <si>
    <t>AGUJA PERICRANEAL NO 18 MARIPOSA</t>
  </si>
  <si>
    <t>ALCOHOL ANTISEPTICO 70- 75% X 700 - 750 ML</t>
  </si>
  <si>
    <t xml:space="preserve">ALCOHOL GLICERINADO 2000 CC </t>
  </si>
  <si>
    <t>ALCOHOL ISOPROPÍLICO AL 70 % CON ALCOHOL ETÍLICO AL 5%, GLICERINA Y ACONDICIONADORES DE HUMEDAD PRESENTACIÓN DE 240  CC</t>
  </si>
  <si>
    <t>ALCOHOL ISOPROPÍLICO AL 70 % CON ALCOHOL ETÍLICO AL 5%, GLICERINA Y ACONDICIONADORES DE HUMEDAD PRESENTACIÓN DE 500  CC</t>
  </si>
  <si>
    <t>ALCOHOL ISOPROPÍLICO AL 70 % CON ALCOHOL ETÍLICO AL 5%, GLICERINA Y ACONDICIONADORES DE HUMEDAD PRESENTACIÓN DE 60  CC</t>
  </si>
  <si>
    <t>ALGODON EN TORUNDA BOLSA X 500 GRS</t>
  </si>
  <si>
    <t>ALGODON TIPO HOSPITALARIO EN ROLLO X 500 GR</t>
  </si>
  <si>
    <t>APOSITO "NO TEJIDO", CON ADHESIVO HIPOALERGÉNICO PARA HERIDAS POSOPERATORIAS 18 HASTA 22 CM X 8 HASTA 12 CM ESTERIL</t>
  </si>
  <si>
    <t>APOSITO "NO TEJIDO", CON ADHESIVO HIPOALERGÉNICO PARA HERIDAS POSOPERATORIAS 30 A 35 X 9 A 10CM.</t>
  </si>
  <si>
    <t xml:space="preserve">APOSITO ADHESIVO SUPER ABSORVENTE DE SILICONA CON ESPUMA DE POLIURETANO CON GRANOS ADSORBENTE DE 15X15 </t>
  </si>
  <si>
    <t>APOSITO CON HIDROCOLOIDE GEL GRUESO 15 X 20  HASTA 20X20 cm ESTERIL</t>
  </si>
  <si>
    <t>APOSITO CON HIDROCOLOIDE GRUESO ESTERIL 15 X 20 CM HASTA 20X20CM</t>
  </si>
  <si>
    <t>APOSITO DE GASA 15X20 CON BASE DE PARAFINA BLANDA + CLORHEXIDINA 0.5%</t>
  </si>
  <si>
    <t>APOSITO DE HIDROFIBRA CON PLATA DE 20X30 CM</t>
  </si>
  <si>
    <t>APOSITO DE HIDROFIBRA CON PLATA IONICA 15 X 15 CM</t>
  </si>
  <si>
    <t>APOSITO ESTERIL TRASPARENTE 5 HASTA 6 CM X 5 HASTA 6 CM CON REFUERZO INCORPORADO, Y CON TIRILLAS DE FIJACIÓN Y MARCACIÓN. - USO NEONATAL</t>
  </si>
  <si>
    <t>APOSITO HIDROFIBRA 10 X 10 CON PLATA REFORZADO CON NYLON ANTIMICROBIANO ABSORBENTE</t>
  </si>
  <si>
    <t>APOSITO HIDROFIBRA CON PLATA REFORZADO CON NYLON ANTIMICROBIANO ABSORBENTE 23X30CM(AQUACEL-QUEMADUR)</t>
  </si>
  <si>
    <t xml:space="preserve">APOSITO NO TEJIDO IMPREGNADO DE PARAFINA GASA DE 10X10CM </t>
  </si>
  <si>
    <t>ASA DE POLIPECTOMIA DESCATABLE DE 10,15,25 CM X  2,4 A 2,8 MM DE DIAMETRO, LONGITUD DE TRABAJO DE 230 CM.</t>
  </si>
  <si>
    <t>ASA POLIPECTOMIA OVALADA</t>
  </si>
  <si>
    <t>BAJALENGUAS PLASTICO / MADERA</t>
  </si>
  <si>
    <t>BALON PARA ANESTESIA DE 3.0 LT</t>
  </si>
  <si>
    <t>BARRERA BLANDA Y BOLSA DE COLOSTOMIA 57 MM</t>
  </si>
  <si>
    <t xml:space="preserve">BARRERA BLANDA Y BOLSA PARA OSTOMIA X 38 MM                                                                         </t>
  </si>
  <si>
    <t>BARRERA CUTANEA NO IRRITANTE EN SPRAY </t>
  </si>
  <si>
    <t>BARRERA CUTANEA NO IRRITANTE EN TOALLA</t>
  </si>
  <si>
    <t>BARRERA MAS BOLSA PARA COLOSTOMIA DRENAJE ANILLO DE  45MM Y CLIP</t>
  </si>
  <si>
    <t>BARRERA MAS BOLSA PARA COLOSTOMIA DRENAJE ANILLO DE  70MM Y CLIP</t>
  </si>
  <si>
    <t>BATA DESECHABLE MANGA LARGA PUÑO RESORTADO</t>
  </si>
  <si>
    <t>BATA DESECHABLE TIPO CIRUJANO MANGA LARGA NO ESTERIL</t>
  </si>
  <si>
    <t>BATON MEDICO MANGA LARGA DESECHABLE 35 GR Y PANTALON CON RESORTE EN LA CINTURA- EL PANTALON DEBE LLEVAR SESGO Y TIRAS EN LA CINTURA</t>
  </si>
  <si>
    <t>BOLSA AUTOSELLABLE PARA ESTERILIZACION 70*260 mm (CAJA * 200 UN)</t>
  </si>
  <si>
    <t>BOLSA AUTOSELLABLE PARA ESTERILIZACION DE 190 * 360 mm (CAJA * 200 UN)</t>
  </si>
  <si>
    <t>BOLSA AUTOSELLANTE 135X283MMX200U.REF.EST</t>
  </si>
  <si>
    <t>BOLSA CADAVER</t>
  </si>
  <si>
    <t>BOLSA DE COLOSTOMIA (OSTOMIA) 1 PZA PEDIATRICA REF:8002</t>
  </si>
  <si>
    <t>BOLSA DE DRENAJE URINARIO CYSTOFLO 2000 ML</t>
  </si>
  <si>
    <t xml:space="preserve">BOLSA DRENAJE UROSTOMIA 45MM </t>
  </si>
  <si>
    <t>BOLSA PARA ESTERILIZACION EN VAPOR AUTO SELLABLE GRADO MEDICO 57 MM X 130 MM</t>
  </si>
  <si>
    <t xml:space="preserve">BOLSA PARA OSTOMIA RECOLECTORA DRENABLE DE UNA SOLA PIEZA POST QUIRURGICA TALLA UNICA </t>
  </si>
  <si>
    <t>BOLSA RECOLECTORA DE ORINA PEDIATRICA</t>
  </si>
  <si>
    <t>BOLSA RESERVORIO ADULTO</t>
  </si>
  <si>
    <t>BOLSA RESERVORIO LIBRE DE LATEX</t>
  </si>
  <si>
    <t>BONNET (GORRO) REF 7172 ORANGE PARA VENTILADOR FABIAN HFO</t>
  </si>
  <si>
    <t>BONNET (GORRO) REF 7174 GREEN PARA VENTILADOR FABIAN HFO</t>
  </si>
  <si>
    <t>BONNET (GORRO) REF 7176 BLUE PARA VENTILADOR FABIAN HFO</t>
  </si>
  <si>
    <t>BONNET (GORRO) REF 7178 BROWN PARA VENTILADOR FABIAN HFO</t>
  </si>
  <si>
    <t>BOQUILLA PLASTICA PARA ENDOSCOPIA PEDIATRICA REUSABLE</t>
  </si>
  <si>
    <t>BRAZALETE 2 VIAS NEONATAL Nº 6  REUSABLE</t>
  </si>
  <si>
    <t>BURETA DESECHABLE</t>
  </si>
  <si>
    <t>CABESTRILLO BOLSA PEDIATRICO</t>
  </si>
  <si>
    <t>CABESTRILLO BOLSA USO ADULTO.</t>
  </si>
  <si>
    <t>CANDADO CARRO DE PARO</t>
  </si>
  <si>
    <t>CANULA DE GUEDELL N. 1</t>
  </si>
  <si>
    <t>CANULA DE GUEDELL N. 2</t>
  </si>
  <si>
    <t>CANULA DE GUEDELL N. 3</t>
  </si>
  <si>
    <t>CANULA DE GUEDELL N. 4</t>
  </si>
  <si>
    <t>CANULA DE GUEDELL N. 5</t>
  </si>
  <si>
    <t>CANULA DE OXIGENO ADULTO</t>
  </si>
  <si>
    <t>CANULA DE OXIGENO PEDIATRICA</t>
  </si>
  <si>
    <t>CANULA DE TRAQUEOSTOMIA 10 CON BALON</t>
  </si>
  <si>
    <t xml:space="preserve">CANULA DE TRAQUEOSTOMIA 10 SIN BALON  </t>
  </si>
  <si>
    <t>CANULA DE TRAQUEOSTOMIA 2.5 SIN BALON TERMOSENSIBLE QUE PERMITA MAYOR ADAPTACION</t>
  </si>
  <si>
    <t>CANULA DE TRAQUEOSTOMIA 3 SIN BALON  TERMOSENSIBLE QUE PERMITA MAYOR ADAPTACION</t>
  </si>
  <si>
    <t>CANULA DE TRAQUEOSTOMIA 3.5 SIN BALON  TERMOSENSIBLE QUE PERMITA MAYOR ADAPTACION</t>
  </si>
  <si>
    <t>CANULA DE TRAQUEOSTOMIA 4 FENESTRADA</t>
  </si>
  <si>
    <t>CANULA DE TRAQUEOSTOMIA 4 SIN BALON  TERMOSENSIBLE QUE PERMITA MAYOR ADAPTACION</t>
  </si>
  <si>
    <t>CANULA DE TRAQUEOSTOMIA 4.5 SIN BALON  TERMOSENSIBLE QUE PERMITA MAYOR ADAPTACION</t>
  </si>
  <si>
    <t>CANULA DE TRAQUEOSTOMIA 5 FENESTRADA</t>
  </si>
  <si>
    <t>CANULA DE TRAQUEOSTOMIA 5 SIN BALON  TERMOSENSIBLE QUE PERMITA MAYOR ADAPTACION</t>
  </si>
  <si>
    <t>CANULA NASAL ALTO FLUJO PREMATURO</t>
  </si>
  <si>
    <t>CANULA NASAL DE ALTO FLUJO ADULTO TALLA L</t>
  </si>
  <si>
    <t>CANULA NASAL DE ALTO FLUJO ADULTO TALLA M</t>
  </si>
  <si>
    <t>CANULA NASAL DE ALTO FLUJO ADULTO TALLA S</t>
  </si>
  <si>
    <t>CANULA NASAL DE ALTO FLUJO INFANTE</t>
  </si>
  <si>
    <t>CANULA NASAL DE ALTO FLUJO NEONATAL</t>
  </si>
  <si>
    <t>CANULA NASAL DE ALTO FLUJO PEDIATRICA  AJUSTABLE</t>
  </si>
  <si>
    <t>CANULA NASAL PARA OXIGENO ADULTO 1,5 mts</t>
  </si>
  <si>
    <t>CARETA DE PROTECCION</t>
  </si>
  <si>
    <t>CARETA DE PROTECCION FACIAL DE SUSPENSION FLOTANTE CON RACHET PARA AJUSTARCE A DIFERENTES TAMAÑOS DE CABEZA</t>
  </si>
  <si>
    <t>CATETER CABELLO DE ANGEL 28 FR</t>
  </si>
  <si>
    <t>CATETER EPICUTANEO 2FR 24G BILUMEN</t>
  </si>
  <si>
    <t>CATETER INTRAVENOSO 16 G</t>
  </si>
  <si>
    <t>CATETER INTRAVENOSO 18G</t>
  </si>
  <si>
    <t>CATETER INTRAVENOSO 20 G</t>
  </si>
  <si>
    <t>CATETER INTRAVENOSO 22 G</t>
  </si>
  <si>
    <t>CATETER INTRAVENOSO 24 G</t>
  </si>
  <si>
    <t>CATETER INTRAVENOSO NO. 14 DE POLIURETANO SIN DISPOSITIVO DE SEGURIDAD- CORTO</t>
  </si>
  <si>
    <t>CATETER INTRAVENOSO NO. 14, EN PILIURETANO, , CON DISPOSITIVO DE SEGURIDAD PARA ACCIONAR MANUALMENTE CORTO</t>
  </si>
  <si>
    <t>CATETER INTRAVENOSO NO. 16, EN PILIURETANO, , CON DISPOSITIVO DE SEGURIDAD PARA ACCIONAR MANUALMENTE CORTO</t>
  </si>
  <si>
    <t>CATETER INTRAVENOSO NO. 18, EN PILIURETANO, CON , CON DISPOSITIVO DE SEGURIDAD PARA ACCIONAR MANUALMENTE</t>
  </si>
  <si>
    <t>CATETER INTRAVENOSO NO. 20, EN PILIURETANO,, CON DISPOSITIVO DE SEGURIDAD PARA ACCIONAR MANUALMENTE</t>
  </si>
  <si>
    <t>CATETER INTRAVENOSO NO. 22, EN PILIURETANO, , CON DISPOSITIVO DE SEGURIDAD PARA ACCIONAR MANUALMENTE</t>
  </si>
  <si>
    <t>CATETER INTRAVENOSO NO. 24, EN PILIURETANO, , CON DISPOSITIVO DE SEGURIDAD PARA ACCIONAR MANUALMENTE- CORTO</t>
  </si>
  <si>
    <t>CATETER PUERTO IMPLANTABLE  DE 6.6 FR BAJO PERFIL CON SET PARA INSERCION</t>
  </si>
  <si>
    <t>CATETER PUERTO IMPLANTABLE  DE 8 FR BAJO PERFIL ORIFICIOS DE SUTURA ABIERTOS. CON SET DE INSERCION</t>
  </si>
  <si>
    <t>CATETER UMBILICAL 3.5</t>
  </si>
  <si>
    <t>CATETER UMBILICAL 4.0</t>
  </si>
  <si>
    <t>CATETER UMBILICAL 5.0</t>
  </si>
  <si>
    <t>CATETER VENOSO CENTRAL 1 LUMEN N 18 AD.</t>
  </si>
  <si>
    <t>CATETER VENOSO CENTRAL 3 LUMEN NO. 18 AD.</t>
  </si>
  <si>
    <t xml:space="preserve">CATETER VENOSO CENTRAL BILUMEN 7 FR X 20 CM UND   </t>
  </si>
  <si>
    <t xml:space="preserve">CATETER VENOSO CENTRAL TRILUMEN 7 FR X 20 CM UND  </t>
  </si>
  <si>
    <t>CEPILLO PARA LAVADO DE COLONOSCOPIA DESECHABLE</t>
  </si>
  <si>
    <t>CEPILLO PARA LAVADO PARA GASTROSCOPIA DESECHABLE</t>
  </si>
  <si>
    <t>CINTA  DE IMPRESIÓN PARA SELLADORA HAWO REFERENCIA 6.813.104</t>
  </si>
  <si>
    <t>CINTA AUTOADHESIVA DE CONTROL QUIMICO  PARA VAPOR LIBRE DE PLOMO</t>
  </si>
  <si>
    <t>CINTA UMBILICAL DE ALGODON DOS TIRAS 0.30 X 45CM</t>
  </si>
  <si>
    <t>CIRC VENT NEONATAL ALMA LISA C/CASC REFERENCIA P5510810</t>
  </si>
  <si>
    <t xml:space="preserve">CIRCUITO ADULTO ALTO FLUJO CON CAMARA AJUSTABLE  A HUMIDIFICADOR CON GENERADOR DE ALTO FLUJO INTEGRADO QUE NO REQUIERA AIRE CENTRALIZADO Y SUMINISTRE FLUJOS HASTA DE 60 LPM </t>
  </si>
  <si>
    <t>CIRCUITO ADULTO ALTO FLUJO CON CAMARA AJUSTABLE A VENTILADOR MECANICO</t>
  </si>
  <si>
    <t>CIRCUITO ALMA LISA C/VAL ADULTO REF5183064</t>
  </si>
  <si>
    <t>CIRCUITO ALMA LISA PARA CONVENCIONAL Y ALTA FRECUENCIA PARA VENTILADOR FABIAN HFO</t>
  </si>
  <si>
    <t>CIRCUITO ALTO FLUJO NEONATAL/ PEDIATRICO CON CAMARA</t>
  </si>
  <si>
    <t xml:space="preserve">CIRCUITO DE ALTO FLUJO PEDIATRICO CON CAMARA HUMIDIFICADOR CON GENERADOR DE ALTO FLUJO INTEGRADO QUE NO REQUIERA AIRE CENTRALIZADO Y SUMINISTRE FLUJOS HASTA DE 60 LPM </t>
  </si>
  <si>
    <t>CIRCUITO DE ANESTESIA ADULTO C/B CON MANGUERA DE 60 - 80 PULGADAS</t>
  </si>
  <si>
    <t>CIRCUITO DE ANESTESIA ADULTO DE 1,5 METROS O MAS DE LONGITUD CON RESERVORIO</t>
  </si>
  <si>
    <t>CIRCUITO DE ANESTESIA PEDIATRICO C/B</t>
  </si>
  <si>
    <t>CIRCUITO DESECHABLE PARA SISTEMA DE REANIMACIÓN NEONATAL QUE INCLUYE MANGUERA LISA PARA OXIGENO  Y MASCARA DE  (50MM)</t>
  </si>
  <si>
    <t>CIRCUITO DESECHABLE PARA SISTEMA DE REANIMACIÓN NEONATAL QUE INCLUYE MANGUERA LISA PARA OXIGENO  Y MASCARA DE (60MM)</t>
  </si>
  <si>
    <t>CIRCUITO DESECHABLE PARA SISTEMA DE REANIMACIÓN NEONATAL QUE INCLUYE MANGUERA LISA PARA OXIGENO Y MASCARA DE (35mm)</t>
  </si>
  <si>
    <t>CIRCUITO DESECHABLE PARA SISTEMA DE REANIMACIÓN NEONATAL QUE INCLUYE MANGUERA LISA PARA OXIGENO Y MASCARA DE (42MM)</t>
  </si>
  <si>
    <t>CIRCUITO DESECHABLE PARA VENTILADOR DE ALTA FRECUENCIA SLE 5000 RT268 COMPATIBLE CON SLE 5000</t>
  </si>
  <si>
    <t>CIRCUITO INFANT FLOW CPAP REF 153304+ ADAPTADOR REF 7067 PARA VENTILADOR FABIAN HFO</t>
  </si>
  <si>
    <t>CIRCUITO MAPLESON C PARA VENTILACION  PEDIATRICA  1 L</t>
  </si>
  <si>
    <t xml:space="preserve">CIRCUITO PARA CPAP NEONATAL  DE BURBUJA QUE INCLUYA RESERVORIO- HUMIDIFICADOR DE CASCADA Y VALVULA DE LIBERACION DE PRESION </t>
  </si>
  <si>
    <t>CIRCUITO PARA ESTIMULACION DE TOS ADULTO TALLA M</t>
  </si>
  <si>
    <t>CIRCUITO PARA ESTIMULACION DE TOS ADULTO TALLA S</t>
  </si>
  <si>
    <t>CIRCUITO PARA ESTIMULACION DE TOS PARA PACIENTE TRAQUEOSTOMIZADO</t>
  </si>
  <si>
    <t>CIRCUITO PARA VENTILACION MECANICA CONVENCIONAL ADULTO ALMA LISA REFERENCIA 2154</t>
  </si>
  <si>
    <t>CIRCUITO RESPIRATORIO ALMALISA  , LONGITUD 16CM DIAMETRO DISTAL 22MM REFERENCIA 5000</t>
  </si>
  <si>
    <t>CIRCUITO RESUCITADOR
PIEZA EN T REF ATOM
60386 RESUCIFLOW
ATOM</t>
  </si>
  <si>
    <t>CIRCUITO VENTILACION PEDIATRICA DESECHABLE REF 154312 PARA VENTILADOR FABIAN HFO</t>
  </si>
  <si>
    <t>CLAMP UMBILICAL</t>
  </si>
  <si>
    <t>CLIP PARA LIGADURA EN TITANIO TAMAÑO MEDIANO/GRANDE</t>
  </si>
  <si>
    <t>CLORHEXIDINA 4% SOLUCION X 60ML</t>
  </si>
  <si>
    <t>CLORHEXIDINA DIGLUCONATO AL 2% + ALCOHOL ISOPRPÍLICO AL 70%,  PRESENTACIÓN DE 60 ML</t>
  </si>
  <si>
    <t>CLORHEXIDINA DIGLUCONATO AL 2% + ALCOHOL ISOPRPÍLICO AL 70%, PRESENTACIÓN DE 120 ML</t>
  </si>
  <si>
    <t>CLORHEXIDINA DIGLUCONATO AL 2% + ALCOHOL ISOPRPÍLICO AL 70%, PRESENTACIÓN DE 15 CC</t>
  </si>
  <si>
    <t>CLORHEXIDINA DIGLUCONATO AL 2% + ALCOHOL ISOPRPÍLICO AL 70%. PRESENTACIÓN DE 120 ML</t>
  </si>
  <si>
    <t>CLORHEXIDINA DIGLUCONATO AL 4% + CETRIMIDA AL 1% JABÓN, FRASCO 120 ML</t>
  </si>
  <si>
    <t>CLORHEXIDINA DIGLUCONATO AL 4% + CETRIMIDA AL 1% JABÓN, FRASCO 60 ML</t>
  </si>
  <si>
    <t xml:space="preserve">CLORHEXIDINA DIGLUCONATO AL 4% + CETRIMIDA AL 1%, JABÓN, 500 ML, </t>
  </si>
  <si>
    <t>CLORHEXIDINA DIGLUCONATO AL 4% + CETRIMIDA AL 1%, JABÓN, FRASCO 15 CC</t>
  </si>
  <si>
    <t>COMPRESA QUIRURGICA ESTERIL 45 X 45 CM</t>
  </si>
  <si>
    <t>COMPRESA QUIRURGICA NO ESTERIL 45 X 45 CM</t>
  </si>
  <si>
    <t>COMPRESA TEJIDA EN GASA 100% ALGODÓN DE 4 PLIEGUES ESTERIL 45CM X 45CM INDICADOR RADIOPACO LIBRE DE LATEX X 5 UNIDADES</t>
  </si>
  <si>
    <t>COMPRESA TEJIDA EN GASA 100% ALGODÓN DE 4 PLIEGUES NO ESTERIL 45CM X 45CM  CON INDICADOR RADIOPACO LIBRE DE LATEX</t>
  </si>
  <si>
    <t>CONDONES LATEX</t>
  </si>
  <si>
    <t xml:space="preserve">CONECTOR LIBRE DE AGUJA </t>
  </si>
  <si>
    <t>CREMA PROTECTORA CUTANEA CON OXIDO DE ZINC PARA PREVENCION LESIONES POR PRESION. 10%</t>
  </si>
  <si>
    <t>CUCHILLA CON TECNOLOGIA ULTRASONIDO PARA SELLAR VASOS 5MM DE 32CM TIPO ESPTULA CURVA</t>
  </si>
  <si>
    <t>CUCHILLA CON TECNOLOGIA ULTRASONIDO PARA SELLAR VASOS DE 4 A 9CM PUNTA COMBINADO</t>
  </si>
  <si>
    <t>CUELLO ORTOPEDICO DE THOMAS BLANDO TALLA L</t>
  </si>
  <si>
    <t>CUELLO ORTOPEDICO DE THOMAS BLANDO TALLA M</t>
  </si>
  <si>
    <t>CUELLO ORTOPEDICO DE THOMAS BLANDO TALLA S</t>
  </si>
  <si>
    <t>DELANTAL PLASTICO CON TIRAS PARA CIRUGIA</t>
  </si>
  <si>
    <t>DESINCRUSTANTE REMOVEDOR DE OXIDO  CORROSION Y MANCHAS  PARA INSTRUMENTAL QUIRURGICO</t>
  </si>
  <si>
    <t>DESINFECTANTE DE ALTO NIVEL PARA ÁREAS, SUPERFICIES HOSPITALARIAS E INDUSTRIALES  CON FORMALDEHIDO AL 0,0128% MÁS GLUTARALDEHIDO AL 0,0564 % Y CETRIMIDA AL 0,0513% PRESENTACIÓN DE GALÓN</t>
  </si>
  <si>
    <t>DESINFECTANTE DE ALTO NIVEL PARA ÁREAS, SUPERFICIES HOSPITALARIAS E INDUSTRIALES  CON FORMALDEHIDO AL 0,0128% MÁS GLUTARALDEHIDO AL 0,0564 % Y CETRIMIDA AL 0,0513% PRESENTACIÓN DE LITRO (1000 ML)</t>
  </si>
  <si>
    <t>DESINFECTANTE DE ALTO NIVEL PARA DISPOSITIVOS MÉDICOS CON FORMALDEHIDO AL 0,04% MÁS GLUTARALDEHIDO AL 0,1% Y CETRIMIDA AL 0,06% PRESENTACIÓN DE GALÓN</t>
  </si>
  <si>
    <t>DESINFECTANTE DE ALTO NIVEL PARA DISPOSITIVOS MÉDICOS CON FORMALDEHIDO AL 0,04% MÁS GLUTARALDEHIDO AL 0,1% Y CETRIMIDA AL 0,06% PRESENTACIÓN DE LITRO (1000 ML)</t>
  </si>
  <si>
    <t xml:space="preserve">DETERGENTE  MULTIENZIMATICO PARA  INSTRUMENTAL QUIRURGICO   CON ENZIMAS PROTEOLICAS , DE BAJA ESPUMA , PH NEUTRO , BIODEGRADABLE . GALON </t>
  </si>
  <si>
    <t>DETERGENTE LÍQUIDO CONCENTRADO NEUTRO Y BIODEGRADABLE PARA AREAS, SUPERFICIES Y EQUIPOS BIOMÉDICOS Y ELEMENTOS DE USO HOSPITALARIO E INDUSTRIAL PRESENTACIÓN DE 1000 ML</t>
  </si>
  <si>
    <t>DETERGENTE LÍQUIDO CONCENTRADO NEUTRO Y BIODEGRADABLE PARA AREAS, SUPERFICIES Y EQUIPOS BIOMÉDICOS Y ELEMENTOS DE USO HOSPITALARIO E INDUSTRIAL PRESENTACIÓN DE 3 A 5L</t>
  </si>
  <si>
    <t>DETERGENTE LÍQUIDO CONCENTRADO NEUTRO Y BIODEGRADABLE PARA AREAS, SUPERFICIES Y EQUIPOS BIOMÉDICOS Y ELEMENTOS DE USO HOSPITALARIO E INDUSTRIAL PRESENTACIÓN DE 500 ML</t>
  </si>
  <si>
    <t>DETERGENTE POLIENZIMATICO BIODEGRADABLE EN GEL O ESPUMA COMO PRETRATAMIENTO DE TRANSPORTE INSTRUMENTAL PARA LA DEGRADACION DE MATERIA ORGANICA X600 ML</t>
  </si>
  <si>
    <t>DETERGENTE POLIENZIMATICO PARA INSTRUMENTAL QUIRURGICO FRASCO POR 2 LITROS REFERENCIA 1541111600-04*</t>
  </si>
  <si>
    <t>DREN DE SILICONA REDONDO ACANALADO CON LINEA RADIOPACA  19FR</t>
  </si>
  <si>
    <t>ELECTRODO ADULTO CON GEL SOLIDO BASE MICROPOROSO SUABE DURABLES, ADHESIVO HIPOALERGENIGO</t>
  </si>
  <si>
    <t>ELECTRODO LAPAROSCOPICO  TIPO   GANCHO DE HOOK ANGULACION 90 GRADOS  (CAMISA E INSERTO )  REUSABLE PARA  SISTEMA MONOPOLAR</t>
  </si>
  <si>
    <t>ELECTRODO LAPAROSCOPICO  TIPO  ESPATULA (CAMISA E INSERTO )  REUSABLE PARA  SISTEMA MONOPOLAR</t>
  </si>
  <si>
    <t>ELECTRODO MONITOREO ADULTO/ PEDIATRICO GOLDENCARE GC-301A</t>
  </si>
  <si>
    <t>ELECTRODO NEONATAL CON GEL SOLIDO BASE MICROPOROSO SUAVE DURABLES, ADHESIVO HIPOALERGENIGO</t>
  </si>
  <si>
    <t>ELECTRODO PARA MARCAPASO TRANSVENOSO 5 FR</t>
  </si>
  <si>
    <t>ELECTRODO PARA MARCAPASO TRANSVENOSO 6 FR</t>
  </si>
  <si>
    <t>ELECTRODO PARA MARCAPASO TRANSVENOSO 7 FR</t>
  </si>
  <si>
    <t xml:space="preserve">ELECTRODO PEDIATRICO CON GEL SOLIDO BASE MICROPOROSO SUAVE DURABLES, ADHESIVO HIPOALERGENIGO                                                              </t>
  </si>
  <si>
    <t xml:space="preserve">ELECTRODOS MULTIFUNCIÓN PARA  DEA ADULTO </t>
  </si>
  <si>
    <t>ELECTRODOS MULTIFUNCIÓN PARA  DEA PEDIATRICO</t>
  </si>
  <si>
    <t xml:space="preserve">ELECTRODOS MULTIFUNCIÓN PARA  DESFIBRILADOR ADULTO </t>
  </si>
  <si>
    <t>ELECTRODOS MULTIFUNCIÓN PARA  DESFIBRILADOR PEDIATRICO</t>
  </si>
  <si>
    <t xml:space="preserve">ELECTRODOS MULTIFUNCIÓN PARA  DESFIBRILADOR PEDIATRICO </t>
  </si>
  <si>
    <t>EMPAQUE PARA ESTERILIZACION GRADO MEDICO ENTRE 60 Y 70GR/M2 DE  200 MM X 200M,
TRES INDICADORES</t>
  </si>
  <si>
    <t>EMPAQUE PARA ESTERILIZACION GRADO MEDICO ENTRE 60 Y 70GR/M2 DE  250 MM X 200M</t>
  </si>
  <si>
    <t>EMPAQUE PARA ESTERILIZACION GRADO MEDICO ENTRE 60 Y 70GR/M2 DE  250MMX 5MM –
6.5 X 100M (FUELLE)</t>
  </si>
  <si>
    <t>EMPAQUE PARA ESTERILIZACION GRADO MEDICO ENTRE 60 Y 70GR/M2 DE  300MMX 5MM-
6.5 X 100M(FUELLE)</t>
  </si>
  <si>
    <t>EMPAQUE PARA ESTERILIZACION GRADO MEDICO ENTRE 60 Y 70GR/M2 DE  50 MM X 200M,
TRES INDICADORES</t>
  </si>
  <si>
    <t>EMPAQUE PARA ESTERILIZACION GRADO MEDICO ENTRE 60 Y 70GR/M2 DE 300 MM X 200M,
TRES INDICADORES</t>
  </si>
  <si>
    <t>EMPAQUE PARA ESTERILIZACION GRADO MEDICO ENTRE 60 Y 70GR/M2
DE  100 MM X 200M</t>
  </si>
  <si>
    <t>EMPAQUE PARA ESTERILIZACION GRADO MEDICO ENTRE 60 Y 70GR/M2
DE  150 MM X 200M</t>
  </si>
  <si>
    <t>EMPAQUE TIPO BOLSA MIXTA PARA ESTERILIZAR CON AUTO-SELLADO DE POLIESTER DE 57 MM X (100 -130) MM MAS O MENOS 1 CM CAJA
X 200</t>
  </si>
  <si>
    <t>ENGRAPADORA CIRCULAR ARTICULADA 25 MM</t>
  </si>
  <si>
    <t>ENVOLVEDERA DE TELA NO TEJIDA, CON FIBRAS SINTETICAS DE POLIPROPILENO TRES CAPAS  48 A 60 GR  50 CM X50 CM</t>
  </si>
  <si>
    <t>ENVOLVEDERA DE TELA NO TEJIDA, CON FIBRAS SINTETICAS DE POLIPROPILENO TRES CAPAS  48 A 60 GR
100 CM X 100 CM</t>
  </si>
  <si>
    <t>ENVOLVEDERA DE TELA NO TEJIDAS FIBRAS SINTETICAS DE POLIPROPILENO 48 A
60 GR  75 CM X 75 CM</t>
  </si>
  <si>
    <t>ENVOLVEDERA DE TELA NO TEJIDAS, FIBRAS SINTETICAS DE POLIPROPILENO TRES CAPAS 48 A 60 GR 130 CMX 150 CM</t>
  </si>
  <si>
    <t>ENVOLVEDERA DE TELA NO TEJIDAS, FIBRAS SINTETICAS DE POLIPROPILENO TRES CAPAS 48 A 60 GR
120 CMX 120 CM</t>
  </si>
  <si>
    <t>EQUIPO DE PRESION VENOSA CENTRAL</t>
  </si>
  <si>
    <t>EQUIPO EN Y TUR PARA IRRIGACION</t>
  </si>
  <si>
    <t>EQUIPO PARA TRANSFUSION O ADMINISTRACIÓN DE SANGRE</t>
  </si>
  <si>
    <t>EQUIPO PERICRANEAL 20 G</t>
  </si>
  <si>
    <t>EQUIPO PERICRANEAL 21 G</t>
  </si>
  <si>
    <t>ESPARADRAPO ANTIALERGICO 1 PULGADA</t>
  </si>
  <si>
    <t>ESPARADRAPO DE RAYON MICROPOROSO HIPOALERGÉNICO 2 X 10 YARDAS</t>
  </si>
  <si>
    <t>ESPARADRAPO DE TELA VARIOS TAMAÑOS</t>
  </si>
  <si>
    <t>ESPECULO DESECHABLE PARA OTOSCOPIO ADULTO</t>
  </si>
  <si>
    <t>ESPECULO DESECHABLE PARA OTOSCOPIO PEDIATRICO</t>
  </si>
  <si>
    <t>ESPECULO VAGINAL DESECHABLE TALLA M</t>
  </si>
  <si>
    <t>ESPECULO VAGINAL DESECHABLE TALLA S</t>
  </si>
  <si>
    <t>FERULA SILICONIZADA DE BAJA TEMPERATURA SILON-LTS REF: 4176-10</t>
  </si>
  <si>
    <t>FIJADOR ABSORBIBLE PARA MALLA QUIRUGICA DE 5 MM CON DOS PUNTOS DE FIJACION DE 12 A 15  DISPAROS</t>
  </si>
  <si>
    <t>FIJADOR ABSORBIBLE PARA MALLA QUIRUGICA DE 5 MM CON DOS PUNTOS DE FIJACION DE 25 A 30 DISPAROS</t>
  </si>
  <si>
    <t>FIJADOR PARA CITOLOGIA FCO X 160 ML</t>
  </si>
  <si>
    <t xml:space="preserve">FILTRO ANTIBACTERIANO EXHALATORIO DESECHABLE PARA VENTILADOR </t>
  </si>
  <si>
    <t xml:space="preserve">FILTRO ANTIBACTERIANO INHALATORIO DESECHABLE PARA VENTILADOR </t>
  </si>
  <si>
    <t>FILTRO BACTERIANO VIRICO ADULTO PARA VENTILADOR MECANICO</t>
  </si>
  <si>
    <t>FILTRO DEL CIRCUITO DE ANESTESIA ESTERIL, LIBRE DE LATEX</t>
  </si>
  <si>
    <t xml:space="preserve">FILTRO EXHALATORIO DESECHABLE NEONATAL PARA VENTILADOR PB 840 </t>
  </si>
  <si>
    <t>FILTRO EXHALATORIO REUSABLE PARA PB 840</t>
  </si>
  <si>
    <t>FILTRO INSPIRATORIO REUSABLE</t>
  </si>
  <si>
    <t xml:space="preserve">FILTRO INTERCAMBIADOR DE CALOR Y HUMEDAD ADULTO </t>
  </si>
  <si>
    <t xml:space="preserve">FILTRO INTERCAMBIADOR DE CALOR Y HUMEDAD ADULTO COMPATIBLE CON CIRCUITO UNIVERSAL </t>
  </si>
  <si>
    <t xml:space="preserve">FILTRO INTERCAMBIADOR DE CALOR Y HUMEDAD NEONATAL </t>
  </si>
  <si>
    <t>FILTROS HIDROFOBICOS PARA MAQUINAS DE ANESTESIA</t>
  </si>
  <si>
    <t>FIXOMULL STRECH 10 CM X 10 X UNIDA</t>
  </si>
  <si>
    <t>FRASCO PARA PARCIAL DE ORINA</t>
  </si>
  <si>
    <t>FRASCO RECOLECTOR MUESTRA PARA BACILOSCOPIA</t>
  </si>
  <si>
    <t>GEL CONDUCTIVO GALON X 3800</t>
  </si>
  <si>
    <t>GEL HIDRATANTE CON AGINATO DE CALCIO Y ÁCIDO BORICO PARA HERIDAS DERMICAS TUBO 85 GR</t>
  </si>
  <si>
    <t>GEL PARA ULTRASONIDO FRASCO * 240 ML</t>
  </si>
  <si>
    <t>GEL SOLIDIFICANTE O ABSORBENTE E INACTIVADOR PARA MANEJO DE DERRAMES DE FLUIDOS BIOLOGICOS X 250 GRAMOS</t>
  </si>
  <si>
    <t>GORRO DESECHABLE</t>
  </si>
  <si>
    <t xml:space="preserve">GRAPADORA LINEAL AJUSTABLE DE 1.0 - 2.5 MM POR 60 MM </t>
  </si>
  <si>
    <t>GRAPADORA LINEAL CORTANTE DE 55 -60 MM  CON AJUSTE DE ALTURA DE GRAPA</t>
  </si>
  <si>
    <t>GRAPADORA LINEAL CORTANTE DE 75- 80 MM  CON AJUSTE DE ALTURA DE GRAPA</t>
  </si>
  <si>
    <t>GRASPER DE 5 MM COMPUESTO POR: INSERTO PINZA DE AGARRE FUERTE SCHERTI 5MM+ MANGO PEEK CON CREMALLERA DE 5 MM</t>
  </si>
  <si>
    <t>GUANTES DE CIRUGIA ESTERIL 6.0</t>
  </si>
  <si>
    <t>GUANTES DE CIRUGIA ESTERIL 6.5</t>
  </si>
  <si>
    <t>GUANTES DE CIRUGIA ESTERIL 7.0</t>
  </si>
  <si>
    <t>GUANTES DE CIRUGIA ESTERIL 7.5</t>
  </si>
  <si>
    <t>GUANTES DE CIRUGIA ESTERIL 8.0</t>
  </si>
  <si>
    <t>GUIA DE INTUBACION PEDIATRICA 6FR</t>
  </si>
  <si>
    <t>GUIA MALEABLE PARA TUBO ENDOTRAQUEAL NO. 10 FR DE 3.3. MM INTUBACION</t>
  </si>
  <si>
    <t>GUIA MALEABLE PARA TUBO ENDOTRAQUEAL NO. 14 FR  7.0 MM INTUBACION</t>
  </si>
  <si>
    <t>GUIA MALEABLE PARA TUBO ENDOTRAQUEAL NO. 6 FR 2.0 MM INTUBACION</t>
  </si>
  <si>
    <t>GUIA MALEABLE PARA TUBO ENDOTRAQUEAL NO. 6FR DE 11 MM INTUBACION</t>
  </si>
  <si>
    <t>HARMONIC BLUE HAND PIECE 1</t>
  </si>
  <si>
    <t>HUMIDIFICADOR PLASTICO PARA OXIGENO</t>
  </si>
  <si>
    <t>INDICADOR BIOLOGICO DE VAPOR AMPOLLA LECTURA RAPIDA 30 MINUTOS PARA AUTOCLAVE GRAVITACIONAL</t>
  </si>
  <si>
    <t xml:space="preserve">INDICADOR BIOLOGICO PARA PEROXIDO DE HIDROGENO LECTURA RAPIDA 30 MINUTOS </t>
  </si>
  <si>
    <t>INDICADOR CONTROL QUIMICO CLASE  IV - TIRAS INDICADORAS PARA VAPOR POR
UNIDAD</t>
  </si>
  <si>
    <t xml:space="preserve">INDICADOR INTEGRADOR  QUIMICO TIPO 5 </t>
  </si>
  <si>
    <t>INFANT FLOW REF IHC 600 PARA VENTILADOR FABIAN HFO</t>
  </si>
  <si>
    <t>INFUSOR DE LIQUIDOS DES 1000 ML</t>
  </si>
  <si>
    <t>INFUSOR DE LIQUIDOS DESC 500 ML</t>
  </si>
  <si>
    <t>INFUSOR DE PRESION PARA ADMINISTRACION DE LIQUIDOS (BOLSAS DE HEMODERIVADOS CON CAPACIDAD DE 500-1000ML)</t>
  </si>
  <si>
    <t>INHALO CAMARA NEONATAL</t>
  </si>
  <si>
    <t>INMOVILIZADOR DE HOMBRO PEDIATRICO</t>
  </si>
  <si>
    <t>INSPIROMETRO DE INCENTIVO RESPIRATORIO</t>
  </si>
  <si>
    <t>INTERCAMBIADOR TUBO METTI PED NO.12CH</t>
  </si>
  <si>
    <t>INTERCAMBIADOR TUBO METTS PED NO.12CH</t>
  </si>
  <si>
    <t xml:space="preserve">JERINGA ASEPTO PLASTICA  ESTERIL                                                                      </t>
  </si>
  <si>
    <t>JERINGA DESECHABLE 1 CC INSULINA  27G * 1/2</t>
  </si>
  <si>
    <t xml:space="preserve">JERINGA DESECHABLE 10 ML DE 3 PARTES </t>
  </si>
  <si>
    <t>JERINGA DESECHABLE 1CC INSULINA 3 PARTES 30G X 1/2</t>
  </si>
  <si>
    <t xml:space="preserve">JERINGA DESECHABLE DE 10 ML 3 PARTES </t>
  </si>
  <si>
    <t>JERINGA PARA TOMA DE GASES ARTERIALES CON HEPARINA DE LITIO SECA (23G DE 1/2)</t>
  </si>
  <si>
    <t>JERINGA PARA TOMA DE GASES ARTERIALES CON HEPARINA DE LITIO SECA (25G 5/8)</t>
  </si>
  <si>
    <t>JUEGO PARA ADMINISTRACION DE LIQUIDOS PARA BOMBA DE DOLOR</t>
  </si>
  <si>
    <t>KIT CITOLOGIA (ESPECULO VAGINAL CEPILLO LAMINILLA ESMERILADA ESPATUL CAJILLA DE TRANS.) TALLS</t>
  </si>
  <si>
    <t>KIT CPAP NASAL DESECHABLE TALLA L Ó MEDIDA DE PERIMETRO CEFALICO 29-36 (INCLUYE SISTEMA INTERFASE VENTILACIÓN NO INVASIVA NEONATAL CPAP,  GORRO, MASCARA NEONATAL NO INVASIVA, PRONG TALLA L</t>
  </si>
  <si>
    <t>KIT CPAP NASAL DESECHABLE TALLA M Ó MEDIDA DE PERIMETRO CEFALICO 25-29  (INCLUYE SISTEMA INTERFASE VENTILACIÓN NO INVASIVA NEONATAL CPAP,  GORRO, MASCARA NEONATAL NO INVASIVA, PRONG TALLA M</t>
  </si>
  <si>
    <t>KIT CPAP NASAL DESECHABLE TALLA S Ó MEDIDA DE PERIMETRO CEFALICO 22- 25 (INCLUYE SISTEMA INTERFASE VENTILACIÓN NO INVASIVA NEONATAL CPAP,  GORRO, MASCARA NEONATAL NO INVASIVA, PRONG TALLA S</t>
  </si>
  <si>
    <t>KIT CPAP NASAL DESECHABLE TALLA XS Ó MEDIDA DE PERIMETRO CEFALICO 10-22 CMS (INCLUYE SISTEMA INTERFASE VENTILACIÓN NO INVASIVA NEONATAL CPAP,  GORRO, MASCARA NEONATAL NO INVASIVA, PRONG)</t>
  </si>
  <si>
    <t xml:space="preserve">KIT DE ANESTESIA PERIDURAL AGUJA 16G (AGUJA, JERINGA Y CATETER)                                                          </t>
  </si>
  <si>
    <t>KIT DE CEPILLOS PARA ENDOSCOPIA REUTILIZABLE.</t>
  </si>
  <si>
    <t>KIT DE CEPILLOS REUTILIZABLES PARA GASTRO ADULTO</t>
  </si>
  <si>
    <t xml:space="preserve">KIT DE CITOLOGIA (ESPECULO LAMINA ORILLO ESMERILADO CITO CEPILLO Y ESPATULA TALL M) </t>
  </si>
  <si>
    <t>KIT DE TRAQUEOSTOMIA 8.0 NO FENESTRADO CON BALON</t>
  </si>
  <si>
    <t xml:space="preserve">KIT DE TRAQUEOSTOMIA PERCUIT CANULA 8.0 UND       </t>
  </si>
  <si>
    <t>KIT DE TRAQUEOSTOMIA PERCUTANEO 7.0</t>
  </si>
  <si>
    <t>KIT O PAQUETE HEMORROIDAL, LO COMPONE: SUTURA CIRCULAR, ANOSCOPIO, SEPARADOR, DILATADOR, PASAHILOS Y GRAPADORA HEMORROIDAL CALIBRE 33MM.</t>
  </si>
  <si>
    <t>KIT PARA  ANESTESIA PERIDURAL  Nº 18G  (AGUJA, JERINGA Y CATETER)</t>
  </si>
  <si>
    <t>KIT PARA OXIDO NITRICO REF 154902 PARA VENTILADOR FABIAN HFO</t>
  </si>
  <si>
    <t>KIT VENTURY CON MASCARA ADULTO</t>
  </si>
  <si>
    <t>KIT VENTURY PEDIATRICO</t>
  </si>
  <si>
    <t xml:space="preserve">LAMINA SILICONIZADA TERMOPLÁSTICA SILON-STS (UVEX) REF: 4336-10 </t>
  </si>
  <si>
    <t>LAMINA TERMOPLASTICA PARA FERULAS ELASTICO TRANSPARENTE MULTIFROMREF: 4233</t>
  </si>
  <si>
    <t>LAMINA TERMOPLASTICA PARA FERULAS ELASTICO TRANSPARENTE PERFORADOMULTIFORM REF: 4077</t>
  </si>
  <si>
    <t>LAMINA TERMOPLASTICA PARA FERULAS MULTIFORM MAX REF: 4661</t>
  </si>
  <si>
    <t>LAMINA TERMOPLASTICA PARA FERULAS MULTIFORM MAX REF: 4662</t>
  </si>
  <si>
    <t>LAMINA TERMOPLÁSTICA PARA FERULAS MULTIFORM MAX REF:4659</t>
  </si>
  <si>
    <t>LAMINA TERMOPLASTICA PARA FERULAS MULTIFORM MAX REF:4664</t>
  </si>
  <si>
    <t>Lentes de Seguridad Puente nasal suave Antiempañante Monogafa Crews Lente Claro</t>
  </si>
  <si>
    <t>LINEAS DE MUESTREO PARA CAPNOGRAFIA</t>
  </si>
  <si>
    <t>LLAVE DE TRES VIAS</t>
  </si>
  <si>
    <t xml:space="preserve">LUBRICANTE DE INSTRUMENTO E INHIBIDOR DE OXIDO   NO GRASOSO, NO TOXICO, SIN COMPONENTE DE SILICONA , COMPATIBLE EN PROCESOS DE VAPOR , GALON </t>
  </si>
  <si>
    <t>LUBRICANTE DE INSTRUMENTO E INHIBIDOR DE OXIDO  NO GRASOSO, NO TOXICO, SIN COMPONENTE DE SILICONA , COMPATIBLE EN PROCESOS DE VAPOR , 750  A1000 CC</t>
  </si>
  <si>
    <t>MALLA COMPUESTA FLEXIBLE PARA CIRUGÍA ABIERTA DE POLIGLECAPRONE25 + POLIPROPILENO + POLIDIOXANONA DE BAJA DENSIDAD PESO 30G/M2, MACROPOROSA PORO 2,4 X 2,4 MM. PARCIALMENTE ABSORBIBLE.20 X30 CM APROX.</t>
  </si>
  <si>
    <t>MALLA COMPUESTA FLEXIBLE PARA CIRUGÍA ABIERTA DE POLIGLECAPRONE25 + POLIPROPILENO + POLIDIOXANONA DE BAJA DENSIDAD PESO 30G/M2, MACROPOROSA PORO 2,4 X 2,4 MM. PARCIALMENTE ABSORBIBLE.25 X35 CM APROX.</t>
  </si>
  <si>
    <t>MALLA CON BARRERA HIDROGEL COMPUESTA POR SUPERFICIE DE POLIPROPILENO  MAS HIALORUNATO DE SODIO, CARBOXILMETILCELULOSA Y POLIETILENGLICOL UNIDAS POR ACIDO POLIGLICOLICO DE 20.3  CM X 30.5  CM</t>
  </si>
  <si>
    <t>MALLA CON BARRERA HIDROGEL COMPUESTA POR SUPERFICIE DE POLIPROPILENO  MAS HIALORUNATO DE SODIO, CARBOXILMETILCELULOSA Y POLIETILENGLICOL UNIDAS POR ACIDO POLIGLICOLICO DE 30.5  CM X 35.6  CM</t>
  </si>
  <si>
    <t>MALLA CON BARRERA HIDROGEL COMPUESTA POR SUPERFICIE DE POLIPROPILENO,  MAS HIALORUNATO DE SODIO, CARBOXILMETILCELULOSA Y POLIETILENGLICOL UNIDAS POR ACIDO POLIGLICOLICO DE 7.6  CM X 15.2  CM</t>
  </si>
  <si>
    <t>MALLA DE POLIGLECAPRONE Y POLIPROPILENO DE BAJA DENSIDAD PESO DE 28GR, MACROPOROSA  CON PORO DE 3 X 4 MM, PARCIALMENTE ABSORBIBLE.10X15CM</t>
  </si>
  <si>
    <t>MALLA DE POLIGLECAPRONE Y POLIPROPILENO DE BAJA DENSIDAD PESO DE 28GR, MACROPOROSA  CON PORO DE 3 X 4 MM, PARCIALMENTE ABSORBIBLE.15X15CM</t>
  </si>
  <si>
    <t>MALLA DE POLIGLECAPRONE Y POLIPROPILENO DE BAJA DENSIDAD PESO DE 28GR, MACROPOROSA  CON PORO DE 3 X 4 MM, PARCIALMENTE ABSORBIBLE.30X30CM</t>
  </si>
  <si>
    <t>MALLA DE POLIPROPILENO 11 X 15 CM - 10 X 15 CM MACROPOROSA DE BAJA DENSIDAD</t>
  </si>
  <si>
    <t>MALLA DE POLIPROPILENO DE ALTA DENSIDAD PESO DE 95 G, MICROPOROSA PORO DE 0,75 X0.75 A 0,8 MM NO ABSORBIBLE 30 X 30CM</t>
  </si>
  <si>
    <t xml:space="preserve">MALLA DE POLIPROPILENO PARA LA REPARACION DE LA PARED ABDOMINAL 15CM X 15XM                                                                        </t>
  </si>
  <si>
    <t xml:space="preserve">MALLA DE POLIPROPILENO PARA LA REPARACION DE LA PARED ABDOMINAL 30CM X 30CM                                                                        </t>
  </si>
  <si>
    <t>MALLA HALBA MESH REF CSP 0324</t>
  </si>
  <si>
    <t>MALLA HALBA MESH REF CSP 0517</t>
  </si>
  <si>
    <t>MALLA LAMINADA FLEXIBLE DE CELULOSA OXIDADA REGENERADA + POLIDIOXANONA + POLIPROPILENO SUAVE DE MEDIANA DENSIDAD PESO 44G/M2, MACROPOROSA CON PORO DE 2,3 A 3,2 X 2,3 A 3,2 PARCIALMENTE DE 15 X 15 CM.</t>
  </si>
  <si>
    <t>MALLA LAMINADA FLEXIBLE DE CELULOSA OXIDADA REGENERADA + POLIDIOXANONA + POLIPROPILENO SUAVE DE MEDIANA DENSIDAD PESO 44G/M2, MACROPOROSA CON PORO DE 2,3-3,2 X 2,3-3,2 PARCIALMENTE DE 15 X 20 CM</t>
  </si>
  <si>
    <t>MALLA LAMINADA FLEXIBLE DE CELULOSA OXIDADA REGENERADA + POLIDIOXANONA + POLIPROPILENO SUAVE DE MEDIANA DENSIDAD PESO 44G/M2, MACROPOROSA CON PORO DE 2.30 A 3.2X 2,3 A 3.2 MM PARCIALMENTE ABSORBIBLE DE 20 X 25 CM APROX</t>
  </si>
  <si>
    <t>MALLA PARA INCONTINENCIA URINARIA FEMENINA TRANSVAGINAL</t>
  </si>
  <si>
    <t>MALLA PARA INCONTINENCIA URINARIA OBTRYX HALO SISTEMA SLING TRASNOBTURADOR</t>
  </si>
  <si>
    <t xml:space="preserve">MALLA POLIDIOXANONA  30.5 X 30.5 CM SQUARE -PCDL1 UNIDAD    </t>
  </si>
  <si>
    <t>MALLA QUIRURGICA DE ALTA DENSIDAD DE 15 X 15 CM - 20 X 20 CM</t>
  </si>
  <si>
    <t>MALLA QUIRURGICA DE MEDIA DENSIDAD DE 20 X 20 CM - 25 X 25 CM</t>
  </si>
  <si>
    <t>MALLA QUIRURGICA PARA REPARACION DE HERNIA VENTRAL/INCISIONAL CUANDO EXISTE LA NECESIDAD DE QUE LA MALLA ENTRE EN CONTACTO CON CON LOS ORGANOS DE LA CAVIDADABDOMINAL  18 A 20 X 30 A 35CM</t>
  </si>
  <si>
    <t>MALLA QUIRURGICA PARA REPARACION DE HERNIA VENTRAL/INCISIONAL CUANDO EXISTE LA NECESIDAD DE QUE LA MALLA ENTRE EN CONTACTO CON LOS ORGANOS DE LA CAVIDAD ABDOMINAL 15 X 20CM OVAL</t>
  </si>
  <si>
    <t>MALLA SEPARADORA DE TEJIDOS COMPUESTA DE POLIPROPILENO. DE 30 X 35 CM RECTANGULAR</t>
  </si>
  <si>
    <t>MALLA SEPARADORA DE TEJIDOS COMPUESTA POLIPROPILENO DE 15 X 20 CM RECTANGULAR U OVALADA</t>
  </si>
  <si>
    <t>MALLA SEPARADORA DE TEJIDOS DE POLIPROPILENO DE 15 X 20 CM OVALADA</t>
  </si>
  <si>
    <t>MALLA SEPARADORA DE TEJIDOS DE POLIPROPILENO DE 20 X 30 CM RECTANGULAR</t>
  </si>
  <si>
    <t>MALLA SEPARADORA DE TEJIDOS DE POLIPROPILENO. DE 20 X 25 CM OVALADA</t>
  </si>
  <si>
    <t>MANGERA CORRUGADA AEROSOL TERAPIA RESPETARIA ROLLO X 30 METROS CAJA</t>
  </si>
  <si>
    <t xml:space="preserve">MANGO REPROCESABLE  PARA LITOTRIPTORES MECANICOS DESECHABLES </t>
  </si>
  <si>
    <t>MANGUERA PLASTICA THOMAS TUBO SUCCION X 2 MT</t>
  </si>
  <si>
    <t>MANGUERA PLASTICA TUBO SUCCION X 2 MT</t>
  </si>
  <si>
    <t xml:space="preserve">MANTA TERMICA DE CALENTAMIENTO ACTIVO POR AIRE </t>
  </si>
  <si>
    <t>MAQUINA DE RASURAR</t>
  </si>
  <si>
    <t>MARCADORES NO TOXICOS PARA ESTERILIZACION</t>
  </si>
  <si>
    <t>MASCARA  NEONATAL TALLA L REF 155233 PARA VENTILADOR FABIAN HFO</t>
  </si>
  <si>
    <t>MASCARA  NEONATAL TALLA M REF 155232 PARA VENTILADOR FABIAN HFO</t>
  </si>
  <si>
    <t>MASCARA  NEONATAL TALLA S REF 155231 PARA VENTILADOR FABIAN HFO</t>
  </si>
  <si>
    <t>MASCARA  NEONATAL TALLA XL REF 155234 PARA VENTILADOR FABIAN HFO</t>
  </si>
  <si>
    <t>MASCARA 3 PARA ANESTESIA</t>
  </si>
  <si>
    <t>MASCARA 4 PARA ANESTESIA</t>
  </si>
  <si>
    <t>MASCARA 5 PARA ANESTESIA</t>
  </si>
  <si>
    <t>MASCARA 6 PARA ANESTESIA</t>
  </si>
  <si>
    <t>MASCARA ANESTESIA TRANSPARENTE C/PTO 1 NEONATAL</t>
  </si>
  <si>
    <t>MASCARA ANESTESIA TRASNPARENTE C/PTO 0 NEONATAL</t>
  </si>
  <si>
    <t>MASCARA ANESTESIA TRASNPARENTE C/PTO 2 INFANTIL</t>
  </si>
  <si>
    <t>MASCARA CON RESERVORIO ADULTO</t>
  </si>
  <si>
    <t>MASCARA CON RESERVORIO PEDIATRICA</t>
  </si>
  <si>
    <t>MASCARA DE NO REHINLACION CON RESEVORIO ADULTO INCLUYE EXTENSIÓN DE 2 A 3 METROS</t>
  </si>
  <si>
    <t>MASCARA DE OXIGENO ADULTO</t>
  </si>
  <si>
    <t>MASCARA DE OXIGENO PEDIATRICA</t>
  </si>
  <si>
    <t>MASCARA DESECHABLE PARA VENTILACION MECANICA NO INVASIVA. FACIAL TOTAL. LARGE.</t>
  </si>
  <si>
    <t>MASCARA DESECHABLE PARA VENTILACION MECANICA NO INVASIVA. FACIAL TOTAL. MEDIUM.</t>
  </si>
  <si>
    <t>MASCARA DESECHABLE PARA VENTILACION MECANICA NO INVASIVA. FACIAL TOTAL. SMALL.</t>
  </si>
  <si>
    <t>MASCARA LARINGEA N° 1 - DESECHABLE</t>
  </si>
  <si>
    <t>MASCARA LARINGEA N° 1.5 - DESECHABLE</t>
  </si>
  <si>
    <t>MASCARA LARINGEA N° 2 - DESECHABLE</t>
  </si>
  <si>
    <t>MASCARA LARINGEA N° 2.5 - DESECHABLE</t>
  </si>
  <si>
    <t>MASCARA LARINGEA N° 3 - DESECHABLE</t>
  </si>
  <si>
    <t>MASCARA LARINGEA N° 4 - DESECHABLE</t>
  </si>
  <si>
    <t>MASCARA LARINGEA N° 5 - DESECHABLE</t>
  </si>
  <si>
    <t>MASCARA PARA TRAQUEOSTOMIA ADULTO</t>
  </si>
  <si>
    <t>MASCARA PARA TRAQUEOSTOMIA PEDIATRICA</t>
  </si>
  <si>
    <t>MASCARA PERILARINGEA NO 3.0</t>
  </si>
  <si>
    <t>MASCARA PERILARINGEA NO 4.0</t>
  </si>
  <si>
    <t>MASCARILLA PARA
LACTANTE REF 60146 PARA VENTILADOR ACCUTRONIC</t>
  </si>
  <si>
    <t>MASCARILLA PARA
RECIEN NACIDO REF: 60145 PARA VENTILADOR ACCUTRONIC</t>
  </si>
  <si>
    <t>MASCARILLAS N 95</t>
  </si>
  <si>
    <t>MICROPORE/ESPARADRAPO DE PAPEL COLOR PIEL HIPOALERGICO 2.5 cm x 9 metros hasta 10 metros</t>
  </si>
  <si>
    <t>MONOCRYL  M PLUS UD 4-0 45 CM 1 PS2  PLUS MCP496G4</t>
  </si>
  <si>
    <t>MONOFILAMENTO ABSORBIBLE DE POLIDIOXANONA 5/0 DOBLE AGUJA DE 90 CM W9108H</t>
  </si>
  <si>
    <t>MONOFILAMENTO ABSORBIBLE/POLIDIOXANONA ANTIBAC 0 AGUJA 1/2 CIRCULO 34-37MM HEBRA 90CM(PDP346H)</t>
  </si>
  <si>
    <t>MONOFILAMENTO POLIPROPILENO 5/0 DOBLE AGUJA CARDIOVASCULAR 3/8 CIRCULO 13MM 45-90 CM</t>
  </si>
  <si>
    <t>NEBULIZADOR SISTEMA VENTURY AEROSOL</t>
  </si>
  <si>
    <t>NIPLE PARA OXIGENO</t>
  </si>
  <si>
    <t>OVEROL IMPERMEHABLE</t>
  </si>
  <si>
    <t>PAÑAL BASIC TALLA L</t>
  </si>
  <si>
    <t>PAÑAL SLIP TALLA L</t>
  </si>
  <si>
    <t xml:space="preserve">PAÑAL SLIP TALLA L </t>
  </si>
  <si>
    <t xml:space="preserve">PAÑAL SLIP TALLA M </t>
  </si>
  <si>
    <t>PAÑO DE LIMPIEZA X-60, 25CM X 34 CM DESECHABLE, NO ABRASIVO, NO PELUSA, ABSORBENTE. ROLLO PRE CORTADO</t>
  </si>
  <si>
    <t>PAÑO IMPREGNADO CON CLORHEXIDINA AL 2 % Y ALCOHOL ISOPROPÍLICO AL 70%</t>
  </si>
  <si>
    <t xml:space="preserve">PAQUETE DE CIRUGIA GENERAL  </t>
  </si>
  <si>
    <t>PAQUETE PARA PARTO</t>
  </si>
  <si>
    <t>PAQUETE QUIRURGICO COMPLETO PARA CIRUGIA ORTOPEDICA</t>
  </si>
  <si>
    <t>PASTA PROTECTORA DE PIEL PARA ESTOMAS</t>
  </si>
  <si>
    <t>PIEZA DE MANO BLUE HP BLUE HARMONIC</t>
  </si>
  <si>
    <t>PIEZA DE MANO HP054 HARMONIC</t>
  </si>
  <si>
    <t>PINZA BABCOCK ATRAUMATICA ROTACION 360°, LONGITUD 350MM, MANGO ERGONOMICO 5MM</t>
  </si>
  <si>
    <t xml:space="preserve">PINZA BIPOLAR AVANZADO PUNTA CURVA 3 MM DIAMETRO 5 MM LONGITUD 25 CM PARA LAPAROSCOPIA </t>
  </si>
  <si>
    <t>PINZA BIPOLAR AVANZADO PUNTA CURVA 3 MM DIAMETRO 5 MM LONGITUD 35 CM PARA LAPAROSCOPIA CON ARTICULACION DE 110 GRADOS</t>
  </si>
  <si>
    <t>PINZA BIPOLAR AVANZADO PUNTA CURVA 40 MM DIAMETRO 12 MM LONGITUD 22 CM PARA CIRUGIA ABIERTA (NSLX120L)</t>
  </si>
  <si>
    <t>PINZA BIPOLAR AVANZADO PUNTA RECTA  DIAMETRO 5MM LONGITUD 25CM  PARA LAPAROSCOPIA</t>
  </si>
  <si>
    <t>PINZA BIPOLAR AVANZADO PUNTA RECTA  DIAMETRO 5MM LONGITUD 35CM  PARA LAPAROSCOPIA  CON ARTICULACION DE 110 GRADOS</t>
  </si>
  <si>
    <t>PINZA BIPOLAR AVANZADO PUNTA RECTA DIAMETRO 5MM LONGITUD 14CM  PARA CIRUGIA ABIERTA CON ARTICULACION DE 110 GRADOS</t>
  </si>
  <si>
    <t>PINZA BIPOLAR AVANZADO TRIO 3MM CURVED TIP 5MM DIAMETRO 14 CM</t>
  </si>
  <si>
    <t>PINZA DE BIOPSIA BRONQUIAL Ó PULMONAR REUSABLE</t>
  </si>
  <si>
    <t xml:space="preserve">PINZA DE LAPAROSCOPIA DE ARMONICO ACE DE 36 CMS ACTIVACION MANUAL </t>
  </si>
  <si>
    <t>PINZA MARYLANDE DE 10MM COMPUESTA POR: INSERTO PARA PINZA MARYLAND 10 MM+ MANGO PEEK SIN CREMALLERA DE 10 MM</t>
  </si>
  <si>
    <t>PISTOLA   GRAPADORA PARA CIRUGIA  ABIERTA UNIVERSAL PARA RECARGAS DE 75-80 MM</t>
  </si>
  <si>
    <t xml:space="preserve">PISTOLA  GRAPADORA LINEAL ARTICULABLE PARA CIRUGIA RECTAL </t>
  </si>
  <si>
    <t>PISTOLA  GRAPADORA PARA CIRUGIA  ABIERTA UNIVERSAL PARA RECARGAS DE 55-60 MM</t>
  </si>
  <si>
    <t>PISTOLA GRAPADORA PARA CIRUGIA ABIERTA CIRCULAR  18- 21 MM</t>
  </si>
  <si>
    <t>PISTOLA PARA CIRUGIA LAPAROSCOPICA ARTICULADA 45 MM       CON BATERIA</t>
  </si>
  <si>
    <t>PISTOLA PARA CIRUGIA LAPAROSCOPICA ARTICULADA 60MM   CON BATERIA</t>
  </si>
  <si>
    <t xml:space="preserve">PISTOLA PARA CIRUGIA LAPAROSCOPICA ARTICULADA UNIVERSAL CON BATERIA     </t>
  </si>
  <si>
    <t>PLACA DOBLE NEUTRO  DESECHABLE PEDIATRICO</t>
  </si>
  <si>
    <t>PLACA ELECTROBISTURI NEONAT  7512</t>
  </si>
  <si>
    <t>PLACA ELECTROBISTURI PEDIATRICA E7510</t>
  </si>
  <si>
    <t>PLACA PARA ELECTROBISTURI NEONATAL CON CABLE</t>
  </si>
  <si>
    <t xml:space="preserve">POLAINA DESECHABLE RESORTADA SENCILLA PARES. ANTIDESLIZANTE, USO HOSPITALARIO. </t>
  </si>
  <si>
    <t>POLIÉSTER TRENZADO 4/0 CON AGUJA CURVA REDONDA 17-26 MM Y HEBRA DE 70-75CM</t>
  </si>
  <si>
    <t>POLIPROPILENO 5-0 75 (2) RB-1MST 9556T</t>
  </si>
  <si>
    <t>POLVO HIDROCOLOIDE PROTECTOR PARA OSTOMIAS PROTECTOR</t>
  </si>
  <si>
    <t>PROTECTOR CUTANEO EMOLIENTE CON OXIDO DE ZINC CALAMINA Y ALANTOINA 30%(ULTRA)</t>
  </si>
  <si>
    <t>PROTESIS VASCULAR EN P.T.F.E CALIBRE 6 MM LON 30 HASTA 70 CM RECTA</t>
  </si>
  <si>
    <t>PROTESIS VASCULAR EN P.T.F.E CALIBRE 6 MM LON 40 HASTA 70 CM RECTA</t>
  </si>
  <si>
    <t>PROTESIS VASCULAR EN P.T.F.E CALIBRE 8 MM LON 30 HASTA 70 CM RECTA</t>
  </si>
  <si>
    <t>PROTESIS VASCULAR EN P.T.F.E CONICA CALIBRE 6-8 MM -7MM LON  CM</t>
  </si>
  <si>
    <t>PRÓTESIS VASCULAR ESCALONADA O CÓNICA DE CALIBRE 4 MM A 7 MM, LONGITUD DE 35 CM.</t>
  </si>
  <si>
    <t>PROTESIS VASCULAR PTFE RECTA 70CM X 6 MM VASKUTEK REF. S7006</t>
  </si>
  <si>
    <t>PROTESIS VASCULAR PTFE RECTA 70CM X 8 MM VASKUTEK REF. S7008</t>
  </si>
  <si>
    <t xml:space="preserve">RECARGA  DE AUTO SUTURA LINEAL PARA TEJIDO DELGADO  55 -60 CM  </t>
  </si>
  <si>
    <t>RECARGA  DE AUTO SUTURA LINEAL PARA TEJIDO DELGADO  75-80 CM</t>
  </si>
  <si>
    <t>RECARGA 55-60 MM  3 ALTURAS (GRUESO, MEDIANO Y DELGADO) COMPATIBLE CON GRAPADORA LINEAL CORTANTE 75-80MM.</t>
  </si>
  <si>
    <t>RECARGA 75-80 MM  3 ALTURAS (GRUESO, MEDIANO Y DELGADO) COMPATIBLE CON GRAPADORA LINEAL CORTANTE 75-80MM.</t>
  </si>
  <si>
    <t>RECARGA AZUL 45MM ENDO ECHELON ECR45B</t>
  </si>
  <si>
    <t>RECARGA AZUL DE 60MM  PARA ENDOGRAPADORA</t>
  </si>
  <si>
    <t xml:space="preserve">RECARGA BLANCA DE 45 MM PARA ENDOGRAPADORA ECHELON 45 REF. 341-ECR45W UNIDAD    </t>
  </si>
  <si>
    <t>RECARGA DE AUTOSUTURA PARA CIRUGIA LAPAROSCOPICA  PARA TEJIDO DELGADO  45-  60 CM</t>
  </si>
  <si>
    <t>RECARGA DE AUTOSUTURA PARA CIRUGIA LAPAROSCOPICA  PARA TEJIDO EXTRAGRUESO   45-  60 CM</t>
  </si>
  <si>
    <t>RECARGA DE AUTOSUTURA PARA CIRUGIA LAPAROSCOPICA  PARA TEJIDO GRUESO   45-  60 CM</t>
  </si>
  <si>
    <t>RECARGA DORADA 45MM ECHELON ECR45D</t>
  </si>
  <si>
    <t>RECARGA DORADA DE 60MM PARA ENDOGRAPADORA</t>
  </si>
  <si>
    <t>RECARGA ENGRAPADORA CORTANTE C</t>
  </si>
  <si>
    <t xml:space="preserve">RECARGA GST NEGRA 60MM        </t>
  </si>
  <si>
    <t xml:space="preserve">RECARGA PARA  ENDOCORTADORA  LINEAL CORTANTE TEJIDO GRUESO 6 LINEAS DE GRAPA 60MM COMPATIBLE CON ENDOGRAPADORA </t>
  </si>
  <si>
    <t xml:space="preserve">RECARGA PARA  ENDOCORTADORA  LINEAL CORTANTE TEJIDO NORMAL 6 LINEAS DE GRAPA 45MM COMPATIBLE CON ENDOGRAPADORA </t>
  </si>
  <si>
    <t xml:space="preserve">RECARGA PARA  ENDOCORTADORA  LINEAL CORTANTE TEJIDO NORMAL 6 LINEAS DE GRAPA 60MM COMPATIBLE CON ENDOGRAPADORA </t>
  </si>
  <si>
    <t>RECARGA PARA  ENDOCORTADORA LINEAL CORTANTE  TEJIDO GRUESO 6 LINEAS DE GRAPA 45MM COMPATIBLE CON ENDOGRAPADORA</t>
  </si>
  <si>
    <t>RECARGA PARA  ENDOCORTADORA LINEAL CORTANTE TEJIDO  INTERMEDIO 6 LINEAS DE GRAPA 45MM COMPATIBLE CON ENDOGRAPADORA</t>
  </si>
  <si>
    <t>RECARGA PARA  ENDOCORTADORA LINEAL CORTANTE TEJIDO  INTERMEDIO 6 LINEAS DE GRAPA 60MM  CON ENDOGRAPADORA</t>
  </si>
  <si>
    <t>RECARGA PARA ENDOCORTADORA  LINEAL CORTANTE TEJIDO EXTRA GRUESO 6 LINEAS DE GRAPA 60MM CON ENDOGRAPADORA</t>
  </si>
  <si>
    <t>RECARGA PARA ENDOCORTADORA  LINEAL CORTANTE TEJIDO VASCULAR 6 LINEAS DE GRAPA 45MM CON ENDOGRAPADORA</t>
  </si>
  <si>
    <t>RECARGA PARA ENDOCORTADORA  LINEAL CORTANTE TEJIDO VASCULAR 6 LINEAS DE GRAPA 60MM CON ENDOGRAPADORA</t>
  </si>
  <si>
    <t>RECARGA VERDE  45MM ECHELON ECR45G</t>
  </si>
  <si>
    <t>RECARGA WHITE 45MM ECHELON ECR45W</t>
  </si>
  <si>
    <t>RECIPIENTE PARA RECOLECCION DE RESIDUOS CORTOPUNZANTES DE CAPACIDAD DE 0,5 +/- 1.0 LITROS</t>
  </si>
  <si>
    <t>RECOLECTOR DE 24 HORAS</t>
  </si>
  <si>
    <t>RECOLECTOR DE AGUJAS X 300 CC</t>
  </si>
  <si>
    <t>RECOLECTOR DE CORTOPUNZANTES 1.5 L</t>
  </si>
  <si>
    <t>RECOLECTOR DE CORTOPUNZANTES 2.9L</t>
  </si>
  <si>
    <t>RESERVORIO PARA DREN DE SILICONA REDONDO ACANALADO CON LINEA RADIOPACA  19FR CON CAPACIDAD DE 450 a 500ML</t>
  </si>
  <si>
    <t xml:space="preserve">RESUCITADOR MANUAL DESECHABLE ADULTO QUE INCLUYA VALVULA DE PEEP, LINEA DE OXIGENO , RESERVORIO Y MASCARA EN EMPAQUE SELLADO </t>
  </si>
  <si>
    <t xml:space="preserve">RESUCITADOR MANUAL DESECHABLE NEONATAL  QUE INCLUYA VALVULA DE PEEP, LINEA DE OXIGENO , RESERVORIO Y MASCARA # 0 EN EMPAQUE SELLADO </t>
  </si>
  <si>
    <t xml:space="preserve">RESUCITADOR MANUAL DESECHABLE PEDIATRICOS   QUE INCLUYA VALVULA DE PEEP, LINEA DE OXIGENO , RESERVORIO Y MASCARA # 2  EN EMPAQUE SELLADO </t>
  </si>
  <si>
    <t>RESUCITADOR PEDIATRICO DESECHABLE  CON MASCARA #3</t>
  </si>
  <si>
    <t>ROLLO DE TELA SMS 0,52*100METROS (ENVOLVEDERA)</t>
  </si>
  <si>
    <t>ROLLO ETIQUETADO DOCUM. PROCESOS ESTERILIZACIÓN DE VAPOR OXIDO ETILENO Y PERÓXIDO HIDROGENO</t>
  </si>
  <si>
    <t>SABANA DESECHABLE AJUSTABLE RESORTADA 0.90 X 2.10</t>
  </si>
  <si>
    <t>SABANAS DESECHABLE PARA MORTAJA 120 cm DE ANCHO X 250 cm de largo con bolsillos en blusa y pantalón</t>
  </si>
  <si>
    <t>SEDA OFTALMICA 6/0 DOBLE AGUJA 45-75 CM</t>
  </si>
  <si>
    <t>SET CALENTAMIENTO  DE FLUIDOS / SANGRE  (EQUIPO PARA CONECTAR)</t>
  </si>
  <si>
    <t>SET DE CATETER EPIDURAL CON AGUJA No.18</t>
  </si>
  <si>
    <t>SET EQUIPO PARA ADMINISTRACION DE SOLUCIONES FOTOSENSIBLES PARA BOMBA DE INFUSION B. BRAUN REF: 8700270</t>
  </si>
  <si>
    <t>SET EQUIPO PARA ADMINISTRACION DE SOLUCIONES PARA BOMBA DE INFUSION B. BRAUN REF: 8700240</t>
  </si>
  <si>
    <t>SET MICRONEBULIZADOR ADULTO</t>
  </si>
  <si>
    <t>SET MICRONEBULIZADOR PEDIATRICO</t>
  </si>
  <si>
    <t>SET PARA NEUMOTORAX SENCILLO 8 FR X 16 CM</t>
  </si>
  <si>
    <t>SISTEMA DE DRENAJE TORÁCICO DE 3 CÁMARAS</t>
  </si>
  <si>
    <t>SISTEMA DE MANEJO INCONTINENCIA FECAL</t>
  </si>
  <si>
    <t>SISTEMA DE TRATAMIENTO DE LIMPIEZA ESPUMOSA PARA AUTOCLAVE</t>
  </si>
  <si>
    <t>SISTEMA PARA TRATAMIENTO Y LIMPIEZA DE  AUTOCLAVES  650 ML CON DISPOSITIVO DE DISPENSACION</t>
  </si>
  <si>
    <t>SISTEMA PARA TRATAMIENTO Y LIMPIEZA DE AUTOCLAVES - GALON</t>
  </si>
  <si>
    <t>SONDA DE GASTROSTOMÍA DE RCAMBIO O QUIRÚRGICA CON BALÓN 20 F</t>
  </si>
  <si>
    <t>SONDA DE GASTROSTOMÍA DE RCAMBIO O QUIRÚRGICA CON BALÓN 22 F</t>
  </si>
  <si>
    <t>SONDA DE GASTROSTOMÍA DE RCAMBIO O QUIRÚRGICA CON BALÓN 24 F</t>
  </si>
  <si>
    <t xml:space="preserve">SONDA DE SUCCION CERRADA 14FR UND                 </t>
  </si>
  <si>
    <t>SONDA DE SUCCION CERRADA 8 FR</t>
  </si>
  <si>
    <t>SONDA FOLEY SILICONADA 2 VIAS 12 FR</t>
  </si>
  <si>
    <t>SONDA FOLEY SILICONADA 2 VIAS 14 FR</t>
  </si>
  <si>
    <t>SONDA FOLEY SILICONADA 2 VIAS 16 FR</t>
  </si>
  <si>
    <t>SONDA FOLEY SILICONADA 2 VIAS 18 FR</t>
  </si>
  <si>
    <t>SONDA FOLEY SILICONADA 2 VIAS 20 FR</t>
  </si>
  <si>
    <t>SONDA FOLEY SILICONADA 2 VIAS 24 FR</t>
  </si>
  <si>
    <t>SONDA FOLEY SILICONADA 2 VIAS 6 FR</t>
  </si>
  <si>
    <t xml:space="preserve">SONDA FOLEY SILICONADA 3 VIAS 20 FR
</t>
  </si>
  <si>
    <t xml:space="preserve">SONDA FOLEY SILICONADA 3 VIAS 22 FR
</t>
  </si>
  <si>
    <t>SONDA NASOGASTRICA 10 FR</t>
  </si>
  <si>
    <t>SONDA NASOGASTRICA 12 FR</t>
  </si>
  <si>
    <t>SONDA NASOGASTRICA 14 FR</t>
  </si>
  <si>
    <t>SONDA NASOGASTRICA 16 FR</t>
  </si>
  <si>
    <t>SONDA NASOGASTRICA 18 FR</t>
  </si>
  <si>
    <t>SONDA NASOGASTRICA 20 FR</t>
  </si>
  <si>
    <t>SONDA PARA SUCCION 10 FR</t>
  </si>
  <si>
    <t>SONDA PARA SUCCION 16 FR</t>
  </si>
  <si>
    <t>SONDA PARA SUCCION 6 FR</t>
  </si>
  <si>
    <t>SONDA SUCCIO CERRADA NO 16</t>
  </si>
  <si>
    <t>SONDA SUCCION CERRADA 14 FR + TRAQUEOSTOMIA</t>
  </si>
  <si>
    <t>SONDA SUCCION CERRADA NO 12</t>
  </si>
  <si>
    <t>SOPORTE PARA RECOLECTOR 1.5 LTS</t>
  </si>
  <si>
    <t>SUPER KIT CITOLOGIA (ESPECULO VAGINAL CEPILLO, LAMINILLA ESMERILADA, ESPATULA CAJILLA DE TRANSP.) TALLA L</t>
  </si>
  <si>
    <t>SUTURA ANTIBACTERIAL DE POLIDIOXANONA CALIBRE 1 AGUJA REDONDA DE 70 MM - 100 MM 3/8 HEBRA 122 CM</t>
  </si>
  <si>
    <t>SUTURA DE POLIESTER TRENZADO 6/0  DOBLE AGUJA 1/2 CIRCULO 5.5-8 MM, ESPATULADA HEBRA DE 30-45 CM</t>
  </si>
  <si>
    <t>SUTURA DISPOSITIVO DE CONTROL DE TEJIDOS SIN NUDOS CALIBRE 2/0 COMPUESTO DE POLIDIOXANONA AGUJA CURVA REVERSO CORTANTE 36MM  1/2 CIRCULO   HEBRA DE 30CM X 30CM BIDIRECCIONAL</t>
  </si>
  <si>
    <t>SUTURA EN POLIDOXANONA PDS PLUS VLT 75CM 6-0 REF PDP127H</t>
  </si>
  <si>
    <t>SUTURA EN POLIDOXANONA PDS PLUS VLT75CM 7-0 REF Z13H</t>
  </si>
  <si>
    <t>SUTURA NO ABSORBIBL D POLIPROPI 7/0 C/V DOBLE AGUJA REDONDA 3/8 CIRCULO 12-13MM HB  60CM</t>
  </si>
  <si>
    <t>SUTURA NO ABSORBIBLE  DE POLIPROPILENO 3/0 DOBLE AGUJA CORTANTE</t>
  </si>
  <si>
    <t>SUTURA NO ABSORBIBLE DE POLIESTER 2/0 RECUBIERTO CON POLIBUTILATO- DOBLE AGUJA REDONDA 1/2 CIRCULO 17 MM  15X75CM (KIT VALVULA)  SIN PLEDGET</t>
  </si>
  <si>
    <t>SUTURA NO ABSORBIBLE DE POLIESTER 2/0 RECUBIERTO CON POLIBUTILATO DOBLE AGUJA REDONDA 1/2 CIRCULO 22 MM 8X75 CM - 15 X 75 CM (KIT VALVULA)  SIN PLEDGET</t>
  </si>
  <si>
    <t>SUTURA NO ABSORBIBLE DE POLIESTER 2/0 RECUBIERTO CON POLIBUTILATO DOBLE AGUJA REDONDA 1/2 CIRCULO 22 MM 8X75 CM (KIT VALVULA)  CON PLEDGET</t>
  </si>
  <si>
    <t>SUTURA NO ABSORBIBLE DE POLIESTER 2/0 RECUBIERTO CON POLIBUTILATO DOBLE AGUJA REFORZADA REDONDA 1/2 CIRCULO 15-17MM HEBRA 70-75CM</t>
  </si>
  <si>
    <t>SUTURA NO ABSORBIBLE DE POLIESTER TRENZADO 2 RECUBIERTO CON POLIBUTILATO AGUJA CORTANTE 1/2 CIRCULO 20-22MM HEBRA 75CM</t>
  </si>
  <si>
    <t>SUTURA NO ABSORBIBLE DE POLIPROPILENO 3/0 DOBLE AGUJA REDONDA 1/2 CIRCULO 24 -27MM HEBRA 90CM</t>
  </si>
  <si>
    <t>SUTURA NO ABSORBIBLE DE POLIPROPILENO 4/0 DOBLE AGUJA REDONDA 1/2 CIRCULO 15-17MM HEBRA 75CM</t>
  </si>
  <si>
    <t>SUTURA NO ABSORBIBLE DE POLIPROPILENO 4/0 DOBLE AGUJA REDONDA 1/2 CIRCULO 24-26MM HEBRA 90CM</t>
  </si>
  <si>
    <t>SUTURA NO ABSORBIBLE DE POLIPROPILENO 5/0 DOBLE AGUJA REDONDA 1/2 CIRCULO 15-17 MM HEBRA 70-75CM</t>
  </si>
  <si>
    <t>SUTURA NO ABSORBIBLE SEDA NEGRA TRENZADA 3/0 AGUJA REDONDA 1/2 CIRCULO 17-26MM HEBRA70- 75CM</t>
  </si>
  <si>
    <t>SUTURA NO ABSORBIBLE SEDA NEGRA TRENZADA 4/0 CURVA CORTANTE 3/8 CIRCULO 16-19MM HEBRA 45 CM</t>
  </si>
  <si>
    <t>SUTURA NO ABSORBIBLE SEDA NEGRA TRENZADA 4/0 CURVA CORTANTE 3/8 CIRCULO 19-24MM HEBRA 70-75 CM</t>
  </si>
  <si>
    <t>TAPABOCAS CONVENCION AL TRES CAPAS</t>
  </si>
  <si>
    <t>TERMOMETRO DIGITAL</t>
  </si>
  <si>
    <t>TEST BOWIE AND DICK PAQUETE X 100 HOJAS</t>
  </si>
  <si>
    <t>TEST BOWIE AND DICK X UNIDAD</t>
  </si>
  <si>
    <t>TEST DE LIMPIEZA OLL CLEAN PRUEBAS DE EFECTIVIDAD LACADO CAJA X 100 00LCC012</t>
  </si>
  <si>
    <t>TIJERA  PARA TECNOLOGIA ULTRASONIDO CIRUGIA ABIERTA DE 18CM</t>
  </si>
  <si>
    <t xml:space="preserve">TIJERA CURVA FOCUS FCS9 </t>
  </si>
  <si>
    <t>TIJERA LAPARASCOPICA  HARMONIC 5MM X 36 CM REF HAR36</t>
  </si>
  <si>
    <t>TIJERA LAPARASCOPICA HARMONIC  FOCOS + 9 CM REF HAR9F</t>
  </si>
  <si>
    <t>TIJERA PARA ULTRASONIDO LAPAROSCOPICA 5MM ULTIMA GENERACION</t>
  </si>
  <si>
    <t>TIJERA PARA UNTRASONIDO  PARA CIRUGIA ABIERTA 9CM ULTIMA GENERACION</t>
  </si>
  <si>
    <t xml:space="preserve">TIJERA TECNOLOGIA ULTRASONICO LAPAROSCOPIA DE 23CM </t>
  </si>
  <si>
    <t>TIJERA TECNOLOGIA ULTRASONICO LAPAROSCOPIA DE 36 CM</t>
  </si>
  <si>
    <t>TIJERA TECNOLOGIA ULTRASONICO PARA CABEZA Y CUELLO DE 9 CM</t>
  </si>
  <si>
    <t>TIRA QUIMICA DE CONTROL  DE EFECTIVIDAD DE LIMPIEZA DE LAVADO DE INSTRUMENTAL Y DISPOSITIVOS MEDICOS PARA MAQUINA
ULTRASONICA</t>
  </si>
  <si>
    <t>TIRAS INDICADOR QUIMICO A VAPOR X UNIDAD CLASE 4 LARG</t>
  </si>
  <si>
    <t>TOALLA REMOVEDORA DE ADHESIVOS   (SOLVENTE ALCOHOL ETILICO, ETILEN GLICOL MONOBUTIL ETHER )</t>
  </si>
  <si>
    <t>TORNIQUETE DE HEMORRAGIAS</t>
  </si>
  <si>
    <t>TRAMPA DE CAPNOGRAFIA PARA MONITOR MULTIPARAMETRO</t>
  </si>
  <si>
    <t>TRANSDUCTOR DE PRESION INVASIVA DESECHABLE - DOBLE</t>
  </si>
  <si>
    <t>TRANSDUCTOR DE PRESION UNA SOLA VIA</t>
  </si>
  <si>
    <t>TRIPA QUIRÚRGICA CRÓMICO 0 AGUJA CURVA  REDONDA ROMA ½ CÍRCULO 65 MM 70-75 CM PARA HÍGADO</t>
  </si>
  <si>
    <t>TRIPA QUIRÚRGICA CRÓMICO 4/0 AGUJA CURVA REDONDA ½ CÍRCULO  17 MM  60-75 CM RB1</t>
  </si>
  <si>
    <t>TROCAR DE 5 MM OPTICO SIN CUCHILLA CAMISAS ESTABILIZADORA LONGITUD 100MM</t>
  </si>
  <si>
    <t>TROCAR OPTICO 15 MM X 100 MM(CON UNA CAMISAS Y UN PUNZON SIN CUCHILLA) CON SISTEMA DE FIJACION AVANZADA</t>
  </si>
  <si>
    <t xml:space="preserve">TROCAR TORAXICO RIGIDO 10/12 MM                                                 </t>
  </si>
  <si>
    <t>TUBO DE DRENAJE TORAXICO 30 FR</t>
  </si>
  <si>
    <t>TUBO DE DRENAJE TORAXICO 32 FR</t>
  </si>
  <si>
    <t>TUBO DE DRENAJE TORAXICO 34 FR</t>
  </si>
  <si>
    <t>TUBO DE IRRIGACION SUCCION CON ELECTRODO TIPO   ESPATULA DE 5MM COMPATIBLE CON MANGO IRRIGACION SUCCION</t>
  </si>
  <si>
    <t>TUBO DE IRRIGACION SUCCION CON ELECTRODO TIPO   GANCHO DE 5MM COMPATIBLE CON MANGO IRRIGACION SUCCION</t>
  </si>
  <si>
    <t>TUBO DE SUCCION DE SILICONADO PARA SUCCIONADOR ROLLO X15 MT</t>
  </si>
  <si>
    <t xml:space="preserve">TUBO ENDOBROQUEAL DOBLE LUZ Nº 39 FR DERECHO </t>
  </si>
  <si>
    <t>TUBO ENDOTRAQUEAL 2.0 MM S/B</t>
  </si>
  <si>
    <t xml:space="preserve">TUBO ENDOTRAQUEAL ESPIRALADO METALICO CON BALON  Nº 7.5 </t>
  </si>
  <si>
    <t>TUBO ENDOTRAQUEAL ESPIRALADO METALICO CON BALON Nº  6.0</t>
  </si>
  <si>
    <t xml:space="preserve">TUBO ENDOTRAQUEAL ESPIRALADO METALICO CON BALON Nº  8.5  </t>
  </si>
  <si>
    <t>TUBO ENDOTRAQUEAL ESPIRALADO METALICO CON BALON Nº 6.5</t>
  </si>
  <si>
    <t xml:space="preserve">TUBO ENDOTRAQUEAL N. 2.0 SIN BALON, APIROGENO, RADIOPACO Y ESTERIL                                                                           </t>
  </si>
  <si>
    <t>TUBO ENDOTRAQUEAL REFORZADO  6,5 CON BALON</t>
  </si>
  <si>
    <t>TUBO ENDOTRAQUEAL REFORZADO 8/0 CON BALON</t>
  </si>
  <si>
    <t>TUBO SUCCION PVC TRANSPARENTE X 3 METROS ESTERIL UNIDAD</t>
  </si>
  <si>
    <t>TUBO SUCCION SILICO 3MTS +CANULA YANKAWE</t>
  </si>
  <si>
    <t>VALVULAS FONATORIAS CON PUERTO DE OXIGENO</t>
  </si>
  <si>
    <t>VASELINA PURA 1 LIBRA</t>
  </si>
  <si>
    <t>VASOS PARA BASCILOSCOPIA CON TAPA DE ROSCA ROJA</t>
  </si>
  <si>
    <t xml:space="preserve">VENDA DE YESO (GASA DE ALGODÓN CUBIERTA CON MEZCLA DE YESO) 5 X 5YARDAS TIEMPO DE FRAGUADO 3-4MIM                                                                                    </t>
  </si>
  <si>
    <t>VENDA DE YESO 4 X 5 YARDAS</t>
  </si>
  <si>
    <t>VENDA DE YESO 6 X 5 YARDAS</t>
  </si>
  <si>
    <t>VENDA TUBULAR DE MALLA ELASTICA PARA MANO ADULTO</t>
  </si>
  <si>
    <t>VENDA TUBULAR DE MALLA ELASTICA PARA MANO PEDIATRIO</t>
  </si>
  <si>
    <t>VENDA TUBULAR DE MALLA ELASTICA PARA PIERNA ADULTO</t>
  </si>
  <si>
    <t>VENDA TUBULAR DE MALLA ELASTICA PARA PIERNA PEDIATRICO</t>
  </si>
  <si>
    <t>YODOPOVIDONA  ESPUMA X 120CC</t>
  </si>
  <si>
    <t>YODOPOVIDONA  ESPUMA X 60CC</t>
  </si>
  <si>
    <t>YODOPOVIDONA  SOLUCIÓN X 120CC</t>
  </si>
  <si>
    <t>JERINGA DESECHABLE DE 3 PARTES 50 ML</t>
  </si>
  <si>
    <t>PROTESIS VASCULAR P.T.F.E DE 8MMX 70- 80 CM  ANILLADO</t>
  </si>
  <si>
    <t>CIRCUITO DE ALTA FRECUENCIA NEONATAL DESECHABLE PARA VENTILADOR (DRAGER-ALMA LISA P5068810-01</t>
  </si>
  <si>
    <t>CATETER FOGARTY 4.0 EMBOLECTOMIA 80CM</t>
  </si>
  <si>
    <t>GUANTES DE EXAMEN TALLA
S</t>
  </si>
  <si>
    <t>GUANTES DE EXAMEN TALLA
M</t>
  </si>
  <si>
    <t>GUANTES DE EXAMEN TALLA
L</t>
  </si>
  <si>
    <t xml:space="preserve">SOLIDIFICADOR DE LIQUIDOS CON ACCION DESINFECTANTE CON PEROXIDO DE HIDROGENO  AL 10% PARA GELIFICAR E INACTIVAR FLUIDOS </t>
  </si>
  <si>
    <t>INTEGRADOR QUIMICO PAQUETE X 200-250 CLASE 5 A VAPOR PL-732</t>
  </si>
  <si>
    <t>PINZA BIPOLAR AVANZADO MANDIBULA RECTA  DE 5 MMX 37 CM LONGITUD DE SELLO 20 CM Y CORTE 18 CM</t>
  </si>
  <si>
    <t>PINZA BIPOLAR AVANZADO DE  5 MMX44CM MANDIBULA RECTA ROTACION 360°  LONG SELLADO 20CM Y CORTE 18CM</t>
  </si>
  <si>
    <t>PINZA BIPOLAR AVANZADO MANDIBULA MARYLAND  5 MMX 37CM  CAJAX6  ROTACION 360°  LONG SELLADO 20CM Y CORTE 18CM</t>
  </si>
  <si>
    <t>PINZA BIPOLAR AVANZADO MANDIBULA MARYLAND  5MM X 44CM  CAJAX6 ROTACION 360°  LONG SELLADO 20CM Y CORTE 18CM</t>
  </si>
  <si>
    <t>PINZA BIPOLAR AVANZADA MANDIBULA MARYLAND  5MM X 23 CM CAJAX6 ROTACION 360°  LONG SELLADO 20CM Y CORTE 18CM</t>
  </si>
  <si>
    <t xml:space="preserve">PINZA CORTA BIPOLAR AVANZADA PARA CIRUGIA ABIERTA DE  13,5 MM MANDIBULA DISECTORA ACCION DUAL LONG SELLADO 17CM Y CORTE 15MM </t>
  </si>
  <si>
    <t>PINZA BIPOLAR AVANZADO PARA CIRUGIA ABIIERTA DE 20 CM   MANDIBULA CURVA DE DOBLE ACCION ROTACION 180° LONG SELLADO 40MM Y CORTE 38MM</t>
  </si>
  <si>
    <t>MALLA ANATÓMICA, MEDIANA DENSIDAD, MACROPOROSA, CON LATERALIDAD DERECHA TALLA L 4.1" X 6.2" (10.3 CM X 15.7 CM)</t>
  </si>
  <si>
    <t>MALLA ANATÓMICA, MEDIANA DENSIDAD, MACROPOROSA, CON LATERALIDAD IZQUIERDA TALLA L, 4.1" X 6.2" (10.3 CM X 15.7 CM)</t>
  </si>
  <si>
    <t xml:space="preserve">MALLA ANATÓMICA, MEDIANA DENSIDAD, MACROPOROSA, CON LATERALIDAD IZQUIERDA LIGHT TALLA XL, 4.8" X 6.7" (12.2 CM X 17.0 CM)
</t>
  </si>
  <si>
    <t xml:space="preserve">MALLA ANATÓMICA, MEDIANA DENSIDAD, MACROPOROSA, CON LATERALIDAD DERECHA, TALLA XL, 4.8" X 6.7" (12.2 CM X 17.0 CM)
</t>
  </si>
  <si>
    <t xml:space="preserve">MALLA CIRUGÍA UMBILICAL CON TECNOLOGÍA SEPRA (HIALURONATO DE SODIO, CARBOXIMETIL CÉLULOSA, POLIETIL-ENGLICOL) HERNIA PARCHE LARGE CIRCULAR CON TIRAS DE FIJACIÓN 3.2" (8.0CM) DE DIAMETRO
</t>
  </si>
  <si>
    <t>MALLA CIRUGÍA UMBILICAL CON TECNOLOGÍA SEPRA (HIALURONATO DE SODIO, CARBOXIMETIL CÉLULOSA, POLIETIL-ENGLICOL) HERNIA PARCHE MEDIUM CIRCLE CON TIRAS DE FIJACIÓN 2.5" (6.4CM) DE DIAMETRO</t>
  </si>
  <si>
    <t>MALLA CIRUGÍA UMBILICAL CON TECNOLOGÍA SEPRA (HIALURONATO DE SODIO, CARBOXIMETIL CÉLULOSA, POLIETIL-ENGLICOL PARCHE SMALL CIRCULAR CON TIRAS DE FIJACIÓN DE 1.7" (4.3CM) DE DIAMETRO</t>
  </si>
  <si>
    <t xml:space="preserve">MALLAS PESADA VENTRAL, CON TECNOLOGÍA SEPRA (HIALURONATO DE SODIO, CARBOXIMETIL CÉLULOSA, POLIETIL-ENGLICOL) CIRUGÍAS ABIERTAS COMPOSITE 4" X 8" (10.2 CM X 20.3 CM) RECTANGLE
</t>
  </si>
  <si>
    <t>MALLAS PESADA VENTRAL, CON TECNOLOGÍA SEPRA (HIALURONATO DE SODIO, CARBOXIMETIL CÉLULOSA, POLIETIL-ENGLICOL) CIRUGÍAS ABIERTAS COMPOSITE 6" X 8" (15.2 CM X 20.3 CM) RECTANGLE</t>
  </si>
  <si>
    <t>MALLAS PESADA VENTRAL, CON TECNOLOGÍA SEPRA (HIALURONATO DE SODIO, CARBOXIMETIL CÉLULOSA, POLIETIL-ENGLICOL) CIRUGÍAS ABIERTAS COMPOSITE 12" X 14" (30.5 CM X 35.6CM) RECTANGLE</t>
  </si>
  <si>
    <t xml:space="preserve">MALLAS PESADA VENTRAL, CON TECNOLOGÍA SEPRA (HIALURONATO DE SODIO, CARBOXIMETIL CÉLULOSA, POLIETIL-ENGLICOL) CIRUGÍAS ABIERTAS COMPOSITE 8" X 12" (20.3 CM X 30.5 CM) RECTANGLE
</t>
  </si>
  <si>
    <t xml:space="preserve">MALLAS MEDIANA DENSIDAD VENTRAL, CON TECNOLOGÍA SEPRA (HIALURONATO DE SODIO, CARBOXIMETIL CÉLULOSA, POLIETIL-ENGLICOL) CON HIDROGEL CIRUGIA ABIERTA O LAPAROSCOPICA 7" X 9" (17.8CM X 22.9CM) ELLIPSE
</t>
  </si>
  <si>
    <t>MALLAS MEDIANA DENSIDAD VENTRAL, CON TECNOLOGÍA SEPRA (HIALURONATO DE SODIO, CARBOXIMETIL CÉLULOSA, POLIETIL-ENGLICOL) ABIERTA O LAPAROSCOPICA 10” X 13” (25.4CM X 33CM) ELLIPSE</t>
  </si>
  <si>
    <t xml:space="preserve">MALLAS MEDIANA DENSIDAD VENTRAL, CON TECNOLOGÍA SEPRA (HIALURONATO DE SODIO, CARBOXIMETIL CÉLULOSA, POLIETIL-ENGLICOL) CIRUGÍAS ABIERTAS O LAPAROSCOPICA 12” X 14” (30.5CM X 35.6CM) RECTANGLE
</t>
  </si>
  <si>
    <t xml:space="preserve">MALLAS MEDIANA DENSIDAD VENTRAL, CON TECNOLOGÍA SEPRA (HIALURONATO DE SODIO, CARBOXIMETIL CÉLULOSA, POLIETIL-ENGLICOL) CIRUGÍAS ABIERTA O LAPAROSCOPICA 4.5” (11.4CM) CIRCLE
</t>
  </si>
  <si>
    <t>MALLAS MEDIANA DENSIDAD VENTRAL, CON TECNOLOGÍA SEPRA(HIALURONATO DE SODIO,CARBOXIMETIL CÉLULOSA,POLIETIL-ENGLICOL) CON HIDROGEL PESA 120 SI HIDROGEL 50 SE REABSORBE 40-60 DÍAS CIRUGÍAS ABIERTAS 4” X 6” (10.2CM X 15.2CM) ELLIPSE</t>
  </si>
  <si>
    <t>MALLAS MEDIANA DENSIDAD VENTRAL, CON TECNOLOGÍA SEPRA(HIALURONATO DE SODIO,CARBOXIMETIL CÉLULOSA,POLIETIL-ENGLICOL) CON HIDROGEL PESA 120 SI HIDROGEL 50 SE REABSORBE 40-60 DÍAS CIRUGÍAS ABIERTAS 6” (15.2CM) CIRCLE</t>
  </si>
  <si>
    <t>MALLAS MEDIANA DENSIDAD VENTRAL, CON TECNOLOGÍA SEPRA(HIALURONATO DE SODIO,CARBOXIMETIL CÉLULOSA,POLIETIL-ENGLICOL) CON HIDROGEL PESA 120 SI HIDROGEL 50 SE REABSORBE 40-60 DÍAS CIRUGÍAS ABIERTASVENTRALIGH 6” X 10” (15.2CM X 25.4CM) OVAL</t>
  </si>
  <si>
    <t>MALLAS MEDIANA DENSIDAD VENTRAL, CON TECNOLOGÍA SEPRA(HIALURONATO DE SODIO,CARBOXIMETIL CÉLULOSA,POLIETIL-ENGLICOL) CON HIDROGEL PESA 120 SI HIDROGEL 50 SE REABSORBE 40-60 DÍAS CIRUGÍAS ABIERTAS 6” X 8” (15.2CM X 20.3CM) ELLIPSE</t>
  </si>
  <si>
    <t>MALLAS MEDIANA DENSIDAD VENTRAL, CON TECNOLOGÍA SEPRA(HIALURONATO DE SODIO,CARBOXIMETIL CÉLULOSA,POLIETIL-ENGLICOL) CON HIDROGEL PESA 120 SI HIDROGEL 50 SE REABSORBE 40-60 DÍAS CIRUGÍAS ABIERTASVENTRALIGH 8” (20.3CM) CIRCLE</t>
  </si>
  <si>
    <t>MALLAS MEDIANA DENSIDAD VENTRAL, CON TECNOLOGÍA SEPRA(HIALURONATO DE SODIO,CARBOXIMETIL CÉLULOSA,POLIETIL-ENGLICOL) CON SISTEMA DE POSICIONAMIENTO LAPAROSCOPICO  4” X 6 (10.2CM X 15.2CM) ELLIPSE</t>
  </si>
  <si>
    <t>MALLAS MEDIANA DENSIDAD VENTRAL, CON TECNOLOGÍA SEPRA(HIALURONATO DE SODIO,CARBOXIMETIL CÉLULOSA,POLIETIL-ENGLICOL) CON SISTEMA DE POSICIONAMIENTO LAPAROSCOPICO Y  6” X 8” (15.2CM X 20.3CM) ELLIPSE</t>
  </si>
  <si>
    <t>MALLAS MEDIANA DENSIDAD VENTRAL, CON TECNOLOGÍA SEPRA(HIALURONATO DE SODIO,CARBOXIMETIL CÉLULOSA,POLIETIL-ENGLICOL) CON SISTEMA DE POSICIONAMIENTO LAPAROSCOPICO 8” X 10” (20.3CM X 25.4CM) ELLIPSE</t>
  </si>
  <si>
    <t>IMPLANTE BIOLOGICO DE DERMIS PORCINAXENMATRIX™ SURGICAL GRAFT 5.9" X 7.9" (15 CM X 20 CM) RECTANGLE</t>
  </si>
  <si>
    <t>FIJADOR DE POLIMERO REABSORBIBLE  DE ACIDO LACTICO  LAP APAROSCOPICO DE 5MM X15 CLIPS</t>
  </si>
  <si>
    <t>FIJADOR DE POLIMERO REABSORBIBLE  DE ACIDO LACTICO  LAP APAROSCOPICO DE 5MM X30 CLIPS</t>
  </si>
  <si>
    <t>MATRIZ HEMOSTATICA DE GRANULOS DE GELATINA YTROMBINA DE 2500 UI DE 5 ML</t>
  </si>
  <si>
    <t>HEMOSTATICO DE CELULOSA OXIDADA NO REGENERADA DE 1,5CM X 5 CM</t>
  </si>
  <si>
    <t>HEMOSTATICO DE CELULOSA OXIDADA NO REGENERADA DE 7,5CM X 5 CM</t>
  </si>
  <si>
    <t>HEMOSTATICO DE CELULOSA OXIDADA NO REGENERADA DE 35CM X 5 CM</t>
  </si>
  <si>
    <t>CANULA SUCCION-IRRIGACION REUTILIZABLE 5 MM X 28 CM</t>
  </si>
  <si>
    <t>ESPATULA MONOPOLAR REUTILIZABLE 5MMX33CM</t>
  </si>
  <si>
    <t>RETRACTOR DE 2.5-6  CM</t>
  </si>
  <si>
    <t>RETRACTOR  2-4CM FUNDA DE 19CM</t>
  </si>
  <si>
    <t>RETRACTOR  1-3CM FUNDA DE 20CM</t>
  </si>
  <si>
    <t>RETRACTOR 2-4CM FUNDA CORTA DE 13CM</t>
  </si>
  <si>
    <t>RETRACTOR 1-3CM FUNDA CORTA DE 11CM</t>
  </si>
  <si>
    <t xml:space="preserve">SISTEMA RETRACTOR  LAPAROSCOPICO 2.5-6 CM CON TAPA -TROCAR 12MM </t>
  </si>
  <si>
    <t xml:space="preserve">SISTEMA RETRACTOR  LAPAROSCOPICO 5-9 CM CON TAPA - TROCAR 12MM </t>
  </si>
  <si>
    <t xml:space="preserve">DISPOSITIVO DE CIRUGIA LAPAROSCOPICA MANO ASISTIDA EN GEL Y RETRACTOR  5.9CM </t>
  </si>
  <si>
    <t xml:space="preserve">PLATAFORMA DE UNICO PUERTO TRANSANAL 5.5CM </t>
  </si>
  <si>
    <t>SISTEMA DE RECOLECCION DE ESPECIMENES 10CM DESECHABLE LAPAROSCOPICO</t>
  </si>
  <si>
    <t>SISTEMA DE RECOLECCION DE ESPECIMENES 5CM DESECHABLE LAPAROSCOPICO</t>
  </si>
  <si>
    <t>SISTEMA DE RECOLECCION DE ESPECIMENES 12-15 CM DESECHABLE LAPAROSCOPICO</t>
  </si>
  <si>
    <t>TROCAR OPTICO CAMISA LISA  5MMX 55CM INCLUYE DOS CAMISAS Y UN OBTURADOR</t>
  </si>
  <si>
    <t>TROCAR DE FIJACION AVANZADA 5MM X 75CM  INCLUYE DOS CAMISAS Y UN OBTURADOR</t>
  </si>
  <si>
    <t xml:space="preserve">TROCAR DE 12MM X150 OPTICO DE FIJACION AVANZADA </t>
  </si>
  <si>
    <t xml:space="preserve">TROCAR DE 12MM X150 OPTICO CAMISA ROSCADA </t>
  </si>
  <si>
    <t>CAMPO UNIVERSAL EN U 260CMX222CM</t>
  </si>
  <si>
    <t>CAMPO UNIVERSAL EN U 225X280CM</t>
  </si>
  <si>
    <t xml:space="preserve">CATETER PARA CISTOMETRIA 6 FR </t>
  </si>
  <si>
    <t>CATETER PARA CISTOMETRIA 7 FR</t>
  </si>
  <si>
    <t xml:space="preserve">URETEROSCOPIO FLEXIBLE LITHO VUE </t>
  </si>
  <si>
    <t xml:space="preserve">UROVAC EVACUADOR DE VEJIGA  </t>
  </si>
  <si>
    <t xml:space="preserve">CATETER PARA ENDOPIELOTOMIA RETROMAX </t>
  </si>
  <si>
    <t xml:space="preserve">CATETER NEFROSTOMIA PERCUTANEA  10FR X 30 CM </t>
  </si>
  <si>
    <t>CATETER NEFROSTOMIA PERCUTANEA   8FR x 30 cms</t>
  </si>
  <si>
    <t>CATETER PUNTA ABIERTA AXXCESS 6FR X 70 CM</t>
  </si>
  <si>
    <t>CAJAS</t>
  </si>
  <si>
    <t>CAJA  X 36</t>
  </si>
  <si>
    <t xml:space="preserve">UNIDAD    </t>
  </si>
  <si>
    <t>FRASCO</t>
  </si>
  <si>
    <t>Frasco x 240 cc</t>
  </si>
  <si>
    <t>Frasco x 500 cc</t>
  </si>
  <si>
    <t>Frasco x 60 cc</t>
  </si>
  <si>
    <t>ROLLO</t>
  </si>
  <si>
    <t>Frasco x 60 cc Spray</t>
  </si>
  <si>
    <t>Frasco x 120 cc Spray</t>
  </si>
  <si>
    <t>Frasco x 15 cc Frasco Gotero</t>
  </si>
  <si>
    <t>FRASCO SPRAY</t>
  </si>
  <si>
    <t>Frasco x 120 cc</t>
  </si>
  <si>
    <t xml:space="preserve">UNIDAD </t>
  </si>
  <si>
    <t>PAQUETE X 5</t>
  </si>
  <si>
    <t>GALON</t>
  </si>
  <si>
    <t>GALON x 3750 ccc</t>
  </si>
  <si>
    <t>FRASCO x 1000 cc</t>
  </si>
  <si>
    <t>FRASCOx 1000 cc</t>
  </si>
  <si>
    <t>CAJA X 200</t>
  </si>
  <si>
    <t>CAJA POR UNIDAD O ROLLO</t>
  </si>
  <si>
    <t>CAJA X ROLLO</t>
  </si>
  <si>
    <t>KIT</t>
  </si>
  <si>
    <t>CAJA</t>
  </si>
  <si>
    <t xml:space="preserve">GALON </t>
  </si>
  <si>
    <t>SACHET</t>
  </si>
  <si>
    <t>AGUJA BIO</t>
  </si>
  <si>
    <t xml:space="preserve">UNIDAD  </t>
  </si>
  <si>
    <t>PAQUETE</t>
  </si>
  <si>
    <t>ESPECIFICACIÓN TÉCNICA</t>
  </si>
  <si>
    <t>COMPATIBLES CON CAPNOGRAFO MARCA SPACELABS</t>
  </si>
  <si>
    <t>N.A.</t>
  </si>
  <si>
    <t>COMPATIBLES CON MARCA MEDITRONIC MODELO 5388 Y OSYPKA</t>
  </si>
  <si>
    <t>DESFIBRILADOR  INSTRAMED ; ISIS/CARDIOMAX</t>
  </si>
  <si>
    <t>DESFIBRILADOR  GENERAL ELECTRIC ;  CARDIOSERV</t>
  </si>
  <si>
    <t>DESFIBRILADOR METRAX ; M290</t>
  </si>
  <si>
    <t>DESFIBRILADOR  GENERAL ELECTRIC ;  RESPONDER 2000</t>
  </si>
  <si>
    <t>DESFIBRILADOR PRIMEDIC ; XD110</t>
  </si>
  <si>
    <t>COMPATIBLE CON VENTILADOR MARCA PURITAN BENNT 840</t>
  </si>
  <si>
    <t>COMPATIBLE CON VENTILADOR MARCA VYASIS AVEA</t>
  </si>
  <si>
    <t>PARA PROCESOS DE ESTERILIZACION POR VAPOR</t>
  </si>
  <si>
    <t>PAQUETE DE TELA NO TEJIDA GRADO MEDICO ESTERIL CUYO MATERIAL DEBE DE SER PERMEABLE, REPELENTE A LA PENETRACION DE LIQUIDOS Y FLUIDOS, DE COLOR ANTIREFLEJANTE, NO TRANSPARANTE, ANTIESTATICA, RESISTENTE A LA TENSION EN USO NORMA,L LIBRE DE  LATEX Y DE PELUSA NO FAMABLE: CONTENIDO: 1 ENVOLVEDERA DE 200 X 145  CMS CON REFUERZO ABSORBENTE DE 160X75CM;   1 FUNDA PARA MESA DE MAYO 60 X 136  CMS CON REFUERZO  DE MATERIAL ABSORBENTE DE 50 A 55 CMS; 1 CAMPO DE PIEL SIN ADHESIVO 70 X 80 BISTURI.; 1 CAMPO DE PIEL SIN ADHESIVO DE 70 X 80  CMS; 1 BOLSA PARA SUTURAS 17 X 18  CMS) EMPAQUETADO EL CONTENIDO EN BOLSA GRADO MEDICO INTRAFIL. (LAS MEDIDAS SON APROXIMADAS, CON INDICADOR DEL SISTEMA DE ESTERILIZACION Y LISTADO DE CONTENIDO
CM; 3 BATAS QUIRURGICAS CON MANGAS REFORZADAS DE 132 DE LARGO X 150 DE ANCHO CON 8 TIRAS DE AMARRE EN LA PARTE POSTERIOR PUÑOS RESORTADOS DE 8 A 10 CMS DE LARGO 100% EN ALGODÓN, CON TARJETA DE TRANFERENCIA  CON TOALLA PARA SECADO DE MANOS EN TELA ABSORBENTE DE 45 X45 CMS; 4 CAMPOS DE PIEL CON ADHESIVO 80 X 70 CMS; 1 SABANA QUIRURGICA 145 X 200
CMS; 1 CAMPO QUIRUGICO FENESTRADO CON ABSORBENTE 182 X 200 CMS,  EL FENESTRADO  DE 10  CMS X 30  CMS CON ADHESIVO PARA SU FIJACION Y SUJETADORES PARA TUBO DE SUCCION Y LAPIZ DE ELECTRO-</t>
  </si>
  <si>
    <t>PAQUETE DE TELA NO TEJIDA GRADO MEDICO ESTERIL, CUYO MATERIAL DEBE DE SER PERMEABLE REPELENTE A LA PENETRACION DE LIQUIDOS Y FLUIDOS, DE COLOR ANTIREFLEJANTE,NO TRANSPARANTE, ANTIESTATICA, RESISTENTE A LA TENSION EN USO NORMA,L LIBRE DE LATEX Y DE PELUSA NO FAMABLE: CONTENIDO:1- ENVOLVEDERA O CUBIERTAS  PARA MESA DE RIÑON O MEDIA LUNA DE 110 CMS  X  160  CMS, 1 BATA QUIRURGICA DE 132 DE LARGO X 150 DE ANCHO CON 4 TIRAS DE AMARRE EN
LA PARTE POSTERIOR PUÑOS RESORTADOS DE 8 A 10 CMS DE
LARGO 100% EN ALGODON, CON TOALLA PARA SECADO DE MANOS EN TELA ABSORBENTE DE 45 X45 CMS, 3 CAMPOS AUXILIARES  DE 80 X 95 CMS CON ADHESIVO PARA SU FIJACION, 1 CAMPO AUXILIAR SIN ADHESIVO 2 POLAINAS GINECOLOGICAS O PIERNERAS DE 100 CM DE LARGO X 90  CMS EMPAQUETADO EL CONTENIDO EN BOLSA GRADO MEDICO INTRAFIL..(LAS MEDIDAS SON APROXIMADAS CON INDICADOR DEL SISTEMA DE ESTERILIZACION Y LISTADO DE
CONTENIDO)</t>
  </si>
  <si>
    <t xml:space="preserve"> PAQUETE QUIRURGICO COMPLETO PARA CIRUGIA ORTOPEDICA DE ALTA COMPLEJIDAD CONSTA DE :5 TOALLAS DE MANOS;5 BATAS QUIRURGICAS 1,20 X 1,45 MTS; 1 TOALLA DE MANOS; 1 FUNDA DE MAYO 1,30 X 0,60 MTS CON REFUERZO ANTIFLUIDO 0,60X0,60 MTS;1 CAMPO QUIRURGICO DE 080 X 0,80 MTS; 1 INDICADOR QUIMICO; 1 CAMPO
QUIRURGICO DE 0,80 X 0,80 MTS; 1 SABANA
PLANA 2,10 X 1,60 MTS; 1 SABANA PLANA ANTIFLUIDO 2,00 X 1,60 MTS;1 CAMPO QUIRURGICO 2,10 X 3,20 MTS REFUERZO ABSORBENTE DE 0,80 X 0,40 MTS FENESTRE 0,30X 010 MTS;  1 ENVOLVEDERA 2,10 X
1,60 MTS; 1</t>
  </si>
  <si>
    <t>CON SELLO DE SUCCIÓN HUMEDA REQUIERE EL USO DE AGUA ESTERIL O SOLUCION SALINA PARA ESTABLECER SUCCIÓN CON UNA ESCALA DESDE -5 HASTA -20 cmH20 , TOTALMENTE LIBRE DE LATEX COMPATIBLE CON RMI, GANCHOS FLEXIBLES ADAPTABLES A CUALQUIER CAMA O CAMILLA, EMBUDOS INTERNOS ANTIDERRIBOS QUE EVITA QUE SE PASE EL AGUA DEL SELLO DEL PACIENTE A LA CAMARA DE RECOLECCIÓN, CAPACIDAD TOTAL DE 2100CC, VÁLVULA DE LIBERACIÓN DE PRESIONES POSITIVAS AUTOMÁTICA Y MANUAL, VÁLVULA AUTOMÁTICA DE LIBERACIÓN DE EXCESO DE PRESIÓN NEGATIVA, ADAPTADOR UNIVERSAL PARA CUALQUIER TUBO, SIN PUERTO PARA TOMA DE MUESTRAS Y SIN LLAVE
DE CONTROL DE SUCCION, CONTIENE JERINGA PRELLENADA CON 45 ML DE AGUA ESTERIL PARA EL SELLO DE AGUA.</t>
  </si>
  <si>
    <t>COMPATIBLE CON MONITOR MULTIPARAMETRO: MINDRAY: BENEVIEW (NUEVAS VERSIONES), UMEC 12</t>
  </si>
  <si>
    <t>CONS PROM
MENSUAL</t>
  </si>
  <si>
    <t>BURETA CON FILTRO DE AIRE, CAPACIDAD DE 150CM, PUNTO DE INYECCION PARA INFUSION INTERMITENTE ESTERILIZADOS CON OXIDO DE ETILENO DE PVC ATOXICO, FILTRO HIDROFOBICO.</t>
  </si>
  <si>
    <t>CINTA PARA IMPRESORA DE MAQUINA DE ETIQUETADO (VAPOR, OXIDO DE ETILENO Y PEROXIDO DE HIDROGENO)</t>
  </si>
  <si>
    <t>MALLAS MEDIANA DENSIDAD VENTRAL, CON TECNOLOGÍA SEPRA(HIALURONATO DE SODIO,CARBOXIMETIL CÉLULOSA,POLIETIL-ENGLICOL) CON HIDROGEL PESA 120 SI HIDROGEL 50 SE REABSORBE 40-60 DÍAS CIRUGÍAS ABIERTAS VENTRALIGHT™ ST MESH 8” X 10” (20.3CM X 25.4CM) ELLIPSE</t>
  </si>
  <si>
    <t xml:space="preserve"> SUMINISTRO DE INSUMOS MEDICO QUIRURGICOS PARA LA OPORTUNA ATENCION DE LOS PACIENTES DE LAS DIFERENTES UNIDADES ASISTENCIALES DE LA SUBRED INTEGRADA DE SERVICIOS DE SALUD NORTE E.S.E</t>
  </si>
  <si>
    <t>AMAREY NOVA MEDICAL S.A.</t>
  </si>
  <si>
    <t>ARPAMEDICAL</t>
  </si>
  <si>
    <t>ASSUT MEDICAL LTDA</t>
  </si>
  <si>
    <t>AYG PHARMA</t>
  </si>
  <si>
    <t>BECTON DICKINSON DE COLOMBIA LTDA.</t>
  </si>
  <si>
    <t>BIOPLAST S.A.</t>
  </si>
  <si>
    <t>BIOTRONITECH COLOMBIA S.A.S</t>
  </si>
  <si>
    <t>BOSTON MEDICAL DEVICES COLOMBIA LTDA</t>
  </si>
  <si>
    <t>BRASMEDICA COLOMBIA S.A.</t>
  </si>
  <si>
    <t>PRECIO No.10</t>
  </si>
  <si>
    <t>TOTAL PRECIO No. 10</t>
  </si>
  <si>
    <t>TOTAL PRECIO No. 9</t>
  </si>
  <si>
    <t>TOTAL PRECIO No. 8</t>
  </si>
  <si>
    <t>COMPAÑIA DE REPRESENTACIONES MEDICAS CTP MEDICA S.A.</t>
  </si>
  <si>
    <t>PRECIO No.11</t>
  </si>
  <si>
    <t>TOTAL PRECIO No. 11</t>
  </si>
  <si>
    <t>COLOMBIAN MEDICARE SAS</t>
  </si>
  <si>
    <t>PRECIO No.12</t>
  </si>
  <si>
    <t>DISCOLMEDICA S.A.S</t>
  </si>
  <si>
    <t>PRECIO No.13</t>
  </si>
  <si>
    <t>TOTAL PRECIO No. 12</t>
  </si>
  <si>
    <t>TOTAL PRECIO No. 13</t>
  </si>
  <si>
    <t>TOTAL PRECIO No. 14</t>
  </si>
  <si>
    <t>Draeger Colombia S.A.</t>
  </si>
  <si>
    <t>PRECIO No.14</t>
  </si>
  <si>
    <t>PRECIO No.15</t>
  </si>
  <si>
    <t>PRECIO No.16</t>
  </si>
  <si>
    <t>DRILLTEX SAS</t>
  </si>
  <si>
    <t>FRIDEN DE COLOMBIA HOSPITALARIA  LTDA</t>
  </si>
  <si>
    <t>TOTAL PRECIO No. 15</t>
  </si>
  <si>
    <t>JOHNSON &amp; JOHNSON DE COLOMBIA SA</t>
  </si>
  <si>
    <t>TOTAL PRECIO No. 16</t>
  </si>
  <si>
    <t>PRECIO No.17</t>
  </si>
  <si>
    <t>PRECIO No.18</t>
  </si>
  <si>
    <t>PRECIO No.19</t>
  </si>
  <si>
    <t>LA INSTRUMENTADORA SAS</t>
  </si>
  <si>
    <t>TOTAL PRECIO No. 17</t>
  </si>
  <si>
    <t>TOTAL PRECIO No. 18</t>
  </si>
  <si>
    <t>TOTAL PRECIO No. 19</t>
  </si>
  <si>
    <t>TOTAL PRECIO No. 20</t>
  </si>
  <si>
    <t>PRECIO No.20</t>
  </si>
  <si>
    <t>LABORATORIOS GOTHAPLAST LTDA</t>
  </si>
  <si>
    <t>LIFE SUMINISTROS MEDICOS SAS</t>
  </si>
  <si>
    <t>LM INSTRUMENTS S.A.</t>
  </si>
  <si>
    <t>PRECIO No.21</t>
  </si>
  <si>
    <t>PRECIO No.22</t>
  </si>
  <si>
    <t>PRECIO No.23</t>
  </si>
  <si>
    <t>PRECIO No.24</t>
  </si>
  <si>
    <t>PRECIO No.25</t>
  </si>
  <si>
    <t>PRECIO No.26</t>
  </si>
  <si>
    <t>LP ADVANCED MEDICAL SAS</t>
  </si>
  <si>
    <t>TOTAL PRECIO No. 21</t>
  </si>
  <si>
    <t>TOTAL PRECIO No. 22</t>
  </si>
  <si>
    <t>TOTAL PRECIO No. 23</t>
  </si>
  <si>
    <t>TOTAL PRECIO No. 24</t>
  </si>
  <si>
    <t>TOTAL PRECIO No. 25</t>
  </si>
  <si>
    <t>TOTAL PRECIO No. 26</t>
  </si>
  <si>
    <t>M&amp;M EQUIPOS MEDICOS SAS</t>
  </si>
  <si>
    <t>MEDICOX LTDA</t>
  </si>
  <si>
    <t>MEDITEC S.A.</t>
  </si>
  <si>
    <t>NIPRO MEDICAL CORPORATION</t>
  </si>
  <si>
    <t>PRECIO No.27</t>
  </si>
  <si>
    <t>PRECIO No.28</t>
  </si>
  <si>
    <t>PRECIO No.29</t>
  </si>
  <si>
    <t>PRECIO No.30</t>
  </si>
  <si>
    <t>PRECIO No.31</t>
  </si>
  <si>
    <t>TOTAL PRECIO No. 27</t>
  </si>
  <si>
    <t>TOTAL PRECIO No. 28</t>
  </si>
  <si>
    <t>TOTAL PRECIO No. 29</t>
  </si>
  <si>
    <t>TOTAL PRECIO No. 30</t>
  </si>
  <si>
    <t>TOTAL PRECIO No. 31</t>
  </si>
  <si>
    <t xml:space="preserve">POLIFARMA S.A S </t>
  </si>
  <si>
    <t>PROASEPSIS SAS</t>
  </si>
  <si>
    <t>PRODUCTOS MEDICOS DE COLOMBIA PROMEC SAS</t>
  </si>
  <si>
    <t>QUIRUMEDICAS LTDA</t>
  </si>
  <si>
    <t>QUIRURGICOS LTDA.</t>
  </si>
  <si>
    <t>PRECIO No.32</t>
  </si>
  <si>
    <t>PRECIO No.33</t>
  </si>
  <si>
    <t>PRECIO No.34</t>
  </si>
  <si>
    <t>PRECIO No.35</t>
  </si>
  <si>
    <t>PRECIO No.36</t>
  </si>
  <si>
    <t>PRECIO No.37</t>
  </si>
  <si>
    <t>PRECIO No.38</t>
  </si>
  <si>
    <t>PRECIO No.39</t>
  </si>
  <si>
    <t>TOTAL PRECIO No. 39</t>
  </si>
  <si>
    <t>TOTAL PRECIO No. 38</t>
  </si>
  <si>
    <t>TOTAL PRECIO No. 37</t>
  </si>
  <si>
    <t>TOTAL PRECIO No. 36</t>
  </si>
  <si>
    <t>TOTAL PRECIO No. 35</t>
  </si>
  <si>
    <t>TOTAL PRECIO No. 34</t>
  </si>
  <si>
    <t>TOTAL PRECIO No. 33</t>
  </si>
  <si>
    <t>TOTAL PRECIO No. 32</t>
  </si>
  <si>
    <t>RAFAEL ANTONIO SALAMANCA / DEPOSITO DE DROGAS BOYACA</t>
  </si>
  <si>
    <t>RP MEDICAS</t>
  </si>
  <si>
    <t>SHERLEG LABORATORIES SAS</t>
  </si>
  <si>
    <t>SICMAFARMA S.A.S.</t>
  </si>
  <si>
    <t>SURGICON</t>
  </si>
  <si>
    <t>TÉCNICA ELECTROMEDICA S.A.</t>
  </si>
  <si>
    <t>TECNOLOGÍAS MÉDICAS COLOMBIA SAS</t>
  </si>
  <si>
    <t>TWITY S.A.S.</t>
  </si>
  <si>
    <t>UCIPHARMA S.A.</t>
  </si>
  <si>
    <t>PROMEDIO
UNITARIO</t>
  </si>
  <si>
    <t>PROMEDIO
MENSUAL</t>
  </si>
  <si>
    <t>CIRCUITO DE VENTILACION MECANICA PEDIATRICO ALMA LISA REFERENCIA 5500</t>
  </si>
  <si>
    <t>MÍNIMO</t>
  </si>
  <si>
    <t>MÁXIMO</t>
  </si>
  <si>
    <t>DIFERENCIA</t>
  </si>
  <si>
    <t>DIFERENCIA
%</t>
  </si>
  <si>
    <t>BOLSA DE DRENAJE URINARIO PEDIATRICO CON SISTEMA CERRRADO, SIN PUERTO PARA TOMA DE MUESTRA Y SIN  VALVULA ANTIREFLUJOY CONECTOR UNIVERSAL</t>
  </si>
  <si>
    <t>EMPAQUE PARA ESTERILIZACION PARA PEROXIDO DE HIDROGENO CON INDICADOR QUIMICO 70 - 100 M X 350-380
MM 55  HASTA 75 GR</t>
  </si>
  <si>
    <t>EMPAQUE TIPO BOLSA MIXTA PARA ESTERILIZAR CON AUTOSELLADO DE POLIESTER DE  (19 -
20) X 33 CM MAS O MENOS 1CM</t>
  </si>
  <si>
    <t>EQUIPO DE EXTENSION MICROTUBO  (EQUIPO DE EXTENSION MICROTUBO CON CONECTOR LIBRE DE
AGUJAS) ADULTO</t>
  </si>
  <si>
    <t>EQUIPO DE EXTENSION MICROTUBO  (EQUIPO DE EXTENSION MICROTUBO CON CONECTOR LIBRE DE
AGUJAS) PEDIATRCO</t>
  </si>
  <si>
    <t>LIGACLIP PARA LIGADURA EN POLIMERO NO ABSORBIBLE TAMAÑO XL (CIERRE DE VASOS DE7-16CM CARTUCHO POR 6 UNIDADES
(HEM-O-LOCK)</t>
  </si>
  <si>
    <t>PAPEL CREPADO 1 GENERACION PARA ESTERILIZACION 50- 54CM X100MT
AZUL/VERDE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</si>
</sst>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(&quot;$&quot;\ * #,##0_);_(&quot;$&quot;\ * \(#,##0\);_(&quot;$&quot;\ * &quot;-&quot;??_);_(@_)"/>
    <numFmt numFmtId="167" formatCode="&quot;$&quot;\ #,##0.00"/>
    <numFmt numFmtId="168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01">
    <xf numFmtId="0" fontId="0" fillId="0" borderId="0" xfId="0"/>
    <xf numFmtId="0" fontId="3" fillId="2" borderId="0" xfId="0" applyFont="1" applyFill="1"/>
    <xf numFmtId="3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3" fontId="4" fillId="0" borderId="30" xfId="0" applyNumberFormat="1" applyFont="1" applyFill="1" applyBorder="1" applyAlignment="1">
      <alignment horizontal="left" vertical="center" wrapText="1"/>
    </xf>
    <xf numFmtId="168" fontId="4" fillId="0" borderId="4" xfId="0" applyNumberFormat="1" applyFont="1" applyFill="1" applyBorder="1" applyAlignment="1">
      <alignment horizontal="center" vertical="center" wrapText="1"/>
    </xf>
    <xf numFmtId="42" fontId="4" fillId="0" borderId="37" xfId="4" applyFont="1" applyFill="1" applyBorder="1" applyAlignment="1">
      <alignment horizontal="center" vertical="center" wrapText="1"/>
    </xf>
    <xf numFmtId="42" fontId="4" fillId="0" borderId="33" xfId="4" applyFont="1" applyFill="1" applyBorder="1" applyAlignment="1">
      <alignment horizontal="center" vertical="center" wrapText="1"/>
    </xf>
    <xf numFmtId="42" fontId="5" fillId="0" borderId="37" xfId="4" applyFont="1" applyFill="1" applyBorder="1" applyAlignment="1">
      <alignment horizontal="center" vertical="center" wrapText="1"/>
    </xf>
    <xf numFmtId="42" fontId="5" fillId="0" borderId="33" xfId="4" applyFont="1" applyFill="1" applyBorder="1" applyAlignment="1">
      <alignment horizontal="center" vertical="center" wrapText="1"/>
    </xf>
    <xf numFmtId="168" fontId="4" fillId="0" borderId="30" xfId="0" applyNumberFormat="1" applyFont="1" applyFill="1" applyBorder="1" applyAlignment="1">
      <alignment horizontal="center" vertical="center" wrapText="1"/>
    </xf>
    <xf numFmtId="42" fontId="4" fillId="0" borderId="30" xfId="4" applyFont="1" applyFill="1" applyBorder="1" applyAlignment="1">
      <alignment horizontal="center" vertical="center" wrapText="1"/>
    </xf>
    <xf numFmtId="42" fontId="4" fillId="0" borderId="9" xfId="4" applyFont="1" applyFill="1" applyBorder="1" applyAlignment="1">
      <alignment horizontal="center" vertical="center" wrapText="1"/>
    </xf>
    <xf numFmtId="42" fontId="4" fillId="0" borderId="31" xfId="4" applyFont="1" applyFill="1" applyBorder="1" applyAlignment="1">
      <alignment horizontal="center" vertical="center" wrapText="1"/>
    </xf>
    <xf numFmtId="0" fontId="0" fillId="2" borderId="0" xfId="0" applyFont="1" applyFill="1"/>
    <xf numFmtId="0" fontId="0" fillId="2" borderId="17" xfId="0" applyFont="1" applyFill="1" applyBorder="1"/>
    <xf numFmtId="0" fontId="0" fillId="2" borderId="0" xfId="0" applyFont="1" applyFill="1" applyBorder="1"/>
    <xf numFmtId="0" fontId="0" fillId="2" borderId="18" xfId="0" applyFont="1" applyFill="1" applyBorder="1"/>
    <xf numFmtId="0" fontId="0" fillId="2" borderId="17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6" fontId="3" fillId="2" borderId="24" xfId="3" applyNumberFormat="1" applyFont="1" applyFill="1" applyBorder="1" applyAlignment="1">
      <alignment horizontal="center" vertical="center"/>
    </xf>
    <xf numFmtId="166" fontId="3" fillId="2" borderId="31" xfId="0" applyNumberFormat="1" applyFont="1" applyFill="1" applyBorder="1" applyAlignment="1">
      <alignment horizontal="center" vertical="center"/>
    </xf>
    <xf numFmtId="166" fontId="3" fillId="2" borderId="41" xfId="0" applyNumberFormat="1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/>
    </xf>
    <xf numFmtId="0" fontId="0" fillId="2" borderId="17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center"/>
    </xf>
    <xf numFmtId="0" fontId="3" fillId="2" borderId="17" xfId="0" applyFont="1" applyFill="1" applyBorder="1" applyAlignment="1"/>
    <xf numFmtId="0" fontId="0" fillId="2" borderId="0" xfId="0" applyFont="1" applyFill="1" applyBorder="1" applyAlignment="1"/>
    <xf numFmtId="0" fontId="0" fillId="2" borderId="8" xfId="0" applyFont="1" applyFill="1" applyBorder="1"/>
    <xf numFmtId="0" fontId="0" fillId="2" borderId="35" xfId="0" applyFont="1" applyFill="1" applyBorder="1"/>
    <xf numFmtId="0" fontId="0" fillId="2" borderId="4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right" vertical="center"/>
    </xf>
    <xf numFmtId="0" fontId="0" fillId="2" borderId="0" xfId="0" applyFont="1" applyFill="1" applyAlignment="1">
      <alignment vertical="center"/>
    </xf>
    <xf numFmtId="3" fontId="4" fillId="0" borderId="37" xfId="0" applyNumberFormat="1" applyFont="1" applyFill="1" applyBorder="1" applyAlignment="1">
      <alignment horizontal="left" vertical="center" wrapText="1"/>
    </xf>
    <xf numFmtId="42" fontId="3" fillId="2" borderId="29" xfId="0" applyNumberFormat="1" applyFont="1" applyFill="1" applyBorder="1" applyAlignment="1">
      <alignment vertical="center"/>
    </xf>
    <xf numFmtId="42" fontId="3" fillId="2" borderId="14" xfId="0" applyNumberFormat="1" applyFont="1" applyFill="1" applyBorder="1" applyAlignment="1">
      <alignment vertical="center"/>
    </xf>
    <xf numFmtId="0" fontId="3" fillId="2" borderId="36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42" fontId="4" fillId="0" borderId="21" xfId="0" applyNumberFormat="1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42" fontId="4" fillId="0" borderId="22" xfId="4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/>
    <xf numFmtId="42" fontId="4" fillId="0" borderId="22" xfId="4" applyNumberFormat="1" applyFont="1" applyFill="1" applyBorder="1" applyAlignment="1">
      <alignment horizontal="center" vertical="center" wrapText="1"/>
    </xf>
    <xf numFmtId="42" fontId="4" fillId="0" borderId="37" xfId="4" applyNumberFormat="1" applyFont="1" applyFill="1" applyBorder="1" applyAlignment="1">
      <alignment horizontal="center" vertical="center" wrapText="1"/>
    </xf>
    <xf numFmtId="42" fontId="4" fillId="0" borderId="33" xfId="4" applyNumberFormat="1" applyFont="1" applyFill="1" applyBorder="1" applyAlignment="1">
      <alignment horizontal="center" vertical="center" wrapText="1"/>
    </xf>
    <xf numFmtId="42" fontId="4" fillId="0" borderId="29" xfId="4" applyFont="1" applyFill="1" applyBorder="1" applyAlignment="1">
      <alignment horizontal="center" vertical="center" wrapText="1"/>
    </xf>
    <xf numFmtId="42" fontId="4" fillId="0" borderId="13" xfId="4" applyFont="1" applyFill="1" applyBorder="1" applyAlignment="1">
      <alignment horizontal="center" vertical="center" wrapText="1"/>
    </xf>
    <xf numFmtId="42" fontId="4" fillId="0" borderId="14" xfId="4" applyFont="1" applyFill="1" applyBorder="1" applyAlignment="1">
      <alignment horizontal="center" vertical="center" wrapText="1"/>
    </xf>
    <xf numFmtId="42" fontId="4" fillId="0" borderId="25" xfId="4" applyFont="1" applyFill="1" applyBorder="1" applyAlignment="1">
      <alignment horizontal="center" vertical="center" wrapText="1"/>
    </xf>
    <xf numFmtId="42" fontId="4" fillId="0" borderId="43" xfId="4" applyFont="1" applyFill="1" applyBorder="1" applyAlignment="1">
      <alignment horizontal="center" vertical="center" wrapText="1"/>
    </xf>
    <xf numFmtId="42" fontId="4" fillId="0" borderId="44" xfId="4" applyFont="1" applyFill="1" applyBorder="1" applyAlignment="1">
      <alignment horizontal="center" vertical="center" wrapText="1"/>
    </xf>
    <xf numFmtId="42" fontId="4" fillId="0" borderId="15" xfId="0" applyNumberFormat="1" applyFont="1" applyFill="1" applyBorder="1" applyAlignment="1">
      <alignment vertical="center"/>
    </xf>
    <xf numFmtId="42" fontId="4" fillId="0" borderId="16" xfId="0" applyNumberFormat="1" applyFont="1" applyFill="1" applyBorder="1" applyAlignment="1">
      <alignment vertical="center"/>
    </xf>
    <xf numFmtId="9" fontId="4" fillId="0" borderId="16" xfId="6" applyFont="1" applyFill="1" applyBorder="1" applyAlignment="1">
      <alignment vertical="center"/>
    </xf>
    <xf numFmtId="0" fontId="4" fillId="0" borderId="37" xfId="0" applyFont="1" applyFill="1" applyBorder="1" applyAlignment="1">
      <alignment horizontal="left" vertical="center"/>
    </xf>
    <xf numFmtId="3" fontId="4" fillId="0" borderId="1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42" fontId="4" fillId="0" borderId="15" xfId="4" applyFont="1" applyFill="1" applyBorder="1" applyAlignment="1">
      <alignment horizontal="center" vertical="center" wrapText="1"/>
    </xf>
    <xf numFmtId="42" fontId="4" fillId="0" borderId="4" xfId="4" applyFont="1" applyFill="1" applyBorder="1" applyAlignment="1">
      <alignment horizontal="center" vertical="center" wrapText="1"/>
    </xf>
    <xf numFmtId="42" fontId="4" fillId="0" borderId="16" xfId="4" applyFont="1" applyFill="1" applyBorder="1" applyAlignment="1">
      <alignment horizontal="center" vertical="center" wrapText="1"/>
    </xf>
    <xf numFmtId="9" fontId="4" fillId="0" borderId="0" xfId="6" applyFont="1" applyFill="1"/>
    <xf numFmtId="42" fontId="4" fillId="0" borderId="15" xfId="2" applyNumberFormat="1" applyFont="1" applyFill="1" applyBorder="1" applyAlignment="1">
      <alignment vertical="center"/>
    </xf>
    <xf numFmtId="42" fontId="4" fillId="0" borderId="15" xfId="4" applyNumberFormat="1" applyFont="1" applyFill="1" applyBorder="1" applyAlignment="1">
      <alignment horizontal="center" vertical="center" wrapText="1"/>
    </xf>
    <xf numFmtId="42" fontId="4" fillId="0" borderId="17" xfId="4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42" fontId="4" fillId="0" borderId="39" xfId="4" applyFont="1" applyFill="1" applyBorder="1" applyAlignment="1">
      <alignment horizontal="center" vertical="center" wrapText="1"/>
    </xf>
    <xf numFmtId="42" fontId="4" fillId="0" borderId="45" xfId="4" applyFont="1" applyFill="1" applyBorder="1" applyAlignment="1">
      <alignment horizontal="center" vertical="center" wrapText="1"/>
    </xf>
    <xf numFmtId="42" fontId="4" fillId="0" borderId="41" xfId="4" applyFont="1" applyFill="1" applyBorder="1" applyAlignment="1">
      <alignment horizontal="center" vertical="center" wrapText="1"/>
    </xf>
    <xf numFmtId="42" fontId="4" fillId="0" borderId="17" xfId="4" applyFont="1" applyFill="1" applyBorder="1" applyAlignment="1">
      <alignment horizontal="center" vertical="center" wrapText="1"/>
    </xf>
    <xf numFmtId="42" fontId="4" fillId="0" borderId="42" xfId="4" applyFont="1" applyFill="1" applyBorder="1" applyAlignment="1">
      <alignment horizontal="center" vertical="center" wrapText="1"/>
    </xf>
    <xf numFmtId="42" fontId="4" fillId="0" borderId="46" xfId="4" applyFont="1" applyFill="1" applyBorder="1" applyAlignment="1">
      <alignment horizontal="center" vertical="center" wrapText="1"/>
    </xf>
    <xf numFmtId="42" fontId="4" fillId="0" borderId="4" xfId="4" applyNumberFormat="1" applyFont="1" applyFill="1" applyBorder="1" applyAlignment="1">
      <alignment horizontal="center" vertical="center" wrapText="1"/>
    </xf>
    <xf numFmtId="42" fontId="4" fillId="0" borderId="20" xfId="2" applyNumberFormat="1" applyFont="1" applyFill="1" applyBorder="1" applyAlignment="1">
      <alignment vertical="center"/>
    </xf>
    <xf numFmtId="42" fontId="4" fillId="0" borderId="42" xfId="4" applyNumberFormat="1" applyFont="1" applyFill="1" applyBorder="1" applyAlignment="1">
      <alignment horizontal="center" vertical="center" wrapText="1"/>
    </xf>
    <xf numFmtId="42" fontId="4" fillId="0" borderId="16" xfId="4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42" fontId="4" fillId="0" borderId="21" xfId="4" applyFont="1" applyFill="1" applyBorder="1" applyAlignment="1">
      <alignment horizontal="center" vertical="center" wrapText="1"/>
    </xf>
    <xf numFmtId="42" fontId="4" fillId="0" borderId="3" xfId="4" applyFont="1" applyFill="1" applyBorder="1" applyAlignment="1">
      <alignment horizontal="center" vertical="center" wrapText="1"/>
    </xf>
    <xf numFmtId="42" fontId="4" fillId="0" borderId="17" xfId="2" applyNumberFormat="1" applyFont="1" applyFill="1" applyBorder="1" applyAlignment="1">
      <alignment vertical="center"/>
    </xf>
    <xf numFmtId="0" fontId="4" fillId="0" borderId="4" xfId="5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167" fontId="4" fillId="0" borderId="4" xfId="0" applyNumberFormat="1" applyFont="1" applyFill="1" applyBorder="1" applyAlignment="1">
      <alignment horizontal="left" vertical="center" wrapText="1"/>
    </xf>
    <xf numFmtId="166" fontId="4" fillId="0" borderId="15" xfId="7" applyNumberFormat="1" applyFont="1" applyFill="1" applyBorder="1" applyAlignment="1">
      <alignment horizontal="center" vertical="center"/>
    </xf>
    <xf numFmtId="166" fontId="4" fillId="0" borderId="4" xfId="7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wrapText="1"/>
    </xf>
    <xf numFmtId="3" fontId="4" fillId="0" borderId="30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3" fontId="4" fillId="0" borderId="31" xfId="0" applyNumberFormat="1" applyFont="1" applyFill="1" applyBorder="1" applyAlignment="1">
      <alignment horizontal="center" vertical="center" wrapText="1"/>
    </xf>
    <xf numFmtId="42" fontId="4" fillId="0" borderId="23" xfId="4" applyFont="1" applyFill="1" applyBorder="1" applyAlignment="1">
      <alignment horizontal="center" vertical="center" wrapText="1"/>
    </xf>
    <xf numFmtId="42" fontId="4" fillId="0" borderId="23" xfId="4" applyNumberFormat="1" applyFont="1" applyFill="1" applyBorder="1" applyAlignment="1">
      <alignment horizontal="center" vertical="center" wrapText="1"/>
    </xf>
    <xf numFmtId="42" fontId="4" fillId="0" borderId="9" xfId="4" applyNumberFormat="1" applyFont="1" applyFill="1" applyBorder="1" applyAlignment="1">
      <alignment horizontal="center" vertical="center" wrapText="1"/>
    </xf>
    <xf numFmtId="42" fontId="4" fillId="0" borderId="31" xfId="4" applyNumberFormat="1" applyFont="1" applyFill="1" applyBorder="1" applyAlignment="1">
      <alignment horizontal="center" vertical="center" wrapText="1"/>
    </xf>
    <xf numFmtId="42" fontId="4" fillId="0" borderId="36" xfId="4" applyFont="1" applyFill="1" applyBorder="1" applyAlignment="1">
      <alignment horizontal="center" vertical="center" wrapText="1"/>
    </xf>
    <xf numFmtId="166" fontId="4" fillId="0" borderId="20" xfId="7" applyNumberFormat="1" applyFont="1" applyFill="1" applyBorder="1" applyAlignment="1">
      <alignment horizontal="center" vertical="center"/>
    </xf>
    <xf numFmtId="166" fontId="4" fillId="0" borderId="32" xfId="7" applyNumberFormat="1" applyFont="1" applyFill="1" applyBorder="1" applyAlignment="1">
      <alignment horizontal="center" vertical="center"/>
    </xf>
    <xf numFmtId="42" fontId="4" fillId="0" borderId="36" xfId="0" applyNumberFormat="1" applyFont="1" applyFill="1" applyBorder="1" applyAlignment="1">
      <alignment vertical="center"/>
    </xf>
    <xf numFmtId="42" fontId="4" fillId="0" borderId="31" xfId="0" applyNumberFormat="1" applyFont="1" applyFill="1" applyBorder="1" applyAlignment="1">
      <alignment vertical="center"/>
    </xf>
    <xf numFmtId="9" fontId="4" fillId="0" borderId="31" xfId="6" applyFont="1" applyFill="1" applyBorder="1" applyAlignment="1">
      <alignment vertical="center"/>
    </xf>
    <xf numFmtId="42" fontId="4" fillId="0" borderId="20" xfId="0" applyNumberFormat="1" applyFont="1" applyFill="1" applyBorder="1" applyAlignment="1">
      <alignment vertical="center"/>
    </xf>
    <xf numFmtId="42" fontId="4" fillId="0" borderId="33" xfId="0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13" xfId="1" applyFont="1" applyFill="1" applyBorder="1" applyAlignment="1" applyProtection="1">
      <alignment horizontal="left" vertical="center"/>
    </xf>
    <xf numFmtId="0" fontId="4" fillId="2" borderId="14" xfId="1" applyFont="1" applyFill="1" applyBorder="1" applyAlignment="1" applyProtection="1">
      <alignment horizontal="left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6" fontId="3" fillId="3" borderId="9" xfId="3" applyNumberFormat="1" applyFont="1" applyFill="1" applyBorder="1" applyAlignment="1">
      <alignment horizontal="center" vertical="center"/>
    </xf>
    <xf numFmtId="166" fontId="3" fillId="3" borderId="6" xfId="3" applyNumberFormat="1" applyFont="1" applyFill="1" applyBorder="1" applyAlignment="1">
      <alignment horizontal="center" vertical="center"/>
    </xf>
    <xf numFmtId="166" fontId="3" fillId="3" borderId="24" xfId="3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14" fontId="0" fillId="2" borderId="30" xfId="0" applyNumberFormat="1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4" xfId="1" applyFont="1" applyFill="1" applyBorder="1" applyAlignment="1" applyProtection="1">
      <alignment horizontal="left" vertical="center"/>
    </xf>
    <xf numFmtId="0" fontId="4" fillId="2" borderId="16" xfId="1" applyFont="1" applyFill="1" applyBorder="1" applyAlignment="1" applyProtection="1">
      <alignment horizontal="left" vertical="center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28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</cellXfs>
  <cellStyles count="8">
    <cellStyle name="Moneda" xfId="3" builtinId="4"/>
    <cellStyle name="Moneda [0]" xfId="4" builtinId="7"/>
    <cellStyle name="Moneda 2" xfId="2" xr:uid="{00000000-0005-0000-0000-000001000000}"/>
    <cellStyle name="Moneda 3" xfId="7" xr:uid="{DD31E0E4-6E68-46EF-944B-BE674C60C084}"/>
    <cellStyle name="Normal" xfId="0" builtinId="0"/>
    <cellStyle name="Normal 2" xfId="1" xr:uid="{00000000-0005-0000-0000-000003000000}"/>
    <cellStyle name="Normal 5" xfId="5" xr:uid="{A433A1BB-3CBA-49E0-9573-DEBD63072D3E}"/>
    <cellStyle name="Porcentaje" xfId="6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99891</xdr:rowOff>
    </xdr:from>
    <xdr:to>
      <xdr:col>3</xdr:col>
      <xdr:colOff>38100</xdr:colOff>
      <xdr:row>3</xdr:row>
      <xdr:rowOff>137990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85850" y="99891"/>
          <a:ext cx="2076450" cy="609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G724"/>
  <sheetViews>
    <sheetView showGridLines="0" tabSelected="1" topLeftCell="A13" zoomScaleNormal="100" zoomScaleSheetLayoutView="100" workbookViewId="0">
      <pane ySplit="4" topLeftCell="A17" activePane="bottomLeft" state="frozen"/>
      <selection activeCell="A13" sqref="A13"/>
      <selection pane="bottomLeft" activeCell="E19" sqref="E19"/>
    </sheetView>
  </sheetViews>
  <sheetFormatPr baseColWidth="10" defaultColWidth="3.5703125" defaultRowHeight="15" x14ac:dyDescent="0.25"/>
  <cols>
    <col min="1" max="1" width="5.42578125" style="19" bestFit="1" customWidth="1"/>
    <col min="2" max="2" width="10.7109375" style="19" customWidth="1"/>
    <col min="3" max="3" width="30.7109375" style="19" customWidth="1"/>
    <col min="4" max="4" width="15.7109375" style="19" customWidth="1"/>
    <col min="5" max="5" width="30.7109375" style="19" customWidth="1"/>
    <col min="6" max="6" width="12" style="19" bestFit="1" customWidth="1"/>
    <col min="7" max="7" width="0.85546875" style="19" customWidth="1"/>
    <col min="8" max="8" width="9.85546875" style="19" bestFit="1" customWidth="1"/>
    <col min="9" max="9" width="9.5703125" style="19" bestFit="1" customWidth="1"/>
    <col min="10" max="10" width="10.5703125" style="19" bestFit="1" customWidth="1"/>
    <col min="11" max="11" width="13" style="19" bestFit="1" customWidth="1"/>
    <col min="12" max="12" width="0.85546875" style="19" customWidth="1"/>
    <col min="13" max="13" width="8.85546875" style="19" bestFit="1" customWidth="1"/>
    <col min="14" max="14" width="9.5703125" style="19" bestFit="1" customWidth="1"/>
    <col min="15" max="15" width="10.5703125" style="19" bestFit="1" customWidth="1"/>
    <col min="16" max="16" width="14" style="19" bestFit="1" customWidth="1"/>
    <col min="17" max="17" width="0.85546875" style="19" customWidth="1"/>
    <col min="18" max="18" width="8.85546875" style="19" bestFit="1" customWidth="1"/>
    <col min="19" max="19" width="4.140625" style="19" bestFit="1" customWidth="1"/>
    <col min="20" max="20" width="10.5703125" style="19" bestFit="1" customWidth="1"/>
    <col min="21" max="21" width="13" style="19" bestFit="1" customWidth="1"/>
    <col min="22" max="22" width="0.85546875" style="19" customWidth="1"/>
    <col min="23" max="23" width="8.85546875" style="19" bestFit="1" customWidth="1"/>
    <col min="24" max="24" width="4.140625" style="19" bestFit="1" customWidth="1"/>
    <col min="25" max="25" width="10.5703125" style="19" bestFit="1" customWidth="1"/>
    <col min="26" max="26" width="13" style="19" bestFit="1" customWidth="1"/>
    <col min="27" max="27" width="0.85546875" style="19" customWidth="1"/>
    <col min="28" max="28" width="11.42578125" style="19" bestFit="1" customWidth="1"/>
    <col min="29" max="29" width="9.85546875" style="19" bestFit="1" customWidth="1"/>
    <col min="30" max="30" width="11.42578125" style="19" bestFit="1" customWidth="1"/>
    <col min="31" max="31" width="14" style="19" bestFit="1" customWidth="1"/>
    <col min="32" max="32" width="0.85546875" style="19" customWidth="1"/>
    <col min="33" max="33" width="10.42578125" style="19" bestFit="1" customWidth="1"/>
    <col min="34" max="34" width="7.85546875" style="19" bestFit="1" customWidth="1"/>
    <col min="35" max="35" width="10.5703125" style="19" bestFit="1" customWidth="1"/>
    <col min="36" max="36" width="14" style="19" bestFit="1" customWidth="1"/>
    <col min="37" max="37" width="0.85546875" style="19" customWidth="1"/>
    <col min="38" max="38" width="11.42578125" style="19" bestFit="1" customWidth="1"/>
    <col min="39" max="39" width="9.85546875" style="19" bestFit="1" customWidth="1"/>
    <col min="40" max="40" width="11.42578125" style="19" bestFit="1" customWidth="1"/>
    <col min="41" max="41" width="13" style="19" bestFit="1" customWidth="1"/>
    <col min="42" max="42" width="0.85546875" style="19" customWidth="1"/>
    <col min="43" max="44" width="9.85546875" style="19" bestFit="1" customWidth="1"/>
    <col min="45" max="45" width="10.5703125" style="19" bestFit="1" customWidth="1"/>
    <col min="46" max="46" width="13" style="19" bestFit="1" customWidth="1"/>
    <col min="47" max="47" width="0.85546875" style="19" customWidth="1"/>
    <col min="48" max="48" width="9.85546875" style="19" bestFit="1" customWidth="1"/>
    <col min="49" max="49" width="4.140625" style="19" bestFit="1" customWidth="1"/>
    <col min="50" max="50" width="10.5703125" style="19" bestFit="1" customWidth="1"/>
    <col min="51" max="51" width="12" style="19" bestFit="1" customWidth="1"/>
    <col min="52" max="52" width="0.85546875" style="19" customWidth="1"/>
    <col min="53" max="53" width="11.28515625" style="19" bestFit="1" customWidth="1"/>
    <col min="54" max="54" width="4.5703125" style="19" bestFit="1" customWidth="1"/>
    <col min="55" max="55" width="11.28515625" style="19" bestFit="1" customWidth="1"/>
    <col min="56" max="56" width="14.140625" style="19" bestFit="1" customWidth="1"/>
    <col min="57" max="57" width="0.85546875" style="19" customWidth="1"/>
    <col min="58" max="58" width="9.85546875" style="19" bestFit="1" customWidth="1"/>
    <col min="59" max="59" width="4.140625" style="19" bestFit="1" customWidth="1"/>
    <col min="60" max="60" width="10.5703125" style="19" bestFit="1" customWidth="1"/>
    <col min="61" max="61" width="13" style="19" bestFit="1" customWidth="1"/>
    <col min="62" max="62" width="0.85546875" style="19" customWidth="1"/>
    <col min="63" max="63" width="9.85546875" style="19" bestFit="1" customWidth="1"/>
    <col min="64" max="64" width="8.85546875" style="19" bestFit="1" customWidth="1"/>
    <col min="65" max="65" width="10.5703125" style="19" bestFit="1" customWidth="1"/>
    <col min="66" max="66" width="14" style="19" bestFit="1" customWidth="1"/>
    <col min="67" max="67" width="0.85546875" style="19" customWidth="1"/>
    <col min="68" max="68" width="9.85546875" style="19" bestFit="1" customWidth="1"/>
    <col min="69" max="69" width="8.85546875" style="19" bestFit="1" customWidth="1"/>
    <col min="70" max="70" width="10.5703125" style="19" bestFit="1" customWidth="1"/>
    <col min="71" max="71" width="13" style="19" bestFit="1" customWidth="1"/>
    <col min="72" max="72" width="0.85546875" style="19" customWidth="1"/>
    <col min="73" max="73" width="11.42578125" style="19" bestFit="1" customWidth="1"/>
    <col min="74" max="74" width="8.85546875" style="19" bestFit="1" customWidth="1"/>
    <col min="75" max="75" width="11.42578125" style="19" bestFit="1" customWidth="1"/>
    <col min="76" max="76" width="13" style="19" bestFit="1" customWidth="1"/>
    <col min="77" max="77" width="0.85546875" style="19" customWidth="1"/>
    <col min="78" max="78" width="11.42578125" style="19" bestFit="1" customWidth="1"/>
    <col min="79" max="79" width="8.85546875" style="19" bestFit="1" customWidth="1"/>
    <col min="80" max="80" width="11.42578125" style="19" bestFit="1" customWidth="1"/>
    <col min="81" max="81" width="14" style="19" bestFit="1" customWidth="1"/>
    <col min="82" max="82" width="0.85546875" style="19" customWidth="1"/>
    <col min="83" max="83" width="11.42578125" style="19" bestFit="1" customWidth="1"/>
    <col min="84" max="84" width="9.85546875" style="19" bestFit="1" customWidth="1"/>
    <col min="85" max="85" width="11.42578125" style="19" bestFit="1" customWidth="1"/>
    <col min="86" max="86" width="14" style="19" bestFit="1" customWidth="1"/>
    <col min="87" max="87" width="0.85546875" style="19" customWidth="1"/>
    <col min="88" max="88" width="9.85546875" style="19" bestFit="1" customWidth="1"/>
    <col min="89" max="89" width="4.140625" style="19" bestFit="1" customWidth="1"/>
    <col min="90" max="90" width="10.5703125" style="19" bestFit="1" customWidth="1"/>
    <col min="91" max="91" width="13" style="19" bestFit="1" customWidth="1"/>
    <col min="92" max="92" width="0.85546875" style="19" customWidth="1"/>
    <col min="93" max="93" width="9.85546875" style="19" bestFit="1" customWidth="1"/>
    <col min="94" max="94" width="8.85546875" style="19" bestFit="1" customWidth="1"/>
    <col min="95" max="95" width="10.5703125" style="19" bestFit="1" customWidth="1"/>
    <col min="96" max="96" width="15.5703125" style="19" bestFit="1" customWidth="1"/>
    <col min="97" max="97" width="0.85546875" style="19" customWidth="1"/>
    <col min="98" max="98" width="9.85546875" style="19" bestFit="1" customWidth="1"/>
    <col min="99" max="99" width="6.28515625" style="19" bestFit="1" customWidth="1"/>
    <col min="100" max="100" width="10.5703125" style="19" bestFit="1" customWidth="1"/>
    <col min="101" max="101" width="14" style="19" bestFit="1" customWidth="1"/>
    <col min="102" max="102" width="0.85546875" style="19" customWidth="1"/>
    <col min="103" max="103" width="11.42578125" style="19" bestFit="1" customWidth="1"/>
    <col min="104" max="104" width="9.85546875" style="19" bestFit="1" customWidth="1"/>
    <col min="105" max="105" width="11.42578125" style="19" bestFit="1" customWidth="1"/>
    <col min="106" max="106" width="14" style="19" bestFit="1" customWidth="1"/>
    <col min="107" max="107" width="0.85546875" style="19" customWidth="1"/>
    <col min="108" max="108" width="9.85546875" style="19" bestFit="1" customWidth="1"/>
    <col min="109" max="109" width="8.85546875" style="19" bestFit="1" customWidth="1"/>
    <col min="110" max="110" width="10.5703125" style="19" bestFit="1" customWidth="1"/>
    <col min="111" max="111" width="13" style="19" bestFit="1" customWidth="1"/>
    <col min="112" max="112" width="0.85546875" style="19" customWidth="1"/>
    <col min="113" max="114" width="9.85546875" style="19" bestFit="1" customWidth="1"/>
    <col min="115" max="115" width="10.5703125" style="19" bestFit="1" customWidth="1"/>
    <col min="116" max="116" width="13" style="19" bestFit="1" customWidth="1"/>
    <col min="117" max="117" width="0.85546875" style="19" customWidth="1"/>
    <col min="118" max="118" width="11.42578125" style="19" bestFit="1" customWidth="1"/>
    <col min="119" max="119" width="9.85546875" style="19" bestFit="1" customWidth="1"/>
    <col min="120" max="120" width="11.42578125" style="19" bestFit="1" customWidth="1"/>
    <col min="121" max="121" width="15.5703125" style="19" bestFit="1" customWidth="1"/>
    <col min="122" max="122" width="0.85546875" style="19" customWidth="1"/>
    <col min="123" max="123" width="11.42578125" style="19" bestFit="1" customWidth="1"/>
    <col min="124" max="124" width="9.85546875" style="19" bestFit="1" customWidth="1"/>
    <col min="125" max="125" width="11.42578125" style="19" bestFit="1" customWidth="1"/>
    <col min="126" max="126" width="13" style="19" bestFit="1" customWidth="1"/>
    <col min="127" max="127" width="0.85546875" style="19" customWidth="1"/>
    <col min="128" max="128" width="8.28515625" style="19" bestFit="1" customWidth="1"/>
    <col min="129" max="129" width="4.140625" style="19" bestFit="1" customWidth="1"/>
    <col min="130" max="130" width="10.5703125" style="19" bestFit="1" customWidth="1"/>
    <col min="131" max="131" width="14" style="19" bestFit="1" customWidth="1"/>
    <col min="132" max="132" width="0.85546875" style="19" customWidth="1"/>
    <col min="133" max="133" width="9.85546875" style="19" bestFit="1" customWidth="1"/>
    <col min="134" max="134" width="7.85546875" style="19" bestFit="1" customWidth="1"/>
    <col min="135" max="135" width="10.5703125" style="19" bestFit="1" customWidth="1"/>
    <col min="136" max="136" width="14" style="19" bestFit="1" customWidth="1"/>
    <col min="137" max="137" width="0.85546875" style="19" customWidth="1"/>
    <col min="138" max="138" width="9.85546875" style="19" bestFit="1" customWidth="1"/>
    <col min="139" max="139" width="8.85546875" style="19" bestFit="1" customWidth="1"/>
    <col min="140" max="140" width="10.5703125" style="19" bestFit="1" customWidth="1"/>
    <col min="141" max="141" width="14" style="19" bestFit="1" customWidth="1"/>
    <col min="142" max="142" width="0.85546875" style="19" customWidth="1"/>
    <col min="143" max="143" width="9.85546875" style="19" bestFit="1" customWidth="1"/>
    <col min="144" max="144" width="5.28515625" style="19" bestFit="1" customWidth="1"/>
    <col min="145" max="145" width="10.5703125" style="19" bestFit="1" customWidth="1"/>
    <col min="146" max="146" width="14" style="19" bestFit="1" customWidth="1"/>
    <col min="147" max="147" width="0.85546875" style="19" customWidth="1"/>
    <col min="148" max="148" width="9.85546875" style="19" bestFit="1" customWidth="1"/>
    <col min="149" max="149" width="8.85546875" style="19" bestFit="1" customWidth="1"/>
    <col min="150" max="150" width="10.5703125" style="19" bestFit="1" customWidth="1"/>
    <col min="151" max="151" width="14" style="19" bestFit="1" customWidth="1"/>
    <col min="152" max="152" width="0.85546875" style="19" customWidth="1"/>
    <col min="153" max="153" width="11.42578125" style="19" bestFit="1" customWidth="1"/>
    <col min="154" max="154" width="8.85546875" style="19" bestFit="1" customWidth="1"/>
    <col min="155" max="155" width="11.42578125" style="19" bestFit="1" customWidth="1"/>
    <col min="156" max="156" width="14" style="19" bestFit="1" customWidth="1"/>
    <col min="157" max="157" width="0.85546875" style="19" customWidth="1"/>
    <col min="158" max="158" width="9.85546875" style="19" bestFit="1" customWidth="1"/>
    <col min="159" max="159" width="8.85546875" style="19" bestFit="1" customWidth="1"/>
    <col min="160" max="160" width="10.5703125" style="19" bestFit="1" customWidth="1"/>
    <col min="161" max="161" width="15.5703125" style="19" bestFit="1" customWidth="1"/>
    <col min="162" max="162" width="0.85546875" style="19" customWidth="1"/>
    <col min="163" max="164" width="9.85546875" style="19" bestFit="1" customWidth="1"/>
    <col min="165" max="165" width="10.5703125" style="19" bestFit="1" customWidth="1"/>
    <col min="166" max="166" width="14" style="19" bestFit="1" customWidth="1"/>
    <col min="167" max="167" width="0.85546875" style="19" customWidth="1"/>
    <col min="168" max="168" width="8.85546875" style="19" bestFit="1" customWidth="1"/>
    <col min="169" max="169" width="4.140625" style="19" bestFit="1" customWidth="1"/>
    <col min="170" max="170" width="10.5703125" style="19" bestFit="1" customWidth="1"/>
    <col min="171" max="171" width="14" style="19" bestFit="1" customWidth="1"/>
    <col min="172" max="172" width="0.85546875" style="19" customWidth="1"/>
    <col min="173" max="173" width="8.28515625" style="19" bestFit="1" customWidth="1"/>
    <col min="174" max="174" width="4.140625" style="19" bestFit="1" customWidth="1"/>
    <col min="175" max="175" width="10.5703125" style="19" bestFit="1" customWidth="1"/>
    <col min="176" max="176" width="12" style="19" bestFit="1" customWidth="1"/>
    <col min="177" max="177" width="0.85546875" style="19" customWidth="1"/>
    <col min="178" max="178" width="11.42578125" style="19" bestFit="1" customWidth="1"/>
    <col min="179" max="179" width="8.85546875" style="19" bestFit="1" customWidth="1"/>
    <col min="180" max="180" width="11.42578125" style="19" bestFit="1" customWidth="1"/>
    <col min="181" max="181" width="15.5703125" style="19" bestFit="1" customWidth="1"/>
    <col min="182" max="182" width="0.85546875" style="19" customWidth="1"/>
    <col min="183" max="183" width="9.85546875" style="19" bestFit="1" customWidth="1"/>
    <col min="184" max="184" width="8.85546875" style="19" bestFit="1" customWidth="1"/>
    <col min="185" max="185" width="10.5703125" style="19" bestFit="1" customWidth="1"/>
    <col min="186" max="186" width="14" style="19" bestFit="1" customWidth="1"/>
    <col min="187" max="187" width="0.85546875" style="19" customWidth="1"/>
    <col min="188" max="188" width="12" style="19" bestFit="1" customWidth="1"/>
    <col min="189" max="189" width="10.42578125" style="19" bestFit="1" customWidth="1"/>
    <col min="190" max="190" width="11.42578125" style="19" bestFit="1" customWidth="1"/>
    <col min="191" max="191" width="13" style="19" bestFit="1" customWidth="1"/>
    <col min="192" max="192" width="0.85546875" style="19" customWidth="1"/>
    <col min="193" max="193" width="9.85546875" style="19" bestFit="1" customWidth="1"/>
    <col min="194" max="194" width="4.140625" style="19" bestFit="1" customWidth="1"/>
    <col min="195" max="195" width="10.5703125" style="19" bestFit="1" customWidth="1"/>
    <col min="196" max="196" width="12" style="19" bestFit="1" customWidth="1"/>
    <col min="197" max="197" width="0.85546875" style="19" customWidth="1"/>
    <col min="198" max="198" width="11.42578125" style="19" bestFit="1" customWidth="1"/>
    <col min="199" max="199" width="9.85546875" style="19" bestFit="1" customWidth="1"/>
    <col min="200" max="200" width="11.42578125" style="19" bestFit="1" customWidth="1"/>
    <col min="201" max="201" width="14" style="19" bestFit="1" customWidth="1"/>
    <col min="202" max="202" width="0.85546875" style="19" customWidth="1"/>
    <col min="203" max="204" width="12.7109375" style="19" customWidth="1"/>
    <col min="205" max="205" width="0.85546875" style="19" customWidth="1"/>
    <col min="206" max="207" width="12" style="19" bestFit="1" customWidth="1"/>
    <col min="208" max="208" width="0.85546875" style="19" customWidth="1"/>
    <col min="209" max="209" width="15.42578125" style="19" bestFit="1" customWidth="1"/>
    <col min="210" max="210" width="15.5703125" style="19" bestFit="1" customWidth="1"/>
    <col min="211" max="214" width="3.5703125" style="19"/>
    <col min="215" max="215" width="9.5703125" style="19" bestFit="1" customWidth="1"/>
    <col min="216" max="16384" width="3.5703125" style="19"/>
  </cols>
  <sheetData>
    <row r="1" spans="1:210" x14ac:dyDescent="0.25">
      <c r="A1" s="179"/>
      <c r="B1" s="180"/>
      <c r="C1" s="180"/>
      <c r="D1" s="180"/>
      <c r="E1" s="181"/>
      <c r="F1" s="166" t="s">
        <v>15</v>
      </c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39" t="s">
        <v>34</v>
      </c>
      <c r="T1" s="139"/>
      <c r="U1" s="140"/>
    </row>
    <row r="2" spans="1:210" x14ac:dyDescent="0.25">
      <c r="A2" s="182"/>
      <c r="B2" s="183"/>
      <c r="C2" s="183"/>
      <c r="D2" s="183"/>
      <c r="E2" s="184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4" t="s">
        <v>35</v>
      </c>
      <c r="T2" s="164"/>
      <c r="U2" s="165"/>
    </row>
    <row r="3" spans="1:210" x14ac:dyDescent="0.25">
      <c r="A3" s="182"/>
      <c r="B3" s="183"/>
      <c r="C3" s="183"/>
      <c r="D3" s="183"/>
      <c r="E3" s="184"/>
      <c r="F3" s="169" t="s">
        <v>16</v>
      </c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4" t="s">
        <v>11</v>
      </c>
      <c r="T3" s="164"/>
      <c r="U3" s="165"/>
    </row>
    <row r="4" spans="1:210" x14ac:dyDescent="0.25">
      <c r="A4" s="185"/>
      <c r="B4" s="186"/>
      <c r="C4" s="186"/>
      <c r="D4" s="186"/>
      <c r="E4" s="187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4" t="s">
        <v>33</v>
      </c>
      <c r="T4" s="164"/>
      <c r="U4" s="165"/>
    </row>
    <row r="5" spans="1:210" ht="9.9499999999999993" customHeight="1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2"/>
    </row>
    <row r="6" spans="1:210" x14ac:dyDescent="0.25">
      <c r="A6" s="154" t="s">
        <v>3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70"/>
    </row>
    <row r="7" spans="1:210" ht="9.9499999999999993" customHeight="1" x14ac:dyDescent="0.25">
      <c r="A7" s="23"/>
      <c r="B7" s="24"/>
      <c r="C7" s="24"/>
      <c r="D7" s="25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2"/>
    </row>
    <row r="8" spans="1:210" s="62" customFormat="1" ht="30" customHeight="1" x14ac:dyDescent="0.25">
      <c r="A8" s="171" t="s">
        <v>30</v>
      </c>
      <c r="B8" s="172"/>
      <c r="C8" s="173"/>
      <c r="D8" s="60" t="s">
        <v>24</v>
      </c>
      <c r="E8" s="175" t="s">
        <v>31</v>
      </c>
      <c r="F8" s="175"/>
      <c r="G8" s="175"/>
      <c r="H8" s="175"/>
      <c r="I8" s="61" t="s">
        <v>25</v>
      </c>
      <c r="J8" s="175" t="s">
        <v>17</v>
      </c>
      <c r="K8" s="175"/>
      <c r="L8" s="175"/>
      <c r="M8" s="175"/>
      <c r="N8" s="61" t="s">
        <v>26</v>
      </c>
      <c r="O8" s="177" t="s">
        <v>27</v>
      </c>
      <c r="P8" s="177"/>
      <c r="Q8" s="177" t="s">
        <v>28</v>
      </c>
      <c r="R8" s="177"/>
      <c r="S8" s="177" t="s">
        <v>29</v>
      </c>
      <c r="T8" s="177"/>
      <c r="U8" s="178"/>
    </row>
    <row r="9" spans="1:210" ht="9.9499999999999993" customHeight="1" x14ac:dyDescent="0.25">
      <c r="A9" s="23"/>
      <c r="B9" s="24"/>
      <c r="C9" s="24"/>
      <c r="D9" s="25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2"/>
    </row>
    <row r="10" spans="1:210" s="1" customFormat="1" ht="30" customHeight="1" x14ac:dyDescent="0.25">
      <c r="A10" s="171" t="s">
        <v>32</v>
      </c>
      <c r="B10" s="172"/>
      <c r="C10" s="172"/>
      <c r="D10" s="175" t="s">
        <v>1132</v>
      </c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6"/>
    </row>
    <row r="11" spans="1:210" ht="9.9499999999999993" customHeight="1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2"/>
    </row>
    <row r="12" spans="1:210" x14ac:dyDescent="0.25">
      <c r="A12" s="156" t="s">
        <v>14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74"/>
    </row>
    <row r="13" spans="1:210" ht="9.9499999999999993" customHeight="1" thickBot="1" x14ac:dyDescent="0.3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2"/>
    </row>
    <row r="14" spans="1:210" x14ac:dyDescent="0.25">
      <c r="A14" s="20"/>
      <c r="B14" s="21"/>
      <c r="C14" s="21"/>
      <c r="D14" s="21"/>
      <c r="E14" s="21"/>
      <c r="F14" s="21"/>
      <c r="G14" s="21"/>
      <c r="H14" s="141" t="s">
        <v>4</v>
      </c>
      <c r="I14" s="142"/>
      <c r="J14" s="142"/>
      <c r="K14" s="143"/>
      <c r="L14" s="26"/>
      <c r="M14" s="141" t="s">
        <v>6</v>
      </c>
      <c r="N14" s="142"/>
      <c r="O14" s="142"/>
      <c r="P14" s="143"/>
      <c r="Q14" s="26"/>
      <c r="R14" s="141" t="s">
        <v>5</v>
      </c>
      <c r="S14" s="142"/>
      <c r="T14" s="142"/>
      <c r="U14" s="143"/>
      <c r="W14" s="141" t="s">
        <v>43</v>
      </c>
      <c r="X14" s="142"/>
      <c r="Y14" s="142"/>
      <c r="Z14" s="143"/>
      <c r="AB14" s="141" t="s">
        <v>44</v>
      </c>
      <c r="AC14" s="142"/>
      <c r="AD14" s="142"/>
      <c r="AE14" s="143"/>
      <c r="AG14" s="141" t="s">
        <v>45</v>
      </c>
      <c r="AH14" s="142"/>
      <c r="AI14" s="142"/>
      <c r="AJ14" s="143"/>
      <c r="AL14" s="141" t="s">
        <v>46</v>
      </c>
      <c r="AM14" s="142"/>
      <c r="AN14" s="142"/>
      <c r="AO14" s="143"/>
      <c r="AQ14" s="141" t="s">
        <v>51</v>
      </c>
      <c r="AR14" s="142"/>
      <c r="AS14" s="142"/>
      <c r="AT14" s="143"/>
      <c r="AV14" s="141" t="s">
        <v>52</v>
      </c>
      <c r="AW14" s="142"/>
      <c r="AX14" s="142"/>
      <c r="AY14" s="143"/>
      <c r="BA14" s="141" t="s">
        <v>1142</v>
      </c>
      <c r="BB14" s="142"/>
      <c r="BC14" s="142"/>
      <c r="BD14" s="143"/>
      <c r="BF14" s="141" t="s">
        <v>1147</v>
      </c>
      <c r="BG14" s="142"/>
      <c r="BH14" s="142"/>
      <c r="BI14" s="143"/>
      <c r="BK14" s="141" t="s">
        <v>1150</v>
      </c>
      <c r="BL14" s="142"/>
      <c r="BM14" s="142"/>
      <c r="BN14" s="143"/>
      <c r="BP14" s="141" t="s">
        <v>1152</v>
      </c>
      <c r="BQ14" s="142"/>
      <c r="BR14" s="142"/>
      <c r="BS14" s="143"/>
      <c r="BU14" s="141" t="s">
        <v>1157</v>
      </c>
      <c r="BV14" s="142"/>
      <c r="BW14" s="142"/>
      <c r="BX14" s="143"/>
      <c r="BZ14" s="141" t="s">
        <v>1158</v>
      </c>
      <c r="CA14" s="142"/>
      <c r="CB14" s="142"/>
      <c r="CC14" s="143"/>
      <c r="CE14" s="141" t="s">
        <v>1159</v>
      </c>
      <c r="CF14" s="142"/>
      <c r="CG14" s="142"/>
      <c r="CH14" s="143"/>
      <c r="CJ14" s="141" t="s">
        <v>1165</v>
      </c>
      <c r="CK14" s="142"/>
      <c r="CL14" s="142"/>
      <c r="CM14" s="143"/>
      <c r="CO14" s="141" t="s">
        <v>1166</v>
      </c>
      <c r="CP14" s="142"/>
      <c r="CQ14" s="142"/>
      <c r="CR14" s="143"/>
      <c r="CT14" s="141" t="s">
        <v>1167</v>
      </c>
      <c r="CU14" s="142"/>
      <c r="CV14" s="142"/>
      <c r="CW14" s="143"/>
      <c r="CY14" s="141" t="s">
        <v>1173</v>
      </c>
      <c r="CZ14" s="142"/>
      <c r="DA14" s="142"/>
      <c r="DB14" s="143"/>
      <c r="DD14" s="141" t="s">
        <v>1177</v>
      </c>
      <c r="DE14" s="142"/>
      <c r="DF14" s="142"/>
      <c r="DG14" s="143"/>
      <c r="DI14" s="141" t="s">
        <v>1178</v>
      </c>
      <c r="DJ14" s="142"/>
      <c r="DK14" s="142"/>
      <c r="DL14" s="143"/>
      <c r="DN14" s="141" t="s">
        <v>1179</v>
      </c>
      <c r="DO14" s="142"/>
      <c r="DP14" s="142"/>
      <c r="DQ14" s="143"/>
      <c r="DS14" s="141" t="s">
        <v>1180</v>
      </c>
      <c r="DT14" s="142"/>
      <c r="DU14" s="142"/>
      <c r="DV14" s="143"/>
      <c r="DX14" s="141" t="s">
        <v>1181</v>
      </c>
      <c r="DY14" s="142"/>
      <c r="DZ14" s="142"/>
      <c r="EA14" s="143"/>
      <c r="EC14" s="141" t="s">
        <v>1182</v>
      </c>
      <c r="ED14" s="142"/>
      <c r="EE14" s="142"/>
      <c r="EF14" s="143"/>
      <c r="EH14" s="141" t="s">
        <v>1194</v>
      </c>
      <c r="EI14" s="142"/>
      <c r="EJ14" s="142"/>
      <c r="EK14" s="143"/>
      <c r="EM14" s="141" t="s">
        <v>1195</v>
      </c>
      <c r="EN14" s="142"/>
      <c r="EO14" s="142"/>
      <c r="EP14" s="143"/>
      <c r="ER14" s="141" t="s">
        <v>1196</v>
      </c>
      <c r="ES14" s="142"/>
      <c r="ET14" s="142"/>
      <c r="EU14" s="143"/>
      <c r="EW14" s="141" t="s">
        <v>1197</v>
      </c>
      <c r="EX14" s="142"/>
      <c r="EY14" s="142"/>
      <c r="EZ14" s="143"/>
      <c r="FB14" s="141" t="s">
        <v>1198</v>
      </c>
      <c r="FC14" s="142"/>
      <c r="FD14" s="142"/>
      <c r="FE14" s="143"/>
      <c r="FG14" s="141" t="s">
        <v>1209</v>
      </c>
      <c r="FH14" s="142"/>
      <c r="FI14" s="142"/>
      <c r="FJ14" s="143"/>
      <c r="FL14" s="141" t="s">
        <v>1210</v>
      </c>
      <c r="FM14" s="142"/>
      <c r="FN14" s="142"/>
      <c r="FO14" s="143"/>
      <c r="FQ14" s="141" t="s">
        <v>1211</v>
      </c>
      <c r="FR14" s="142"/>
      <c r="FS14" s="142"/>
      <c r="FT14" s="143"/>
      <c r="FV14" s="141" t="s">
        <v>1212</v>
      </c>
      <c r="FW14" s="142"/>
      <c r="FX14" s="142"/>
      <c r="FY14" s="143"/>
      <c r="GA14" s="141" t="s">
        <v>1213</v>
      </c>
      <c r="GB14" s="142"/>
      <c r="GC14" s="142"/>
      <c r="GD14" s="143"/>
      <c r="GF14" s="141" t="s">
        <v>1214</v>
      </c>
      <c r="GG14" s="142"/>
      <c r="GH14" s="142"/>
      <c r="GI14" s="143"/>
      <c r="GK14" s="141" t="s">
        <v>1215</v>
      </c>
      <c r="GL14" s="142"/>
      <c r="GM14" s="142"/>
      <c r="GN14" s="143"/>
      <c r="GP14" s="141" t="s">
        <v>1216</v>
      </c>
      <c r="GQ14" s="142"/>
      <c r="GR14" s="142"/>
      <c r="GS14" s="143"/>
    </row>
    <row r="15" spans="1:210" ht="30" customHeight="1" thickBot="1" x14ac:dyDescent="0.3">
      <c r="A15" s="20"/>
      <c r="B15" s="21"/>
      <c r="C15" s="21"/>
      <c r="D15" s="21"/>
      <c r="E15" s="21"/>
      <c r="F15" s="21"/>
      <c r="G15" s="21"/>
      <c r="H15" s="193" t="s">
        <v>1133</v>
      </c>
      <c r="I15" s="194"/>
      <c r="J15" s="194"/>
      <c r="K15" s="195"/>
      <c r="L15" s="27"/>
      <c r="M15" s="188" t="s">
        <v>1134</v>
      </c>
      <c r="N15" s="189"/>
      <c r="O15" s="189"/>
      <c r="P15" s="190"/>
      <c r="Q15" s="27"/>
      <c r="R15" s="188" t="s">
        <v>1135</v>
      </c>
      <c r="S15" s="197"/>
      <c r="T15" s="197"/>
      <c r="U15" s="198"/>
      <c r="W15" s="188" t="s">
        <v>1136</v>
      </c>
      <c r="X15" s="189"/>
      <c r="Y15" s="189"/>
      <c r="Z15" s="190"/>
      <c r="AB15" s="188" t="s">
        <v>1137</v>
      </c>
      <c r="AC15" s="189"/>
      <c r="AD15" s="189"/>
      <c r="AE15" s="190"/>
      <c r="AG15" s="188" t="s">
        <v>1138</v>
      </c>
      <c r="AH15" s="189"/>
      <c r="AI15" s="189"/>
      <c r="AJ15" s="190"/>
      <c r="AL15" s="188" t="s">
        <v>1139</v>
      </c>
      <c r="AM15" s="189"/>
      <c r="AN15" s="189"/>
      <c r="AO15" s="190"/>
      <c r="AQ15" s="188" t="s">
        <v>1140</v>
      </c>
      <c r="AR15" s="189"/>
      <c r="AS15" s="189"/>
      <c r="AT15" s="190"/>
      <c r="AV15" s="188" t="s">
        <v>1141</v>
      </c>
      <c r="AW15" s="189"/>
      <c r="AX15" s="189"/>
      <c r="AY15" s="190"/>
      <c r="BA15" s="188" t="s">
        <v>1146</v>
      </c>
      <c r="BB15" s="189"/>
      <c r="BC15" s="189"/>
      <c r="BD15" s="190"/>
      <c r="BF15" s="188" t="s">
        <v>1149</v>
      </c>
      <c r="BG15" s="189"/>
      <c r="BH15" s="189"/>
      <c r="BI15" s="190"/>
      <c r="BK15" s="188" t="s">
        <v>1151</v>
      </c>
      <c r="BL15" s="189"/>
      <c r="BM15" s="189"/>
      <c r="BN15" s="190"/>
      <c r="BP15" s="188" t="s">
        <v>1156</v>
      </c>
      <c r="BQ15" s="189"/>
      <c r="BR15" s="189"/>
      <c r="BS15" s="190"/>
      <c r="BU15" s="188" t="s">
        <v>1160</v>
      </c>
      <c r="BV15" s="189"/>
      <c r="BW15" s="189"/>
      <c r="BX15" s="190"/>
      <c r="BZ15" s="188" t="s">
        <v>1161</v>
      </c>
      <c r="CA15" s="189"/>
      <c r="CB15" s="189"/>
      <c r="CC15" s="190"/>
      <c r="CE15" s="188" t="s">
        <v>1163</v>
      </c>
      <c r="CF15" s="189"/>
      <c r="CG15" s="189"/>
      <c r="CH15" s="190"/>
      <c r="CJ15" s="188" t="s">
        <v>1168</v>
      </c>
      <c r="CK15" s="189"/>
      <c r="CL15" s="189"/>
      <c r="CM15" s="190"/>
      <c r="CO15" s="188" t="s">
        <v>1174</v>
      </c>
      <c r="CP15" s="189"/>
      <c r="CQ15" s="189"/>
      <c r="CR15" s="190"/>
      <c r="CT15" s="188" t="s">
        <v>1175</v>
      </c>
      <c r="CU15" s="189"/>
      <c r="CV15" s="189"/>
      <c r="CW15" s="190"/>
      <c r="CY15" s="188" t="s">
        <v>1176</v>
      </c>
      <c r="CZ15" s="189"/>
      <c r="DA15" s="189"/>
      <c r="DB15" s="190"/>
      <c r="DD15" s="188" t="s">
        <v>1183</v>
      </c>
      <c r="DE15" s="189"/>
      <c r="DF15" s="189"/>
      <c r="DG15" s="190"/>
      <c r="DI15" s="188" t="s">
        <v>1190</v>
      </c>
      <c r="DJ15" s="189"/>
      <c r="DK15" s="189"/>
      <c r="DL15" s="190"/>
      <c r="DN15" s="188" t="s">
        <v>1191</v>
      </c>
      <c r="DO15" s="189"/>
      <c r="DP15" s="189"/>
      <c r="DQ15" s="190"/>
      <c r="DS15" s="188" t="s">
        <v>1192</v>
      </c>
      <c r="DT15" s="189"/>
      <c r="DU15" s="189"/>
      <c r="DV15" s="190"/>
      <c r="DX15" s="188" t="s">
        <v>1193</v>
      </c>
      <c r="DY15" s="189"/>
      <c r="DZ15" s="189"/>
      <c r="EA15" s="190"/>
      <c r="EC15" s="188" t="s">
        <v>1204</v>
      </c>
      <c r="ED15" s="189"/>
      <c r="EE15" s="189"/>
      <c r="EF15" s="190"/>
      <c r="EH15" s="188" t="s">
        <v>1205</v>
      </c>
      <c r="EI15" s="189"/>
      <c r="EJ15" s="189"/>
      <c r="EK15" s="190"/>
      <c r="EM15" s="188" t="s">
        <v>1206</v>
      </c>
      <c r="EN15" s="189"/>
      <c r="EO15" s="189"/>
      <c r="EP15" s="190"/>
      <c r="ER15" s="188" t="s">
        <v>1207</v>
      </c>
      <c r="ES15" s="189"/>
      <c r="ET15" s="189"/>
      <c r="EU15" s="190"/>
      <c r="EW15" s="188" t="s">
        <v>1208</v>
      </c>
      <c r="EX15" s="189"/>
      <c r="EY15" s="189"/>
      <c r="EZ15" s="190"/>
      <c r="FB15" s="188" t="s">
        <v>1225</v>
      </c>
      <c r="FC15" s="189"/>
      <c r="FD15" s="189"/>
      <c r="FE15" s="190"/>
      <c r="FG15" s="188" t="s">
        <v>1226</v>
      </c>
      <c r="FH15" s="189"/>
      <c r="FI15" s="189"/>
      <c r="FJ15" s="190"/>
      <c r="FL15" s="188" t="s">
        <v>1227</v>
      </c>
      <c r="FM15" s="189"/>
      <c r="FN15" s="189"/>
      <c r="FO15" s="190"/>
      <c r="FQ15" s="188" t="s">
        <v>1228</v>
      </c>
      <c r="FR15" s="189"/>
      <c r="FS15" s="189"/>
      <c r="FT15" s="190"/>
      <c r="FV15" s="188" t="s">
        <v>1229</v>
      </c>
      <c r="FW15" s="189"/>
      <c r="FX15" s="189"/>
      <c r="FY15" s="190"/>
      <c r="GA15" s="188" t="s">
        <v>1230</v>
      </c>
      <c r="GB15" s="189"/>
      <c r="GC15" s="189"/>
      <c r="GD15" s="190"/>
      <c r="GF15" s="188" t="s">
        <v>1231</v>
      </c>
      <c r="GG15" s="189"/>
      <c r="GH15" s="189"/>
      <c r="GI15" s="190"/>
      <c r="GK15" s="188" t="s">
        <v>1232</v>
      </c>
      <c r="GL15" s="189"/>
      <c r="GM15" s="189"/>
      <c r="GN15" s="190"/>
      <c r="GP15" s="188" t="s">
        <v>1233</v>
      </c>
      <c r="GQ15" s="189"/>
      <c r="GR15" s="189"/>
      <c r="GS15" s="190"/>
    </row>
    <row r="16" spans="1:210" ht="30.75" thickBot="1" x14ac:dyDescent="0.3">
      <c r="A16" s="28" t="s">
        <v>18</v>
      </c>
      <c r="B16" s="29" t="s">
        <v>40</v>
      </c>
      <c r="C16" s="30" t="s">
        <v>19</v>
      </c>
      <c r="D16" s="29" t="s">
        <v>20</v>
      </c>
      <c r="E16" s="29" t="s">
        <v>1111</v>
      </c>
      <c r="F16" s="31" t="s">
        <v>1128</v>
      </c>
      <c r="G16" s="32"/>
      <c r="H16" s="33" t="s">
        <v>0</v>
      </c>
      <c r="I16" s="34" t="s">
        <v>1</v>
      </c>
      <c r="J16" s="34" t="s">
        <v>9</v>
      </c>
      <c r="K16" s="35" t="s">
        <v>12</v>
      </c>
      <c r="L16" s="36"/>
      <c r="M16" s="37" t="s">
        <v>0</v>
      </c>
      <c r="N16" s="38" t="s">
        <v>1</v>
      </c>
      <c r="O16" s="38" t="s">
        <v>9</v>
      </c>
      <c r="P16" s="35" t="s">
        <v>12</v>
      </c>
      <c r="Q16" s="39"/>
      <c r="R16" s="33" t="s">
        <v>0</v>
      </c>
      <c r="S16" s="40" t="s">
        <v>1</v>
      </c>
      <c r="T16" s="34" t="s">
        <v>9</v>
      </c>
      <c r="U16" s="41" t="s">
        <v>12</v>
      </c>
      <c r="W16" s="37" t="s">
        <v>0</v>
      </c>
      <c r="X16" s="38" t="s">
        <v>1</v>
      </c>
      <c r="Y16" s="38" t="s">
        <v>9</v>
      </c>
      <c r="Z16" s="35" t="s">
        <v>12</v>
      </c>
      <c r="AB16" s="37" t="s">
        <v>0</v>
      </c>
      <c r="AC16" s="38" t="s">
        <v>1</v>
      </c>
      <c r="AD16" s="38" t="s">
        <v>9</v>
      </c>
      <c r="AE16" s="35" t="s">
        <v>12</v>
      </c>
      <c r="AG16" s="37" t="s">
        <v>0</v>
      </c>
      <c r="AH16" s="38" t="s">
        <v>1</v>
      </c>
      <c r="AI16" s="38" t="s">
        <v>9</v>
      </c>
      <c r="AJ16" s="35" t="s">
        <v>12</v>
      </c>
      <c r="AL16" s="37" t="s">
        <v>0</v>
      </c>
      <c r="AM16" s="38" t="s">
        <v>1</v>
      </c>
      <c r="AN16" s="38" t="s">
        <v>9</v>
      </c>
      <c r="AO16" s="35" t="s">
        <v>12</v>
      </c>
      <c r="AQ16" s="37" t="s">
        <v>0</v>
      </c>
      <c r="AR16" s="38" t="s">
        <v>1</v>
      </c>
      <c r="AS16" s="38" t="s">
        <v>9</v>
      </c>
      <c r="AT16" s="35" t="s">
        <v>12</v>
      </c>
      <c r="AV16" s="37" t="s">
        <v>0</v>
      </c>
      <c r="AW16" s="38" t="s">
        <v>1</v>
      </c>
      <c r="AX16" s="38" t="s">
        <v>9</v>
      </c>
      <c r="AY16" s="35" t="s">
        <v>12</v>
      </c>
      <c r="BA16" s="37" t="s">
        <v>0</v>
      </c>
      <c r="BB16" s="38" t="s">
        <v>1</v>
      </c>
      <c r="BC16" s="38" t="s">
        <v>9</v>
      </c>
      <c r="BD16" s="35" t="s">
        <v>12</v>
      </c>
      <c r="BF16" s="37" t="s">
        <v>0</v>
      </c>
      <c r="BG16" s="38" t="s">
        <v>1</v>
      </c>
      <c r="BH16" s="38" t="s">
        <v>9</v>
      </c>
      <c r="BI16" s="35" t="s">
        <v>12</v>
      </c>
      <c r="BK16" s="37" t="s">
        <v>0</v>
      </c>
      <c r="BL16" s="38" t="s">
        <v>1</v>
      </c>
      <c r="BM16" s="38" t="s">
        <v>9</v>
      </c>
      <c r="BN16" s="35" t="s">
        <v>12</v>
      </c>
      <c r="BP16" s="37" t="s">
        <v>0</v>
      </c>
      <c r="BQ16" s="38" t="s">
        <v>1</v>
      </c>
      <c r="BR16" s="38" t="s">
        <v>9</v>
      </c>
      <c r="BS16" s="35" t="s">
        <v>12</v>
      </c>
      <c r="BU16" s="37" t="s">
        <v>0</v>
      </c>
      <c r="BV16" s="38" t="s">
        <v>1</v>
      </c>
      <c r="BW16" s="38" t="s">
        <v>9</v>
      </c>
      <c r="BX16" s="35" t="s">
        <v>12</v>
      </c>
      <c r="BZ16" s="37" t="s">
        <v>0</v>
      </c>
      <c r="CA16" s="38" t="s">
        <v>1</v>
      </c>
      <c r="CB16" s="38" t="s">
        <v>9</v>
      </c>
      <c r="CC16" s="35" t="s">
        <v>12</v>
      </c>
      <c r="CE16" s="37" t="s">
        <v>0</v>
      </c>
      <c r="CF16" s="38" t="s">
        <v>1</v>
      </c>
      <c r="CG16" s="38" t="s">
        <v>9</v>
      </c>
      <c r="CH16" s="35" t="s">
        <v>12</v>
      </c>
      <c r="CJ16" s="37" t="s">
        <v>0</v>
      </c>
      <c r="CK16" s="38" t="s">
        <v>1</v>
      </c>
      <c r="CL16" s="38" t="s">
        <v>9</v>
      </c>
      <c r="CM16" s="35" t="s">
        <v>12</v>
      </c>
      <c r="CO16" s="37" t="s">
        <v>0</v>
      </c>
      <c r="CP16" s="38" t="s">
        <v>1</v>
      </c>
      <c r="CQ16" s="38" t="s">
        <v>9</v>
      </c>
      <c r="CR16" s="35" t="s">
        <v>12</v>
      </c>
      <c r="CT16" s="37" t="s">
        <v>0</v>
      </c>
      <c r="CU16" s="38" t="s">
        <v>1</v>
      </c>
      <c r="CV16" s="38" t="s">
        <v>9</v>
      </c>
      <c r="CW16" s="35" t="s">
        <v>12</v>
      </c>
      <c r="CY16" s="37" t="s">
        <v>0</v>
      </c>
      <c r="CZ16" s="38" t="s">
        <v>1</v>
      </c>
      <c r="DA16" s="38" t="s">
        <v>9</v>
      </c>
      <c r="DB16" s="35" t="s">
        <v>12</v>
      </c>
      <c r="DD16" s="37" t="s">
        <v>0</v>
      </c>
      <c r="DE16" s="38" t="s">
        <v>1</v>
      </c>
      <c r="DF16" s="38" t="s">
        <v>9</v>
      </c>
      <c r="DG16" s="35" t="s">
        <v>12</v>
      </c>
      <c r="DI16" s="37" t="s">
        <v>0</v>
      </c>
      <c r="DJ16" s="38" t="s">
        <v>1</v>
      </c>
      <c r="DK16" s="38" t="s">
        <v>9</v>
      </c>
      <c r="DL16" s="35" t="s">
        <v>12</v>
      </c>
      <c r="DN16" s="37" t="s">
        <v>0</v>
      </c>
      <c r="DO16" s="38" t="s">
        <v>1</v>
      </c>
      <c r="DP16" s="38" t="s">
        <v>9</v>
      </c>
      <c r="DQ16" s="35" t="s">
        <v>12</v>
      </c>
      <c r="DS16" s="37" t="s">
        <v>0</v>
      </c>
      <c r="DT16" s="38" t="s">
        <v>1</v>
      </c>
      <c r="DU16" s="38" t="s">
        <v>9</v>
      </c>
      <c r="DV16" s="35" t="s">
        <v>12</v>
      </c>
      <c r="DX16" s="37" t="s">
        <v>0</v>
      </c>
      <c r="DY16" s="38" t="s">
        <v>1</v>
      </c>
      <c r="DZ16" s="38" t="s">
        <v>9</v>
      </c>
      <c r="EA16" s="35" t="s">
        <v>12</v>
      </c>
      <c r="EC16" s="37" t="s">
        <v>0</v>
      </c>
      <c r="ED16" s="38" t="s">
        <v>1</v>
      </c>
      <c r="EE16" s="38" t="s">
        <v>9</v>
      </c>
      <c r="EF16" s="35" t="s">
        <v>12</v>
      </c>
      <c r="EH16" s="37" t="s">
        <v>0</v>
      </c>
      <c r="EI16" s="38" t="s">
        <v>1</v>
      </c>
      <c r="EJ16" s="38" t="s">
        <v>9</v>
      </c>
      <c r="EK16" s="35" t="s">
        <v>12</v>
      </c>
      <c r="EM16" s="37" t="s">
        <v>0</v>
      </c>
      <c r="EN16" s="38" t="s">
        <v>1</v>
      </c>
      <c r="EO16" s="38" t="s">
        <v>9</v>
      </c>
      <c r="EP16" s="35" t="s">
        <v>12</v>
      </c>
      <c r="ER16" s="37" t="s">
        <v>0</v>
      </c>
      <c r="ES16" s="38" t="s">
        <v>1</v>
      </c>
      <c r="ET16" s="38" t="s">
        <v>9</v>
      </c>
      <c r="EU16" s="35" t="s">
        <v>12</v>
      </c>
      <c r="EW16" s="37" t="s">
        <v>0</v>
      </c>
      <c r="EX16" s="38" t="s">
        <v>1</v>
      </c>
      <c r="EY16" s="38" t="s">
        <v>9</v>
      </c>
      <c r="EZ16" s="35" t="s">
        <v>12</v>
      </c>
      <c r="FB16" s="37" t="s">
        <v>0</v>
      </c>
      <c r="FC16" s="38" t="s">
        <v>1</v>
      </c>
      <c r="FD16" s="38" t="s">
        <v>9</v>
      </c>
      <c r="FE16" s="35" t="s">
        <v>12</v>
      </c>
      <c r="FG16" s="37" t="s">
        <v>0</v>
      </c>
      <c r="FH16" s="38" t="s">
        <v>1</v>
      </c>
      <c r="FI16" s="38" t="s">
        <v>9</v>
      </c>
      <c r="FJ16" s="35" t="s">
        <v>12</v>
      </c>
      <c r="FL16" s="37" t="s">
        <v>0</v>
      </c>
      <c r="FM16" s="38" t="s">
        <v>1</v>
      </c>
      <c r="FN16" s="38" t="s">
        <v>9</v>
      </c>
      <c r="FO16" s="35" t="s">
        <v>12</v>
      </c>
      <c r="FQ16" s="37" t="s">
        <v>0</v>
      </c>
      <c r="FR16" s="38" t="s">
        <v>1</v>
      </c>
      <c r="FS16" s="38" t="s">
        <v>9</v>
      </c>
      <c r="FT16" s="35" t="s">
        <v>12</v>
      </c>
      <c r="FV16" s="37" t="s">
        <v>0</v>
      </c>
      <c r="FW16" s="38" t="s">
        <v>1</v>
      </c>
      <c r="FX16" s="38" t="s">
        <v>9</v>
      </c>
      <c r="FY16" s="35" t="s">
        <v>12</v>
      </c>
      <c r="GA16" s="37" t="s">
        <v>0</v>
      </c>
      <c r="GB16" s="38" t="s">
        <v>1</v>
      </c>
      <c r="GC16" s="38" t="s">
        <v>9</v>
      </c>
      <c r="GD16" s="35" t="s">
        <v>12</v>
      </c>
      <c r="GF16" s="37" t="s">
        <v>0</v>
      </c>
      <c r="GG16" s="38" t="s">
        <v>1</v>
      </c>
      <c r="GH16" s="38" t="s">
        <v>9</v>
      </c>
      <c r="GI16" s="35" t="s">
        <v>12</v>
      </c>
      <c r="GK16" s="37" t="s">
        <v>0</v>
      </c>
      <c r="GL16" s="38" t="s">
        <v>1</v>
      </c>
      <c r="GM16" s="38" t="s">
        <v>9</v>
      </c>
      <c r="GN16" s="35" t="s">
        <v>12</v>
      </c>
      <c r="GP16" s="37" t="s">
        <v>0</v>
      </c>
      <c r="GQ16" s="38" t="s">
        <v>1</v>
      </c>
      <c r="GR16" s="38" t="s">
        <v>9</v>
      </c>
      <c r="GS16" s="35" t="s">
        <v>12</v>
      </c>
      <c r="GU16" s="28" t="s">
        <v>1237</v>
      </c>
      <c r="GV16" s="42" t="s">
        <v>1238</v>
      </c>
      <c r="GX16" s="28" t="s">
        <v>1239</v>
      </c>
      <c r="GY16" s="42" t="s">
        <v>1240</v>
      </c>
      <c r="HA16" s="28" t="s">
        <v>1234</v>
      </c>
      <c r="HB16" s="42" t="s">
        <v>1235</v>
      </c>
    </row>
    <row r="17" spans="1:215" s="76" customFormat="1" x14ac:dyDescent="0.25">
      <c r="A17" s="69">
        <v>1</v>
      </c>
      <c r="B17" s="3" t="s">
        <v>55</v>
      </c>
      <c r="C17" s="6" t="s">
        <v>401</v>
      </c>
      <c r="D17" s="4" t="s">
        <v>1082</v>
      </c>
      <c r="E17" s="70"/>
      <c r="F17" s="71">
        <v>1</v>
      </c>
      <c r="G17" s="72"/>
      <c r="H17" s="73"/>
      <c r="I17" s="11"/>
      <c r="J17" s="11"/>
      <c r="K17" s="12"/>
      <c r="L17" s="74"/>
      <c r="M17" s="73"/>
      <c r="N17" s="11"/>
      <c r="O17" s="11"/>
      <c r="P17" s="12"/>
      <c r="Q17" s="75"/>
      <c r="R17" s="73"/>
      <c r="S17" s="11"/>
      <c r="T17" s="11"/>
      <c r="U17" s="12"/>
      <c r="W17" s="73"/>
      <c r="X17" s="11"/>
      <c r="Y17" s="11"/>
      <c r="Z17" s="12"/>
      <c r="AB17" s="73"/>
      <c r="AC17" s="11"/>
      <c r="AD17" s="11"/>
      <c r="AE17" s="12"/>
      <c r="AG17" s="77"/>
      <c r="AH17" s="78"/>
      <c r="AI17" s="78"/>
      <c r="AJ17" s="79"/>
      <c r="AL17" s="73"/>
      <c r="AM17" s="11"/>
      <c r="AN17" s="11"/>
      <c r="AO17" s="12"/>
      <c r="AQ17" s="11"/>
      <c r="AR17" s="11"/>
      <c r="AS17" s="11"/>
      <c r="AT17" s="12"/>
      <c r="AV17" s="73"/>
      <c r="AW17" s="11"/>
      <c r="AX17" s="11"/>
      <c r="AY17" s="12"/>
      <c r="BA17" s="73"/>
      <c r="BB17" s="11"/>
      <c r="BC17" s="11"/>
      <c r="BD17" s="12"/>
      <c r="BF17" s="73"/>
      <c r="BG17" s="11"/>
      <c r="BH17" s="11"/>
      <c r="BI17" s="12"/>
      <c r="BK17" s="80"/>
      <c r="BL17" s="81"/>
      <c r="BM17" s="81"/>
      <c r="BN17" s="82"/>
      <c r="BP17" s="73"/>
      <c r="BQ17" s="11"/>
      <c r="BR17" s="11"/>
      <c r="BS17" s="12"/>
      <c r="BU17" s="73"/>
      <c r="BV17" s="11"/>
      <c r="BW17" s="11"/>
      <c r="BX17" s="12"/>
      <c r="BZ17" s="73"/>
      <c r="CA17" s="11"/>
      <c r="CB17" s="11"/>
      <c r="CC17" s="12"/>
      <c r="CE17" s="73"/>
      <c r="CF17" s="11"/>
      <c r="CG17" s="11"/>
      <c r="CH17" s="12"/>
      <c r="CJ17" s="73"/>
      <c r="CK17" s="11"/>
      <c r="CL17" s="11"/>
      <c r="CM17" s="12"/>
      <c r="CO17" s="73"/>
      <c r="CP17" s="11"/>
      <c r="CQ17" s="11"/>
      <c r="CR17" s="12"/>
      <c r="CT17" s="73"/>
      <c r="CU17" s="11"/>
      <c r="CV17" s="11"/>
      <c r="CW17" s="12"/>
      <c r="CY17" s="73"/>
      <c r="CZ17" s="11"/>
      <c r="DA17" s="11"/>
      <c r="DB17" s="12"/>
      <c r="DD17" s="73"/>
      <c r="DE17" s="11"/>
      <c r="DF17" s="11"/>
      <c r="DG17" s="12"/>
      <c r="DI17" s="73"/>
      <c r="DJ17" s="11"/>
      <c r="DK17" s="11"/>
      <c r="DL17" s="12"/>
      <c r="DN17" s="73"/>
      <c r="DO17" s="11"/>
      <c r="DP17" s="11"/>
      <c r="DQ17" s="12"/>
      <c r="DS17" s="73"/>
      <c r="DT17" s="11"/>
      <c r="DU17" s="11"/>
      <c r="DV17" s="12"/>
      <c r="DX17" s="83"/>
      <c r="DY17" s="84"/>
      <c r="DZ17" s="84"/>
      <c r="EA17" s="85"/>
      <c r="EC17" s="73"/>
      <c r="ED17" s="11"/>
      <c r="EE17" s="11"/>
      <c r="EF17" s="12"/>
      <c r="EH17" s="73"/>
      <c r="EI17" s="11"/>
      <c r="EJ17" s="11"/>
      <c r="EK17" s="12"/>
      <c r="EM17" s="73"/>
      <c r="EN17" s="11"/>
      <c r="EO17" s="11"/>
      <c r="EP17" s="12"/>
      <c r="ER17" s="73"/>
      <c r="ES17" s="11"/>
      <c r="ET17" s="11"/>
      <c r="EU17" s="12"/>
      <c r="EW17" s="73"/>
      <c r="EX17" s="11"/>
      <c r="EY17" s="11"/>
      <c r="EZ17" s="12"/>
      <c r="FB17" s="10"/>
      <c r="FC17" s="11"/>
      <c r="FD17" s="11"/>
      <c r="FE17" s="12"/>
      <c r="FG17" s="11"/>
      <c r="FH17" s="11"/>
      <c r="FI17" s="11"/>
      <c r="FJ17" s="12"/>
      <c r="FL17" s="73"/>
      <c r="FM17" s="11"/>
      <c r="FN17" s="11"/>
      <c r="FO17" s="12"/>
      <c r="FQ17" s="73"/>
      <c r="FR17" s="11"/>
      <c r="FS17" s="11"/>
      <c r="FT17" s="12"/>
      <c r="FV17" s="73"/>
      <c r="FW17" s="11"/>
      <c r="FX17" s="11"/>
      <c r="FY17" s="12"/>
      <c r="GA17" s="73"/>
      <c r="GB17" s="11"/>
      <c r="GC17" s="11"/>
      <c r="GD17" s="12"/>
      <c r="GF17" s="73"/>
      <c r="GG17" s="11"/>
      <c r="GH17" s="11"/>
      <c r="GI17" s="12"/>
      <c r="GK17" s="73"/>
      <c r="GL17" s="11"/>
      <c r="GM17" s="11"/>
      <c r="GN17" s="12"/>
      <c r="GP17" s="73"/>
      <c r="GQ17" s="11"/>
      <c r="GR17" s="11"/>
      <c r="GS17" s="12"/>
      <c r="GU17" s="86">
        <v>0</v>
      </c>
      <c r="GV17" s="87">
        <v>0</v>
      </c>
      <c r="GX17" s="86">
        <f>GV17-GU17</f>
        <v>0</v>
      </c>
      <c r="GY17" s="88">
        <v>0</v>
      </c>
      <c r="HA17" s="86">
        <v>0</v>
      </c>
      <c r="HB17" s="87">
        <v>0</v>
      </c>
    </row>
    <row r="18" spans="1:215" s="76" customFormat="1" ht="45" x14ac:dyDescent="0.25">
      <c r="A18" s="69">
        <v>2</v>
      </c>
      <c r="B18" s="5" t="s">
        <v>41</v>
      </c>
      <c r="C18" s="6" t="s">
        <v>402</v>
      </c>
      <c r="D18" s="4" t="s">
        <v>42</v>
      </c>
      <c r="E18" s="89"/>
      <c r="F18" s="90">
        <v>1</v>
      </c>
      <c r="G18" s="91"/>
      <c r="H18" s="73"/>
      <c r="I18" s="11"/>
      <c r="J18" s="11"/>
      <c r="K18" s="12"/>
      <c r="L18" s="74"/>
      <c r="M18" s="73">
        <v>46800</v>
      </c>
      <c r="N18" s="11">
        <v>8892</v>
      </c>
      <c r="O18" s="11">
        <v>55692</v>
      </c>
      <c r="P18" s="12">
        <v>55692</v>
      </c>
      <c r="Q18" s="75"/>
      <c r="R18" s="73">
        <v>25550</v>
      </c>
      <c r="S18" s="11">
        <v>0</v>
      </c>
      <c r="T18" s="11">
        <v>25550</v>
      </c>
      <c r="U18" s="12">
        <v>25550</v>
      </c>
      <c r="W18" s="73"/>
      <c r="X18" s="11"/>
      <c r="Y18" s="11"/>
      <c r="Z18" s="12"/>
      <c r="AB18" s="73"/>
      <c r="AC18" s="11"/>
      <c r="AD18" s="11"/>
      <c r="AE18" s="12"/>
      <c r="AG18" s="77"/>
      <c r="AH18" s="78"/>
      <c r="AI18" s="78"/>
      <c r="AJ18" s="79"/>
      <c r="AL18" s="73"/>
      <c r="AM18" s="11"/>
      <c r="AN18" s="11"/>
      <c r="AO18" s="12"/>
      <c r="AQ18" s="11"/>
      <c r="AR18" s="11"/>
      <c r="AS18" s="11"/>
      <c r="AT18" s="12"/>
      <c r="AV18" s="73"/>
      <c r="AW18" s="11"/>
      <c r="AX18" s="11"/>
      <c r="AY18" s="12"/>
      <c r="BA18" s="73"/>
      <c r="BB18" s="11"/>
      <c r="BC18" s="11"/>
      <c r="BD18" s="12"/>
      <c r="BF18" s="73"/>
      <c r="BG18" s="11"/>
      <c r="BH18" s="11"/>
      <c r="BI18" s="12"/>
      <c r="BK18" s="92">
        <v>31529</v>
      </c>
      <c r="BL18" s="93">
        <v>0</v>
      </c>
      <c r="BM18" s="93">
        <v>31529</v>
      </c>
      <c r="BN18" s="94">
        <v>31529</v>
      </c>
      <c r="BP18" s="73"/>
      <c r="BQ18" s="11"/>
      <c r="BR18" s="11"/>
      <c r="BS18" s="12"/>
      <c r="BU18" s="73"/>
      <c r="BV18" s="11"/>
      <c r="BW18" s="11"/>
      <c r="BX18" s="12"/>
      <c r="BZ18" s="73"/>
      <c r="CA18" s="11"/>
      <c r="CB18" s="11"/>
      <c r="CC18" s="12"/>
      <c r="CE18" s="73">
        <v>24035</v>
      </c>
      <c r="CF18" s="11">
        <v>0</v>
      </c>
      <c r="CG18" s="11">
        <v>24035</v>
      </c>
      <c r="CH18" s="12">
        <v>24035</v>
      </c>
      <c r="CJ18" s="73"/>
      <c r="CK18" s="11"/>
      <c r="CL18" s="11"/>
      <c r="CM18" s="12"/>
      <c r="CO18" s="73"/>
      <c r="CP18" s="11"/>
      <c r="CQ18" s="11"/>
      <c r="CR18" s="12"/>
      <c r="CT18" s="73"/>
      <c r="CU18" s="11"/>
      <c r="CV18" s="11"/>
      <c r="CW18" s="12"/>
      <c r="CY18" s="73"/>
      <c r="CZ18" s="11"/>
      <c r="DA18" s="11"/>
      <c r="DB18" s="12"/>
      <c r="DD18" s="73"/>
      <c r="DE18" s="11"/>
      <c r="DF18" s="11"/>
      <c r="DG18" s="12"/>
      <c r="DI18" s="73"/>
      <c r="DJ18" s="11"/>
      <c r="DK18" s="11"/>
      <c r="DL18" s="12"/>
      <c r="DN18" s="73">
        <v>30466</v>
      </c>
      <c r="DO18" s="11">
        <v>0</v>
      </c>
      <c r="DP18" s="11">
        <v>30466</v>
      </c>
      <c r="DQ18" s="12">
        <v>30466</v>
      </c>
      <c r="DS18" s="73"/>
      <c r="DT18" s="11"/>
      <c r="DU18" s="11"/>
      <c r="DV18" s="12"/>
      <c r="DX18" s="92"/>
      <c r="DY18" s="93"/>
      <c r="DZ18" s="93"/>
      <c r="EA18" s="94"/>
      <c r="EC18" s="73">
        <v>34000</v>
      </c>
      <c r="ED18" s="11">
        <v>0</v>
      </c>
      <c r="EE18" s="11">
        <v>34000</v>
      </c>
      <c r="EF18" s="12">
        <v>34000</v>
      </c>
      <c r="EH18" s="73"/>
      <c r="EI18" s="11"/>
      <c r="EJ18" s="11"/>
      <c r="EK18" s="12"/>
      <c r="EM18" s="73"/>
      <c r="EN18" s="11"/>
      <c r="EO18" s="11"/>
      <c r="EP18" s="12"/>
      <c r="ER18" s="73"/>
      <c r="ES18" s="11"/>
      <c r="ET18" s="11"/>
      <c r="EU18" s="12"/>
      <c r="EW18" s="73"/>
      <c r="EX18" s="11"/>
      <c r="EY18" s="11"/>
      <c r="EZ18" s="12"/>
      <c r="FB18" s="10"/>
      <c r="FC18" s="11"/>
      <c r="FD18" s="11"/>
      <c r="FE18" s="12"/>
      <c r="FG18" s="11"/>
      <c r="FH18" s="11"/>
      <c r="FI18" s="11"/>
      <c r="FJ18" s="12"/>
      <c r="FL18" s="73"/>
      <c r="FM18" s="11"/>
      <c r="FN18" s="11"/>
      <c r="FO18" s="12"/>
      <c r="FQ18" s="73"/>
      <c r="FR18" s="11"/>
      <c r="FS18" s="11"/>
      <c r="FT18" s="12"/>
      <c r="FV18" s="73"/>
      <c r="FW18" s="11"/>
      <c r="FX18" s="11"/>
      <c r="FY18" s="12"/>
      <c r="GA18" s="73"/>
      <c r="GB18" s="11"/>
      <c r="GC18" s="11"/>
      <c r="GD18" s="12"/>
      <c r="GF18" s="73"/>
      <c r="GG18" s="11"/>
      <c r="GH18" s="11"/>
      <c r="GI18" s="12"/>
      <c r="GK18" s="73"/>
      <c r="GL18" s="11"/>
      <c r="GM18" s="11"/>
      <c r="GN18" s="12"/>
      <c r="GP18" s="73"/>
      <c r="GQ18" s="11"/>
      <c r="GR18" s="11"/>
      <c r="GS18" s="12"/>
      <c r="GU18" s="86">
        <f t="shared" ref="GU18:GU81" si="0">MIN(J18,O18,T18,Y18,AD18,AI18,AN18,AS18,AX18,BC18,BH18,BM18,BR18,BW18,CB18,CG18,CL18,CQ18,CV18,DA18,DF18,DK18,DP18,DU18,DZ18,EE18,EJ18,EO18,ET18,EY18,FD18,FI18,FN18,FS18,FX18,GC18,GH18,GM18,GR18)</f>
        <v>24035</v>
      </c>
      <c r="GV18" s="87">
        <f>MAX(J18,O18,T18,Y18,AD18,AI18,AN18,AS18,AX18,BC18,BH18,BM18,BR18,BW18,CB18,CG18,CL18,CQ18,CV18,DA18,DF18,DK18,DP18,DU18,DZ18,EE18,EJ18,EO18,ET18,EY18,FD18,FI18,FN18,FS18,FX18,GC18,GH18,GM18,GR18)</f>
        <v>55692</v>
      </c>
      <c r="GX18" s="86">
        <f t="shared" ref="GX18:GX81" si="1">GV18-GU18</f>
        <v>31657</v>
      </c>
      <c r="GY18" s="88">
        <f>GX18/GU18</f>
        <v>1.3171208654046183</v>
      </c>
      <c r="HA18" s="86">
        <f>AVERAGE(J18,O18,T18,Y18,AD18,AI18,AN18,AS18,AX18,BC18,BH18,BM18,BR18,BW18,CB18,CG18,CL18,CQ18,CV18,DA18,DF18,DK18,DP18,DU18,DZ18,EE18,EJ18,EO18,ET18,EY18,FD18,FI18,FN18,FS18,FX18,GC18,GH18,GM18,GR18)</f>
        <v>33545.333333333336</v>
      </c>
      <c r="HB18" s="87">
        <f>AVERAGE(K18,P18,U18,Z18,AE18,AJ18,AO18,AT18,AY18,BD18,BI18,BN18,BS18,BX18,CC18,CH18,CM18,CR18,CW18,DB18,DG18,DL18,DQ18,DV18,EA18,EF18,EK18,EP18,EU18,EZ18,FE18,FJ18,FO18,FT18,FY18,GD18,GI18,GN18,GS18)</f>
        <v>33545.333333333336</v>
      </c>
      <c r="HG18" s="95"/>
    </row>
    <row r="19" spans="1:215" s="76" customFormat="1" ht="60" x14ac:dyDescent="0.25">
      <c r="A19" s="69">
        <v>3</v>
      </c>
      <c r="B19" s="5" t="s">
        <v>41</v>
      </c>
      <c r="C19" s="6" t="s">
        <v>403</v>
      </c>
      <c r="D19" s="4" t="s">
        <v>42</v>
      </c>
      <c r="E19" s="89"/>
      <c r="F19" s="90">
        <v>1</v>
      </c>
      <c r="G19" s="91"/>
      <c r="H19" s="73"/>
      <c r="I19" s="11"/>
      <c r="J19" s="11"/>
      <c r="K19" s="12"/>
      <c r="L19" s="74"/>
      <c r="M19" s="73"/>
      <c r="N19" s="11"/>
      <c r="O19" s="11"/>
      <c r="P19" s="12"/>
      <c r="Q19" s="75"/>
      <c r="R19" s="73"/>
      <c r="S19" s="11"/>
      <c r="T19" s="11"/>
      <c r="U19" s="12"/>
      <c r="W19" s="73"/>
      <c r="X19" s="11"/>
      <c r="Y19" s="11"/>
      <c r="Z19" s="12"/>
      <c r="AB19" s="73"/>
      <c r="AC19" s="11"/>
      <c r="AD19" s="11"/>
      <c r="AE19" s="12"/>
      <c r="AG19" s="77"/>
      <c r="AH19" s="78"/>
      <c r="AI19" s="78"/>
      <c r="AJ19" s="79"/>
      <c r="AL19" s="73"/>
      <c r="AM19" s="11"/>
      <c r="AN19" s="11"/>
      <c r="AO19" s="12"/>
      <c r="AQ19" s="11"/>
      <c r="AR19" s="11"/>
      <c r="AS19" s="11"/>
      <c r="AT19" s="12"/>
      <c r="AV19" s="73"/>
      <c r="AW19" s="11"/>
      <c r="AX19" s="11"/>
      <c r="AY19" s="12"/>
      <c r="BA19" s="73"/>
      <c r="BB19" s="11"/>
      <c r="BC19" s="11"/>
      <c r="BD19" s="12"/>
      <c r="BF19" s="73"/>
      <c r="BG19" s="11"/>
      <c r="BH19" s="11"/>
      <c r="BI19" s="12"/>
      <c r="BK19" s="92"/>
      <c r="BL19" s="93"/>
      <c r="BM19" s="93"/>
      <c r="BN19" s="94"/>
      <c r="BP19" s="73"/>
      <c r="BQ19" s="11"/>
      <c r="BR19" s="11"/>
      <c r="BS19" s="12"/>
      <c r="BU19" s="73"/>
      <c r="BV19" s="11"/>
      <c r="BW19" s="11"/>
      <c r="BX19" s="12"/>
      <c r="BZ19" s="73"/>
      <c r="CA19" s="11"/>
      <c r="CB19" s="11"/>
      <c r="CC19" s="12"/>
      <c r="CE19" s="73">
        <v>7475</v>
      </c>
      <c r="CF19" s="11">
        <v>0</v>
      </c>
      <c r="CG19" s="11">
        <v>7475</v>
      </c>
      <c r="CH19" s="12">
        <v>7475</v>
      </c>
      <c r="CJ19" s="73"/>
      <c r="CK19" s="11"/>
      <c r="CL19" s="11"/>
      <c r="CM19" s="12"/>
      <c r="CO19" s="73"/>
      <c r="CP19" s="11"/>
      <c r="CQ19" s="11"/>
      <c r="CR19" s="12"/>
      <c r="CT19" s="73"/>
      <c r="CU19" s="11"/>
      <c r="CV19" s="11"/>
      <c r="CW19" s="12"/>
      <c r="CY19" s="73"/>
      <c r="CZ19" s="11"/>
      <c r="DA19" s="11"/>
      <c r="DB19" s="12"/>
      <c r="DD19" s="73"/>
      <c r="DE19" s="11"/>
      <c r="DF19" s="11"/>
      <c r="DG19" s="12"/>
      <c r="DI19" s="73"/>
      <c r="DJ19" s="11"/>
      <c r="DK19" s="11"/>
      <c r="DL19" s="12"/>
      <c r="DN19" s="73">
        <v>9958</v>
      </c>
      <c r="DO19" s="11">
        <v>0</v>
      </c>
      <c r="DP19" s="11">
        <v>9958</v>
      </c>
      <c r="DQ19" s="12">
        <v>9958</v>
      </c>
      <c r="DS19" s="73"/>
      <c r="DT19" s="11"/>
      <c r="DU19" s="11"/>
      <c r="DV19" s="12"/>
      <c r="DX19" s="92"/>
      <c r="DY19" s="93"/>
      <c r="DZ19" s="93"/>
      <c r="EA19" s="94"/>
      <c r="EC19" s="73">
        <v>7000</v>
      </c>
      <c r="ED19" s="11">
        <v>1330</v>
      </c>
      <c r="EE19" s="11">
        <v>8330</v>
      </c>
      <c r="EF19" s="12">
        <v>8330</v>
      </c>
      <c r="EH19" s="73"/>
      <c r="EI19" s="11"/>
      <c r="EJ19" s="11"/>
      <c r="EK19" s="12"/>
      <c r="EM19" s="73"/>
      <c r="EN19" s="11"/>
      <c r="EO19" s="11"/>
      <c r="EP19" s="12"/>
      <c r="ER19" s="73"/>
      <c r="ES19" s="11"/>
      <c r="ET19" s="11"/>
      <c r="EU19" s="12"/>
      <c r="EW19" s="73"/>
      <c r="EX19" s="11"/>
      <c r="EY19" s="11"/>
      <c r="EZ19" s="12"/>
      <c r="FB19" s="10"/>
      <c r="FC19" s="11"/>
      <c r="FD19" s="11"/>
      <c r="FE19" s="12"/>
      <c r="FG19" s="11"/>
      <c r="FH19" s="11"/>
      <c r="FI19" s="11"/>
      <c r="FJ19" s="12"/>
      <c r="FL19" s="73"/>
      <c r="FM19" s="11"/>
      <c r="FN19" s="11"/>
      <c r="FO19" s="12"/>
      <c r="FQ19" s="73"/>
      <c r="FR19" s="11"/>
      <c r="FS19" s="11"/>
      <c r="FT19" s="12"/>
      <c r="FV19" s="73"/>
      <c r="FW19" s="11"/>
      <c r="FX19" s="11"/>
      <c r="FY19" s="12"/>
      <c r="GA19" s="73"/>
      <c r="GB19" s="11"/>
      <c r="GC19" s="11"/>
      <c r="GD19" s="12"/>
      <c r="GF19" s="73"/>
      <c r="GG19" s="11"/>
      <c r="GH19" s="11"/>
      <c r="GI19" s="12"/>
      <c r="GK19" s="73"/>
      <c r="GL19" s="11"/>
      <c r="GM19" s="11"/>
      <c r="GN19" s="12"/>
      <c r="GP19" s="73"/>
      <c r="GQ19" s="11"/>
      <c r="GR19" s="11"/>
      <c r="GS19" s="12"/>
      <c r="GU19" s="86">
        <f t="shared" si="0"/>
        <v>7475</v>
      </c>
      <c r="GV19" s="87">
        <f t="shared" ref="GV19:GV82" si="2">MAX(J19,O19,T19,Y19,AD19,AI19,AN19,AS19,AX19,BC19,BH19,BM19,BR19,BW19,CB19,CG19,CL19,CQ19,CV19,DA19,DF19,DK19,DP19,DU19,DZ19,EE19,EJ19,EO19,ET19,EY19,FD19,FI19,FN19,FS19,FX19,GC19,GH19,GM19,GR19)</f>
        <v>9958</v>
      </c>
      <c r="GX19" s="86">
        <f t="shared" si="1"/>
        <v>2483</v>
      </c>
      <c r="GY19" s="88">
        <f>GX19/GU19</f>
        <v>0.33217391304347826</v>
      </c>
      <c r="HA19" s="86">
        <f t="shared" ref="HA19:HA29" si="3">AVERAGE(J19,O19,T19,Y19,AD19,AI19,AN19,AS19,AX19,BC19,BH19,BM19,BR19,BW19,CB19,CG19,CL19,CQ19,CV19,DA19,DF19,DK19,DP19,DU19,DZ19,EE19,EJ19,EO19,ET19,EY19,FD19,FI19,FN19,FS19,FX19,GC19,GH19,GM19,GR19)</f>
        <v>8587.6666666666661</v>
      </c>
      <c r="HB19" s="87">
        <f t="shared" ref="HB19:HB82" si="4">AVERAGE(K19,P19,U19,Z19,AE19,AJ19,AO19,AT19,AY19,BD19,BI19,BN19,BS19,BX19,CC19,CH19,CM19,CR19,CW19,DB19,DG19,DL19,DQ19,DV19,EA19,EF19,EK19,EP19,EU19,EZ19,FE19,FJ19,FO19,FT19,FY19,GD19,GI19,GN19,GS19)</f>
        <v>8587.6666666666661</v>
      </c>
    </row>
    <row r="20" spans="1:215" s="76" customFormat="1" ht="45" x14ac:dyDescent="0.25">
      <c r="A20" s="69">
        <v>4</v>
      </c>
      <c r="B20" s="3" t="s">
        <v>56</v>
      </c>
      <c r="C20" s="6" t="s">
        <v>404</v>
      </c>
      <c r="D20" s="4" t="s">
        <v>1083</v>
      </c>
      <c r="E20" s="70"/>
      <c r="F20" s="71">
        <v>1222.5</v>
      </c>
      <c r="G20" s="91"/>
      <c r="H20" s="73"/>
      <c r="I20" s="11"/>
      <c r="J20" s="11"/>
      <c r="K20" s="12"/>
      <c r="L20" s="74"/>
      <c r="M20" s="73">
        <v>13477.777777777777</v>
      </c>
      <c r="N20" s="11">
        <v>2560.7777777777778</v>
      </c>
      <c r="O20" s="11">
        <v>16038.555555555555</v>
      </c>
      <c r="P20" s="12">
        <v>19607134.166666664</v>
      </c>
      <c r="Q20" s="75"/>
      <c r="R20" s="73">
        <v>6900</v>
      </c>
      <c r="S20" s="11">
        <v>0</v>
      </c>
      <c r="T20" s="11">
        <v>6900</v>
      </c>
      <c r="U20" s="12">
        <v>8435250</v>
      </c>
      <c r="W20" s="73"/>
      <c r="X20" s="11"/>
      <c r="Y20" s="11"/>
      <c r="Z20" s="12"/>
      <c r="AB20" s="73"/>
      <c r="AC20" s="11"/>
      <c r="AD20" s="11"/>
      <c r="AE20" s="12"/>
      <c r="AG20" s="77"/>
      <c r="AH20" s="78"/>
      <c r="AI20" s="78"/>
      <c r="AJ20" s="79"/>
      <c r="AL20" s="73"/>
      <c r="AM20" s="11"/>
      <c r="AN20" s="11"/>
      <c r="AO20" s="12"/>
      <c r="AQ20" s="11"/>
      <c r="AR20" s="11"/>
      <c r="AS20" s="11"/>
      <c r="AT20" s="12"/>
      <c r="AV20" s="73"/>
      <c r="AW20" s="11"/>
      <c r="AX20" s="11"/>
      <c r="AY20" s="12"/>
      <c r="BA20" s="73"/>
      <c r="BB20" s="11"/>
      <c r="BC20" s="11"/>
      <c r="BD20" s="12"/>
      <c r="BF20" s="73"/>
      <c r="BG20" s="11"/>
      <c r="BH20" s="11"/>
      <c r="BI20" s="12"/>
      <c r="BK20" s="92">
        <v>8529</v>
      </c>
      <c r="BL20" s="93">
        <v>0</v>
      </c>
      <c r="BM20" s="93">
        <v>8529</v>
      </c>
      <c r="BN20" s="94">
        <v>10426703</v>
      </c>
      <c r="BP20" s="73"/>
      <c r="BQ20" s="11"/>
      <c r="BR20" s="11"/>
      <c r="BS20" s="12"/>
      <c r="BU20" s="73"/>
      <c r="BV20" s="11"/>
      <c r="BW20" s="11"/>
      <c r="BX20" s="12"/>
      <c r="BZ20" s="73"/>
      <c r="CA20" s="11"/>
      <c r="CB20" s="11"/>
      <c r="CC20" s="12"/>
      <c r="CE20" s="73">
        <v>7935</v>
      </c>
      <c r="CF20" s="11">
        <v>0</v>
      </c>
      <c r="CG20" s="11">
        <v>7935</v>
      </c>
      <c r="CH20" s="12">
        <v>9700537.5</v>
      </c>
      <c r="CJ20" s="73">
        <v>13765</v>
      </c>
      <c r="CK20" s="11">
        <v>0</v>
      </c>
      <c r="CL20" s="11">
        <v>13765</v>
      </c>
      <c r="CM20" s="12">
        <v>16827712.5</v>
      </c>
      <c r="CO20" s="73"/>
      <c r="CP20" s="11"/>
      <c r="CQ20" s="11"/>
      <c r="CR20" s="12"/>
      <c r="CT20" s="73"/>
      <c r="CU20" s="11"/>
      <c r="CV20" s="11"/>
      <c r="CW20" s="12"/>
      <c r="CY20" s="73"/>
      <c r="CZ20" s="11"/>
      <c r="DA20" s="11"/>
      <c r="DB20" s="12"/>
      <c r="DD20" s="73"/>
      <c r="DE20" s="11"/>
      <c r="DF20" s="11"/>
      <c r="DG20" s="12"/>
      <c r="DI20" s="73"/>
      <c r="DJ20" s="11"/>
      <c r="DK20" s="11"/>
      <c r="DL20" s="12"/>
      <c r="DN20" s="73">
        <v>7013</v>
      </c>
      <c r="DO20" s="11">
        <v>0</v>
      </c>
      <c r="DP20" s="11">
        <v>7013</v>
      </c>
      <c r="DQ20" s="12">
        <v>8573392.5</v>
      </c>
      <c r="DS20" s="73"/>
      <c r="DT20" s="11"/>
      <c r="DU20" s="11"/>
      <c r="DV20" s="12"/>
      <c r="DX20" s="92"/>
      <c r="DY20" s="93"/>
      <c r="DZ20" s="93"/>
      <c r="EA20" s="94"/>
      <c r="EC20" s="73">
        <v>7500</v>
      </c>
      <c r="ED20" s="11"/>
      <c r="EE20" s="11">
        <v>7500</v>
      </c>
      <c r="EF20" s="12">
        <v>9168750</v>
      </c>
      <c r="EH20" s="73"/>
      <c r="EI20" s="11"/>
      <c r="EJ20" s="11"/>
      <c r="EK20" s="12"/>
      <c r="EM20" s="73"/>
      <c r="EN20" s="11"/>
      <c r="EO20" s="11"/>
      <c r="EP20" s="12"/>
      <c r="ER20" s="73"/>
      <c r="ES20" s="11"/>
      <c r="ET20" s="11"/>
      <c r="EU20" s="12"/>
      <c r="EW20" s="73"/>
      <c r="EX20" s="11"/>
      <c r="EY20" s="11"/>
      <c r="EZ20" s="12"/>
      <c r="FB20" s="10"/>
      <c r="FC20" s="11"/>
      <c r="FD20" s="11"/>
      <c r="FE20" s="12"/>
      <c r="FG20" s="11"/>
      <c r="FH20" s="11"/>
      <c r="FI20" s="11"/>
      <c r="FJ20" s="12"/>
      <c r="FL20" s="73"/>
      <c r="FM20" s="11"/>
      <c r="FN20" s="11"/>
      <c r="FO20" s="12"/>
      <c r="FQ20" s="73"/>
      <c r="FR20" s="11"/>
      <c r="FS20" s="11"/>
      <c r="FT20" s="12"/>
      <c r="FV20" s="73"/>
      <c r="FW20" s="11"/>
      <c r="FX20" s="11"/>
      <c r="FY20" s="12"/>
      <c r="GA20" s="73"/>
      <c r="GB20" s="11"/>
      <c r="GC20" s="11"/>
      <c r="GD20" s="12"/>
      <c r="GF20" s="73"/>
      <c r="GG20" s="11"/>
      <c r="GH20" s="11"/>
      <c r="GI20" s="12"/>
      <c r="GK20" s="73"/>
      <c r="GL20" s="11"/>
      <c r="GM20" s="11"/>
      <c r="GN20" s="12"/>
      <c r="GP20" s="73"/>
      <c r="GQ20" s="11"/>
      <c r="GR20" s="11"/>
      <c r="GS20" s="12"/>
      <c r="GU20" s="86">
        <f t="shared" si="0"/>
        <v>6900</v>
      </c>
      <c r="GV20" s="87">
        <f t="shared" si="2"/>
        <v>16038.555555555555</v>
      </c>
      <c r="GX20" s="86">
        <f t="shared" si="1"/>
        <v>9138.5555555555547</v>
      </c>
      <c r="GY20" s="88">
        <f t="shared" ref="GY20:GY83" si="5">GX20/GU20</f>
        <v>1.324428341384863</v>
      </c>
      <c r="HA20" s="86">
        <f t="shared" si="3"/>
        <v>9668.6507936507951</v>
      </c>
      <c r="HB20" s="87">
        <f t="shared" si="4"/>
        <v>11819925.666666666</v>
      </c>
    </row>
    <row r="21" spans="1:215" s="76" customFormat="1" ht="45" x14ac:dyDescent="0.25">
      <c r="A21" s="69">
        <v>5</v>
      </c>
      <c r="B21" s="5" t="s">
        <v>41</v>
      </c>
      <c r="C21" s="6" t="s">
        <v>405</v>
      </c>
      <c r="D21" s="4" t="s">
        <v>42</v>
      </c>
      <c r="E21" s="89"/>
      <c r="F21" s="90">
        <v>1</v>
      </c>
      <c r="G21" s="91"/>
      <c r="H21" s="73"/>
      <c r="I21" s="11"/>
      <c r="J21" s="11"/>
      <c r="K21" s="12"/>
      <c r="L21" s="74"/>
      <c r="M21" s="73">
        <v>12222.222222222223</v>
      </c>
      <c r="N21" s="11">
        <v>2322.2222222222222</v>
      </c>
      <c r="O21" s="11">
        <v>14544.444444444445</v>
      </c>
      <c r="P21" s="12">
        <v>14544.444444444445</v>
      </c>
      <c r="Q21" s="75"/>
      <c r="R21" s="73">
        <v>5150</v>
      </c>
      <c r="S21" s="11">
        <v>0</v>
      </c>
      <c r="T21" s="11">
        <v>5150</v>
      </c>
      <c r="U21" s="12">
        <v>5150</v>
      </c>
      <c r="W21" s="73"/>
      <c r="X21" s="11"/>
      <c r="Y21" s="11"/>
      <c r="Z21" s="12"/>
      <c r="AB21" s="73"/>
      <c r="AC21" s="11"/>
      <c r="AD21" s="11"/>
      <c r="AE21" s="12"/>
      <c r="AG21" s="77"/>
      <c r="AH21" s="78"/>
      <c r="AI21" s="78"/>
      <c r="AJ21" s="79"/>
      <c r="AL21" s="73"/>
      <c r="AM21" s="11"/>
      <c r="AN21" s="11"/>
      <c r="AO21" s="12"/>
      <c r="AQ21" s="11"/>
      <c r="AR21" s="11"/>
      <c r="AS21" s="11"/>
      <c r="AT21" s="12"/>
      <c r="AV21" s="73"/>
      <c r="AW21" s="11"/>
      <c r="AX21" s="11"/>
      <c r="AY21" s="12"/>
      <c r="BA21" s="73"/>
      <c r="BB21" s="11"/>
      <c r="BC21" s="11"/>
      <c r="BD21" s="12"/>
      <c r="BF21" s="73"/>
      <c r="BG21" s="11"/>
      <c r="BH21" s="11"/>
      <c r="BI21" s="12"/>
      <c r="BK21" s="92"/>
      <c r="BL21" s="93"/>
      <c r="BM21" s="93"/>
      <c r="BN21" s="94"/>
      <c r="BP21" s="73"/>
      <c r="BQ21" s="11"/>
      <c r="BR21" s="11"/>
      <c r="BS21" s="12"/>
      <c r="BU21" s="73"/>
      <c r="BV21" s="11"/>
      <c r="BW21" s="11"/>
      <c r="BX21" s="12"/>
      <c r="BZ21" s="73"/>
      <c r="CA21" s="11"/>
      <c r="CB21" s="11"/>
      <c r="CC21" s="12"/>
      <c r="CE21" s="73">
        <v>7475</v>
      </c>
      <c r="CF21" s="11">
        <v>0</v>
      </c>
      <c r="CG21" s="11">
        <v>7475</v>
      </c>
      <c r="CH21" s="12">
        <v>7475</v>
      </c>
      <c r="CJ21" s="73"/>
      <c r="CK21" s="11"/>
      <c r="CL21" s="11"/>
      <c r="CM21" s="12"/>
      <c r="CO21" s="73"/>
      <c r="CP21" s="11"/>
      <c r="CQ21" s="11"/>
      <c r="CR21" s="12"/>
      <c r="CT21" s="73"/>
      <c r="CU21" s="11"/>
      <c r="CV21" s="11"/>
      <c r="CW21" s="12"/>
      <c r="CY21" s="73"/>
      <c r="CZ21" s="11"/>
      <c r="DA21" s="11"/>
      <c r="DB21" s="12"/>
      <c r="DD21" s="73"/>
      <c r="DE21" s="11"/>
      <c r="DF21" s="11"/>
      <c r="DG21" s="12"/>
      <c r="DI21" s="73"/>
      <c r="DJ21" s="11"/>
      <c r="DK21" s="11"/>
      <c r="DL21" s="12"/>
      <c r="DN21" s="73">
        <v>6530</v>
      </c>
      <c r="DO21" s="11">
        <v>0</v>
      </c>
      <c r="DP21" s="11">
        <v>6530</v>
      </c>
      <c r="DQ21" s="12">
        <v>6530</v>
      </c>
      <c r="DS21" s="73"/>
      <c r="DT21" s="11"/>
      <c r="DU21" s="11"/>
      <c r="DV21" s="12"/>
      <c r="DX21" s="92"/>
      <c r="DY21" s="93"/>
      <c r="DZ21" s="93"/>
      <c r="EA21" s="94"/>
      <c r="EC21" s="73">
        <v>6000</v>
      </c>
      <c r="ED21" s="11"/>
      <c r="EE21" s="11">
        <v>6000</v>
      </c>
      <c r="EF21" s="12">
        <v>6000</v>
      </c>
      <c r="EH21" s="73"/>
      <c r="EI21" s="11"/>
      <c r="EJ21" s="11"/>
      <c r="EK21" s="12"/>
      <c r="EM21" s="73"/>
      <c r="EN21" s="11"/>
      <c r="EO21" s="11"/>
      <c r="EP21" s="12"/>
      <c r="ER21" s="73"/>
      <c r="ES21" s="11"/>
      <c r="ET21" s="11"/>
      <c r="EU21" s="12"/>
      <c r="EW21" s="73"/>
      <c r="EX21" s="11"/>
      <c r="EY21" s="11"/>
      <c r="EZ21" s="12"/>
      <c r="FB21" s="10"/>
      <c r="FC21" s="11"/>
      <c r="FD21" s="11"/>
      <c r="FE21" s="12"/>
      <c r="FG21" s="11"/>
      <c r="FH21" s="11"/>
      <c r="FI21" s="11"/>
      <c r="FJ21" s="12"/>
      <c r="FL21" s="73"/>
      <c r="FM21" s="11"/>
      <c r="FN21" s="11"/>
      <c r="FO21" s="12"/>
      <c r="FQ21" s="73"/>
      <c r="FR21" s="11"/>
      <c r="FS21" s="11"/>
      <c r="FT21" s="12"/>
      <c r="FV21" s="73"/>
      <c r="FW21" s="11"/>
      <c r="FX21" s="11"/>
      <c r="FY21" s="12"/>
      <c r="GA21" s="73"/>
      <c r="GB21" s="11"/>
      <c r="GC21" s="11"/>
      <c r="GD21" s="12"/>
      <c r="GF21" s="73"/>
      <c r="GG21" s="11"/>
      <c r="GH21" s="11"/>
      <c r="GI21" s="12"/>
      <c r="GK21" s="73"/>
      <c r="GL21" s="11"/>
      <c r="GM21" s="11"/>
      <c r="GN21" s="12"/>
      <c r="GP21" s="73"/>
      <c r="GQ21" s="11"/>
      <c r="GR21" s="11"/>
      <c r="GS21" s="12"/>
      <c r="GU21" s="86">
        <f t="shared" si="0"/>
        <v>5150</v>
      </c>
      <c r="GV21" s="87">
        <f t="shared" si="2"/>
        <v>14544.444444444445</v>
      </c>
      <c r="GX21" s="86">
        <f t="shared" si="1"/>
        <v>9394.4444444444453</v>
      </c>
      <c r="GY21" s="88">
        <f t="shared" si="5"/>
        <v>1.8241639697950378</v>
      </c>
      <c r="HA21" s="86">
        <f t="shared" si="3"/>
        <v>7939.8888888888887</v>
      </c>
      <c r="HB21" s="87">
        <f t="shared" si="4"/>
        <v>7939.8888888888887</v>
      </c>
    </row>
    <row r="22" spans="1:215" s="76" customFormat="1" ht="45" x14ac:dyDescent="0.25">
      <c r="A22" s="69">
        <v>6</v>
      </c>
      <c r="B22" s="5" t="s">
        <v>41</v>
      </c>
      <c r="C22" s="6" t="s">
        <v>406</v>
      </c>
      <c r="D22" s="4" t="s">
        <v>42</v>
      </c>
      <c r="E22" s="89"/>
      <c r="F22" s="90">
        <v>1</v>
      </c>
      <c r="G22" s="91"/>
      <c r="H22" s="73"/>
      <c r="I22" s="11"/>
      <c r="J22" s="11"/>
      <c r="K22" s="12"/>
      <c r="L22" s="74"/>
      <c r="M22" s="73">
        <v>12222.222222222223</v>
      </c>
      <c r="N22" s="11">
        <v>2322.2222222222222</v>
      </c>
      <c r="O22" s="11">
        <v>14544.444444444445</v>
      </c>
      <c r="P22" s="12">
        <v>14544.444444444445</v>
      </c>
      <c r="Q22" s="75"/>
      <c r="R22" s="73">
        <v>5150</v>
      </c>
      <c r="S22" s="11">
        <v>0</v>
      </c>
      <c r="T22" s="11">
        <v>5150</v>
      </c>
      <c r="U22" s="12">
        <v>5150</v>
      </c>
      <c r="W22" s="73"/>
      <c r="X22" s="11"/>
      <c r="Y22" s="11"/>
      <c r="Z22" s="12"/>
      <c r="AB22" s="73"/>
      <c r="AC22" s="11"/>
      <c r="AD22" s="11"/>
      <c r="AE22" s="12"/>
      <c r="AG22" s="77"/>
      <c r="AH22" s="78"/>
      <c r="AI22" s="78"/>
      <c r="AJ22" s="79"/>
      <c r="AL22" s="73"/>
      <c r="AM22" s="11"/>
      <c r="AN22" s="11"/>
      <c r="AO22" s="12"/>
      <c r="AQ22" s="11"/>
      <c r="AR22" s="11"/>
      <c r="AS22" s="11"/>
      <c r="AT22" s="12"/>
      <c r="AV22" s="73"/>
      <c r="AW22" s="11"/>
      <c r="AX22" s="11"/>
      <c r="AY22" s="12"/>
      <c r="BA22" s="73"/>
      <c r="BB22" s="11"/>
      <c r="BC22" s="11"/>
      <c r="BD22" s="12"/>
      <c r="BF22" s="73"/>
      <c r="BG22" s="11"/>
      <c r="BH22" s="11"/>
      <c r="BI22" s="12"/>
      <c r="BK22" s="92"/>
      <c r="BL22" s="93"/>
      <c r="BM22" s="93"/>
      <c r="BN22" s="94"/>
      <c r="BP22" s="73"/>
      <c r="BQ22" s="11"/>
      <c r="BR22" s="11"/>
      <c r="BS22" s="12"/>
      <c r="BU22" s="73"/>
      <c r="BV22" s="11"/>
      <c r="BW22" s="11"/>
      <c r="BX22" s="12"/>
      <c r="BZ22" s="73"/>
      <c r="CA22" s="11"/>
      <c r="CB22" s="11"/>
      <c r="CC22" s="12"/>
      <c r="CE22" s="73">
        <v>7475</v>
      </c>
      <c r="CF22" s="11">
        <v>0</v>
      </c>
      <c r="CG22" s="11">
        <v>7475</v>
      </c>
      <c r="CH22" s="12">
        <v>7475</v>
      </c>
      <c r="CJ22" s="73"/>
      <c r="CK22" s="11"/>
      <c r="CL22" s="11"/>
      <c r="CM22" s="12"/>
      <c r="CO22" s="73"/>
      <c r="CP22" s="11"/>
      <c r="CQ22" s="11"/>
      <c r="CR22" s="12"/>
      <c r="CT22" s="73"/>
      <c r="CU22" s="11"/>
      <c r="CV22" s="11"/>
      <c r="CW22" s="12"/>
      <c r="CY22" s="73"/>
      <c r="CZ22" s="11"/>
      <c r="DA22" s="11"/>
      <c r="DB22" s="12"/>
      <c r="DD22" s="73"/>
      <c r="DE22" s="11"/>
      <c r="DF22" s="11"/>
      <c r="DG22" s="12"/>
      <c r="DI22" s="73"/>
      <c r="DJ22" s="11"/>
      <c r="DK22" s="11"/>
      <c r="DL22" s="12"/>
      <c r="DN22" s="73">
        <v>6530</v>
      </c>
      <c r="DO22" s="11">
        <v>0</v>
      </c>
      <c r="DP22" s="11">
        <v>6530</v>
      </c>
      <c r="DQ22" s="12">
        <v>6530</v>
      </c>
      <c r="DS22" s="73"/>
      <c r="DT22" s="11"/>
      <c r="DU22" s="11"/>
      <c r="DV22" s="12"/>
      <c r="DX22" s="92"/>
      <c r="DY22" s="93"/>
      <c r="DZ22" s="93"/>
      <c r="EA22" s="94"/>
      <c r="EC22" s="73">
        <v>6000</v>
      </c>
      <c r="ED22" s="11"/>
      <c r="EE22" s="11">
        <v>6000</v>
      </c>
      <c r="EF22" s="12">
        <v>6000</v>
      </c>
      <c r="EH22" s="73"/>
      <c r="EI22" s="11"/>
      <c r="EJ22" s="11"/>
      <c r="EK22" s="12"/>
      <c r="EM22" s="73"/>
      <c r="EN22" s="11"/>
      <c r="EO22" s="11"/>
      <c r="EP22" s="12"/>
      <c r="ER22" s="73"/>
      <c r="ES22" s="11"/>
      <c r="ET22" s="11"/>
      <c r="EU22" s="12"/>
      <c r="EW22" s="73"/>
      <c r="EX22" s="11"/>
      <c r="EY22" s="11"/>
      <c r="EZ22" s="12"/>
      <c r="FB22" s="10"/>
      <c r="FC22" s="11"/>
      <c r="FD22" s="11"/>
      <c r="FE22" s="12"/>
      <c r="FG22" s="11"/>
      <c r="FH22" s="11"/>
      <c r="FI22" s="11"/>
      <c r="FJ22" s="12"/>
      <c r="FL22" s="73"/>
      <c r="FM22" s="11"/>
      <c r="FN22" s="11"/>
      <c r="FO22" s="12"/>
      <c r="FQ22" s="73"/>
      <c r="FR22" s="11"/>
      <c r="FS22" s="11"/>
      <c r="FT22" s="12"/>
      <c r="FV22" s="73"/>
      <c r="FW22" s="11"/>
      <c r="FX22" s="11"/>
      <c r="FY22" s="12"/>
      <c r="GA22" s="73"/>
      <c r="GB22" s="11"/>
      <c r="GC22" s="11"/>
      <c r="GD22" s="12"/>
      <c r="GF22" s="73"/>
      <c r="GG22" s="11"/>
      <c r="GH22" s="11"/>
      <c r="GI22" s="12"/>
      <c r="GK22" s="73"/>
      <c r="GL22" s="11"/>
      <c r="GM22" s="11"/>
      <c r="GN22" s="12"/>
      <c r="GP22" s="73"/>
      <c r="GQ22" s="11"/>
      <c r="GR22" s="11"/>
      <c r="GS22" s="12"/>
      <c r="GU22" s="86">
        <f t="shared" si="0"/>
        <v>5150</v>
      </c>
      <c r="GV22" s="87">
        <f t="shared" si="2"/>
        <v>14544.444444444445</v>
      </c>
      <c r="GX22" s="86">
        <f t="shared" si="1"/>
        <v>9394.4444444444453</v>
      </c>
      <c r="GY22" s="88">
        <f t="shared" si="5"/>
        <v>1.8241639697950378</v>
      </c>
      <c r="HA22" s="86">
        <f t="shared" si="3"/>
        <v>7939.8888888888887</v>
      </c>
      <c r="HB22" s="87">
        <f t="shared" si="4"/>
        <v>7939.8888888888887</v>
      </c>
    </row>
    <row r="23" spans="1:215" s="76" customFormat="1" ht="45" x14ac:dyDescent="0.25">
      <c r="A23" s="69">
        <v>7</v>
      </c>
      <c r="B23" s="5" t="s">
        <v>41</v>
      </c>
      <c r="C23" s="6" t="s">
        <v>407</v>
      </c>
      <c r="D23" s="4" t="s">
        <v>42</v>
      </c>
      <c r="E23" s="89"/>
      <c r="F23" s="90">
        <v>1</v>
      </c>
      <c r="G23" s="91"/>
      <c r="H23" s="73"/>
      <c r="I23" s="11"/>
      <c r="J23" s="11"/>
      <c r="K23" s="12"/>
      <c r="L23" s="74"/>
      <c r="M23" s="73"/>
      <c r="N23" s="11"/>
      <c r="O23" s="11"/>
      <c r="P23" s="12"/>
      <c r="Q23" s="75"/>
      <c r="R23" s="73">
        <v>21600</v>
      </c>
      <c r="S23" s="11">
        <v>0</v>
      </c>
      <c r="T23" s="11">
        <v>21600</v>
      </c>
      <c r="U23" s="12">
        <v>21600</v>
      </c>
      <c r="W23" s="73"/>
      <c r="X23" s="11"/>
      <c r="Y23" s="11"/>
      <c r="Z23" s="12"/>
      <c r="AB23" s="73"/>
      <c r="AC23" s="11"/>
      <c r="AD23" s="11"/>
      <c r="AE23" s="12"/>
      <c r="AG23" s="77"/>
      <c r="AH23" s="78"/>
      <c r="AI23" s="78"/>
      <c r="AJ23" s="79"/>
      <c r="AL23" s="73"/>
      <c r="AM23" s="11"/>
      <c r="AN23" s="11"/>
      <c r="AO23" s="12"/>
      <c r="AQ23" s="11"/>
      <c r="AR23" s="11"/>
      <c r="AS23" s="11"/>
      <c r="AT23" s="12"/>
      <c r="AV23" s="73"/>
      <c r="AW23" s="11"/>
      <c r="AX23" s="11"/>
      <c r="AY23" s="12"/>
      <c r="BA23" s="73"/>
      <c r="BB23" s="11"/>
      <c r="BC23" s="11"/>
      <c r="BD23" s="12"/>
      <c r="BF23" s="73"/>
      <c r="BG23" s="11"/>
      <c r="BH23" s="11"/>
      <c r="BI23" s="12"/>
      <c r="BK23" s="92"/>
      <c r="BL23" s="93"/>
      <c r="BM23" s="93"/>
      <c r="BN23" s="94"/>
      <c r="BP23" s="73"/>
      <c r="BQ23" s="11"/>
      <c r="BR23" s="11"/>
      <c r="BS23" s="12"/>
      <c r="BU23" s="73"/>
      <c r="BV23" s="11"/>
      <c r="BW23" s="11"/>
      <c r="BX23" s="12"/>
      <c r="BZ23" s="73"/>
      <c r="CA23" s="11"/>
      <c r="CB23" s="11"/>
      <c r="CC23" s="12"/>
      <c r="CE23" s="73">
        <v>20900</v>
      </c>
      <c r="CF23" s="11">
        <v>0</v>
      </c>
      <c r="CG23" s="11">
        <v>20900</v>
      </c>
      <c r="CH23" s="12">
        <v>20900</v>
      </c>
      <c r="CJ23" s="73"/>
      <c r="CK23" s="11"/>
      <c r="CL23" s="11"/>
      <c r="CM23" s="12"/>
      <c r="CO23" s="73"/>
      <c r="CP23" s="11"/>
      <c r="CQ23" s="11"/>
      <c r="CR23" s="12"/>
      <c r="CT23" s="73"/>
      <c r="CU23" s="11"/>
      <c r="CV23" s="11"/>
      <c r="CW23" s="12"/>
      <c r="CY23" s="73"/>
      <c r="CZ23" s="11"/>
      <c r="DA23" s="11"/>
      <c r="DB23" s="12"/>
      <c r="DD23" s="73"/>
      <c r="DE23" s="11"/>
      <c r="DF23" s="11"/>
      <c r="DG23" s="12"/>
      <c r="DI23" s="73"/>
      <c r="DJ23" s="11"/>
      <c r="DK23" s="11"/>
      <c r="DL23" s="12"/>
      <c r="DN23" s="73"/>
      <c r="DO23" s="11"/>
      <c r="DP23" s="11"/>
      <c r="DQ23" s="12"/>
      <c r="DS23" s="73"/>
      <c r="DT23" s="11"/>
      <c r="DU23" s="11"/>
      <c r="DV23" s="12"/>
      <c r="DX23" s="92"/>
      <c r="DY23" s="93"/>
      <c r="DZ23" s="93"/>
      <c r="EA23" s="94"/>
      <c r="EC23" s="73">
        <v>28800</v>
      </c>
      <c r="ED23" s="11">
        <v>0</v>
      </c>
      <c r="EE23" s="11">
        <v>28800</v>
      </c>
      <c r="EF23" s="12">
        <v>28800</v>
      </c>
      <c r="EH23" s="73"/>
      <c r="EI23" s="11"/>
      <c r="EJ23" s="11"/>
      <c r="EK23" s="12"/>
      <c r="EM23" s="73"/>
      <c r="EN23" s="11"/>
      <c r="EO23" s="11"/>
      <c r="EP23" s="12"/>
      <c r="ER23" s="73"/>
      <c r="ES23" s="11"/>
      <c r="ET23" s="11"/>
      <c r="EU23" s="12"/>
      <c r="EW23" s="73"/>
      <c r="EX23" s="11"/>
      <c r="EY23" s="11"/>
      <c r="EZ23" s="12"/>
      <c r="FB23" s="10"/>
      <c r="FC23" s="11"/>
      <c r="FD23" s="11"/>
      <c r="FE23" s="12"/>
      <c r="FG23" s="11"/>
      <c r="FH23" s="11"/>
      <c r="FI23" s="11"/>
      <c r="FJ23" s="12"/>
      <c r="FL23" s="73"/>
      <c r="FM23" s="11"/>
      <c r="FN23" s="11"/>
      <c r="FO23" s="12"/>
      <c r="FQ23" s="73"/>
      <c r="FR23" s="11"/>
      <c r="FS23" s="11"/>
      <c r="FT23" s="12"/>
      <c r="FV23" s="73"/>
      <c r="FW23" s="11"/>
      <c r="FX23" s="11"/>
      <c r="FY23" s="12"/>
      <c r="GA23" s="73"/>
      <c r="GB23" s="11"/>
      <c r="GC23" s="11"/>
      <c r="GD23" s="12"/>
      <c r="GF23" s="73"/>
      <c r="GG23" s="11"/>
      <c r="GH23" s="11"/>
      <c r="GI23" s="12"/>
      <c r="GK23" s="73"/>
      <c r="GL23" s="11"/>
      <c r="GM23" s="11"/>
      <c r="GN23" s="12"/>
      <c r="GP23" s="73"/>
      <c r="GQ23" s="11"/>
      <c r="GR23" s="11"/>
      <c r="GS23" s="12"/>
      <c r="GU23" s="86">
        <f t="shared" si="0"/>
        <v>20900</v>
      </c>
      <c r="GV23" s="87">
        <f t="shared" si="2"/>
        <v>28800</v>
      </c>
      <c r="GX23" s="86">
        <f t="shared" si="1"/>
        <v>7900</v>
      </c>
      <c r="GY23" s="88">
        <f t="shared" si="5"/>
        <v>0.37799043062200954</v>
      </c>
      <c r="HA23" s="86">
        <f t="shared" si="3"/>
        <v>23766.666666666668</v>
      </c>
      <c r="HB23" s="87">
        <f t="shared" si="4"/>
        <v>23766.666666666668</v>
      </c>
    </row>
    <row r="24" spans="1:215" s="76" customFormat="1" ht="45" x14ac:dyDescent="0.25">
      <c r="A24" s="69">
        <v>8</v>
      </c>
      <c r="B24" s="5" t="s">
        <v>41</v>
      </c>
      <c r="C24" s="6" t="s">
        <v>408</v>
      </c>
      <c r="D24" s="4" t="s">
        <v>42</v>
      </c>
      <c r="E24" s="89"/>
      <c r="F24" s="90">
        <v>1</v>
      </c>
      <c r="G24" s="91"/>
      <c r="H24" s="73"/>
      <c r="I24" s="11"/>
      <c r="J24" s="11"/>
      <c r="K24" s="12"/>
      <c r="L24" s="74"/>
      <c r="M24" s="73"/>
      <c r="N24" s="11"/>
      <c r="O24" s="11"/>
      <c r="P24" s="12"/>
      <c r="Q24" s="75"/>
      <c r="R24" s="73"/>
      <c r="S24" s="11"/>
      <c r="T24" s="11"/>
      <c r="U24" s="12"/>
      <c r="W24" s="73"/>
      <c r="X24" s="11"/>
      <c r="Y24" s="11"/>
      <c r="Z24" s="12"/>
      <c r="AB24" s="73"/>
      <c r="AC24" s="11"/>
      <c r="AD24" s="11"/>
      <c r="AE24" s="12"/>
      <c r="AG24" s="77"/>
      <c r="AH24" s="78"/>
      <c r="AI24" s="78"/>
      <c r="AJ24" s="79"/>
      <c r="AL24" s="73"/>
      <c r="AM24" s="11"/>
      <c r="AN24" s="11"/>
      <c r="AO24" s="12"/>
      <c r="AQ24" s="11"/>
      <c r="AR24" s="11"/>
      <c r="AS24" s="11"/>
      <c r="AT24" s="12"/>
      <c r="AV24" s="73"/>
      <c r="AW24" s="11"/>
      <c r="AX24" s="11"/>
      <c r="AY24" s="12"/>
      <c r="BA24" s="73"/>
      <c r="BB24" s="11"/>
      <c r="BC24" s="11"/>
      <c r="BD24" s="12"/>
      <c r="BF24" s="73"/>
      <c r="BG24" s="11"/>
      <c r="BH24" s="11"/>
      <c r="BI24" s="12"/>
      <c r="BK24" s="92"/>
      <c r="BL24" s="93"/>
      <c r="BM24" s="93"/>
      <c r="BN24" s="94"/>
      <c r="BP24" s="73"/>
      <c r="BQ24" s="11"/>
      <c r="BR24" s="11"/>
      <c r="BS24" s="12"/>
      <c r="BU24" s="73"/>
      <c r="BV24" s="11"/>
      <c r="BW24" s="11"/>
      <c r="BX24" s="12"/>
      <c r="BZ24" s="73"/>
      <c r="CA24" s="11"/>
      <c r="CB24" s="11"/>
      <c r="CC24" s="12"/>
      <c r="CE24" s="73">
        <v>24035</v>
      </c>
      <c r="CF24" s="11">
        <v>0</v>
      </c>
      <c r="CG24" s="11">
        <v>24035</v>
      </c>
      <c r="CH24" s="12">
        <v>24035</v>
      </c>
      <c r="CJ24" s="73"/>
      <c r="CK24" s="11"/>
      <c r="CL24" s="11"/>
      <c r="CM24" s="12"/>
      <c r="CO24" s="73"/>
      <c r="CP24" s="11"/>
      <c r="CQ24" s="11"/>
      <c r="CR24" s="12"/>
      <c r="CT24" s="73"/>
      <c r="CU24" s="11"/>
      <c r="CV24" s="11"/>
      <c r="CW24" s="12"/>
      <c r="CY24" s="73"/>
      <c r="CZ24" s="11"/>
      <c r="DA24" s="11"/>
      <c r="DB24" s="12"/>
      <c r="DD24" s="73"/>
      <c r="DE24" s="11"/>
      <c r="DF24" s="11"/>
      <c r="DG24" s="12"/>
      <c r="DI24" s="73"/>
      <c r="DJ24" s="11"/>
      <c r="DK24" s="11"/>
      <c r="DL24" s="12"/>
      <c r="DN24" s="73"/>
      <c r="DO24" s="11"/>
      <c r="DP24" s="11"/>
      <c r="DQ24" s="12"/>
      <c r="DS24" s="73"/>
      <c r="DT24" s="11"/>
      <c r="DU24" s="11"/>
      <c r="DV24" s="12"/>
      <c r="DX24" s="92"/>
      <c r="DY24" s="93"/>
      <c r="DZ24" s="93"/>
      <c r="EA24" s="94"/>
      <c r="EC24" s="73">
        <v>6600</v>
      </c>
      <c r="ED24" s="11">
        <v>1254</v>
      </c>
      <c r="EE24" s="11">
        <v>7854</v>
      </c>
      <c r="EF24" s="12">
        <v>7854</v>
      </c>
      <c r="EH24" s="73"/>
      <c r="EI24" s="11"/>
      <c r="EJ24" s="11"/>
      <c r="EK24" s="12"/>
      <c r="EM24" s="73"/>
      <c r="EN24" s="11"/>
      <c r="EO24" s="11"/>
      <c r="EP24" s="12"/>
      <c r="ER24" s="73"/>
      <c r="ES24" s="11"/>
      <c r="ET24" s="11"/>
      <c r="EU24" s="12"/>
      <c r="EW24" s="73"/>
      <c r="EX24" s="11"/>
      <c r="EY24" s="11"/>
      <c r="EZ24" s="12"/>
      <c r="FB24" s="10"/>
      <c r="FC24" s="11"/>
      <c r="FD24" s="11"/>
      <c r="FE24" s="12"/>
      <c r="FG24" s="11"/>
      <c r="FH24" s="11"/>
      <c r="FI24" s="11"/>
      <c r="FJ24" s="12"/>
      <c r="FL24" s="73"/>
      <c r="FM24" s="11"/>
      <c r="FN24" s="11"/>
      <c r="FO24" s="12"/>
      <c r="FQ24" s="73"/>
      <c r="FR24" s="11"/>
      <c r="FS24" s="11"/>
      <c r="FT24" s="12"/>
      <c r="FV24" s="73"/>
      <c r="FW24" s="11"/>
      <c r="FX24" s="11"/>
      <c r="FY24" s="12"/>
      <c r="GA24" s="73"/>
      <c r="GB24" s="11"/>
      <c r="GC24" s="11"/>
      <c r="GD24" s="12"/>
      <c r="GF24" s="73"/>
      <c r="GG24" s="11"/>
      <c r="GH24" s="11"/>
      <c r="GI24" s="12"/>
      <c r="GK24" s="73"/>
      <c r="GL24" s="11"/>
      <c r="GM24" s="11"/>
      <c r="GN24" s="12"/>
      <c r="GP24" s="73"/>
      <c r="GQ24" s="11"/>
      <c r="GR24" s="11"/>
      <c r="GS24" s="12"/>
      <c r="GU24" s="86">
        <f t="shared" si="0"/>
        <v>7854</v>
      </c>
      <c r="GV24" s="87">
        <f t="shared" si="2"/>
        <v>24035</v>
      </c>
      <c r="GX24" s="86">
        <f t="shared" si="1"/>
        <v>16181</v>
      </c>
      <c r="GY24" s="88">
        <f t="shared" si="5"/>
        <v>2.0602240896358541</v>
      </c>
      <c r="HA24" s="86">
        <f t="shared" si="3"/>
        <v>15944.5</v>
      </c>
      <c r="HB24" s="87">
        <f t="shared" si="4"/>
        <v>15944.5</v>
      </c>
    </row>
    <row r="25" spans="1:215" s="76" customFormat="1" ht="45" x14ac:dyDescent="0.25">
      <c r="A25" s="69">
        <v>9</v>
      </c>
      <c r="B25" s="3" t="s">
        <v>57</v>
      </c>
      <c r="C25" s="6" t="s">
        <v>409</v>
      </c>
      <c r="D25" s="4" t="s">
        <v>42</v>
      </c>
      <c r="E25" s="70"/>
      <c r="F25" s="71">
        <v>332</v>
      </c>
      <c r="G25" s="91"/>
      <c r="H25" s="73"/>
      <c r="I25" s="11"/>
      <c r="J25" s="11"/>
      <c r="K25" s="12"/>
      <c r="L25" s="74"/>
      <c r="M25" s="73">
        <v>13477.777777777777</v>
      </c>
      <c r="N25" s="11">
        <v>2560.7777777777778</v>
      </c>
      <c r="O25" s="11">
        <v>16038.555555555555</v>
      </c>
      <c r="P25" s="12">
        <v>5324800.444444444</v>
      </c>
      <c r="Q25" s="75"/>
      <c r="R25" s="73"/>
      <c r="S25" s="11"/>
      <c r="T25" s="11"/>
      <c r="U25" s="12"/>
      <c r="W25" s="73"/>
      <c r="X25" s="11"/>
      <c r="Y25" s="11"/>
      <c r="Z25" s="12"/>
      <c r="AB25" s="73"/>
      <c r="AC25" s="11"/>
      <c r="AD25" s="11"/>
      <c r="AE25" s="12"/>
      <c r="AG25" s="77"/>
      <c r="AH25" s="78"/>
      <c r="AI25" s="78"/>
      <c r="AJ25" s="79"/>
      <c r="AL25" s="73"/>
      <c r="AM25" s="11"/>
      <c r="AN25" s="11"/>
      <c r="AO25" s="12"/>
      <c r="AQ25" s="11"/>
      <c r="AR25" s="11"/>
      <c r="AS25" s="11"/>
      <c r="AT25" s="12"/>
      <c r="AV25" s="73"/>
      <c r="AW25" s="11"/>
      <c r="AX25" s="11"/>
      <c r="AY25" s="12"/>
      <c r="BA25" s="73"/>
      <c r="BB25" s="11"/>
      <c r="BC25" s="11"/>
      <c r="BD25" s="12"/>
      <c r="BF25" s="73"/>
      <c r="BG25" s="11"/>
      <c r="BH25" s="11"/>
      <c r="BI25" s="12"/>
      <c r="BK25" s="92"/>
      <c r="BL25" s="93"/>
      <c r="BM25" s="93"/>
      <c r="BN25" s="94"/>
      <c r="BP25" s="73"/>
      <c r="BQ25" s="11"/>
      <c r="BR25" s="11"/>
      <c r="BS25" s="12"/>
      <c r="BU25" s="73"/>
      <c r="BV25" s="11"/>
      <c r="BW25" s="11"/>
      <c r="BX25" s="12"/>
      <c r="BZ25" s="73"/>
      <c r="CA25" s="11"/>
      <c r="CB25" s="11"/>
      <c r="CC25" s="12"/>
      <c r="CE25" s="73">
        <v>10100</v>
      </c>
      <c r="CF25" s="11">
        <v>0</v>
      </c>
      <c r="CG25" s="11">
        <v>10100</v>
      </c>
      <c r="CH25" s="12">
        <v>3353200</v>
      </c>
      <c r="CJ25" s="73"/>
      <c r="CK25" s="11"/>
      <c r="CL25" s="11"/>
      <c r="CM25" s="12"/>
      <c r="CO25" s="73"/>
      <c r="CP25" s="11"/>
      <c r="CQ25" s="11"/>
      <c r="CR25" s="12"/>
      <c r="CT25" s="73"/>
      <c r="CU25" s="11"/>
      <c r="CV25" s="11"/>
      <c r="CW25" s="12"/>
      <c r="CY25" s="73"/>
      <c r="CZ25" s="11"/>
      <c r="DA25" s="11"/>
      <c r="DB25" s="12"/>
      <c r="DD25" s="73"/>
      <c r="DE25" s="11"/>
      <c r="DF25" s="11"/>
      <c r="DG25" s="12"/>
      <c r="DI25" s="73"/>
      <c r="DJ25" s="11"/>
      <c r="DK25" s="11"/>
      <c r="DL25" s="12"/>
      <c r="DN25" s="73">
        <v>7260</v>
      </c>
      <c r="DO25" s="11">
        <v>0</v>
      </c>
      <c r="DP25" s="11">
        <v>7260</v>
      </c>
      <c r="DQ25" s="12">
        <v>2410320</v>
      </c>
      <c r="DS25" s="73"/>
      <c r="DT25" s="11"/>
      <c r="DU25" s="11"/>
      <c r="DV25" s="12"/>
      <c r="DX25" s="92"/>
      <c r="DY25" s="93"/>
      <c r="DZ25" s="93"/>
      <c r="EA25" s="94"/>
      <c r="EC25" s="73"/>
      <c r="ED25" s="11"/>
      <c r="EE25" s="11"/>
      <c r="EF25" s="12"/>
      <c r="EH25" s="73"/>
      <c r="EI25" s="11"/>
      <c r="EJ25" s="11"/>
      <c r="EK25" s="12"/>
      <c r="EM25" s="73"/>
      <c r="EN25" s="11"/>
      <c r="EO25" s="11"/>
      <c r="EP25" s="12"/>
      <c r="ER25" s="73"/>
      <c r="ES25" s="11"/>
      <c r="ET25" s="11"/>
      <c r="EU25" s="12"/>
      <c r="EW25" s="73"/>
      <c r="EX25" s="11"/>
      <c r="EY25" s="11"/>
      <c r="EZ25" s="12"/>
      <c r="FB25" s="10"/>
      <c r="FC25" s="11"/>
      <c r="FD25" s="11"/>
      <c r="FE25" s="12"/>
      <c r="FG25" s="11"/>
      <c r="FH25" s="11"/>
      <c r="FI25" s="11"/>
      <c r="FJ25" s="12"/>
      <c r="FL25" s="73"/>
      <c r="FM25" s="11"/>
      <c r="FN25" s="11"/>
      <c r="FO25" s="12"/>
      <c r="FQ25" s="73"/>
      <c r="FR25" s="11"/>
      <c r="FS25" s="11"/>
      <c r="FT25" s="12"/>
      <c r="FV25" s="73"/>
      <c r="FW25" s="11"/>
      <c r="FX25" s="11"/>
      <c r="FY25" s="12"/>
      <c r="GA25" s="73"/>
      <c r="GB25" s="11"/>
      <c r="GC25" s="11"/>
      <c r="GD25" s="12"/>
      <c r="GF25" s="73"/>
      <c r="GG25" s="11"/>
      <c r="GH25" s="11"/>
      <c r="GI25" s="12"/>
      <c r="GK25" s="73"/>
      <c r="GL25" s="11"/>
      <c r="GM25" s="11"/>
      <c r="GN25" s="12"/>
      <c r="GP25" s="73"/>
      <c r="GQ25" s="11"/>
      <c r="GR25" s="11"/>
      <c r="GS25" s="12"/>
      <c r="GU25" s="86">
        <f t="shared" si="0"/>
        <v>7260</v>
      </c>
      <c r="GV25" s="87">
        <f t="shared" si="2"/>
        <v>16038.555555555555</v>
      </c>
      <c r="GX25" s="86">
        <f t="shared" si="1"/>
        <v>8778.5555555555547</v>
      </c>
      <c r="GY25" s="88">
        <f t="shared" si="5"/>
        <v>1.2091674318947045</v>
      </c>
      <c r="HA25" s="86">
        <f t="shared" si="3"/>
        <v>11132.851851851852</v>
      </c>
      <c r="HB25" s="87">
        <f t="shared" si="4"/>
        <v>3696106.8148148148</v>
      </c>
    </row>
    <row r="26" spans="1:215" s="76" customFormat="1" ht="60" x14ac:dyDescent="0.25">
      <c r="A26" s="69">
        <v>10</v>
      </c>
      <c r="B26" s="3" t="s">
        <v>58</v>
      </c>
      <c r="C26" s="6" t="s">
        <v>410</v>
      </c>
      <c r="D26" s="4" t="s">
        <v>42</v>
      </c>
      <c r="E26" s="70"/>
      <c r="F26" s="71">
        <v>55</v>
      </c>
      <c r="G26" s="91"/>
      <c r="H26" s="73"/>
      <c r="I26" s="11"/>
      <c r="J26" s="11"/>
      <c r="K26" s="12"/>
      <c r="L26" s="74"/>
      <c r="M26" s="73">
        <v>13477.777777777777</v>
      </c>
      <c r="N26" s="11">
        <v>2560.7777777777778</v>
      </c>
      <c r="O26" s="11">
        <v>16038.555555555555</v>
      </c>
      <c r="P26" s="12">
        <v>882120.5555555555</v>
      </c>
      <c r="Q26" s="75"/>
      <c r="R26" s="73"/>
      <c r="S26" s="11"/>
      <c r="T26" s="11"/>
      <c r="U26" s="12"/>
      <c r="W26" s="73"/>
      <c r="X26" s="11"/>
      <c r="Y26" s="11"/>
      <c r="Z26" s="12"/>
      <c r="AB26" s="73"/>
      <c r="AC26" s="11"/>
      <c r="AD26" s="11"/>
      <c r="AE26" s="12"/>
      <c r="AG26" s="77"/>
      <c r="AH26" s="78"/>
      <c r="AI26" s="78"/>
      <c r="AJ26" s="79"/>
      <c r="AL26" s="73"/>
      <c r="AM26" s="11"/>
      <c r="AN26" s="11"/>
      <c r="AO26" s="12"/>
      <c r="AQ26" s="11"/>
      <c r="AR26" s="11"/>
      <c r="AS26" s="11"/>
      <c r="AT26" s="12"/>
      <c r="AV26" s="73"/>
      <c r="AW26" s="11"/>
      <c r="AX26" s="11"/>
      <c r="AY26" s="12"/>
      <c r="BA26" s="73"/>
      <c r="BB26" s="11"/>
      <c r="BC26" s="11"/>
      <c r="BD26" s="12"/>
      <c r="BF26" s="73"/>
      <c r="BG26" s="11"/>
      <c r="BH26" s="11"/>
      <c r="BI26" s="12"/>
      <c r="BK26" s="92">
        <v>16204</v>
      </c>
      <c r="BL26" s="93">
        <v>0</v>
      </c>
      <c r="BM26" s="93">
        <v>16204</v>
      </c>
      <c r="BN26" s="94">
        <v>891220</v>
      </c>
      <c r="BP26" s="73"/>
      <c r="BQ26" s="11"/>
      <c r="BR26" s="11"/>
      <c r="BS26" s="12"/>
      <c r="BU26" s="73"/>
      <c r="BV26" s="11"/>
      <c r="BW26" s="11"/>
      <c r="BX26" s="12"/>
      <c r="BZ26" s="73"/>
      <c r="CA26" s="11"/>
      <c r="CB26" s="11"/>
      <c r="CC26" s="12"/>
      <c r="CE26" s="73">
        <v>10100</v>
      </c>
      <c r="CF26" s="11">
        <v>0</v>
      </c>
      <c r="CG26" s="11">
        <v>10100</v>
      </c>
      <c r="CH26" s="12">
        <v>555500</v>
      </c>
      <c r="CJ26" s="73"/>
      <c r="CK26" s="11"/>
      <c r="CL26" s="11"/>
      <c r="CM26" s="12"/>
      <c r="CO26" s="73"/>
      <c r="CP26" s="11"/>
      <c r="CQ26" s="11"/>
      <c r="CR26" s="12"/>
      <c r="CT26" s="73"/>
      <c r="CU26" s="11"/>
      <c r="CV26" s="11"/>
      <c r="CW26" s="12"/>
      <c r="CY26" s="73"/>
      <c r="CZ26" s="11"/>
      <c r="DA26" s="11"/>
      <c r="DB26" s="12"/>
      <c r="DD26" s="73"/>
      <c r="DE26" s="11"/>
      <c r="DF26" s="11"/>
      <c r="DG26" s="12"/>
      <c r="DI26" s="73"/>
      <c r="DJ26" s="11"/>
      <c r="DK26" s="11"/>
      <c r="DL26" s="12"/>
      <c r="DN26" s="73">
        <v>7260</v>
      </c>
      <c r="DO26" s="11">
        <v>0</v>
      </c>
      <c r="DP26" s="11">
        <v>7260</v>
      </c>
      <c r="DQ26" s="12">
        <v>399300</v>
      </c>
      <c r="DS26" s="73"/>
      <c r="DT26" s="11"/>
      <c r="DU26" s="11"/>
      <c r="DV26" s="12"/>
      <c r="DX26" s="92"/>
      <c r="DY26" s="93"/>
      <c r="DZ26" s="93"/>
      <c r="EA26" s="94"/>
      <c r="EC26" s="73"/>
      <c r="ED26" s="11"/>
      <c r="EE26" s="11"/>
      <c r="EF26" s="12"/>
      <c r="EH26" s="73"/>
      <c r="EI26" s="11"/>
      <c r="EJ26" s="11"/>
      <c r="EK26" s="12"/>
      <c r="EM26" s="73"/>
      <c r="EN26" s="11"/>
      <c r="EO26" s="11"/>
      <c r="EP26" s="12"/>
      <c r="ER26" s="73"/>
      <c r="ES26" s="11"/>
      <c r="ET26" s="11"/>
      <c r="EU26" s="12"/>
      <c r="EW26" s="73"/>
      <c r="EX26" s="11"/>
      <c r="EY26" s="11"/>
      <c r="EZ26" s="12"/>
      <c r="FB26" s="10"/>
      <c r="FC26" s="11"/>
      <c r="FD26" s="11"/>
      <c r="FE26" s="12"/>
      <c r="FG26" s="11"/>
      <c r="FH26" s="11"/>
      <c r="FI26" s="11"/>
      <c r="FJ26" s="12"/>
      <c r="FL26" s="73"/>
      <c r="FM26" s="11"/>
      <c r="FN26" s="11"/>
      <c r="FO26" s="12"/>
      <c r="FQ26" s="73"/>
      <c r="FR26" s="11"/>
      <c r="FS26" s="11"/>
      <c r="FT26" s="12"/>
      <c r="FV26" s="73"/>
      <c r="FW26" s="11"/>
      <c r="FX26" s="11"/>
      <c r="FY26" s="12"/>
      <c r="GA26" s="73"/>
      <c r="GB26" s="11"/>
      <c r="GC26" s="11"/>
      <c r="GD26" s="12"/>
      <c r="GF26" s="73"/>
      <c r="GG26" s="11"/>
      <c r="GH26" s="11"/>
      <c r="GI26" s="12"/>
      <c r="GK26" s="73"/>
      <c r="GL26" s="11"/>
      <c r="GM26" s="11"/>
      <c r="GN26" s="12"/>
      <c r="GP26" s="73"/>
      <c r="GQ26" s="11"/>
      <c r="GR26" s="11"/>
      <c r="GS26" s="12"/>
      <c r="GU26" s="86">
        <f t="shared" si="0"/>
        <v>7260</v>
      </c>
      <c r="GV26" s="87">
        <f t="shared" si="2"/>
        <v>16204</v>
      </c>
      <c r="GX26" s="86">
        <f t="shared" si="1"/>
        <v>8944</v>
      </c>
      <c r="GY26" s="88">
        <f t="shared" si="5"/>
        <v>1.2319559228650139</v>
      </c>
      <c r="HA26" s="86">
        <f t="shared" si="3"/>
        <v>12400.638888888889</v>
      </c>
      <c r="HB26" s="87">
        <f t="shared" si="4"/>
        <v>682035.13888888888</v>
      </c>
    </row>
    <row r="27" spans="1:215" s="76" customFormat="1" ht="60" x14ac:dyDescent="0.25">
      <c r="A27" s="69">
        <v>11</v>
      </c>
      <c r="B27" s="5" t="s">
        <v>41</v>
      </c>
      <c r="C27" s="6" t="s">
        <v>411</v>
      </c>
      <c r="D27" s="4" t="s">
        <v>42</v>
      </c>
      <c r="E27" s="89"/>
      <c r="F27" s="90">
        <v>1</v>
      </c>
      <c r="G27" s="91"/>
      <c r="H27" s="73"/>
      <c r="I27" s="11"/>
      <c r="J27" s="11"/>
      <c r="K27" s="12"/>
      <c r="L27" s="74"/>
      <c r="M27" s="73">
        <v>13477.777777777777</v>
      </c>
      <c r="N27" s="11">
        <v>2560.7777777777778</v>
      </c>
      <c r="O27" s="11">
        <v>16038.555555555555</v>
      </c>
      <c r="P27" s="12">
        <v>16038.555555555555</v>
      </c>
      <c r="Q27" s="75"/>
      <c r="R27" s="73"/>
      <c r="S27" s="11"/>
      <c r="T27" s="11"/>
      <c r="U27" s="12"/>
      <c r="W27" s="73"/>
      <c r="X27" s="11"/>
      <c r="Y27" s="11"/>
      <c r="Z27" s="12"/>
      <c r="AB27" s="73"/>
      <c r="AC27" s="11"/>
      <c r="AD27" s="11"/>
      <c r="AE27" s="12"/>
      <c r="AG27" s="77"/>
      <c r="AH27" s="78"/>
      <c r="AI27" s="78"/>
      <c r="AJ27" s="79"/>
      <c r="AL27" s="73"/>
      <c r="AM27" s="11"/>
      <c r="AN27" s="11"/>
      <c r="AO27" s="12"/>
      <c r="AQ27" s="11"/>
      <c r="AR27" s="11"/>
      <c r="AS27" s="11"/>
      <c r="AT27" s="12"/>
      <c r="AV27" s="73"/>
      <c r="AW27" s="11"/>
      <c r="AX27" s="11"/>
      <c r="AY27" s="12"/>
      <c r="BA27" s="73"/>
      <c r="BB27" s="11"/>
      <c r="BC27" s="11"/>
      <c r="BD27" s="12"/>
      <c r="BF27" s="73"/>
      <c r="BG27" s="11"/>
      <c r="BH27" s="11"/>
      <c r="BI27" s="12"/>
      <c r="BK27" s="92"/>
      <c r="BL27" s="93"/>
      <c r="BM27" s="93"/>
      <c r="BN27" s="94"/>
      <c r="BP27" s="73"/>
      <c r="BQ27" s="11"/>
      <c r="BR27" s="11"/>
      <c r="BS27" s="12"/>
      <c r="BU27" s="73"/>
      <c r="BV27" s="11"/>
      <c r="BW27" s="11"/>
      <c r="BX27" s="12"/>
      <c r="BZ27" s="73"/>
      <c r="CA27" s="11"/>
      <c r="CB27" s="11"/>
      <c r="CC27" s="12"/>
      <c r="CE27" s="73">
        <v>10100</v>
      </c>
      <c r="CF27" s="11">
        <v>0</v>
      </c>
      <c r="CG27" s="11">
        <v>10100</v>
      </c>
      <c r="CH27" s="12">
        <v>10100</v>
      </c>
      <c r="CJ27" s="73"/>
      <c r="CK27" s="11"/>
      <c r="CL27" s="11"/>
      <c r="CM27" s="12"/>
      <c r="CO27" s="73"/>
      <c r="CP27" s="11"/>
      <c r="CQ27" s="11"/>
      <c r="CR27" s="12"/>
      <c r="CT27" s="73"/>
      <c r="CU27" s="11"/>
      <c r="CV27" s="11"/>
      <c r="CW27" s="12"/>
      <c r="CY27" s="73"/>
      <c r="CZ27" s="11"/>
      <c r="DA27" s="11"/>
      <c r="DB27" s="12"/>
      <c r="DD27" s="73"/>
      <c r="DE27" s="11"/>
      <c r="DF27" s="11"/>
      <c r="DG27" s="12"/>
      <c r="DI27" s="73"/>
      <c r="DJ27" s="11"/>
      <c r="DK27" s="11"/>
      <c r="DL27" s="12"/>
      <c r="DN27" s="73">
        <v>7260</v>
      </c>
      <c r="DO27" s="11">
        <v>0</v>
      </c>
      <c r="DP27" s="11">
        <v>7260</v>
      </c>
      <c r="DQ27" s="12">
        <v>7260</v>
      </c>
      <c r="DS27" s="73"/>
      <c r="DT27" s="11"/>
      <c r="DU27" s="11"/>
      <c r="DV27" s="12"/>
      <c r="DX27" s="92"/>
      <c r="DY27" s="93"/>
      <c r="DZ27" s="93"/>
      <c r="EA27" s="94"/>
      <c r="EC27" s="73"/>
      <c r="ED27" s="11"/>
      <c r="EE27" s="11"/>
      <c r="EF27" s="12"/>
      <c r="EH27" s="73"/>
      <c r="EI27" s="11"/>
      <c r="EJ27" s="11"/>
      <c r="EK27" s="12"/>
      <c r="EM27" s="73"/>
      <c r="EN27" s="11"/>
      <c r="EO27" s="11"/>
      <c r="EP27" s="12"/>
      <c r="ER27" s="73"/>
      <c r="ES27" s="11"/>
      <c r="ET27" s="11"/>
      <c r="EU27" s="12"/>
      <c r="EW27" s="73"/>
      <c r="EX27" s="11"/>
      <c r="EY27" s="11"/>
      <c r="EZ27" s="12"/>
      <c r="FB27" s="10"/>
      <c r="FC27" s="11"/>
      <c r="FD27" s="11"/>
      <c r="FE27" s="12"/>
      <c r="FG27" s="11"/>
      <c r="FH27" s="11"/>
      <c r="FI27" s="11"/>
      <c r="FJ27" s="12"/>
      <c r="FL27" s="73"/>
      <c r="FM27" s="11"/>
      <c r="FN27" s="11"/>
      <c r="FO27" s="12"/>
      <c r="FQ27" s="73"/>
      <c r="FR27" s="11"/>
      <c r="FS27" s="11"/>
      <c r="FT27" s="12"/>
      <c r="FV27" s="73"/>
      <c r="FW27" s="11"/>
      <c r="FX27" s="11"/>
      <c r="FY27" s="12"/>
      <c r="GA27" s="73"/>
      <c r="GB27" s="11"/>
      <c r="GC27" s="11"/>
      <c r="GD27" s="12"/>
      <c r="GF27" s="73"/>
      <c r="GG27" s="11"/>
      <c r="GH27" s="11"/>
      <c r="GI27" s="12"/>
      <c r="GK27" s="73"/>
      <c r="GL27" s="11"/>
      <c r="GM27" s="11"/>
      <c r="GN27" s="12"/>
      <c r="GP27" s="73"/>
      <c r="GQ27" s="11"/>
      <c r="GR27" s="11"/>
      <c r="GS27" s="12"/>
      <c r="GU27" s="86">
        <f t="shared" si="0"/>
        <v>7260</v>
      </c>
      <c r="GV27" s="87">
        <f t="shared" si="2"/>
        <v>16038.555555555555</v>
      </c>
      <c r="GX27" s="86">
        <f t="shared" si="1"/>
        <v>8778.5555555555547</v>
      </c>
      <c r="GY27" s="88">
        <f t="shared" si="5"/>
        <v>1.2091674318947045</v>
      </c>
      <c r="HA27" s="86">
        <f t="shared" si="3"/>
        <v>11132.851851851852</v>
      </c>
      <c r="HB27" s="87">
        <f t="shared" si="4"/>
        <v>11132.851851851852</v>
      </c>
    </row>
    <row r="28" spans="1:215" s="76" customFormat="1" ht="30" x14ac:dyDescent="0.25">
      <c r="A28" s="69">
        <v>12</v>
      </c>
      <c r="B28" s="3" t="s">
        <v>59</v>
      </c>
      <c r="C28" s="6" t="s">
        <v>412</v>
      </c>
      <c r="D28" s="4" t="s">
        <v>42</v>
      </c>
      <c r="E28" s="70"/>
      <c r="F28" s="71">
        <v>295</v>
      </c>
      <c r="G28" s="91"/>
      <c r="H28" s="73"/>
      <c r="I28" s="11"/>
      <c r="J28" s="11"/>
      <c r="K28" s="12"/>
      <c r="L28" s="74"/>
      <c r="M28" s="73">
        <v>46800</v>
      </c>
      <c r="N28" s="11">
        <v>8892</v>
      </c>
      <c r="O28" s="11">
        <v>55692</v>
      </c>
      <c r="P28" s="12">
        <v>16429140</v>
      </c>
      <c r="Q28" s="75"/>
      <c r="R28" s="73">
        <v>25550</v>
      </c>
      <c r="S28" s="11">
        <v>0</v>
      </c>
      <c r="T28" s="11">
        <v>25550</v>
      </c>
      <c r="U28" s="12">
        <v>7537250</v>
      </c>
      <c r="W28" s="73"/>
      <c r="X28" s="11"/>
      <c r="Y28" s="11"/>
      <c r="Z28" s="12"/>
      <c r="AB28" s="73"/>
      <c r="AC28" s="11"/>
      <c r="AD28" s="11"/>
      <c r="AE28" s="12"/>
      <c r="AG28" s="77"/>
      <c r="AH28" s="78"/>
      <c r="AI28" s="78"/>
      <c r="AJ28" s="79"/>
      <c r="AL28" s="73"/>
      <c r="AM28" s="11"/>
      <c r="AN28" s="11"/>
      <c r="AO28" s="12"/>
      <c r="AQ28" s="11"/>
      <c r="AR28" s="11"/>
      <c r="AS28" s="11"/>
      <c r="AT28" s="12"/>
      <c r="AV28" s="73"/>
      <c r="AW28" s="11"/>
      <c r="AX28" s="11"/>
      <c r="AY28" s="12"/>
      <c r="BA28" s="73"/>
      <c r="BB28" s="11"/>
      <c r="BC28" s="11"/>
      <c r="BD28" s="12"/>
      <c r="BF28" s="73"/>
      <c r="BG28" s="11"/>
      <c r="BH28" s="11"/>
      <c r="BI28" s="12"/>
      <c r="BK28" s="92">
        <v>31529</v>
      </c>
      <c r="BL28" s="93">
        <v>0</v>
      </c>
      <c r="BM28" s="93">
        <v>31529</v>
      </c>
      <c r="BN28" s="94">
        <v>9301055</v>
      </c>
      <c r="BP28" s="73"/>
      <c r="BQ28" s="11"/>
      <c r="BR28" s="11"/>
      <c r="BS28" s="12"/>
      <c r="BU28" s="73"/>
      <c r="BV28" s="11"/>
      <c r="BW28" s="11"/>
      <c r="BX28" s="12"/>
      <c r="BZ28" s="73"/>
      <c r="CA28" s="11"/>
      <c r="CB28" s="11"/>
      <c r="CC28" s="12"/>
      <c r="CE28" s="73">
        <v>24035</v>
      </c>
      <c r="CF28" s="11">
        <v>0</v>
      </c>
      <c r="CG28" s="11">
        <v>24035</v>
      </c>
      <c r="CH28" s="12">
        <v>7090325</v>
      </c>
      <c r="CJ28" s="73"/>
      <c r="CK28" s="11"/>
      <c r="CL28" s="11"/>
      <c r="CM28" s="12"/>
      <c r="CO28" s="73"/>
      <c r="CP28" s="11"/>
      <c r="CQ28" s="11"/>
      <c r="CR28" s="12"/>
      <c r="CT28" s="73"/>
      <c r="CU28" s="11"/>
      <c r="CV28" s="11"/>
      <c r="CW28" s="12"/>
      <c r="CY28" s="73"/>
      <c r="CZ28" s="11"/>
      <c r="DA28" s="11"/>
      <c r="DB28" s="12"/>
      <c r="DD28" s="73"/>
      <c r="DE28" s="11"/>
      <c r="DF28" s="11"/>
      <c r="DG28" s="12"/>
      <c r="DI28" s="73"/>
      <c r="DJ28" s="11"/>
      <c r="DK28" s="11"/>
      <c r="DL28" s="12"/>
      <c r="DN28" s="73">
        <v>30466</v>
      </c>
      <c r="DO28" s="11">
        <v>0</v>
      </c>
      <c r="DP28" s="11">
        <v>30466</v>
      </c>
      <c r="DQ28" s="12">
        <v>8987470</v>
      </c>
      <c r="DS28" s="73"/>
      <c r="DT28" s="11"/>
      <c r="DU28" s="11"/>
      <c r="DV28" s="12"/>
      <c r="DX28" s="92"/>
      <c r="DY28" s="93"/>
      <c r="DZ28" s="93"/>
      <c r="EA28" s="94"/>
      <c r="EC28" s="73"/>
      <c r="ED28" s="11"/>
      <c r="EE28" s="11"/>
      <c r="EF28" s="12"/>
      <c r="EH28" s="73"/>
      <c r="EI28" s="11"/>
      <c r="EJ28" s="11"/>
      <c r="EK28" s="12"/>
      <c r="EM28" s="73"/>
      <c r="EN28" s="11"/>
      <c r="EO28" s="11"/>
      <c r="EP28" s="12"/>
      <c r="ER28" s="73"/>
      <c r="ES28" s="11"/>
      <c r="ET28" s="11"/>
      <c r="EU28" s="12"/>
      <c r="EW28" s="73"/>
      <c r="EX28" s="11"/>
      <c r="EY28" s="11"/>
      <c r="EZ28" s="12"/>
      <c r="FB28" s="10"/>
      <c r="FC28" s="11"/>
      <c r="FD28" s="11"/>
      <c r="FE28" s="12"/>
      <c r="FG28" s="11"/>
      <c r="FH28" s="11"/>
      <c r="FI28" s="11"/>
      <c r="FJ28" s="12"/>
      <c r="FL28" s="73"/>
      <c r="FM28" s="11"/>
      <c r="FN28" s="11"/>
      <c r="FO28" s="12"/>
      <c r="FQ28" s="73"/>
      <c r="FR28" s="11"/>
      <c r="FS28" s="11"/>
      <c r="FT28" s="12"/>
      <c r="FV28" s="73"/>
      <c r="FW28" s="11"/>
      <c r="FX28" s="11"/>
      <c r="FY28" s="12"/>
      <c r="GA28" s="73"/>
      <c r="GB28" s="11"/>
      <c r="GC28" s="11"/>
      <c r="GD28" s="12"/>
      <c r="GF28" s="73"/>
      <c r="GG28" s="11"/>
      <c r="GH28" s="11"/>
      <c r="GI28" s="12"/>
      <c r="GK28" s="73"/>
      <c r="GL28" s="11"/>
      <c r="GM28" s="11"/>
      <c r="GN28" s="12"/>
      <c r="GP28" s="73"/>
      <c r="GQ28" s="11"/>
      <c r="GR28" s="11"/>
      <c r="GS28" s="12"/>
      <c r="GU28" s="86">
        <f t="shared" si="0"/>
        <v>24035</v>
      </c>
      <c r="GV28" s="87">
        <f t="shared" si="2"/>
        <v>55692</v>
      </c>
      <c r="GX28" s="86">
        <f t="shared" si="1"/>
        <v>31657</v>
      </c>
      <c r="GY28" s="88">
        <f t="shared" si="5"/>
        <v>1.3171208654046183</v>
      </c>
      <c r="HA28" s="86">
        <f t="shared" si="3"/>
        <v>33454.400000000001</v>
      </c>
      <c r="HB28" s="87">
        <f t="shared" si="4"/>
        <v>9869048</v>
      </c>
    </row>
    <row r="29" spans="1:215" s="76" customFormat="1" ht="30" x14ac:dyDescent="0.25">
      <c r="A29" s="69">
        <v>13</v>
      </c>
      <c r="B29" s="3" t="s">
        <v>60</v>
      </c>
      <c r="C29" s="6" t="s">
        <v>413</v>
      </c>
      <c r="D29" s="4" t="s">
        <v>42</v>
      </c>
      <c r="E29" s="70"/>
      <c r="F29" s="71">
        <v>289.5</v>
      </c>
      <c r="G29" s="91"/>
      <c r="H29" s="73"/>
      <c r="I29" s="11"/>
      <c r="J29" s="11"/>
      <c r="K29" s="12"/>
      <c r="L29" s="74"/>
      <c r="M29" s="73">
        <v>13811.111111111111</v>
      </c>
      <c r="N29" s="11">
        <v>2624.1111111111113</v>
      </c>
      <c r="O29" s="11">
        <v>16435.222222222223</v>
      </c>
      <c r="P29" s="12">
        <v>4757996.833333333</v>
      </c>
      <c r="Q29" s="75"/>
      <c r="R29" s="73"/>
      <c r="S29" s="11"/>
      <c r="T29" s="11"/>
      <c r="U29" s="12"/>
      <c r="W29" s="73"/>
      <c r="X29" s="11"/>
      <c r="Y29" s="11"/>
      <c r="Z29" s="12"/>
      <c r="AB29" s="73"/>
      <c r="AC29" s="11"/>
      <c r="AD29" s="11"/>
      <c r="AE29" s="12"/>
      <c r="AG29" s="77"/>
      <c r="AH29" s="78"/>
      <c r="AI29" s="78"/>
      <c r="AJ29" s="79"/>
      <c r="AL29" s="73"/>
      <c r="AM29" s="11"/>
      <c r="AN29" s="11"/>
      <c r="AO29" s="12"/>
      <c r="AQ29" s="11"/>
      <c r="AR29" s="11"/>
      <c r="AS29" s="11"/>
      <c r="AT29" s="12"/>
      <c r="AV29" s="73"/>
      <c r="AW29" s="11"/>
      <c r="AX29" s="11"/>
      <c r="AY29" s="12"/>
      <c r="BA29" s="73"/>
      <c r="BB29" s="11"/>
      <c r="BC29" s="11"/>
      <c r="BD29" s="12"/>
      <c r="BF29" s="73"/>
      <c r="BG29" s="11"/>
      <c r="BH29" s="11"/>
      <c r="BI29" s="12"/>
      <c r="BK29" s="92">
        <v>16045</v>
      </c>
      <c r="BL29" s="93">
        <v>0</v>
      </c>
      <c r="BM29" s="93">
        <v>16045</v>
      </c>
      <c r="BN29" s="94">
        <v>4645028</v>
      </c>
      <c r="BP29" s="73"/>
      <c r="BQ29" s="11"/>
      <c r="BR29" s="11"/>
      <c r="BS29" s="12"/>
      <c r="BU29" s="73"/>
      <c r="BV29" s="11"/>
      <c r="BW29" s="11"/>
      <c r="BX29" s="12"/>
      <c r="BZ29" s="73"/>
      <c r="CA29" s="11"/>
      <c r="CB29" s="11"/>
      <c r="CC29" s="12"/>
      <c r="CE29" s="73">
        <v>11615</v>
      </c>
      <c r="CF29" s="11">
        <v>0</v>
      </c>
      <c r="CG29" s="11">
        <v>11615</v>
      </c>
      <c r="CH29" s="12">
        <v>3362542.5</v>
      </c>
      <c r="CJ29" s="73"/>
      <c r="CK29" s="11"/>
      <c r="CL29" s="11"/>
      <c r="CM29" s="12"/>
      <c r="CO29" s="73"/>
      <c r="CP29" s="11"/>
      <c r="CQ29" s="11"/>
      <c r="CR29" s="12"/>
      <c r="CT29" s="73"/>
      <c r="CU29" s="11"/>
      <c r="CV29" s="11"/>
      <c r="CW29" s="12"/>
      <c r="CY29" s="73"/>
      <c r="CZ29" s="11"/>
      <c r="DA29" s="11"/>
      <c r="DB29" s="12"/>
      <c r="DD29" s="73"/>
      <c r="DE29" s="11"/>
      <c r="DF29" s="11"/>
      <c r="DG29" s="12"/>
      <c r="DI29" s="73"/>
      <c r="DJ29" s="11"/>
      <c r="DK29" s="11"/>
      <c r="DL29" s="12"/>
      <c r="DN29" s="73">
        <v>5825</v>
      </c>
      <c r="DO29" s="11">
        <v>0</v>
      </c>
      <c r="DP29" s="11">
        <v>5825</v>
      </c>
      <c r="DQ29" s="12">
        <v>1686337.5</v>
      </c>
      <c r="DS29" s="73"/>
      <c r="DT29" s="11"/>
      <c r="DU29" s="11"/>
      <c r="DV29" s="12"/>
      <c r="DX29" s="92"/>
      <c r="DY29" s="93"/>
      <c r="DZ29" s="93"/>
      <c r="EA29" s="94"/>
      <c r="EC29" s="73"/>
      <c r="ED29" s="11"/>
      <c r="EE29" s="11"/>
      <c r="EF29" s="12"/>
      <c r="EH29" s="73"/>
      <c r="EI29" s="11"/>
      <c r="EJ29" s="11"/>
      <c r="EK29" s="12"/>
      <c r="EM29" s="73"/>
      <c r="EN29" s="11"/>
      <c r="EO29" s="11"/>
      <c r="EP29" s="12"/>
      <c r="ER29" s="73"/>
      <c r="ES29" s="11"/>
      <c r="ET29" s="11"/>
      <c r="EU29" s="12"/>
      <c r="EW29" s="73"/>
      <c r="EX29" s="11"/>
      <c r="EY29" s="11"/>
      <c r="EZ29" s="12"/>
      <c r="FB29" s="10"/>
      <c r="FC29" s="11"/>
      <c r="FD29" s="11"/>
      <c r="FE29" s="12"/>
      <c r="FG29" s="11"/>
      <c r="FH29" s="11"/>
      <c r="FI29" s="11"/>
      <c r="FJ29" s="12"/>
      <c r="FL29" s="73"/>
      <c r="FM29" s="11"/>
      <c r="FN29" s="11"/>
      <c r="FO29" s="12"/>
      <c r="FQ29" s="73"/>
      <c r="FR29" s="11"/>
      <c r="FS29" s="11"/>
      <c r="FT29" s="12"/>
      <c r="FV29" s="73"/>
      <c r="FW29" s="11"/>
      <c r="FX29" s="11"/>
      <c r="FY29" s="12"/>
      <c r="GA29" s="73"/>
      <c r="GB29" s="11"/>
      <c r="GC29" s="11"/>
      <c r="GD29" s="12"/>
      <c r="GF29" s="73"/>
      <c r="GG29" s="11"/>
      <c r="GH29" s="11"/>
      <c r="GI29" s="12"/>
      <c r="GK29" s="73"/>
      <c r="GL29" s="11"/>
      <c r="GM29" s="11"/>
      <c r="GN29" s="12"/>
      <c r="GP29" s="73"/>
      <c r="GQ29" s="11"/>
      <c r="GR29" s="11"/>
      <c r="GS29" s="12"/>
      <c r="GU29" s="86">
        <f t="shared" si="0"/>
        <v>5825</v>
      </c>
      <c r="GV29" s="87">
        <f t="shared" si="2"/>
        <v>16435.222222222223</v>
      </c>
      <c r="GX29" s="86">
        <f t="shared" si="1"/>
        <v>10610.222222222223</v>
      </c>
      <c r="GY29" s="88">
        <f t="shared" si="5"/>
        <v>1.8214973772055318</v>
      </c>
      <c r="HA29" s="86">
        <f t="shared" si="3"/>
        <v>12480.055555555555</v>
      </c>
      <c r="HB29" s="87">
        <f t="shared" si="4"/>
        <v>3612976.208333333</v>
      </c>
    </row>
    <row r="30" spans="1:215" s="76" customFormat="1" ht="45" x14ac:dyDescent="0.25">
      <c r="A30" s="69">
        <v>14</v>
      </c>
      <c r="B30" s="3" t="s">
        <v>61</v>
      </c>
      <c r="C30" s="6" t="s">
        <v>414</v>
      </c>
      <c r="D30" s="4" t="s">
        <v>1082</v>
      </c>
      <c r="E30" s="70"/>
      <c r="F30" s="71">
        <v>1</v>
      </c>
      <c r="G30" s="91"/>
      <c r="H30" s="73"/>
      <c r="I30" s="11"/>
      <c r="J30" s="11"/>
      <c r="K30" s="12"/>
      <c r="L30" s="74"/>
      <c r="M30" s="73"/>
      <c r="N30" s="11"/>
      <c r="O30" s="11"/>
      <c r="P30" s="12"/>
      <c r="Q30" s="75"/>
      <c r="R30" s="73"/>
      <c r="S30" s="11"/>
      <c r="T30" s="11"/>
      <c r="U30" s="12"/>
      <c r="W30" s="73"/>
      <c r="X30" s="11"/>
      <c r="Y30" s="11"/>
      <c r="Z30" s="12"/>
      <c r="AB30" s="73"/>
      <c r="AC30" s="11"/>
      <c r="AD30" s="11"/>
      <c r="AE30" s="12"/>
      <c r="AG30" s="77"/>
      <c r="AH30" s="78"/>
      <c r="AI30" s="78"/>
      <c r="AJ30" s="79"/>
      <c r="AL30" s="73"/>
      <c r="AM30" s="11"/>
      <c r="AN30" s="11"/>
      <c r="AO30" s="12"/>
      <c r="AQ30" s="11"/>
      <c r="AR30" s="11"/>
      <c r="AS30" s="11"/>
      <c r="AT30" s="12"/>
      <c r="AV30" s="73"/>
      <c r="AW30" s="11"/>
      <c r="AX30" s="11"/>
      <c r="AY30" s="12"/>
      <c r="BA30" s="73"/>
      <c r="BB30" s="11"/>
      <c r="BC30" s="11"/>
      <c r="BD30" s="12"/>
      <c r="BF30" s="73"/>
      <c r="BG30" s="11"/>
      <c r="BH30" s="11"/>
      <c r="BI30" s="12"/>
      <c r="BK30" s="92"/>
      <c r="BL30" s="93"/>
      <c r="BM30" s="93"/>
      <c r="BN30" s="94"/>
      <c r="BP30" s="73"/>
      <c r="BQ30" s="11"/>
      <c r="BR30" s="11"/>
      <c r="BS30" s="12"/>
      <c r="BU30" s="73"/>
      <c r="BV30" s="11"/>
      <c r="BW30" s="11"/>
      <c r="BX30" s="12"/>
      <c r="BZ30" s="73"/>
      <c r="CA30" s="11"/>
      <c r="CB30" s="11"/>
      <c r="CC30" s="12"/>
      <c r="CE30" s="73"/>
      <c r="CF30" s="11"/>
      <c r="CG30" s="11"/>
      <c r="CH30" s="12"/>
      <c r="CJ30" s="73"/>
      <c r="CK30" s="11"/>
      <c r="CL30" s="11"/>
      <c r="CM30" s="12"/>
      <c r="CO30" s="73"/>
      <c r="CP30" s="11"/>
      <c r="CQ30" s="11"/>
      <c r="CR30" s="12"/>
      <c r="CT30" s="73"/>
      <c r="CU30" s="11"/>
      <c r="CV30" s="11"/>
      <c r="CW30" s="12"/>
      <c r="CY30" s="73"/>
      <c r="CZ30" s="11"/>
      <c r="DA30" s="11"/>
      <c r="DB30" s="12"/>
      <c r="DD30" s="73"/>
      <c r="DE30" s="11"/>
      <c r="DF30" s="11"/>
      <c r="DG30" s="12"/>
      <c r="DI30" s="73"/>
      <c r="DJ30" s="11"/>
      <c r="DK30" s="11"/>
      <c r="DL30" s="12"/>
      <c r="DN30" s="73"/>
      <c r="DO30" s="11"/>
      <c r="DP30" s="11"/>
      <c r="DQ30" s="12"/>
      <c r="DS30" s="73"/>
      <c r="DT30" s="11"/>
      <c r="DU30" s="11"/>
      <c r="DV30" s="12"/>
      <c r="DX30" s="92"/>
      <c r="DY30" s="93"/>
      <c r="DZ30" s="93"/>
      <c r="EA30" s="94"/>
      <c r="EC30" s="73"/>
      <c r="ED30" s="11"/>
      <c r="EE30" s="11"/>
      <c r="EF30" s="12"/>
      <c r="EH30" s="73"/>
      <c r="EI30" s="11"/>
      <c r="EJ30" s="11"/>
      <c r="EK30" s="12"/>
      <c r="EM30" s="73"/>
      <c r="EN30" s="11"/>
      <c r="EO30" s="11"/>
      <c r="EP30" s="12"/>
      <c r="ER30" s="73"/>
      <c r="ES30" s="11"/>
      <c r="ET30" s="11"/>
      <c r="EU30" s="12"/>
      <c r="EW30" s="73"/>
      <c r="EX30" s="11"/>
      <c r="EY30" s="11"/>
      <c r="EZ30" s="12"/>
      <c r="FB30" s="10"/>
      <c r="FC30" s="11"/>
      <c r="FD30" s="11"/>
      <c r="FE30" s="12"/>
      <c r="FG30" s="11"/>
      <c r="FH30" s="11"/>
      <c r="FI30" s="11"/>
      <c r="FJ30" s="12"/>
      <c r="FL30" s="73"/>
      <c r="FM30" s="11"/>
      <c r="FN30" s="11"/>
      <c r="FO30" s="12"/>
      <c r="FQ30" s="73"/>
      <c r="FR30" s="11"/>
      <c r="FS30" s="11"/>
      <c r="FT30" s="12"/>
      <c r="FV30" s="73"/>
      <c r="FW30" s="11"/>
      <c r="FX30" s="11"/>
      <c r="FY30" s="12"/>
      <c r="GA30" s="73"/>
      <c r="GB30" s="11"/>
      <c r="GC30" s="11"/>
      <c r="GD30" s="12"/>
      <c r="GF30" s="73"/>
      <c r="GG30" s="11"/>
      <c r="GH30" s="11"/>
      <c r="GI30" s="12"/>
      <c r="GK30" s="73"/>
      <c r="GL30" s="11"/>
      <c r="GM30" s="11"/>
      <c r="GN30" s="12"/>
      <c r="GP30" s="73"/>
      <c r="GQ30" s="11"/>
      <c r="GR30" s="11"/>
      <c r="GS30" s="12"/>
      <c r="GU30" s="86">
        <f t="shared" si="0"/>
        <v>0</v>
      </c>
      <c r="GV30" s="87">
        <f t="shared" si="2"/>
        <v>0</v>
      </c>
      <c r="GX30" s="86">
        <f t="shared" si="1"/>
        <v>0</v>
      </c>
      <c r="GY30" s="88">
        <v>0</v>
      </c>
      <c r="HA30" s="86">
        <v>0</v>
      </c>
      <c r="HB30" s="87">
        <v>0</v>
      </c>
    </row>
    <row r="31" spans="1:215" s="76" customFormat="1" ht="45" x14ac:dyDescent="0.25">
      <c r="A31" s="69">
        <v>15</v>
      </c>
      <c r="B31" s="5" t="s">
        <v>41</v>
      </c>
      <c r="C31" s="6" t="s">
        <v>415</v>
      </c>
      <c r="D31" s="4" t="s">
        <v>42</v>
      </c>
      <c r="E31" s="70" t="s">
        <v>1112</v>
      </c>
      <c r="F31" s="90">
        <v>1</v>
      </c>
      <c r="G31" s="91"/>
      <c r="H31" s="73"/>
      <c r="I31" s="11"/>
      <c r="J31" s="11"/>
      <c r="K31" s="12"/>
      <c r="L31" s="74"/>
      <c r="M31" s="73"/>
      <c r="N31" s="11"/>
      <c r="O31" s="11"/>
      <c r="P31" s="12"/>
      <c r="Q31" s="75"/>
      <c r="R31" s="73"/>
      <c r="S31" s="11"/>
      <c r="T31" s="11"/>
      <c r="U31" s="12"/>
      <c r="W31" s="73"/>
      <c r="X31" s="11"/>
      <c r="Y31" s="11"/>
      <c r="Z31" s="12"/>
      <c r="AB31" s="73"/>
      <c r="AC31" s="11"/>
      <c r="AD31" s="11"/>
      <c r="AE31" s="12"/>
      <c r="AG31" s="77"/>
      <c r="AH31" s="78"/>
      <c r="AI31" s="78"/>
      <c r="AJ31" s="79"/>
      <c r="AL31" s="73"/>
      <c r="AM31" s="11"/>
      <c r="AN31" s="11"/>
      <c r="AO31" s="12"/>
      <c r="AQ31" s="11"/>
      <c r="AR31" s="11"/>
      <c r="AS31" s="11"/>
      <c r="AT31" s="12"/>
      <c r="AV31" s="73"/>
      <c r="AW31" s="11"/>
      <c r="AX31" s="11"/>
      <c r="AY31" s="12"/>
      <c r="BA31" s="73"/>
      <c r="BB31" s="11"/>
      <c r="BC31" s="11"/>
      <c r="BD31" s="12"/>
      <c r="BF31" s="73"/>
      <c r="BG31" s="11"/>
      <c r="BH31" s="11"/>
      <c r="BI31" s="12"/>
      <c r="BK31" s="92"/>
      <c r="BL31" s="93"/>
      <c r="BM31" s="93"/>
      <c r="BN31" s="94"/>
      <c r="BP31" s="73"/>
      <c r="BQ31" s="11"/>
      <c r="BR31" s="11"/>
      <c r="BS31" s="12"/>
      <c r="BU31" s="73"/>
      <c r="BV31" s="11"/>
      <c r="BW31" s="11"/>
      <c r="BX31" s="12"/>
      <c r="BZ31" s="73"/>
      <c r="CA31" s="11"/>
      <c r="CB31" s="11"/>
      <c r="CC31" s="12"/>
      <c r="CE31" s="73"/>
      <c r="CF31" s="11"/>
      <c r="CG31" s="11"/>
      <c r="CH31" s="12"/>
      <c r="CJ31" s="73"/>
      <c r="CK31" s="11"/>
      <c r="CL31" s="11"/>
      <c r="CM31" s="12"/>
      <c r="CO31" s="73"/>
      <c r="CP31" s="11"/>
      <c r="CQ31" s="11"/>
      <c r="CR31" s="12"/>
      <c r="CT31" s="73"/>
      <c r="CU31" s="11"/>
      <c r="CV31" s="11"/>
      <c r="CW31" s="12"/>
      <c r="CY31" s="73"/>
      <c r="CZ31" s="11"/>
      <c r="DA31" s="11"/>
      <c r="DB31" s="12"/>
      <c r="DD31" s="73"/>
      <c r="DE31" s="11"/>
      <c r="DF31" s="11"/>
      <c r="DG31" s="12"/>
      <c r="DI31" s="73"/>
      <c r="DJ31" s="11"/>
      <c r="DK31" s="11"/>
      <c r="DL31" s="12"/>
      <c r="DN31" s="73"/>
      <c r="DO31" s="11"/>
      <c r="DP31" s="11"/>
      <c r="DQ31" s="12"/>
      <c r="DS31" s="73"/>
      <c r="DT31" s="11"/>
      <c r="DU31" s="11"/>
      <c r="DV31" s="12"/>
      <c r="DX31" s="92"/>
      <c r="DY31" s="93"/>
      <c r="DZ31" s="93"/>
      <c r="EA31" s="94"/>
      <c r="EC31" s="73"/>
      <c r="ED31" s="11"/>
      <c r="EE31" s="11"/>
      <c r="EF31" s="12"/>
      <c r="EH31" s="73"/>
      <c r="EI31" s="11"/>
      <c r="EJ31" s="11"/>
      <c r="EK31" s="12"/>
      <c r="EM31" s="73"/>
      <c r="EN31" s="11"/>
      <c r="EO31" s="11"/>
      <c r="EP31" s="12"/>
      <c r="ER31" s="73"/>
      <c r="ES31" s="11"/>
      <c r="ET31" s="11"/>
      <c r="EU31" s="12"/>
      <c r="EW31" s="73"/>
      <c r="EX31" s="11"/>
      <c r="EY31" s="11"/>
      <c r="EZ31" s="12"/>
      <c r="FB31" s="10"/>
      <c r="FC31" s="11"/>
      <c r="FD31" s="11"/>
      <c r="FE31" s="12"/>
      <c r="FG31" s="11"/>
      <c r="FH31" s="11"/>
      <c r="FI31" s="11"/>
      <c r="FJ31" s="12"/>
      <c r="FL31" s="73"/>
      <c r="FM31" s="11"/>
      <c r="FN31" s="11"/>
      <c r="FO31" s="12"/>
      <c r="FQ31" s="73"/>
      <c r="FR31" s="11"/>
      <c r="FS31" s="11"/>
      <c r="FT31" s="12"/>
      <c r="FV31" s="73"/>
      <c r="FW31" s="11"/>
      <c r="FX31" s="11"/>
      <c r="FY31" s="12"/>
      <c r="GA31" s="73"/>
      <c r="GB31" s="11"/>
      <c r="GC31" s="11"/>
      <c r="GD31" s="12"/>
      <c r="GF31" s="73"/>
      <c r="GG31" s="11"/>
      <c r="GH31" s="11"/>
      <c r="GI31" s="12"/>
      <c r="GK31" s="73"/>
      <c r="GL31" s="11"/>
      <c r="GM31" s="11"/>
      <c r="GN31" s="12"/>
      <c r="GP31" s="73"/>
      <c r="GQ31" s="11"/>
      <c r="GR31" s="11"/>
      <c r="GS31" s="12"/>
      <c r="GU31" s="86">
        <f t="shared" si="0"/>
        <v>0</v>
      </c>
      <c r="GV31" s="87">
        <f t="shared" si="2"/>
        <v>0</v>
      </c>
      <c r="GX31" s="86">
        <f t="shared" si="1"/>
        <v>0</v>
      </c>
      <c r="GY31" s="88">
        <v>0</v>
      </c>
      <c r="HA31" s="86">
        <v>0</v>
      </c>
      <c r="HB31" s="87">
        <v>0</v>
      </c>
    </row>
    <row r="32" spans="1:215" s="76" customFormat="1" ht="45" x14ac:dyDescent="0.25">
      <c r="A32" s="69">
        <v>16</v>
      </c>
      <c r="B32" s="5" t="s">
        <v>41</v>
      </c>
      <c r="C32" s="2" t="s">
        <v>416</v>
      </c>
      <c r="D32" s="4" t="s">
        <v>42</v>
      </c>
      <c r="E32" s="89"/>
      <c r="F32" s="90">
        <v>1</v>
      </c>
      <c r="G32" s="91"/>
      <c r="H32" s="73"/>
      <c r="I32" s="11"/>
      <c r="J32" s="11"/>
      <c r="K32" s="12"/>
      <c r="L32" s="74"/>
      <c r="M32" s="73"/>
      <c r="N32" s="11"/>
      <c r="O32" s="11"/>
      <c r="P32" s="12"/>
      <c r="Q32" s="75"/>
      <c r="R32" s="73"/>
      <c r="S32" s="11"/>
      <c r="T32" s="11"/>
      <c r="U32" s="12"/>
      <c r="W32" s="73"/>
      <c r="X32" s="11"/>
      <c r="Y32" s="11"/>
      <c r="Z32" s="12"/>
      <c r="AB32" s="73"/>
      <c r="AC32" s="11"/>
      <c r="AD32" s="11"/>
      <c r="AE32" s="12"/>
      <c r="AG32" s="77"/>
      <c r="AH32" s="78"/>
      <c r="AI32" s="78"/>
      <c r="AJ32" s="79"/>
      <c r="AL32" s="73"/>
      <c r="AM32" s="11"/>
      <c r="AN32" s="11"/>
      <c r="AO32" s="12"/>
      <c r="AQ32" s="11"/>
      <c r="AR32" s="11"/>
      <c r="AS32" s="11"/>
      <c r="AT32" s="12"/>
      <c r="AV32" s="73"/>
      <c r="AW32" s="11"/>
      <c r="AX32" s="11"/>
      <c r="AY32" s="12"/>
      <c r="BA32" s="73"/>
      <c r="BB32" s="11"/>
      <c r="BC32" s="11"/>
      <c r="BD32" s="12"/>
      <c r="BF32" s="73"/>
      <c r="BG32" s="11"/>
      <c r="BH32" s="11"/>
      <c r="BI32" s="12"/>
      <c r="BK32" s="92">
        <v>8785</v>
      </c>
      <c r="BL32" s="93">
        <v>0</v>
      </c>
      <c r="BM32" s="93">
        <v>8785</v>
      </c>
      <c r="BN32" s="94">
        <v>8785</v>
      </c>
      <c r="BP32" s="73"/>
      <c r="BQ32" s="11"/>
      <c r="BR32" s="11"/>
      <c r="BS32" s="12"/>
      <c r="BU32" s="73"/>
      <c r="BV32" s="11"/>
      <c r="BW32" s="11"/>
      <c r="BX32" s="12"/>
      <c r="BZ32" s="73"/>
      <c r="CA32" s="11"/>
      <c r="CB32" s="11"/>
      <c r="CC32" s="12"/>
      <c r="CE32" s="73"/>
      <c r="CF32" s="11"/>
      <c r="CG32" s="11"/>
      <c r="CH32" s="12"/>
      <c r="CJ32" s="73"/>
      <c r="CK32" s="11"/>
      <c r="CL32" s="11"/>
      <c r="CM32" s="12"/>
      <c r="CO32" s="73"/>
      <c r="CP32" s="11"/>
      <c r="CQ32" s="11"/>
      <c r="CR32" s="12"/>
      <c r="CT32" s="73"/>
      <c r="CU32" s="11"/>
      <c r="CV32" s="11"/>
      <c r="CW32" s="12"/>
      <c r="CY32" s="73">
        <v>1337</v>
      </c>
      <c r="CZ32" s="11">
        <v>0</v>
      </c>
      <c r="DA32" s="11">
        <v>1337</v>
      </c>
      <c r="DB32" s="12">
        <v>1337</v>
      </c>
      <c r="DD32" s="73"/>
      <c r="DE32" s="11"/>
      <c r="DF32" s="11"/>
      <c r="DG32" s="12"/>
      <c r="DI32" s="73"/>
      <c r="DJ32" s="11"/>
      <c r="DK32" s="11"/>
      <c r="DL32" s="12"/>
      <c r="DN32" s="73"/>
      <c r="DO32" s="11"/>
      <c r="DP32" s="11"/>
      <c r="DQ32" s="12"/>
      <c r="DS32" s="73"/>
      <c r="DT32" s="11"/>
      <c r="DU32" s="11"/>
      <c r="DV32" s="12"/>
      <c r="DX32" s="92"/>
      <c r="DY32" s="93"/>
      <c r="DZ32" s="93"/>
      <c r="EA32" s="94"/>
      <c r="EC32" s="73"/>
      <c r="ED32" s="11"/>
      <c r="EE32" s="11"/>
      <c r="EF32" s="12"/>
      <c r="EH32" s="73"/>
      <c r="EI32" s="11"/>
      <c r="EJ32" s="11"/>
      <c r="EK32" s="12"/>
      <c r="EM32" s="73"/>
      <c r="EN32" s="11"/>
      <c r="EO32" s="11"/>
      <c r="EP32" s="12"/>
      <c r="ER32" s="73"/>
      <c r="ES32" s="11"/>
      <c r="ET32" s="11"/>
      <c r="EU32" s="12"/>
      <c r="EW32" s="73"/>
      <c r="EX32" s="11"/>
      <c r="EY32" s="11"/>
      <c r="EZ32" s="12"/>
      <c r="FB32" s="10"/>
      <c r="FC32" s="11"/>
      <c r="FD32" s="11"/>
      <c r="FE32" s="12"/>
      <c r="FG32" s="11"/>
      <c r="FH32" s="11"/>
      <c r="FI32" s="11"/>
      <c r="FJ32" s="12"/>
      <c r="FL32" s="73"/>
      <c r="FM32" s="11"/>
      <c r="FN32" s="11"/>
      <c r="FO32" s="12"/>
      <c r="FQ32" s="73"/>
      <c r="FR32" s="11"/>
      <c r="FS32" s="11"/>
      <c r="FT32" s="12"/>
      <c r="FV32" s="73"/>
      <c r="FW32" s="11"/>
      <c r="FX32" s="11"/>
      <c r="FY32" s="12"/>
      <c r="GA32" s="73"/>
      <c r="GB32" s="11"/>
      <c r="GC32" s="11"/>
      <c r="GD32" s="12"/>
      <c r="GF32" s="73"/>
      <c r="GG32" s="11"/>
      <c r="GH32" s="11"/>
      <c r="GI32" s="12"/>
      <c r="GK32" s="73"/>
      <c r="GL32" s="11"/>
      <c r="GM32" s="11"/>
      <c r="GN32" s="12"/>
      <c r="GP32" s="73"/>
      <c r="GQ32" s="11"/>
      <c r="GR32" s="11"/>
      <c r="GS32" s="12"/>
      <c r="GU32" s="86">
        <f t="shared" si="0"/>
        <v>1337</v>
      </c>
      <c r="GV32" s="87">
        <f t="shared" si="2"/>
        <v>8785</v>
      </c>
      <c r="GX32" s="86">
        <f t="shared" si="1"/>
        <v>7448</v>
      </c>
      <c r="GY32" s="88">
        <f t="shared" si="5"/>
        <v>5.5706806282722514</v>
      </c>
      <c r="HA32" s="86">
        <f t="shared" ref="HA32:HA63" si="6">AVERAGE(J32,O32,T32,Y32,AD32,AI32,AN32,AS32,AX32,BC32,BH32,BM32,BR32,BW32,CB32,CG32,CL32,CQ32,CV32,DA32,DF32,DK32,DP32,DU32,DZ32,EE32,EJ32,EO32,ET32,EY32,FD32,FI32,FN32,FS32,FX32,GC32,GH32,GM32,GR32)</f>
        <v>5061</v>
      </c>
      <c r="HB32" s="87">
        <f t="shared" si="4"/>
        <v>5061</v>
      </c>
    </row>
    <row r="33" spans="1:210" s="76" customFormat="1" ht="30" x14ac:dyDescent="0.25">
      <c r="A33" s="69">
        <v>17</v>
      </c>
      <c r="B33" s="3" t="s">
        <v>62</v>
      </c>
      <c r="C33" s="6" t="s">
        <v>417</v>
      </c>
      <c r="D33" s="4" t="s">
        <v>42</v>
      </c>
      <c r="E33" s="70"/>
      <c r="F33" s="71">
        <v>101</v>
      </c>
      <c r="G33" s="91"/>
      <c r="H33" s="73"/>
      <c r="I33" s="11"/>
      <c r="J33" s="11"/>
      <c r="K33" s="12"/>
      <c r="L33" s="74"/>
      <c r="M33" s="73"/>
      <c r="N33" s="11"/>
      <c r="O33" s="11"/>
      <c r="P33" s="12"/>
      <c r="Q33" s="75"/>
      <c r="R33" s="73"/>
      <c r="S33" s="11"/>
      <c r="T33" s="11"/>
      <c r="U33" s="12"/>
      <c r="W33" s="73"/>
      <c r="X33" s="11"/>
      <c r="Y33" s="11"/>
      <c r="Z33" s="12"/>
      <c r="AB33" s="73"/>
      <c r="AC33" s="11"/>
      <c r="AD33" s="11"/>
      <c r="AE33" s="12"/>
      <c r="AG33" s="77"/>
      <c r="AH33" s="78"/>
      <c r="AI33" s="78"/>
      <c r="AJ33" s="79"/>
      <c r="AL33" s="73"/>
      <c r="AM33" s="11"/>
      <c r="AN33" s="11"/>
      <c r="AO33" s="12"/>
      <c r="AQ33" s="11"/>
      <c r="AR33" s="11"/>
      <c r="AS33" s="11"/>
      <c r="AT33" s="12"/>
      <c r="AV33" s="73"/>
      <c r="AW33" s="11"/>
      <c r="AX33" s="11"/>
      <c r="AY33" s="12"/>
      <c r="BA33" s="73"/>
      <c r="BB33" s="11"/>
      <c r="BC33" s="11"/>
      <c r="BD33" s="12"/>
      <c r="BF33" s="73"/>
      <c r="BG33" s="11"/>
      <c r="BH33" s="11"/>
      <c r="BI33" s="12"/>
      <c r="BK33" s="92"/>
      <c r="BL33" s="93"/>
      <c r="BM33" s="93"/>
      <c r="BN33" s="94"/>
      <c r="BP33" s="73"/>
      <c r="BQ33" s="11"/>
      <c r="BR33" s="11"/>
      <c r="BS33" s="12"/>
      <c r="BU33" s="73"/>
      <c r="BV33" s="11"/>
      <c r="BW33" s="11"/>
      <c r="BX33" s="12"/>
      <c r="BZ33" s="73"/>
      <c r="CA33" s="11"/>
      <c r="CB33" s="11"/>
      <c r="CC33" s="12"/>
      <c r="CE33" s="73"/>
      <c r="CF33" s="11"/>
      <c r="CG33" s="11"/>
      <c r="CH33" s="12"/>
      <c r="CJ33" s="73"/>
      <c r="CK33" s="11"/>
      <c r="CL33" s="11"/>
      <c r="CM33" s="12"/>
      <c r="CO33" s="73"/>
      <c r="CP33" s="11"/>
      <c r="CQ33" s="11"/>
      <c r="CR33" s="12"/>
      <c r="CT33" s="73"/>
      <c r="CU33" s="11"/>
      <c r="CV33" s="11"/>
      <c r="CW33" s="12"/>
      <c r="CY33" s="73">
        <v>34052</v>
      </c>
      <c r="CZ33" s="11">
        <v>6469.88</v>
      </c>
      <c r="DA33" s="11">
        <v>40521.879999999997</v>
      </c>
      <c r="DB33" s="12">
        <v>4092709.88</v>
      </c>
      <c r="DD33" s="73"/>
      <c r="DE33" s="11"/>
      <c r="DF33" s="11"/>
      <c r="DG33" s="12"/>
      <c r="DI33" s="73"/>
      <c r="DJ33" s="11"/>
      <c r="DK33" s="11"/>
      <c r="DL33" s="12"/>
      <c r="DN33" s="73"/>
      <c r="DO33" s="11"/>
      <c r="DP33" s="11"/>
      <c r="DQ33" s="12"/>
      <c r="DS33" s="73"/>
      <c r="DT33" s="11"/>
      <c r="DU33" s="11"/>
      <c r="DV33" s="12"/>
      <c r="DX33" s="92"/>
      <c r="DY33" s="93"/>
      <c r="DZ33" s="93"/>
      <c r="EA33" s="94"/>
      <c r="EC33" s="73"/>
      <c r="ED33" s="11"/>
      <c r="EE33" s="11"/>
      <c r="EF33" s="12"/>
      <c r="EH33" s="73"/>
      <c r="EI33" s="11"/>
      <c r="EJ33" s="11"/>
      <c r="EK33" s="12"/>
      <c r="EM33" s="73"/>
      <c r="EN33" s="11"/>
      <c r="EO33" s="11"/>
      <c r="EP33" s="12"/>
      <c r="ER33" s="73"/>
      <c r="ES33" s="11"/>
      <c r="ET33" s="11"/>
      <c r="EU33" s="12"/>
      <c r="EW33" s="73"/>
      <c r="EX33" s="11"/>
      <c r="EY33" s="11"/>
      <c r="EZ33" s="12"/>
      <c r="FB33" s="10"/>
      <c r="FC33" s="11"/>
      <c r="FD33" s="11"/>
      <c r="FE33" s="12"/>
      <c r="FG33" s="11"/>
      <c r="FH33" s="11"/>
      <c r="FI33" s="11"/>
      <c r="FJ33" s="12"/>
      <c r="FL33" s="73"/>
      <c r="FM33" s="11"/>
      <c r="FN33" s="11"/>
      <c r="FO33" s="12"/>
      <c r="FQ33" s="73"/>
      <c r="FR33" s="11"/>
      <c r="FS33" s="11"/>
      <c r="FT33" s="12"/>
      <c r="FV33" s="73"/>
      <c r="FW33" s="11"/>
      <c r="FX33" s="11"/>
      <c r="FY33" s="12"/>
      <c r="GA33" s="73"/>
      <c r="GB33" s="11"/>
      <c r="GC33" s="11"/>
      <c r="GD33" s="12"/>
      <c r="GF33" s="73"/>
      <c r="GG33" s="11"/>
      <c r="GH33" s="11"/>
      <c r="GI33" s="12"/>
      <c r="GK33" s="73"/>
      <c r="GL33" s="11"/>
      <c r="GM33" s="11"/>
      <c r="GN33" s="12"/>
      <c r="GP33" s="73"/>
      <c r="GQ33" s="11"/>
      <c r="GR33" s="11"/>
      <c r="GS33" s="12"/>
      <c r="GU33" s="86">
        <f t="shared" si="0"/>
        <v>40521.879999999997</v>
      </c>
      <c r="GV33" s="87">
        <f t="shared" si="2"/>
        <v>40521.879999999997</v>
      </c>
      <c r="GX33" s="86">
        <f t="shared" si="1"/>
        <v>0</v>
      </c>
      <c r="GY33" s="88">
        <f t="shared" si="5"/>
        <v>0</v>
      </c>
      <c r="HA33" s="86">
        <f t="shared" si="6"/>
        <v>40521.879999999997</v>
      </c>
      <c r="HB33" s="87">
        <f t="shared" si="4"/>
        <v>4092709.88</v>
      </c>
    </row>
    <row r="34" spans="1:210" s="76" customFormat="1" x14ac:dyDescent="0.25">
      <c r="A34" s="69">
        <v>18</v>
      </c>
      <c r="B34" s="3" t="s">
        <v>63</v>
      </c>
      <c r="C34" s="6" t="s">
        <v>418</v>
      </c>
      <c r="D34" s="4" t="s">
        <v>42</v>
      </c>
      <c r="E34" s="70"/>
      <c r="F34" s="71">
        <v>457</v>
      </c>
      <c r="G34" s="91"/>
      <c r="H34" s="73"/>
      <c r="I34" s="11"/>
      <c r="J34" s="11"/>
      <c r="K34" s="12"/>
      <c r="L34" s="74"/>
      <c r="M34" s="73"/>
      <c r="N34" s="11"/>
      <c r="O34" s="11"/>
      <c r="P34" s="12"/>
      <c r="Q34" s="75"/>
      <c r="R34" s="73"/>
      <c r="S34" s="11"/>
      <c r="T34" s="11"/>
      <c r="U34" s="12"/>
      <c r="W34" s="73"/>
      <c r="X34" s="11"/>
      <c r="Y34" s="11"/>
      <c r="Z34" s="12"/>
      <c r="AB34" s="73"/>
      <c r="AC34" s="11"/>
      <c r="AD34" s="11"/>
      <c r="AE34" s="12"/>
      <c r="AG34" s="77"/>
      <c r="AH34" s="78"/>
      <c r="AI34" s="78"/>
      <c r="AJ34" s="79"/>
      <c r="AL34" s="73"/>
      <c r="AM34" s="11"/>
      <c r="AN34" s="11"/>
      <c r="AO34" s="12"/>
      <c r="AQ34" s="11"/>
      <c r="AR34" s="11"/>
      <c r="AS34" s="11"/>
      <c r="AT34" s="12"/>
      <c r="AV34" s="73"/>
      <c r="AW34" s="11"/>
      <c r="AX34" s="11"/>
      <c r="AY34" s="12"/>
      <c r="BA34" s="73"/>
      <c r="BB34" s="11"/>
      <c r="BC34" s="11"/>
      <c r="BD34" s="12"/>
      <c r="BF34" s="73"/>
      <c r="BG34" s="11"/>
      <c r="BH34" s="11"/>
      <c r="BI34" s="12"/>
      <c r="BK34" s="92"/>
      <c r="BL34" s="93"/>
      <c r="BM34" s="93"/>
      <c r="BN34" s="94"/>
      <c r="BP34" s="73"/>
      <c r="BQ34" s="11"/>
      <c r="BR34" s="11"/>
      <c r="BS34" s="12"/>
      <c r="BU34" s="73"/>
      <c r="BV34" s="11"/>
      <c r="BW34" s="11"/>
      <c r="BX34" s="12"/>
      <c r="BZ34" s="73"/>
      <c r="CA34" s="11"/>
      <c r="CB34" s="11"/>
      <c r="CC34" s="12"/>
      <c r="CE34" s="73"/>
      <c r="CF34" s="11"/>
      <c r="CG34" s="11"/>
      <c r="CH34" s="12"/>
      <c r="CJ34" s="73"/>
      <c r="CK34" s="11"/>
      <c r="CL34" s="11"/>
      <c r="CM34" s="12"/>
      <c r="CO34" s="73"/>
      <c r="CP34" s="11"/>
      <c r="CQ34" s="11"/>
      <c r="CR34" s="12"/>
      <c r="CT34" s="73"/>
      <c r="CU34" s="11"/>
      <c r="CV34" s="11"/>
      <c r="CW34" s="12"/>
      <c r="CY34" s="73"/>
      <c r="CZ34" s="11"/>
      <c r="DA34" s="11"/>
      <c r="DB34" s="12"/>
      <c r="DD34" s="73"/>
      <c r="DE34" s="11"/>
      <c r="DF34" s="11"/>
      <c r="DG34" s="12"/>
      <c r="DI34" s="73"/>
      <c r="DJ34" s="11"/>
      <c r="DK34" s="11"/>
      <c r="DL34" s="12"/>
      <c r="DN34" s="73"/>
      <c r="DO34" s="11"/>
      <c r="DP34" s="11"/>
      <c r="DQ34" s="12"/>
      <c r="DS34" s="73"/>
      <c r="DT34" s="11"/>
      <c r="DU34" s="11"/>
      <c r="DV34" s="12"/>
      <c r="DX34" s="92">
        <v>70</v>
      </c>
      <c r="DY34" s="93">
        <v>0</v>
      </c>
      <c r="DZ34" s="93">
        <v>70</v>
      </c>
      <c r="EA34" s="94">
        <v>31990</v>
      </c>
      <c r="EC34" s="73">
        <v>56</v>
      </c>
      <c r="ED34" s="11">
        <v>0</v>
      </c>
      <c r="EE34" s="11">
        <v>56</v>
      </c>
      <c r="EF34" s="12">
        <v>25592</v>
      </c>
      <c r="EH34" s="73"/>
      <c r="EI34" s="11"/>
      <c r="EJ34" s="11"/>
      <c r="EK34" s="12"/>
      <c r="EM34" s="73"/>
      <c r="EN34" s="11"/>
      <c r="EO34" s="11"/>
      <c r="EP34" s="12"/>
      <c r="ER34" s="73"/>
      <c r="ES34" s="11"/>
      <c r="ET34" s="11"/>
      <c r="EU34" s="12"/>
      <c r="EW34" s="73"/>
      <c r="EX34" s="11"/>
      <c r="EY34" s="11"/>
      <c r="EZ34" s="12"/>
      <c r="FB34" s="10"/>
      <c r="FC34" s="11"/>
      <c r="FD34" s="11"/>
      <c r="FE34" s="12"/>
      <c r="FG34" s="11"/>
      <c r="FH34" s="11"/>
      <c r="FI34" s="11"/>
      <c r="FJ34" s="12"/>
      <c r="FL34" s="73"/>
      <c r="FM34" s="11"/>
      <c r="FN34" s="11"/>
      <c r="FO34" s="12"/>
      <c r="FQ34" s="73"/>
      <c r="FR34" s="11"/>
      <c r="FS34" s="11"/>
      <c r="FT34" s="12"/>
      <c r="FV34" s="73"/>
      <c r="FW34" s="11"/>
      <c r="FX34" s="11"/>
      <c r="FY34" s="12"/>
      <c r="GA34" s="73">
        <v>80</v>
      </c>
      <c r="GB34" s="11"/>
      <c r="GC34" s="11">
        <v>80</v>
      </c>
      <c r="GD34" s="12">
        <v>36560</v>
      </c>
      <c r="GF34" s="73"/>
      <c r="GG34" s="11"/>
      <c r="GH34" s="11"/>
      <c r="GI34" s="12"/>
      <c r="GK34" s="73"/>
      <c r="GL34" s="11"/>
      <c r="GM34" s="11"/>
      <c r="GN34" s="12"/>
      <c r="GP34" s="73"/>
      <c r="GQ34" s="11"/>
      <c r="GR34" s="11"/>
      <c r="GS34" s="12"/>
      <c r="GU34" s="86">
        <f t="shared" si="0"/>
        <v>56</v>
      </c>
      <c r="GV34" s="87">
        <f t="shared" si="2"/>
        <v>80</v>
      </c>
      <c r="GX34" s="86">
        <f t="shared" si="1"/>
        <v>24</v>
      </c>
      <c r="GY34" s="88">
        <f t="shared" si="5"/>
        <v>0.42857142857142855</v>
      </c>
      <c r="HA34" s="86">
        <f t="shared" si="6"/>
        <v>68.666666666666671</v>
      </c>
      <c r="HB34" s="87">
        <f t="shared" si="4"/>
        <v>31380.666666666668</v>
      </c>
    </row>
    <row r="35" spans="1:210" s="76" customFormat="1" ht="30" x14ac:dyDescent="0.25">
      <c r="A35" s="69">
        <v>19</v>
      </c>
      <c r="B35" s="3" t="s">
        <v>64</v>
      </c>
      <c r="C35" s="2" t="s">
        <v>419</v>
      </c>
      <c r="D35" s="4" t="s">
        <v>42</v>
      </c>
      <c r="E35" s="70"/>
      <c r="F35" s="71">
        <v>1</v>
      </c>
      <c r="G35" s="91"/>
      <c r="H35" s="73"/>
      <c r="I35" s="11"/>
      <c r="J35" s="11"/>
      <c r="K35" s="12"/>
      <c r="L35" s="74"/>
      <c r="M35" s="73"/>
      <c r="N35" s="11"/>
      <c r="O35" s="11"/>
      <c r="P35" s="12"/>
      <c r="Q35" s="75"/>
      <c r="R35" s="73"/>
      <c r="S35" s="11"/>
      <c r="T35" s="11"/>
      <c r="U35" s="12"/>
      <c r="W35" s="73"/>
      <c r="X35" s="11"/>
      <c r="Y35" s="11"/>
      <c r="Z35" s="12"/>
      <c r="AB35" s="73">
        <v>8950</v>
      </c>
      <c r="AC35" s="11">
        <v>1700.5</v>
      </c>
      <c r="AD35" s="11">
        <v>10650.5</v>
      </c>
      <c r="AE35" s="12">
        <v>10650.5</v>
      </c>
      <c r="AG35" s="77"/>
      <c r="AH35" s="78"/>
      <c r="AI35" s="78"/>
      <c r="AJ35" s="79"/>
      <c r="AL35" s="73"/>
      <c r="AM35" s="11"/>
      <c r="AN35" s="11"/>
      <c r="AO35" s="12"/>
      <c r="AQ35" s="11"/>
      <c r="AR35" s="11"/>
      <c r="AS35" s="11"/>
      <c r="AT35" s="12"/>
      <c r="AV35" s="73"/>
      <c r="AW35" s="11"/>
      <c r="AX35" s="11"/>
      <c r="AY35" s="12"/>
      <c r="BA35" s="73"/>
      <c r="BB35" s="11"/>
      <c r="BC35" s="11"/>
      <c r="BD35" s="12"/>
      <c r="BF35" s="73"/>
      <c r="BG35" s="11"/>
      <c r="BH35" s="11"/>
      <c r="BI35" s="12"/>
      <c r="BK35" s="92"/>
      <c r="BL35" s="93"/>
      <c r="BM35" s="93"/>
      <c r="BN35" s="94"/>
      <c r="BP35" s="73"/>
      <c r="BQ35" s="11"/>
      <c r="BR35" s="11"/>
      <c r="BS35" s="12"/>
      <c r="BU35" s="73"/>
      <c r="BV35" s="11"/>
      <c r="BW35" s="11"/>
      <c r="BX35" s="12"/>
      <c r="BZ35" s="73"/>
      <c r="CA35" s="11"/>
      <c r="CB35" s="11"/>
      <c r="CC35" s="12"/>
      <c r="CE35" s="73"/>
      <c r="CF35" s="11"/>
      <c r="CG35" s="11"/>
      <c r="CH35" s="12"/>
      <c r="CJ35" s="73"/>
      <c r="CK35" s="11"/>
      <c r="CL35" s="11"/>
      <c r="CM35" s="12"/>
      <c r="CO35" s="73"/>
      <c r="CP35" s="11"/>
      <c r="CQ35" s="11"/>
      <c r="CR35" s="12"/>
      <c r="CT35" s="73"/>
      <c r="CU35" s="11"/>
      <c r="CV35" s="11"/>
      <c r="CW35" s="12"/>
      <c r="CY35" s="73"/>
      <c r="CZ35" s="11"/>
      <c r="DA35" s="11"/>
      <c r="DB35" s="12"/>
      <c r="DD35" s="73"/>
      <c r="DE35" s="11"/>
      <c r="DF35" s="11"/>
      <c r="DG35" s="12"/>
      <c r="DI35" s="73"/>
      <c r="DJ35" s="11"/>
      <c r="DK35" s="11"/>
      <c r="DL35" s="12"/>
      <c r="DN35" s="73"/>
      <c r="DO35" s="11"/>
      <c r="DP35" s="11"/>
      <c r="DQ35" s="12"/>
      <c r="DS35" s="73"/>
      <c r="DT35" s="11"/>
      <c r="DU35" s="11"/>
      <c r="DV35" s="12"/>
      <c r="DX35" s="92"/>
      <c r="DY35" s="93"/>
      <c r="DZ35" s="93"/>
      <c r="EA35" s="94"/>
      <c r="EC35" s="73">
        <v>10400</v>
      </c>
      <c r="ED35" s="11">
        <v>1976</v>
      </c>
      <c r="EE35" s="11">
        <v>12376</v>
      </c>
      <c r="EF35" s="12">
        <v>12376</v>
      </c>
      <c r="EH35" s="73"/>
      <c r="EI35" s="11"/>
      <c r="EJ35" s="11"/>
      <c r="EK35" s="12"/>
      <c r="EM35" s="73"/>
      <c r="EN35" s="11"/>
      <c r="EO35" s="11"/>
      <c r="EP35" s="12"/>
      <c r="ER35" s="73"/>
      <c r="ES35" s="11"/>
      <c r="ET35" s="11"/>
      <c r="EU35" s="12"/>
      <c r="EW35" s="73">
        <v>5500</v>
      </c>
      <c r="EX35" s="11">
        <v>1045</v>
      </c>
      <c r="EY35" s="11">
        <v>6545</v>
      </c>
      <c r="EZ35" s="12">
        <v>6545</v>
      </c>
      <c r="FB35" s="10"/>
      <c r="FC35" s="11"/>
      <c r="FD35" s="11"/>
      <c r="FE35" s="12"/>
      <c r="FG35" s="11"/>
      <c r="FH35" s="11"/>
      <c r="FI35" s="11"/>
      <c r="FJ35" s="12"/>
      <c r="FL35" s="73"/>
      <c r="FM35" s="11"/>
      <c r="FN35" s="11"/>
      <c r="FO35" s="12"/>
      <c r="FQ35" s="73"/>
      <c r="FR35" s="11"/>
      <c r="FS35" s="11"/>
      <c r="FT35" s="12"/>
      <c r="FV35" s="73"/>
      <c r="FW35" s="11"/>
      <c r="FX35" s="11"/>
      <c r="FY35" s="12"/>
      <c r="GA35" s="73"/>
      <c r="GB35" s="11"/>
      <c r="GC35" s="11"/>
      <c r="GD35" s="12"/>
      <c r="GF35" s="73"/>
      <c r="GG35" s="11"/>
      <c r="GH35" s="11"/>
      <c r="GI35" s="12"/>
      <c r="GK35" s="73"/>
      <c r="GL35" s="11"/>
      <c r="GM35" s="11"/>
      <c r="GN35" s="12"/>
      <c r="GP35" s="73"/>
      <c r="GQ35" s="11"/>
      <c r="GR35" s="11"/>
      <c r="GS35" s="12"/>
      <c r="GU35" s="86">
        <f t="shared" si="0"/>
        <v>6545</v>
      </c>
      <c r="GV35" s="87">
        <f t="shared" si="2"/>
        <v>12376</v>
      </c>
      <c r="GX35" s="86">
        <f t="shared" si="1"/>
        <v>5831</v>
      </c>
      <c r="GY35" s="88">
        <f t="shared" si="5"/>
        <v>0.89090909090909087</v>
      </c>
      <c r="HA35" s="86">
        <f t="shared" si="6"/>
        <v>9857.1666666666661</v>
      </c>
      <c r="HB35" s="87">
        <f t="shared" si="4"/>
        <v>9857.1666666666661</v>
      </c>
    </row>
    <row r="36" spans="1:210" s="76" customFormat="1" ht="30" x14ac:dyDescent="0.25">
      <c r="A36" s="69">
        <v>20</v>
      </c>
      <c r="B36" s="3" t="s">
        <v>65</v>
      </c>
      <c r="C36" s="2" t="s">
        <v>420</v>
      </c>
      <c r="D36" s="4" t="s">
        <v>42</v>
      </c>
      <c r="E36" s="70"/>
      <c r="F36" s="71">
        <v>19.5</v>
      </c>
      <c r="G36" s="91"/>
      <c r="H36" s="73"/>
      <c r="I36" s="11"/>
      <c r="J36" s="11"/>
      <c r="K36" s="12"/>
      <c r="L36" s="74"/>
      <c r="M36" s="73"/>
      <c r="N36" s="11"/>
      <c r="O36" s="11"/>
      <c r="P36" s="12"/>
      <c r="Q36" s="75"/>
      <c r="R36" s="73"/>
      <c r="S36" s="11"/>
      <c r="T36" s="11"/>
      <c r="U36" s="12"/>
      <c r="W36" s="73"/>
      <c r="X36" s="11"/>
      <c r="Y36" s="11"/>
      <c r="Z36" s="12"/>
      <c r="AB36" s="73">
        <v>8950</v>
      </c>
      <c r="AC36" s="11">
        <v>1700.5</v>
      </c>
      <c r="AD36" s="11">
        <v>10650.5</v>
      </c>
      <c r="AE36" s="12">
        <v>207684.75</v>
      </c>
      <c r="AG36" s="77"/>
      <c r="AH36" s="78"/>
      <c r="AI36" s="78"/>
      <c r="AJ36" s="79"/>
      <c r="AL36" s="73"/>
      <c r="AM36" s="11"/>
      <c r="AN36" s="11"/>
      <c r="AO36" s="12"/>
      <c r="AQ36" s="11"/>
      <c r="AR36" s="11"/>
      <c r="AS36" s="11"/>
      <c r="AT36" s="12"/>
      <c r="AV36" s="73"/>
      <c r="AW36" s="11"/>
      <c r="AX36" s="11"/>
      <c r="AY36" s="12"/>
      <c r="BA36" s="73"/>
      <c r="BB36" s="11"/>
      <c r="BC36" s="11"/>
      <c r="BD36" s="12"/>
      <c r="BF36" s="73"/>
      <c r="BG36" s="11"/>
      <c r="BH36" s="11"/>
      <c r="BI36" s="12"/>
      <c r="BK36" s="92"/>
      <c r="BL36" s="93"/>
      <c r="BM36" s="93"/>
      <c r="BN36" s="94"/>
      <c r="BP36" s="73"/>
      <c r="BQ36" s="11"/>
      <c r="BR36" s="11"/>
      <c r="BS36" s="12"/>
      <c r="BU36" s="73"/>
      <c r="BV36" s="11"/>
      <c r="BW36" s="11"/>
      <c r="BX36" s="12"/>
      <c r="BZ36" s="73"/>
      <c r="CA36" s="11"/>
      <c r="CB36" s="11"/>
      <c r="CC36" s="12"/>
      <c r="CE36" s="73"/>
      <c r="CF36" s="11"/>
      <c r="CG36" s="11"/>
      <c r="CH36" s="12"/>
      <c r="CJ36" s="73"/>
      <c r="CK36" s="11"/>
      <c r="CL36" s="11"/>
      <c r="CM36" s="12"/>
      <c r="CO36" s="73"/>
      <c r="CP36" s="11"/>
      <c r="CQ36" s="11"/>
      <c r="CR36" s="12"/>
      <c r="CT36" s="73"/>
      <c r="CU36" s="11"/>
      <c r="CV36" s="11"/>
      <c r="CW36" s="12"/>
      <c r="CY36" s="73">
        <v>7832</v>
      </c>
      <c r="CZ36" s="11">
        <v>1488.08</v>
      </c>
      <c r="DA36" s="11">
        <v>9320.08</v>
      </c>
      <c r="DB36" s="12">
        <v>181741.56</v>
      </c>
      <c r="DD36" s="73"/>
      <c r="DE36" s="11"/>
      <c r="DF36" s="11"/>
      <c r="DG36" s="12"/>
      <c r="DI36" s="73"/>
      <c r="DJ36" s="11"/>
      <c r="DK36" s="11"/>
      <c r="DL36" s="12"/>
      <c r="DN36" s="73"/>
      <c r="DO36" s="11"/>
      <c r="DP36" s="11"/>
      <c r="DQ36" s="12"/>
      <c r="DS36" s="73"/>
      <c r="DT36" s="11"/>
      <c r="DU36" s="11"/>
      <c r="DV36" s="12"/>
      <c r="DX36" s="92"/>
      <c r="DY36" s="93"/>
      <c r="DZ36" s="93"/>
      <c r="EA36" s="94"/>
      <c r="EC36" s="73">
        <v>10400</v>
      </c>
      <c r="ED36" s="11">
        <v>1976</v>
      </c>
      <c r="EE36" s="11">
        <v>12376</v>
      </c>
      <c r="EF36" s="12">
        <v>241332</v>
      </c>
      <c r="EH36" s="73"/>
      <c r="EI36" s="11"/>
      <c r="EJ36" s="11"/>
      <c r="EK36" s="12"/>
      <c r="EM36" s="73"/>
      <c r="EN36" s="11"/>
      <c r="EO36" s="11"/>
      <c r="EP36" s="12"/>
      <c r="ER36" s="73"/>
      <c r="ES36" s="11"/>
      <c r="ET36" s="11"/>
      <c r="EU36" s="12"/>
      <c r="EW36" s="73">
        <v>5500</v>
      </c>
      <c r="EX36" s="11">
        <v>1045</v>
      </c>
      <c r="EY36" s="11">
        <v>6545</v>
      </c>
      <c r="EZ36" s="12">
        <v>127627.5</v>
      </c>
      <c r="FB36" s="10">
        <v>8413</v>
      </c>
      <c r="FC36" s="11">
        <v>0</v>
      </c>
      <c r="FD36" s="11">
        <v>8413</v>
      </c>
      <c r="FE36" s="12">
        <v>164053.5</v>
      </c>
      <c r="FG36" s="11"/>
      <c r="FH36" s="11"/>
      <c r="FI36" s="11"/>
      <c r="FJ36" s="12"/>
      <c r="FL36" s="73"/>
      <c r="FM36" s="11"/>
      <c r="FN36" s="11"/>
      <c r="FO36" s="12"/>
      <c r="FQ36" s="73"/>
      <c r="FR36" s="11"/>
      <c r="FS36" s="11"/>
      <c r="FT36" s="12"/>
      <c r="FV36" s="73"/>
      <c r="FW36" s="11"/>
      <c r="FX36" s="11"/>
      <c r="FY36" s="12"/>
      <c r="GA36" s="73"/>
      <c r="GB36" s="11"/>
      <c r="GC36" s="11"/>
      <c r="GD36" s="12"/>
      <c r="GF36" s="73"/>
      <c r="GG36" s="11"/>
      <c r="GH36" s="11"/>
      <c r="GI36" s="12"/>
      <c r="GK36" s="73"/>
      <c r="GL36" s="11"/>
      <c r="GM36" s="11"/>
      <c r="GN36" s="12"/>
      <c r="GP36" s="73"/>
      <c r="GQ36" s="11"/>
      <c r="GR36" s="11"/>
      <c r="GS36" s="12"/>
      <c r="GU36" s="86">
        <f t="shared" si="0"/>
        <v>6545</v>
      </c>
      <c r="GV36" s="87">
        <f t="shared" si="2"/>
        <v>12376</v>
      </c>
      <c r="GX36" s="86">
        <f t="shared" si="1"/>
        <v>5831</v>
      </c>
      <c r="GY36" s="88">
        <f t="shared" si="5"/>
        <v>0.89090909090909087</v>
      </c>
      <c r="HA36" s="86">
        <f t="shared" si="6"/>
        <v>9460.9160000000011</v>
      </c>
      <c r="HB36" s="87">
        <f t="shared" si="4"/>
        <v>184487.86200000002</v>
      </c>
    </row>
    <row r="37" spans="1:210" s="76" customFormat="1" ht="30" x14ac:dyDescent="0.25">
      <c r="A37" s="69">
        <v>21</v>
      </c>
      <c r="B37" s="3" t="s">
        <v>66</v>
      </c>
      <c r="C37" s="2" t="s">
        <v>421</v>
      </c>
      <c r="D37" s="4" t="s">
        <v>42</v>
      </c>
      <c r="E37" s="70"/>
      <c r="F37" s="71">
        <v>42</v>
      </c>
      <c r="G37" s="91"/>
      <c r="H37" s="73"/>
      <c r="I37" s="11"/>
      <c r="J37" s="11"/>
      <c r="K37" s="12"/>
      <c r="L37" s="74"/>
      <c r="M37" s="73"/>
      <c r="N37" s="11"/>
      <c r="O37" s="11"/>
      <c r="P37" s="12"/>
      <c r="Q37" s="75"/>
      <c r="R37" s="73"/>
      <c r="S37" s="11"/>
      <c r="T37" s="11"/>
      <c r="U37" s="12"/>
      <c r="W37" s="73"/>
      <c r="X37" s="11"/>
      <c r="Y37" s="11"/>
      <c r="Z37" s="12"/>
      <c r="AB37" s="73">
        <v>8950</v>
      </c>
      <c r="AC37" s="11">
        <v>1700.5</v>
      </c>
      <c r="AD37" s="11">
        <v>10650.5</v>
      </c>
      <c r="AE37" s="12">
        <v>447321</v>
      </c>
      <c r="AG37" s="77"/>
      <c r="AH37" s="78"/>
      <c r="AI37" s="78"/>
      <c r="AJ37" s="79"/>
      <c r="AL37" s="73"/>
      <c r="AM37" s="11"/>
      <c r="AN37" s="11"/>
      <c r="AO37" s="12"/>
      <c r="AQ37" s="11"/>
      <c r="AR37" s="11"/>
      <c r="AS37" s="11"/>
      <c r="AT37" s="12"/>
      <c r="AV37" s="73"/>
      <c r="AW37" s="11"/>
      <c r="AX37" s="11"/>
      <c r="AY37" s="12"/>
      <c r="BA37" s="73"/>
      <c r="BB37" s="11"/>
      <c r="BC37" s="11"/>
      <c r="BD37" s="12"/>
      <c r="BF37" s="73"/>
      <c r="BG37" s="11"/>
      <c r="BH37" s="11"/>
      <c r="BI37" s="12"/>
      <c r="BK37" s="92"/>
      <c r="BL37" s="93"/>
      <c r="BM37" s="93"/>
      <c r="BN37" s="94"/>
      <c r="BP37" s="73"/>
      <c r="BQ37" s="11"/>
      <c r="BR37" s="11"/>
      <c r="BS37" s="12"/>
      <c r="BU37" s="73"/>
      <c r="BV37" s="11"/>
      <c r="BW37" s="11"/>
      <c r="BX37" s="12"/>
      <c r="BZ37" s="73"/>
      <c r="CA37" s="11"/>
      <c r="CB37" s="11"/>
      <c r="CC37" s="12"/>
      <c r="CE37" s="73"/>
      <c r="CF37" s="11"/>
      <c r="CG37" s="11"/>
      <c r="CH37" s="12"/>
      <c r="CJ37" s="73"/>
      <c r="CK37" s="11"/>
      <c r="CL37" s="11"/>
      <c r="CM37" s="12"/>
      <c r="CO37" s="73"/>
      <c r="CP37" s="11"/>
      <c r="CQ37" s="11"/>
      <c r="CR37" s="12"/>
      <c r="CT37" s="73"/>
      <c r="CU37" s="11"/>
      <c r="CV37" s="11"/>
      <c r="CW37" s="12"/>
      <c r="CY37" s="73">
        <v>9648</v>
      </c>
      <c r="CZ37" s="11">
        <v>1833.1200000000001</v>
      </c>
      <c r="DA37" s="11">
        <v>11481.12</v>
      </c>
      <c r="DB37" s="12">
        <v>482207.04000000004</v>
      </c>
      <c r="DD37" s="73"/>
      <c r="DE37" s="11"/>
      <c r="DF37" s="11"/>
      <c r="DG37" s="12"/>
      <c r="DI37" s="73"/>
      <c r="DJ37" s="11"/>
      <c r="DK37" s="11"/>
      <c r="DL37" s="12"/>
      <c r="DN37" s="73"/>
      <c r="DO37" s="11"/>
      <c r="DP37" s="11"/>
      <c r="DQ37" s="12"/>
      <c r="DS37" s="73"/>
      <c r="DT37" s="11"/>
      <c r="DU37" s="11"/>
      <c r="DV37" s="12"/>
      <c r="DX37" s="92"/>
      <c r="DY37" s="93"/>
      <c r="DZ37" s="93"/>
      <c r="EA37" s="94"/>
      <c r="EC37" s="73"/>
      <c r="ED37" s="11"/>
      <c r="EE37" s="11"/>
      <c r="EF37" s="12"/>
      <c r="EH37" s="73"/>
      <c r="EI37" s="11"/>
      <c r="EJ37" s="11"/>
      <c r="EK37" s="12"/>
      <c r="EM37" s="73"/>
      <c r="EN37" s="11"/>
      <c r="EO37" s="11"/>
      <c r="EP37" s="12"/>
      <c r="ER37" s="73"/>
      <c r="ES37" s="11"/>
      <c r="ET37" s="11"/>
      <c r="EU37" s="12"/>
      <c r="EW37" s="73">
        <v>5500</v>
      </c>
      <c r="EX37" s="11">
        <v>1045</v>
      </c>
      <c r="EY37" s="11">
        <v>6545</v>
      </c>
      <c r="EZ37" s="94">
        <v>274890</v>
      </c>
      <c r="FB37" s="10">
        <v>8413</v>
      </c>
      <c r="FC37" s="11">
        <v>0</v>
      </c>
      <c r="FD37" s="11">
        <v>8413</v>
      </c>
      <c r="FE37" s="12">
        <v>353346</v>
      </c>
      <c r="FG37" s="11"/>
      <c r="FH37" s="11"/>
      <c r="FI37" s="11"/>
      <c r="FJ37" s="12"/>
      <c r="FL37" s="73"/>
      <c r="FM37" s="11"/>
      <c r="FN37" s="11"/>
      <c r="FO37" s="12"/>
      <c r="FQ37" s="73"/>
      <c r="FR37" s="11"/>
      <c r="FS37" s="11"/>
      <c r="FT37" s="12"/>
      <c r="FV37" s="73"/>
      <c r="FW37" s="11"/>
      <c r="FX37" s="11"/>
      <c r="FY37" s="12"/>
      <c r="GA37" s="73"/>
      <c r="GB37" s="11"/>
      <c r="GC37" s="11"/>
      <c r="GD37" s="12"/>
      <c r="GF37" s="73"/>
      <c r="GG37" s="11"/>
      <c r="GH37" s="11"/>
      <c r="GI37" s="12"/>
      <c r="GK37" s="73"/>
      <c r="GL37" s="11"/>
      <c r="GM37" s="11"/>
      <c r="GN37" s="12"/>
      <c r="GP37" s="73"/>
      <c r="GQ37" s="11"/>
      <c r="GR37" s="11"/>
      <c r="GS37" s="12"/>
      <c r="GU37" s="86">
        <f t="shared" si="0"/>
        <v>6545</v>
      </c>
      <c r="GV37" s="87">
        <f t="shared" si="2"/>
        <v>11481.12</v>
      </c>
      <c r="GX37" s="86">
        <f t="shared" si="1"/>
        <v>4936.1200000000008</v>
      </c>
      <c r="GY37" s="88">
        <f t="shared" si="5"/>
        <v>0.75418181818181829</v>
      </c>
      <c r="HA37" s="86">
        <f t="shared" si="6"/>
        <v>9272.4050000000007</v>
      </c>
      <c r="HB37" s="87">
        <f t="shared" si="4"/>
        <v>389441.01</v>
      </c>
    </row>
    <row r="38" spans="1:210" s="76" customFormat="1" ht="45" x14ac:dyDescent="0.25">
      <c r="A38" s="69">
        <v>22</v>
      </c>
      <c r="B38" s="5" t="s">
        <v>41</v>
      </c>
      <c r="C38" s="6" t="s">
        <v>422</v>
      </c>
      <c r="D38" s="4" t="s">
        <v>42</v>
      </c>
      <c r="E38" s="89"/>
      <c r="F38" s="90">
        <v>1</v>
      </c>
      <c r="G38" s="91"/>
      <c r="H38" s="73"/>
      <c r="I38" s="11"/>
      <c r="J38" s="11"/>
      <c r="K38" s="12"/>
      <c r="L38" s="74"/>
      <c r="M38" s="73"/>
      <c r="N38" s="11"/>
      <c r="O38" s="11"/>
      <c r="P38" s="12"/>
      <c r="Q38" s="75"/>
      <c r="R38" s="73"/>
      <c r="S38" s="11"/>
      <c r="T38" s="11"/>
      <c r="U38" s="12"/>
      <c r="W38" s="73"/>
      <c r="X38" s="11"/>
      <c r="Y38" s="11"/>
      <c r="Z38" s="12"/>
      <c r="AB38" s="73"/>
      <c r="AC38" s="11"/>
      <c r="AD38" s="11"/>
      <c r="AE38" s="12"/>
      <c r="AG38" s="77"/>
      <c r="AH38" s="78"/>
      <c r="AI38" s="78"/>
      <c r="AJ38" s="79"/>
      <c r="AL38" s="73"/>
      <c r="AM38" s="11"/>
      <c r="AN38" s="11"/>
      <c r="AO38" s="12"/>
      <c r="AQ38" s="11"/>
      <c r="AR38" s="11"/>
      <c r="AS38" s="11"/>
      <c r="AT38" s="12"/>
      <c r="AV38" s="73"/>
      <c r="AW38" s="11"/>
      <c r="AX38" s="11"/>
      <c r="AY38" s="12"/>
      <c r="BA38" s="73"/>
      <c r="BB38" s="11"/>
      <c r="BC38" s="11"/>
      <c r="BD38" s="12"/>
      <c r="BF38" s="73"/>
      <c r="BG38" s="11"/>
      <c r="BH38" s="11"/>
      <c r="BI38" s="12"/>
      <c r="BK38" s="92"/>
      <c r="BL38" s="93"/>
      <c r="BM38" s="93"/>
      <c r="BN38" s="94"/>
      <c r="BP38" s="73"/>
      <c r="BQ38" s="11"/>
      <c r="BR38" s="11"/>
      <c r="BS38" s="12"/>
      <c r="BU38" s="73"/>
      <c r="BV38" s="11"/>
      <c r="BW38" s="11"/>
      <c r="BX38" s="12"/>
      <c r="BZ38" s="73"/>
      <c r="CA38" s="11"/>
      <c r="CB38" s="11"/>
      <c r="CC38" s="12"/>
      <c r="CE38" s="73"/>
      <c r="CF38" s="11"/>
      <c r="CG38" s="11"/>
      <c r="CH38" s="12"/>
      <c r="CJ38" s="73"/>
      <c r="CK38" s="11"/>
      <c r="CL38" s="11"/>
      <c r="CM38" s="12"/>
      <c r="CO38" s="73"/>
      <c r="CP38" s="11"/>
      <c r="CQ38" s="11"/>
      <c r="CR38" s="12"/>
      <c r="CT38" s="73"/>
      <c r="CU38" s="11"/>
      <c r="CV38" s="11"/>
      <c r="CW38" s="12"/>
      <c r="CY38" s="73">
        <v>34052</v>
      </c>
      <c r="CZ38" s="11">
        <v>6469.88</v>
      </c>
      <c r="DA38" s="11">
        <v>40521.879999999997</v>
      </c>
      <c r="DB38" s="12">
        <v>40521.879999999997</v>
      </c>
      <c r="DD38" s="73"/>
      <c r="DE38" s="11"/>
      <c r="DF38" s="11"/>
      <c r="DG38" s="12"/>
      <c r="DI38" s="73"/>
      <c r="DJ38" s="11"/>
      <c r="DK38" s="11"/>
      <c r="DL38" s="12"/>
      <c r="DN38" s="73"/>
      <c r="DO38" s="11"/>
      <c r="DP38" s="11"/>
      <c r="DQ38" s="12"/>
      <c r="DS38" s="73"/>
      <c r="DT38" s="11"/>
      <c r="DU38" s="11"/>
      <c r="DV38" s="12"/>
      <c r="DX38" s="92"/>
      <c r="DY38" s="93"/>
      <c r="DZ38" s="93"/>
      <c r="EA38" s="94"/>
      <c r="EC38" s="73"/>
      <c r="ED38" s="11"/>
      <c r="EE38" s="11"/>
      <c r="EF38" s="12"/>
      <c r="EH38" s="73"/>
      <c r="EI38" s="11"/>
      <c r="EJ38" s="11"/>
      <c r="EK38" s="12"/>
      <c r="EM38" s="73"/>
      <c r="EN38" s="11"/>
      <c r="EO38" s="11"/>
      <c r="EP38" s="12"/>
      <c r="ER38" s="73"/>
      <c r="ES38" s="11"/>
      <c r="ET38" s="11"/>
      <c r="EU38" s="12"/>
      <c r="EW38" s="73"/>
      <c r="EX38" s="11"/>
      <c r="EY38" s="11"/>
      <c r="EZ38" s="12"/>
      <c r="FB38" s="10"/>
      <c r="FC38" s="11"/>
      <c r="FD38" s="11"/>
      <c r="FE38" s="12"/>
      <c r="FG38" s="11"/>
      <c r="FH38" s="11"/>
      <c r="FI38" s="11"/>
      <c r="FJ38" s="12"/>
      <c r="FL38" s="73"/>
      <c r="FM38" s="11"/>
      <c r="FN38" s="11"/>
      <c r="FO38" s="12"/>
      <c r="FQ38" s="73"/>
      <c r="FR38" s="11"/>
      <c r="FS38" s="11"/>
      <c r="FT38" s="12"/>
      <c r="FV38" s="73"/>
      <c r="FW38" s="11"/>
      <c r="FX38" s="11"/>
      <c r="FY38" s="12"/>
      <c r="GA38" s="73"/>
      <c r="GB38" s="11"/>
      <c r="GC38" s="11"/>
      <c r="GD38" s="12"/>
      <c r="GF38" s="73"/>
      <c r="GG38" s="11"/>
      <c r="GH38" s="11"/>
      <c r="GI38" s="12"/>
      <c r="GK38" s="73"/>
      <c r="GL38" s="11"/>
      <c r="GM38" s="11"/>
      <c r="GN38" s="12"/>
      <c r="GP38" s="73"/>
      <c r="GQ38" s="11"/>
      <c r="GR38" s="11"/>
      <c r="GS38" s="12"/>
      <c r="GU38" s="86">
        <f t="shared" si="0"/>
        <v>40521.879999999997</v>
      </c>
      <c r="GV38" s="87">
        <f t="shared" si="2"/>
        <v>40521.879999999997</v>
      </c>
      <c r="GX38" s="86">
        <f t="shared" si="1"/>
        <v>0</v>
      </c>
      <c r="GY38" s="88">
        <f t="shared" si="5"/>
        <v>0</v>
      </c>
      <c r="HA38" s="86">
        <f t="shared" si="6"/>
        <v>40521.879999999997</v>
      </c>
      <c r="HB38" s="87">
        <f t="shared" si="4"/>
        <v>40521.879999999997</v>
      </c>
    </row>
    <row r="39" spans="1:210" s="76" customFormat="1" ht="30" x14ac:dyDescent="0.25">
      <c r="A39" s="69">
        <v>23</v>
      </c>
      <c r="B39" s="5" t="s">
        <v>41</v>
      </c>
      <c r="C39" s="2" t="s">
        <v>423</v>
      </c>
      <c r="D39" s="4" t="s">
        <v>42</v>
      </c>
      <c r="E39" s="89"/>
      <c r="F39" s="90">
        <v>1</v>
      </c>
      <c r="G39" s="91"/>
      <c r="H39" s="73"/>
      <c r="I39" s="11"/>
      <c r="J39" s="11"/>
      <c r="K39" s="12"/>
      <c r="L39" s="74"/>
      <c r="M39" s="73"/>
      <c r="N39" s="11"/>
      <c r="O39" s="11"/>
      <c r="P39" s="12"/>
      <c r="Q39" s="75"/>
      <c r="R39" s="73"/>
      <c r="S39" s="11"/>
      <c r="T39" s="11"/>
      <c r="U39" s="12"/>
      <c r="W39" s="73"/>
      <c r="X39" s="11"/>
      <c r="Y39" s="11"/>
      <c r="Z39" s="12"/>
      <c r="AB39" s="73"/>
      <c r="AC39" s="11"/>
      <c r="AD39" s="11"/>
      <c r="AE39" s="12"/>
      <c r="AG39" s="77"/>
      <c r="AH39" s="78"/>
      <c r="AI39" s="78"/>
      <c r="AJ39" s="79"/>
      <c r="AL39" s="73"/>
      <c r="AM39" s="11"/>
      <c r="AN39" s="11"/>
      <c r="AO39" s="12"/>
      <c r="AQ39" s="11"/>
      <c r="AR39" s="11"/>
      <c r="AS39" s="11"/>
      <c r="AT39" s="12"/>
      <c r="AV39" s="73"/>
      <c r="AW39" s="11"/>
      <c r="AX39" s="11"/>
      <c r="AY39" s="12"/>
      <c r="BA39" s="73"/>
      <c r="BB39" s="11"/>
      <c r="BC39" s="11"/>
      <c r="BD39" s="12"/>
      <c r="BF39" s="73"/>
      <c r="BG39" s="11"/>
      <c r="BH39" s="11"/>
      <c r="BI39" s="12"/>
      <c r="BK39" s="92"/>
      <c r="BL39" s="93"/>
      <c r="BM39" s="93"/>
      <c r="BN39" s="94"/>
      <c r="BP39" s="73"/>
      <c r="BQ39" s="11"/>
      <c r="BR39" s="11"/>
      <c r="BS39" s="12"/>
      <c r="BU39" s="73"/>
      <c r="BV39" s="11"/>
      <c r="BW39" s="11"/>
      <c r="BX39" s="12"/>
      <c r="BZ39" s="73">
        <v>35301</v>
      </c>
      <c r="CA39" s="11">
        <v>6707.1900000000005</v>
      </c>
      <c r="CB39" s="11">
        <v>42008.19</v>
      </c>
      <c r="CC39" s="12">
        <v>42008.19</v>
      </c>
      <c r="CE39" s="73"/>
      <c r="CF39" s="11"/>
      <c r="CG39" s="11"/>
      <c r="CH39" s="12"/>
      <c r="CJ39" s="73"/>
      <c r="CK39" s="11"/>
      <c r="CL39" s="11"/>
      <c r="CM39" s="12"/>
      <c r="CO39" s="73"/>
      <c r="CP39" s="11"/>
      <c r="CQ39" s="11"/>
      <c r="CR39" s="12"/>
      <c r="CT39" s="73"/>
      <c r="CU39" s="11"/>
      <c r="CV39" s="11"/>
      <c r="CW39" s="12"/>
      <c r="CY39" s="73">
        <v>34052</v>
      </c>
      <c r="CZ39" s="11">
        <v>6469.88</v>
      </c>
      <c r="DA39" s="11">
        <v>40521.879999999997</v>
      </c>
      <c r="DB39" s="12">
        <v>40521.879999999997</v>
      </c>
      <c r="DD39" s="73"/>
      <c r="DE39" s="11"/>
      <c r="DF39" s="11"/>
      <c r="DG39" s="12"/>
      <c r="DI39" s="73"/>
      <c r="DJ39" s="11"/>
      <c r="DK39" s="11"/>
      <c r="DL39" s="12"/>
      <c r="DN39" s="73"/>
      <c r="DO39" s="11"/>
      <c r="DP39" s="11"/>
      <c r="DQ39" s="12"/>
      <c r="DS39" s="73"/>
      <c r="DT39" s="11"/>
      <c r="DU39" s="11"/>
      <c r="DV39" s="12"/>
      <c r="DX39" s="92"/>
      <c r="DY39" s="93"/>
      <c r="DZ39" s="93"/>
      <c r="EA39" s="94"/>
      <c r="EC39" s="73"/>
      <c r="ED39" s="11"/>
      <c r="EE39" s="11"/>
      <c r="EF39" s="12"/>
      <c r="EH39" s="73"/>
      <c r="EI39" s="11"/>
      <c r="EJ39" s="11"/>
      <c r="EK39" s="12"/>
      <c r="EM39" s="73"/>
      <c r="EN39" s="11"/>
      <c r="EO39" s="11"/>
      <c r="EP39" s="12"/>
      <c r="ER39" s="73"/>
      <c r="ES39" s="11"/>
      <c r="ET39" s="11"/>
      <c r="EU39" s="12"/>
      <c r="EW39" s="73"/>
      <c r="EX39" s="11"/>
      <c r="EY39" s="11"/>
      <c r="EZ39" s="12"/>
      <c r="FB39" s="10"/>
      <c r="FC39" s="11"/>
      <c r="FD39" s="11"/>
      <c r="FE39" s="12"/>
      <c r="FG39" s="11"/>
      <c r="FH39" s="11"/>
      <c r="FI39" s="11"/>
      <c r="FJ39" s="12"/>
      <c r="FL39" s="73"/>
      <c r="FM39" s="11"/>
      <c r="FN39" s="11"/>
      <c r="FO39" s="12"/>
      <c r="FQ39" s="73"/>
      <c r="FR39" s="11"/>
      <c r="FS39" s="11"/>
      <c r="FT39" s="12"/>
      <c r="FV39" s="73"/>
      <c r="FW39" s="11"/>
      <c r="FX39" s="11"/>
      <c r="FY39" s="12"/>
      <c r="GA39" s="73"/>
      <c r="GB39" s="11"/>
      <c r="GC39" s="11"/>
      <c r="GD39" s="12"/>
      <c r="GF39" s="73"/>
      <c r="GG39" s="11"/>
      <c r="GH39" s="11"/>
      <c r="GI39" s="12"/>
      <c r="GK39" s="73"/>
      <c r="GL39" s="11"/>
      <c r="GM39" s="11"/>
      <c r="GN39" s="12"/>
      <c r="GP39" s="73"/>
      <c r="GQ39" s="11"/>
      <c r="GR39" s="11"/>
      <c r="GS39" s="12"/>
      <c r="GU39" s="86">
        <f t="shared" si="0"/>
        <v>40521.879999999997</v>
      </c>
      <c r="GV39" s="87">
        <f t="shared" si="2"/>
        <v>42008.19</v>
      </c>
      <c r="GX39" s="86">
        <f t="shared" si="1"/>
        <v>1486.3100000000049</v>
      </c>
      <c r="GY39" s="88">
        <f t="shared" si="5"/>
        <v>3.6679196522965002E-2</v>
      </c>
      <c r="HA39" s="86">
        <f t="shared" si="6"/>
        <v>41265.035000000003</v>
      </c>
      <c r="HB39" s="87">
        <f t="shared" si="4"/>
        <v>41265.035000000003</v>
      </c>
    </row>
    <row r="40" spans="1:210" s="76" customFormat="1" ht="45" x14ac:dyDescent="0.25">
      <c r="A40" s="69">
        <v>24</v>
      </c>
      <c r="B40" s="5" t="s">
        <v>41</v>
      </c>
      <c r="C40" s="2" t="s">
        <v>424</v>
      </c>
      <c r="D40" s="4" t="s">
        <v>1084</v>
      </c>
      <c r="E40" s="89"/>
      <c r="F40" s="90">
        <v>1</v>
      </c>
      <c r="G40" s="91"/>
      <c r="H40" s="73"/>
      <c r="I40" s="11"/>
      <c r="J40" s="11"/>
      <c r="K40" s="12"/>
      <c r="L40" s="74"/>
      <c r="M40" s="73"/>
      <c r="N40" s="11"/>
      <c r="O40" s="11"/>
      <c r="P40" s="12"/>
      <c r="Q40" s="75"/>
      <c r="R40" s="73"/>
      <c r="S40" s="11"/>
      <c r="T40" s="11"/>
      <c r="U40" s="12"/>
      <c r="W40" s="73"/>
      <c r="X40" s="11"/>
      <c r="Y40" s="11"/>
      <c r="Z40" s="12"/>
      <c r="AB40" s="73"/>
      <c r="AC40" s="11"/>
      <c r="AD40" s="11"/>
      <c r="AE40" s="12"/>
      <c r="AG40" s="77"/>
      <c r="AH40" s="78"/>
      <c r="AI40" s="78"/>
      <c r="AJ40" s="79"/>
      <c r="AL40" s="73"/>
      <c r="AM40" s="11"/>
      <c r="AN40" s="11"/>
      <c r="AO40" s="12"/>
      <c r="AQ40" s="11"/>
      <c r="AR40" s="11"/>
      <c r="AS40" s="11"/>
      <c r="AT40" s="12"/>
      <c r="AV40" s="73"/>
      <c r="AW40" s="11"/>
      <c r="AX40" s="11"/>
      <c r="AY40" s="12"/>
      <c r="BA40" s="73"/>
      <c r="BB40" s="11"/>
      <c r="BC40" s="11"/>
      <c r="BD40" s="12"/>
      <c r="BF40" s="73"/>
      <c r="BG40" s="11"/>
      <c r="BH40" s="11"/>
      <c r="BI40" s="12"/>
      <c r="BK40" s="92"/>
      <c r="BL40" s="93"/>
      <c r="BM40" s="93"/>
      <c r="BN40" s="94"/>
      <c r="BP40" s="73"/>
      <c r="BQ40" s="11"/>
      <c r="BR40" s="11"/>
      <c r="BS40" s="12"/>
      <c r="BU40" s="73"/>
      <c r="BV40" s="11"/>
      <c r="BW40" s="11"/>
      <c r="BX40" s="12"/>
      <c r="BZ40" s="73"/>
      <c r="CA40" s="11"/>
      <c r="CB40" s="11"/>
      <c r="CC40" s="12"/>
      <c r="CE40" s="73"/>
      <c r="CF40" s="11"/>
      <c r="CG40" s="11"/>
      <c r="CH40" s="12"/>
      <c r="CJ40" s="73"/>
      <c r="CK40" s="11"/>
      <c r="CL40" s="11"/>
      <c r="CM40" s="12"/>
      <c r="CO40" s="73"/>
      <c r="CP40" s="11"/>
      <c r="CQ40" s="11"/>
      <c r="CR40" s="12"/>
      <c r="CT40" s="73"/>
      <c r="CU40" s="11"/>
      <c r="CV40" s="11"/>
      <c r="CW40" s="12"/>
      <c r="CY40" s="73">
        <v>34052</v>
      </c>
      <c r="CZ40" s="11">
        <v>6469.88</v>
      </c>
      <c r="DA40" s="11">
        <v>40521.879999999997</v>
      </c>
      <c r="DB40" s="12">
        <v>40521.879999999997</v>
      </c>
      <c r="DD40" s="73"/>
      <c r="DE40" s="11"/>
      <c r="DF40" s="11"/>
      <c r="DG40" s="12"/>
      <c r="DI40" s="73"/>
      <c r="DJ40" s="11"/>
      <c r="DK40" s="11"/>
      <c r="DL40" s="12"/>
      <c r="DN40" s="73"/>
      <c r="DO40" s="11"/>
      <c r="DP40" s="11"/>
      <c r="DQ40" s="12"/>
      <c r="DS40" s="73"/>
      <c r="DT40" s="11"/>
      <c r="DU40" s="11"/>
      <c r="DV40" s="12"/>
      <c r="DX40" s="92"/>
      <c r="DY40" s="93"/>
      <c r="DZ40" s="93"/>
      <c r="EA40" s="94"/>
      <c r="EC40" s="73"/>
      <c r="ED40" s="11"/>
      <c r="EE40" s="11"/>
      <c r="EF40" s="12"/>
      <c r="EH40" s="73"/>
      <c r="EI40" s="11"/>
      <c r="EJ40" s="11"/>
      <c r="EK40" s="12"/>
      <c r="EM40" s="73"/>
      <c r="EN40" s="11"/>
      <c r="EO40" s="11"/>
      <c r="EP40" s="12"/>
      <c r="ER40" s="73"/>
      <c r="ES40" s="11"/>
      <c r="ET40" s="11"/>
      <c r="EU40" s="12"/>
      <c r="EW40" s="73"/>
      <c r="EX40" s="11"/>
      <c r="EY40" s="11"/>
      <c r="EZ40" s="12"/>
      <c r="FB40" s="10"/>
      <c r="FC40" s="11"/>
      <c r="FD40" s="11"/>
      <c r="FE40" s="12"/>
      <c r="FG40" s="11"/>
      <c r="FH40" s="11"/>
      <c r="FI40" s="11"/>
      <c r="FJ40" s="12"/>
      <c r="FL40" s="73"/>
      <c r="FM40" s="11"/>
      <c r="FN40" s="11"/>
      <c r="FO40" s="12"/>
      <c r="FQ40" s="73"/>
      <c r="FR40" s="11"/>
      <c r="FS40" s="11"/>
      <c r="FT40" s="12"/>
      <c r="FV40" s="73"/>
      <c r="FW40" s="11"/>
      <c r="FX40" s="11"/>
      <c r="FY40" s="12"/>
      <c r="GA40" s="73"/>
      <c r="GB40" s="11"/>
      <c r="GC40" s="11"/>
      <c r="GD40" s="12"/>
      <c r="GF40" s="73"/>
      <c r="GG40" s="11"/>
      <c r="GH40" s="11"/>
      <c r="GI40" s="12"/>
      <c r="GK40" s="73"/>
      <c r="GL40" s="11"/>
      <c r="GM40" s="11"/>
      <c r="GN40" s="12"/>
      <c r="GP40" s="73"/>
      <c r="GQ40" s="11"/>
      <c r="GR40" s="11"/>
      <c r="GS40" s="12"/>
      <c r="GU40" s="86">
        <f t="shared" si="0"/>
        <v>40521.879999999997</v>
      </c>
      <c r="GV40" s="87">
        <f t="shared" si="2"/>
        <v>40521.879999999997</v>
      </c>
      <c r="GX40" s="86">
        <f t="shared" si="1"/>
        <v>0</v>
      </c>
      <c r="GY40" s="88">
        <f t="shared" si="5"/>
        <v>0</v>
      </c>
      <c r="HA40" s="86">
        <f t="shared" si="6"/>
        <v>40521.879999999997</v>
      </c>
      <c r="HB40" s="87">
        <f t="shared" si="4"/>
        <v>40521.879999999997</v>
      </c>
    </row>
    <row r="41" spans="1:210" s="76" customFormat="1" ht="45" x14ac:dyDescent="0.25">
      <c r="A41" s="69">
        <v>25</v>
      </c>
      <c r="B41" s="5" t="s">
        <v>41</v>
      </c>
      <c r="C41" s="2" t="s">
        <v>425</v>
      </c>
      <c r="D41" s="4" t="s">
        <v>1084</v>
      </c>
      <c r="E41" s="89"/>
      <c r="F41" s="90">
        <v>1</v>
      </c>
      <c r="G41" s="91"/>
      <c r="H41" s="73"/>
      <c r="I41" s="11"/>
      <c r="J41" s="11"/>
      <c r="K41" s="12"/>
      <c r="L41" s="74"/>
      <c r="M41" s="73"/>
      <c r="N41" s="11"/>
      <c r="O41" s="11"/>
      <c r="P41" s="12"/>
      <c r="Q41" s="75"/>
      <c r="R41" s="73"/>
      <c r="S41" s="11"/>
      <c r="T41" s="11"/>
      <c r="U41" s="12"/>
      <c r="W41" s="73"/>
      <c r="X41" s="11"/>
      <c r="Y41" s="11"/>
      <c r="Z41" s="12"/>
      <c r="AB41" s="73"/>
      <c r="AC41" s="11"/>
      <c r="AD41" s="11"/>
      <c r="AE41" s="12"/>
      <c r="AG41" s="77"/>
      <c r="AH41" s="78"/>
      <c r="AI41" s="78"/>
      <c r="AJ41" s="79"/>
      <c r="AL41" s="73"/>
      <c r="AM41" s="11"/>
      <c r="AN41" s="11"/>
      <c r="AO41" s="12"/>
      <c r="AQ41" s="11"/>
      <c r="AR41" s="11"/>
      <c r="AS41" s="11"/>
      <c r="AT41" s="12"/>
      <c r="AV41" s="73"/>
      <c r="AW41" s="11"/>
      <c r="AX41" s="11"/>
      <c r="AY41" s="12"/>
      <c r="BA41" s="73"/>
      <c r="BB41" s="11"/>
      <c r="BC41" s="11"/>
      <c r="BD41" s="12"/>
      <c r="BF41" s="73"/>
      <c r="BG41" s="11"/>
      <c r="BH41" s="11"/>
      <c r="BI41" s="12"/>
      <c r="BK41" s="92"/>
      <c r="BL41" s="93"/>
      <c r="BM41" s="93"/>
      <c r="BN41" s="94"/>
      <c r="BP41" s="73"/>
      <c r="BQ41" s="11"/>
      <c r="BR41" s="11"/>
      <c r="BS41" s="12"/>
      <c r="BU41" s="73"/>
      <c r="BV41" s="11"/>
      <c r="BW41" s="11"/>
      <c r="BX41" s="12"/>
      <c r="BZ41" s="73"/>
      <c r="CA41" s="11"/>
      <c r="CB41" s="11"/>
      <c r="CC41" s="12"/>
      <c r="CE41" s="73"/>
      <c r="CF41" s="11"/>
      <c r="CG41" s="11"/>
      <c r="CH41" s="12"/>
      <c r="CJ41" s="73"/>
      <c r="CK41" s="11"/>
      <c r="CL41" s="11"/>
      <c r="CM41" s="12"/>
      <c r="CO41" s="73"/>
      <c r="CP41" s="11"/>
      <c r="CQ41" s="11"/>
      <c r="CR41" s="12"/>
      <c r="CT41" s="73"/>
      <c r="CU41" s="11"/>
      <c r="CV41" s="11"/>
      <c r="CW41" s="12"/>
      <c r="CY41" s="73">
        <v>34052</v>
      </c>
      <c r="CZ41" s="11">
        <v>6469.88</v>
      </c>
      <c r="DA41" s="11">
        <v>40521.879999999997</v>
      </c>
      <c r="DB41" s="12">
        <v>40521.879999999997</v>
      </c>
      <c r="DD41" s="73"/>
      <c r="DE41" s="11"/>
      <c r="DF41" s="11"/>
      <c r="DG41" s="12"/>
      <c r="DI41" s="73"/>
      <c r="DJ41" s="11"/>
      <c r="DK41" s="11"/>
      <c r="DL41" s="12"/>
      <c r="DN41" s="73"/>
      <c r="DO41" s="11"/>
      <c r="DP41" s="11"/>
      <c r="DQ41" s="12"/>
      <c r="DS41" s="73"/>
      <c r="DT41" s="11"/>
      <c r="DU41" s="11"/>
      <c r="DV41" s="12"/>
      <c r="DX41" s="92"/>
      <c r="DY41" s="93"/>
      <c r="DZ41" s="93"/>
      <c r="EA41" s="94"/>
      <c r="EC41" s="73"/>
      <c r="ED41" s="11"/>
      <c r="EE41" s="11"/>
      <c r="EF41" s="12"/>
      <c r="EH41" s="73"/>
      <c r="EI41" s="11"/>
      <c r="EJ41" s="11"/>
      <c r="EK41" s="12"/>
      <c r="EM41" s="73"/>
      <c r="EN41" s="11"/>
      <c r="EO41" s="11"/>
      <c r="EP41" s="12"/>
      <c r="ER41" s="73"/>
      <c r="ES41" s="11"/>
      <c r="ET41" s="11"/>
      <c r="EU41" s="12"/>
      <c r="EW41" s="73"/>
      <c r="EX41" s="11"/>
      <c r="EY41" s="11"/>
      <c r="EZ41" s="12"/>
      <c r="FB41" s="10"/>
      <c r="FC41" s="11"/>
      <c r="FD41" s="11"/>
      <c r="FE41" s="12"/>
      <c r="FG41" s="11"/>
      <c r="FH41" s="11"/>
      <c r="FI41" s="11"/>
      <c r="FJ41" s="12"/>
      <c r="FL41" s="73"/>
      <c r="FM41" s="11"/>
      <c r="FN41" s="11"/>
      <c r="FO41" s="12"/>
      <c r="FQ41" s="73"/>
      <c r="FR41" s="11"/>
      <c r="FS41" s="11"/>
      <c r="FT41" s="12"/>
      <c r="FV41" s="73"/>
      <c r="FW41" s="11"/>
      <c r="FX41" s="11"/>
      <c r="FY41" s="12"/>
      <c r="GA41" s="73"/>
      <c r="GB41" s="11"/>
      <c r="GC41" s="11"/>
      <c r="GD41" s="12"/>
      <c r="GF41" s="73"/>
      <c r="GG41" s="11"/>
      <c r="GH41" s="11"/>
      <c r="GI41" s="12"/>
      <c r="GK41" s="73"/>
      <c r="GL41" s="11"/>
      <c r="GM41" s="11"/>
      <c r="GN41" s="12"/>
      <c r="GP41" s="73"/>
      <c r="GQ41" s="11"/>
      <c r="GR41" s="11"/>
      <c r="GS41" s="12"/>
      <c r="GU41" s="86">
        <f t="shared" si="0"/>
        <v>40521.879999999997</v>
      </c>
      <c r="GV41" s="87">
        <f t="shared" si="2"/>
        <v>40521.879999999997</v>
      </c>
      <c r="GX41" s="86">
        <f t="shared" si="1"/>
        <v>0</v>
      </c>
      <c r="GY41" s="88">
        <f t="shared" si="5"/>
        <v>0</v>
      </c>
      <c r="HA41" s="86">
        <f t="shared" si="6"/>
        <v>40521.879999999997</v>
      </c>
      <c r="HB41" s="87">
        <f t="shared" si="4"/>
        <v>40521.879999999997</v>
      </c>
    </row>
    <row r="42" spans="1:210" s="76" customFormat="1" ht="30" x14ac:dyDescent="0.25">
      <c r="A42" s="69">
        <v>26</v>
      </c>
      <c r="B42" s="3" t="s">
        <v>67</v>
      </c>
      <c r="C42" s="2" t="s">
        <v>426</v>
      </c>
      <c r="D42" s="4" t="s">
        <v>42</v>
      </c>
      <c r="E42" s="70"/>
      <c r="F42" s="71">
        <v>382</v>
      </c>
      <c r="G42" s="91"/>
      <c r="H42" s="73"/>
      <c r="I42" s="11"/>
      <c r="J42" s="11"/>
      <c r="K42" s="12"/>
      <c r="L42" s="74"/>
      <c r="M42" s="73"/>
      <c r="N42" s="11"/>
      <c r="O42" s="11"/>
      <c r="P42" s="12"/>
      <c r="Q42" s="75"/>
      <c r="R42" s="73"/>
      <c r="S42" s="11"/>
      <c r="T42" s="11"/>
      <c r="U42" s="12"/>
      <c r="W42" s="73"/>
      <c r="X42" s="11"/>
      <c r="Y42" s="11"/>
      <c r="Z42" s="12"/>
      <c r="AB42" s="73">
        <v>7725</v>
      </c>
      <c r="AC42" s="11">
        <v>1467.75</v>
      </c>
      <c r="AD42" s="11">
        <v>9192.75</v>
      </c>
      <c r="AE42" s="12">
        <v>3511630.5</v>
      </c>
      <c r="AG42" s="77"/>
      <c r="AH42" s="78"/>
      <c r="AI42" s="78"/>
      <c r="AJ42" s="79"/>
      <c r="AL42" s="73"/>
      <c r="AM42" s="11"/>
      <c r="AN42" s="11"/>
      <c r="AO42" s="12"/>
      <c r="AQ42" s="11"/>
      <c r="AR42" s="11"/>
      <c r="AS42" s="11"/>
      <c r="AT42" s="12"/>
      <c r="AV42" s="73"/>
      <c r="AW42" s="11"/>
      <c r="AX42" s="11"/>
      <c r="AY42" s="12"/>
      <c r="BA42" s="73"/>
      <c r="BB42" s="11"/>
      <c r="BC42" s="11"/>
      <c r="BD42" s="12"/>
      <c r="BF42" s="73"/>
      <c r="BG42" s="11"/>
      <c r="BH42" s="11"/>
      <c r="BI42" s="12"/>
      <c r="BK42" s="92">
        <v>10929</v>
      </c>
      <c r="BL42" s="93">
        <v>0</v>
      </c>
      <c r="BM42" s="93">
        <v>10929</v>
      </c>
      <c r="BN42" s="94">
        <v>4174878</v>
      </c>
      <c r="BP42" s="73"/>
      <c r="BQ42" s="11"/>
      <c r="BR42" s="11"/>
      <c r="BS42" s="12"/>
      <c r="BU42" s="73"/>
      <c r="BV42" s="11"/>
      <c r="BW42" s="11"/>
      <c r="BX42" s="12"/>
      <c r="BZ42" s="73"/>
      <c r="CA42" s="11"/>
      <c r="CB42" s="11"/>
      <c r="CC42" s="12"/>
      <c r="CE42" s="73"/>
      <c r="CF42" s="11"/>
      <c r="CG42" s="11"/>
      <c r="CH42" s="12"/>
      <c r="CJ42" s="73"/>
      <c r="CK42" s="11"/>
      <c r="CL42" s="11"/>
      <c r="CM42" s="12"/>
      <c r="CO42" s="73"/>
      <c r="CP42" s="11"/>
      <c r="CQ42" s="11"/>
      <c r="CR42" s="12"/>
      <c r="CT42" s="73"/>
      <c r="CU42" s="11"/>
      <c r="CV42" s="11"/>
      <c r="CW42" s="12"/>
      <c r="CY42" s="73">
        <v>4701</v>
      </c>
      <c r="CZ42" s="11">
        <v>893.19</v>
      </c>
      <c r="DA42" s="11">
        <v>5594.1900000000005</v>
      </c>
      <c r="DB42" s="12">
        <v>2136980.58</v>
      </c>
      <c r="DD42" s="73"/>
      <c r="DE42" s="11"/>
      <c r="DF42" s="11"/>
      <c r="DG42" s="12"/>
      <c r="DI42" s="73"/>
      <c r="DJ42" s="11"/>
      <c r="DK42" s="11"/>
      <c r="DL42" s="12"/>
      <c r="DN42" s="73"/>
      <c r="DO42" s="11"/>
      <c r="DP42" s="11"/>
      <c r="DQ42" s="12"/>
      <c r="DS42" s="73"/>
      <c r="DT42" s="11"/>
      <c r="DU42" s="11"/>
      <c r="DV42" s="12"/>
      <c r="DX42" s="92"/>
      <c r="DY42" s="93"/>
      <c r="DZ42" s="93"/>
      <c r="EA42" s="94"/>
      <c r="EC42" s="73">
        <v>11700</v>
      </c>
      <c r="ED42" s="11">
        <v>2223</v>
      </c>
      <c r="EE42" s="11">
        <v>13923</v>
      </c>
      <c r="EF42" s="12">
        <v>5318586</v>
      </c>
      <c r="EH42" s="73"/>
      <c r="EI42" s="11"/>
      <c r="EJ42" s="11"/>
      <c r="EK42" s="12"/>
      <c r="EM42" s="73"/>
      <c r="EN42" s="11"/>
      <c r="EO42" s="11"/>
      <c r="EP42" s="12"/>
      <c r="ER42" s="73"/>
      <c r="ES42" s="11"/>
      <c r="ET42" s="11"/>
      <c r="EU42" s="12"/>
      <c r="EW42" s="73">
        <v>5100</v>
      </c>
      <c r="EX42" s="11">
        <v>969</v>
      </c>
      <c r="EY42" s="11">
        <v>6069</v>
      </c>
      <c r="EZ42" s="12">
        <v>2318358</v>
      </c>
      <c r="FB42" s="10">
        <v>10013</v>
      </c>
      <c r="FC42" s="11">
        <v>0</v>
      </c>
      <c r="FD42" s="11">
        <v>10013</v>
      </c>
      <c r="FE42" s="12">
        <v>3824966</v>
      </c>
      <c r="FG42" s="11"/>
      <c r="FH42" s="11"/>
      <c r="FI42" s="11"/>
      <c r="FJ42" s="12"/>
      <c r="FL42" s="73"/>
      <c r="FM42" s="11"/>
      <c r="FN42" s="11"/>
      <c r="FO42" s="12"/>
      <c r="FQ42" s="73"/>
      <c r="FR42" s="11"/>
      <c r="FS42" s="11"/>
      <c r="FT42" s="12"/>
      <c r="FV42" s="73"/>
      <c r="FW42" s="11"/>
      <c r="FX42" s="11"/>
      <c r="FY42" s="12"/>
      <c r="GA42" s="73"/>
      <c r="GB42" s="11"/>
      <c r="GC42" s="11"/>
      <c r="GD42" s="12"/>
      <c r="GF42" s="73"/>
      <c r="GG42" s="11"/>
      <c r="GH42" s="11"/>
      <c r="GI42" s="12"/>
      <c r="GK42" s="73"/>
      <c r="GL42" s="11"/>
      <c r="GM42" s="11"/>
      <c r="GN42" s="12"/>
      <c r="GP42" s="73"/>
      <c r="GQ42" s="11"/>
      <c r="GR42" s="11"/>
      <c r="GS42" s="12"/>
      <c r="GU42" s="86">
        <f t="shared" si="0"/>
        <v>5594.1900000000005</v>
      </c>
      <c r="GV42" s="87">
        <f t="shared" si="2"/>
        <v>13923</v>
      </c>
      <c r="GX42" s="86">
        <f t="shared" si="1"/>
        <v>8328.81</v>
      </c>
      <c r="GY42" s="88">
        <f t="shared" si="5"/>
        <v>1.4888321633694956</v>
      </c>
      <c r="HA42" s="86">
        <f t="shared" si="6"/>
        <v>9286.8233333333337</v>
      </c>
      <c r="HB42" s="87">
        <f t="shared" si="4"/>
        <v>3547566.5133333332</v>
      </c>
    </row>
    <row r="43" spans="1:210" s="76" customFormat="1" ht="30" x14ac:dyDescent="0.25">
      <c r="A43" s="69">
        <v>27</v>
      </c>
      <c r="B43" s="3" t="s">
        <v>68</v>
      </c>
      <c r="C43" s="2" t="s">
        <v>427</v>
      </c>
      <c r="D43" s="4" t="s">
        <v>42</v>
      </c>
      <c r="E43" s="70"/>
      <c r="F43" s="71">
        <v>15</v>
      </c>
      <c r="G43" s="91"/>
      <c r="H43" s="73"/>
      <c r="I43" s="11"/>
      <c r="J43" s="11"/>
      <c r="K43" s="12"/>
      <c r="L43" s="74"/>
      <c r="M43" s="73"/>
      <c r="N43" s="11"/>
      <c r="O43" s="11"/>
      <c r="P43" s="12"/>
      <c r="Q43" s="75"/>
      <c r="R43" s="73"/>
      <c r="S43" s="11"/>
      <c r="T43" s="11"/>
      <c r="U43" s="12"/>
      <c r="W43" s="73"/>
      <c r="X43" s="11"/>
      <c r="Y43" s="11"/>
      <c r="Z43" s="12"/>
      <c r="AB43" s="73">
        <v>7830</v>
      </c>
      <c r="AC43" s="11">
        <v>1487.7</v>
      </c>
      <c r="AD43" s="11">
        <v>9317.7000000000007</v>
      </c>
      <c r="AE43" s="12">
        <v>139765.5</v>
      </c>
      <c r="AG43" s="77"/>
      <c r="AH43" s="78"/>
      <c r="AI43" s="78"/>
      <c r="AJ43" s="79"/>
      <c r="AL43" s="73"/>
      <c r="AM43" s="11"/>
      <c r="AN43" s="11"/>
      <c r="AO43" s="12"/>
      <c r="AQ43" s="11"/>
      <c r="AR43" s="11"/>
      <c r="AS43" s="11"/>
      <c r="AT43" s="12"/>
      <c r="AV43" s="73"/>
      <c r="AW43" s="11"/>
      <c r="AX43" s="11"/>
      <c r="AY43" s="12"/>
      <c r="BA43" s="73"/>
      <c r="BB43" s="11"/>
      <c r="BC43" s="11"/>
      <c r="BD43" s="12"/>
      <c r="BF43" s="73"/>
      <c r="BG43" s="11"/>
      <c r="BH43" s="11"/>
      <c r="BI43" s="12"/>
      <c r="BK43" s="92">
        <v>10000</v>
      </c>
      <c r="BL43" s="93">
        <v>0</v>
      </c>
      <c r="BM43" s="93">
        <v>10000</v>
      </c>
      <c r="BN43" s="94">
        <v>150000</v>
      </c>
      <c r="BP43" s="73"/>
      <c r="BQ43" s="11"/>
      <c r="BR43" s="11"/>
      <c r="BS43" s="12"/>
      <c r="BU43" s="73"/>
      <c r="BV43" s="11"/>
      <c r="BW43" s="11"/>
      <c r="BX43" s="12"/>
      <c r="BZ43" s="73"/>
      <c r="CA43" s="11"/>
      <c r="CB43" s="11"/>
      <c r="CC43" s="12"/>
      <c r="CE43" s="73"/>
      <c r="CF43" s="11"/>
      <c r="CG43" s="11"/>
      <c r="CH43" s="12"/>
      <c r="CJ43" s="73"/>
      <c r="CK43" s="11"/>
      <c r="CL43" s="11"/>
      <c r="CM43" s="12"/>
      <c r="CO43" s="73"/>
      <c r="CP43" s="11"/>
      <c r="CQ43" s="11"/>
      <c r="CR43" s="12"/>
      <c r="CT43" s="73"/>
      <c r="CU43" s="11"/>
      <c r="CV43" s="11"/>
      <c r="CW43" s="12"/>
      <c r="CY43" s="73">
        <v>4701</v>
      </c>
      <c r="CZ43" s="11">
        <v>893.19</v>
      </c>
      <c r="DA43" s="11">
        <v>5594.1900000000005</v>
      </c>
      <c r="DB43" s="12">
        <v>83912.85</v>
      </c>
      <c r="DD43" s="73"/>
      <c r="DE43" s="11"/>
      <c r="DF43" s="11"/>
      <c r="DG43" s="12"/>
      <c r="DI43" s="73"/>
      <c r="DJ43" s="11"/>
      <c r="DK43" s="11"/>
      <c r="DL43" s="12"/>
      <c r="DN43" s="73"/>
      <c r="DO43" s="11"/>
      <c r="DP43" s="11"/>
      <c r="DQ43" s="12"/>
      <c r="DS43" s="73"/>
      <c r="DT43" s="11"/>
      <c r="DU43" s="11"/>
      <c r="DV43" s="12"/>
      <c r="DX43" s="92"/>
      <c r="DY43" s="93"/>
      <c r="DZ43" s="93"/>
      <c r="EA43" s="94"/>
      <c r="EC43" s="73">
        <v>9970</v>
      </c>
      <c r="ED43" s="11">
        <v>1894.3</v>
      </c>
      <c r="EE43" s="11">
        <v>11864.3</v>
      </c>
      <c r="EF43" s="12">
        <v>177964.5</v>
      </c>
      <c r="EH43" s="73"/>
      <c r="EI43" s="11"/>
      <c r="EJ43" s="11"/>
      <c r="EK43" s="12"/>
      <c r="EM43" s="73"/>
      <c r="EN43" s="11"/>
      <c r="EO43" s="11"/>
      <c r="EP43" s="12"/>
      <c r="ER43" s="73"/>
      <c r="ES43" s="11"/>
      <c r="ET43" s="11"/>
      <c r="EU43" s="12"/>
      <c r="EW43" s="73">
        <v>5500</v>
      </c>
      <c r="EX43" s="11">
        <v>1045</v>
      </c>
      <c r="EY43" s="11">
        <v>6545</v>
      </c>
      <c r="EZ43" s="12">
        <v>98175</v>
      </c>
      <c r="FB43" s="10">
        <v>8413</v>
      </c>
      <c r="FC43" s="11">
        <v>0</v>
      </c>
      <c r="FD43" s="11">
        <v>8413</v>
      </c>
      <c r="FE43" s="12">
        <v>126195</v>
      </c>
      <c r="FG43" s="11"/>
      <c r="FH43" s="11"/>
      <c r="FI43" s="11"/>
      <c r="FJ43" s="12"/>
      <c r="FL43" s="73"/>
      <c r="FM43" s="11"/>
      <c r="FN43" s="11"/>
      <c r="FO43" s="12"/>
      <c r="FQ43" s="73"/>
      <c r="FR43" s="11"/>
      <c r="FS43" s="11"/>
      <c r="FT43" s="12"/>
      <c r="FV43" s="73"/>
      <c r="FW43" s="11"/>
      <c r="FX43" s="11"/>
      <c r="FY43" s="12"/>
      <c r="GA43" s="73"/>
      <c r="GB43" s="11"/>
      <c r="GC43" s="11"/>
      <c r="GD43" s="12"/>
      <c r="GF43" s="73"/>
      <c r="GG43" s="11"/>
      <c r="GH43" s="11"/>
      <c r="GI43" s="12"/>
      <c r="GK43" s="73"/>
      <c r="GL43" s="11"/>
      <c r="GM43" s="11"/>
      <c r="GN43" s="12"/>
      <c r="GP43" s="73"/>
      <c r="GQ43" s="11"/>
      <c r="GR43" s="11"/>
      <c r="GS43" s="12"/>
      <c r="GU43" s="86">
        <f t="shared" si="0"/>
        <v>5594.1900000000005</v>
      </c>
      <c r="GV43" s="87">
        <f t="shared" si="2"/>
        <v>11864.3</v>
      </c>
      <c r="GX43" s="86">
        <f t="shared" si="1"/>
        <v>6270.1099999999988</v>
      </c>
      <c r="GY43" s="88">
        <f t="shared" si="5"/>
        <v>1.1208253563071684</v>
      </c>
      <c r="HA43" s="86">
        <f t="shared" si="6"/>
        <v>8622.3649999999998</v>
      </c>
      <c r="HB43" s="87">
        <f t="shared" si="4"/>
        <v>129335.47499999999</v>
      </c>
    </row>
    <row r="44" spans="1:210" s="76" customFormat="1" ht="30" x14ac:dyDescent="0.25">
      <c r="A44" s="69">
        <v>28</v>
      </c>
      <c r="B44" s="3" t="s">
        <v>69</v>
      </c>
      <c r="C44" s="2" t="s">
        <v>428</v>
      </c>
      <c r="D44" s="4" t="s">
        <v>42</v>
      </c>
      <c r="E44" s="70"/>
      <c r="F44" s="71">
        <v>9</v>
      </c>
      <c r="G44" s="91"/>
      <c r="H44" s="73"/>
      <c r="I44" s="11"/>
      <c r="J44" s="11"/>
      <c r="K44" s="12"/>
      <c r="L44" s="74"/>
      <c r="M44" s="73"/>
      <c r="N44" s="11"/>
      <c r="O44" s="11"/>
      <c r="P44" s="12"/>
      <c r="Q44" s="75"/>
      <c r="R44" s="73"/>
      <c r="S44" s="11"/>
      <c r="T44" s="11"/>
      <c r="U44" s="12"/>
      <c r="W44" s="73"/>
      <c r="X44" s="11"/>
      <c r="Y44" s="11"/>
      <c r="Z44" s="12"/>
      <c r="AB44" s="73">
        <v>7160</v>
      </c>
      <c r="AC44" s="11">
        <v>1360.4</v>
      </c>
      <c r="AD44" s="11">
        <v>8520.4</v>
      </c>
      <c r="AE44" s="12">
        <v>76683.599999999991</v>
      </c>
      <c r="AG44" s="77"/>
      <c r="AH44" s="78"/>
      <c r="AI44" s="78"/>
      <c r="AJ44" s="79"/>
      <c r="AL44" s="73"/>
      <c r="AM44" s="11"/>
      <c r="AN44" s="11"/>
      <c r="AO44" s="12"/>
      <c r="AQ44" s="11"/>
      <c r="AR44" s="11"/>
      <c r="AS44" s="11"/>
      <c r="AT44" s="12"/>
      <c r="AV44" s="73"/>
      <c r="AW44" s="11"/>
      <c r="AX44" s="11"/>
      <c r="AY44" s="12"/>
      <c r="BA44" s="73"/>
      <c r="BB44" s="11"/>
      <c r="BC44" s="11"/>
      <c r="BD44" s="12"/>
      <c r="BF44" s="73"/>
      <c r="BG44" s="11"/>
      <c r="BH44" s="11"/>
      <c r="BI44" s="12"/>
      <c r="BK44" s="92">
        <v>10929</v>
      </c>
      <c r="BL44" s="93">
        <v>0</v>
      </c>
      <c r="BM44" s="93">
        <v>10929</v>
      </c>
      <c r="BN44" s="94">
        <v>98361</v>
      </c>
      <c r="BP44" s="73"/>
      <c r="BQ44" s="11"/>
      <c r="BR44" s="11"/>
      <c r="BS44" s="12"/>
      <c r="BU44" s="73"/>
      <c r="BV44" s="11"/>
      <c r="BW44" s="11"/>
      <c r="BX44" s="12"/>
      <c r="BZ44" s="73">
        <v>5412</v>
      </c>
      <c r="CA44" s="11">
        <v>1028.28</v>
      </c>
      <c r="CB44" s="11">
        <v>6440.28</v>
      </c>
      <c r="CC44" s="12">
        <v>57962.52</v>
      </c>
      <c r="CE44" s="73"/>
      <c r="CF44" s="11"/>
      <c r="CG44" s="11"/>
      <c r="CH44" s="12"/>
      <c r="CJ44" s="73"/>
      <c r="CK44" s="11"/>
      <c r="CL44" s="11"/>
      <c r="CM44" s="12"/>
      <c r="CO44" s="73"/>
      <c r="CP44" s="11"/>
      <c r="CQ44" s="11"/>
      <c r="CR44" s="12"/>
      <c r="CT44" s="73"/>
      <c r="CU44" s="11"/>
      <c r="CV44" s="11"/>
      <c r="CW44" s="12"/>
      <c r="CY44" s="73">
        <v>4701</v>
      </c>
      <c r="CZ44" s="11">
        <v>893.19</v>
      </c>
      <c r="DA44" s="11">
        <v>5594.1900000000005</v>
      </c>
      <c r="DB44" s="12">
        <v>50347.710000000006</v>
      </c>
      <c r="DD44" s="73"/>
      <c r="DE44" s="11"/>
      <c r="DF44" s="11"/>
      <c r="DG44" s="12"/>
      <c r="DI44" s="73"/>
      <c r="DJ44" s="11"/>
      <c r="DK44" s="11"/>
      <c r="DL44" s="12"/>
      <c r="DN44" s="73"/>
      <c r="DO44" s="11"/>
      <c r="DP44" s="11"/>
      <c r="DQ44" s="12"/>
      <c r="DS44" s="73"/>
      <c r="DT44" s="11"/>
      <c r="DU44" s="11"/>
      <c r="DV44" s="12"/>
      <c r="DX44" s="92"/>
      <c r="DY44" s="93"/>
      <c r="DZ44" s="93"/>
      <c r="EA44" s="94"/>
      <c r="EC44" s="73">
        <v>11700</v>
      </c>
      <c r="ED44" s="11">
        <v>2223</v>
      </c>
      <c r="EE44" s="11">
        <v>13923</v>
      </c>
      <c r="EF44" s="12">
        <v>125307</v>
      </c>
      <c r="EH44" s="73"/>
      <c r="EI44" s="11"/>
      <c r="EJ44" s="11"/>
      <c r="EK44" s="12"/>
      <c r="EM44" s="73"/>
      <c r="EN44" s="11"/>
      <c r="EO44" s="11"/>
      <c r="EP44" s="12"/>
      <c r="ER44" s="73"/>
      <c r="ES44" s="11"/>
      <c r="ET44" s="11"/>
      <c r="EU44" s="12"/>
      <c r="EW44" s="73">
        <v>5100</v>
      </c>
      <c r="EX44" s="11">
        <v>969</v>
      </c>
      <c r="EY44" s="11">
        <v>6069</v>
      </c>
      <c r="EZ44" s="94">
        <v>54621</v>
      </c>
      <c r="FB44" s="10">
        <v>9038</v>
      </c>
      <c r="FC44" s="11">
        <v>0</v>
      </c>
      <c r="FD44" s="11">
        <v>9038</v>
      </c>
      <c r="FE44" s="12">
        <v>81342</v>
      </c>
      <c r="FG44" s="11"/>
      <c r="FH44" s="11"/>
      <c r="FI44" s="11"/>
      <c r="FJ44" s="12"/>
      <c r="FL44" s="73"/>
      <c r="FM44" s="11"/>
      <c r="FN44" s="11"/>
      <c r="FO44" s="12"/>
      <c r="FQ44" s="73"/>
      <c r="FR44" s="11"/>
      <c r="FS44" s="11"/>
      <c r="FT44" s="12"/>
      <c r="FV44" s="73"/>
      <c r="FW44" s="11"/>
      <c r="FX44" s="11"/>
      <c r="FY44" s="12"/>
      <c r="GA44" s="73"/>
      <c r="GB44" s="11"/>
      <c r="GC44" s="11"/>
      <c r="GD44" s="12"/>
      <c r="GF44" s="73"/>
      <c r="GG44" s="11"/>
      <c r="GH44" s="11"/>
      <c r="GI44" s="12"/>
      <c r="GK44" s="73"/>
      <c r="GL44" s="11"/>
      <c r="GM44" s="11"/>
      <c r="GN44" s="12"/>
      <c r="GP44" s="73"/>
      <c r="GQ44" s="11"/>
      <c r="GR44" s="11"/>
      <c r="GS44" s="12"/>
      <c r="GU44" s="86">
        <f t="shared" si="0"/>
        <v>5594.1900000000005</v>
      </c>
      <c r="GV44" s="87">
        <f t="shared" si="2"/>
        <v>13923</v>
      </c>
      <c r="GX44" s="86">
        <f t="shared" si="1"/>
        <v>8328.81</v>
      </c>
      <c r="GY44" s="88">
        <f t="shared" si="5"/>
        <v>1.4888321633694956</v>
      </c>
      <c r="HA44" s="86">
        <f t="shared" si="6"/>
        <v>8644.8385714285723</v>
      </c>
      <c r="HB44" s="87">
        <f t="shared" si="4"/>
        <v>77803.547142857133</v>
      </c>
    </row>
    <row r="45" spans="1:210" s="76" customFormat="1" ht="30" x14ac:dyDescent="0.25">
      <c r="A45" s="69">
        <v>29</v>
      </c>
      <c r="B45" s="3" t="s">
        <v>70</v>
      </c>
      <c r="C45" s="6" t="s">
        <v>429</v>
      </c>
      <c r="D45" s="3" t="s">
        <v>42</v>
      </c>
      <c r="E45" s="70"/>
      <c r="F45" s="71">
        <v>50</v>
      </c>
      <c r="G45" s="91"/>
      <c r="H45" s="73"/>
      <c r="I45" s="11"/>
      <c r="J45" s="11"/>
      <c r="K45" s="12"/>
      <c r="L45" s="74"/>
      <c r="M45" s="73"/>
      <c r="N45" s="11"/>
      <c r="O45" s="11"/>
      <c r="P45" s="12"/>
      <c r="Q45" s="75"/>
      <c r="R45" s="73"/>
      <c r="S45" s="11"/>
      <c r="T45" s="11"/>
      <c r="U45" s="12"/>
      <c r="W45" s="73"/>
      <c r="X45" s="11"/>
      <c r="Y45" s="11"/>
      <c r="Z45" s="12"/>
      <c r="AB45" s="73"/>
      <c r="AC45" s="11"/>
      <c r="AD45" s="11"/>
      <c r="AE45" s="12"/>
      <c r="AG45" s="77"/>
      <c r="AH45" s="78"/>
      <c r="AI45" s="78"/>
      <c r="AJ45" s="79"/>
      <c r="AL45" s="73"/>
      <c r="AM45" s="11"/>
      <c r="AN45" s="11"/>
      <c r="AO45" s="12"/>
      <c r="AQ45" s="11"/>
      <c r="AR45" s="11"/>
      <c r="AS45" s="11"/>
      <c r="AT45" s="12"/>
      <c r="AV45" s="73"/>
      <c r="AW45" s="11"/>
      <c r="AX45" s="11"/>
      <c r="AY45" s="12"/>
      <c r="BA45" s="73"/>
      <c r="BB45" s="11"/>
      <c r="BC45" s="11"/>
      <c r="BD45" s="12"/>
      <c r="BF45" s="73"/>
      <c r="BG45" s="11"/>
      <c r="BH45" s="11"/>
      <c r="BI45" s="12"/>
      <c r="BK45" s="92"/>
      <c r="BL45" s="93"/>
      <c r="BM45" s="93"/>
      <c r="BN45" s="94"/>
      <c r="BP45" s="73"/>
      <c r="BQ45" s="11"/>
      <c r="BR45" s="11"/>
      <c r="BS45" s="12"/>
      <c r="BU45" s="73"/>
      <c r="BV45" s="11"/>
      <c r="BW45" s="11"/>
      <c r="BX45" s="12"/>
      <c r="BZ45" s="73"/>
      <c r="CA45" s="11"/>
      <c r="CB45" s="11"/>
      <c r="CC45" s="12"/>
      <c r="CE45" s="73"/>
      <c r="CF45" s="11"/>
      <c r="CG45" s="11"/>
      <c r="CH45" s="12"/>
      <c r="CJ45" s="73"/>
      <c r="CK45" s="11"/>
      <c r="CL45" s="11"/>
      <c r="CM45" s="12"/>
      <c r="CO45" s="73"/>
      <c r="CP45" s="11"/>
      <c r="CQ45" s="11"/>
      <c r="CR45" s="12"/>
      <c r="CT45" s="73"/>
      <c r="CU45" s="11"/>
      <c r="CV45" s="11"/>
      <c r="CW45" s="12"/>
      <c r="CY45" s="73"/>
      <c r="CZ45" s="11"/>
      <c r="DA45" s="11"/>
      <c r="DB45" s="12"/>
      <c r="DD45" s="73"/>
      <c r="DE45" s="11"/>
      <c r="DF45" s="11"/>
      <c r="DG45" s="12"/>
      <c r="DI45" s="73"/>
      <c r="DJ45" s="11"/>
      <c r="DK45" s="11"/>
      <c r="DL45" s="12"/>
      <c r="DN45" s="73"/>
      <c r="DO45" s="11"/>
      <c r="DP45" s="11"/>
      <c r="DQ45" s="12"/>
      <c r="DS45" s="73"/>
      <c r="DT45" s="11"/>
      <c r="DU45" s="11"/>
      <c r="DV45" s="12"/>
      <c r="DX45" s="92"/>
      <c r="DY45" s="93"/>
      <c r="DZ45" s="93"/>
      <c r="EA45" s="94"/>
      <c r="EC45" s="73">
        <v>560</v>
      </c>
      <c r="ED45" s="11">
        <v>106.4</v>
      </c>
      <c r="EE45" s="11">
        <v>666.4</v>
      </c>
      <c r="EF45" s="12">
        <v>33320</v>
      </c>
      <c r="EH45" s="73"/>
      <c r="EI45" s="11"/>
      <c r="EJ45" s="11"/>
      <c r="EK45" s="12"/>
      <c r="EM45" s="73"/>
      <c r="EN45" s="11"/>
      <c r="EO45" s="11"/>
      <c r="EP45" s="12"/>
      <c r="ER45" s="73"/>
      <c r="ES45" s="11"/>
      <c r="ET45" s="11"/>
      <c r="EU45" s="12"/>
      <c r="EW45" s="73"/>
      <c r="EX45" s="11"/>
      <c r="EY45" s="11"/>
      <c r="EZ45" s="12"/>
      <c r="FB45" s="10">
        <v>525</v>
      </c>
      <c r="FC45" s="11">
        <v>0</v>
      </c>
      <c r="FD45" s="11">
        <v>525</v>
      </c>
      <c r="FE45" s="12">
        <v>26250</v>
      </c>
      <c r="FG45" s="11"/>
      <c r="FH45" s="11"/>
      <c r="FI45" s="11"/>
      <c r="FJ45" s="12"/>
      <c r="FL45" s="73"/>
      <c r="FM45" s="11"/>
      <c r="FN45" s="11"/>
      <c r="FO45" s="12"/>
      <c r="FQ45" s="73"/>
      <c r="FR45" s="11"/>
      <c r="FS45" s="11"/>
      <c r="FT45" s="12"/>
      <c r="FV45" s="73"/>
      <c r="FW45" s="11"/>
      <c r="FX45" s="11"/>
      <c r="FY45" s="12"/>
      <c r="GA45" s="73"/>
      <c r="GB45" s="11"/>
      <c r="GC45" s="11"/>
      <c r="GD45" s="12"/>
      <c r="GF45" s="73"/>
      <c r="GG45" s="11"/>
      <c r="GH45" s="11"/>
      <c r="GI45" s="12"/>
      <c r="GK45" s="73"/>
      <c r="GL45" s="11"/>
      <c r="GM45" s="11"/>
      <c r="GN45" s="12"/>
      <c r="GP45" s="73"/>
      <c r="GQ45" s="11"/>
      <c r="GR45" s="11"/>
      <c r="GS45" s="12"/>
      <c r="GU45" s="86">
        <f t="shared" si="0"/>
        <v>525</v>
      </c>
      <c r="GV45" s="87">
        <f t="shared" si="2"/>
        <v>666.4</v>
      </c>
      <c r="GX45" s="86">
        <f t="shared" si="1"/>
        <v>141.39999999999998</v>
      </c>
      <c r="GY45" s="88">
        <f t="shared" si="5"/>
        <v>0.26933333333333331</v>
      </c>
      <c r="HA45" s="86">
        <f t="shared" si="6"/>
        <v>595.70000000000005</v>
      </c>
      <c r="HB45" s="87">
        <f t="shared" si="4"/>
        <v>29785</v>
      </c>
    </row>
    <row r="46" spans="1:210" s="76" customFormat="1" ht="30" x14ac:dyDescent="0.25">
      <c r="A46" s="69">
        <v>30</v>
      </c>
      <c r="B46" s="3" t="s">
        <v>71</v>
      </c>
      <c r="C46" s="6" t="s">
        <v>430</v>
      </c>
      <c r="D46" s="3" t="s">
        <v>1085</v>
      </c>
      <c r="E46" s="70"/>
      <c r="F46" s="71">
        <v>2113.5</v>
      </c>
      <c r="G46" s="91"/>
      <c r="H46" s="73"/>
      <c r="I46" s="11"/>
      <c r="J46" s="11"/>
      <c r="K46" s="12"/>
      <c r="L46" s="74"/>
      <c r="M46" s="73"/>
      <c r="N46" s="11"/>
      <c r="O46" s="11"/>
      <c r="P46" s="12"/>
      <c r="Q46" s="75"/>
      <c r="R46" s="73"/>
      <c r="S46" s="11"/>
      <c r="T46" s="11"/>
      <c r="U46" s="12"/>
      <c r="W46" s="73"/>
      <c r="X46" s="11"/>
      <c r="Y46" s="11"/>
      <c r="Z46" s="12"/>
      <c r="AB46" s="73"/>
      <c r="AC46" s="11"/>
      <c r="AD46" s="11"/>
      <c r="AE46" s="12"/>
      <c r="AG46" s="96">
        <v>3883</v>
      </c>
      <c r="AH46" s="78">
        <v>0</v>
      </c>
      <c r="AI46" s="78">
        <v>3883</v>
      </c>
      <c r="AJ46" s="79">
        <v>8206720.5</v>
      </c>
      <c r="AL46" s="73"/>
      <c r="AM46" s="11"/>
      <c r="AN46" s="11"/>
      <c r="AO46" s="12"/>
      <c r="AQ46" s="11"/>
      <c r="AR46" s="11"/>
      <c r="AS46" s="11"/>
      <c r="AT46" s="12"/>
      <c r="AV46" s="73"/>
      <c r="AW46" s="11"/>
      <c r="AX46" s="11"/>
      <c r="AY46" s="12"/>
      <c r="BA46" s="73"/>
      <c r="BB46" s="11"/>
      <c r="BC46" s="11"/>
      <c r="BD46" s="12"/>
      <c r="BF46" s="73"/>
      <c r="BG46" s="11"/>
      <c r="BH46" s="11"/>
      <c r="BI46" s="12"/>
      <c r="BK46" s="92"/>
      <c r="BL46" s="93"/>
      <c r="BM46" s="93"/>
      <c r="BN46" s="94"/>
      <c r="BP46" s="73"/>
      <c r="BQ46" s="11"/>
      <c r="BR46" s="11"/>
      <c r="BS46" s="12"/>
      <c r="BU46" s="73"/>
      <c r="BV46" s="11"/>
      <c r="BW46" s="11"/>
      <c r="BX46" s="12"/>
      <c r="BZ46" s="73"/>
      <c r="CA46" s="11"/>
      <c r="CB46" s="11"/>
      <c r="CC46" s="12"/>
      <c r="CE46" s="73"/>
      <c r="CF46" s="11"/>
      <c r="CG46" s="11"/>
      <c r="CH46" s="12"/>
      <c r="CJ46" s="73"/>
      <c r="CK46" s="11"/>
      <c r="CL46" s="11"/>
      <c r="CM46" s="12"/>
      <c r="CO46" s="73"/>
      <c r="CP46" s="11"/>
      <c r="CQ46" s="11"/>
      <c r="CR46" s="12"/>
      <c r="CT46" s="73"/>
      <c r="CU46" s="11"/>
      <c r="CV46" s="11"/>
      <c r="CW46" s="12"/>
      <c r="CY46" s="73"/>
      <c r="CZ46" s="11"/>
      <c r="DA46" s="11"/>
      <c r="DB46" s="12"/>
      <c r="DD46" s="73"/>
      <c r="DE46" s="11"/>
      <c r="DF46" s="11"/>
      <c r="DG46" s="12"/>
      <c r="DI46" s="73"/>
      <c r="DJ46" s="11"/>
      <c r="DK46" s="11"/>
      <c r="DL46" s="12"/>
      <c r="DN46" s="73">
        <v>6341</v>
      </c>
      <c r="DO46" s="11">
        <v>0</v>
      </c>
      <c r="DP46" s="11">
        <v>6341</v>
      </c>
      <c r="DQ46" s="12">
        <v>13401703.5</v>
      </c>
      <c r="DS46" s="73"/>
      <c r="DT46" s="11"/>
      <c r="DU46" s="11"/>
      <c r="DV46" s="12"/>
      <c r="DX46" s="92"/>
      <c r="DY46" s="93"/>
      <c r="DZ46" s="93"/>
      <c r="EA46" s="94"/>
      <c r="EC46" s="73">
        <v>3860</v>
      </c>
      <c r="ED46" s="11">
        <v>733.4</v>
      </c>
      <c r="EE46" s="11">
        <v>4593.3999999999996</v>
      </c>
      <c r="EF46" s="12">
        <v>9708150.8999999985</v>
      </c>
      <c r="EH46" s="73"/>
      <c r="EI46" s="11"/>
      <c r="EJ46" s="11"/>
      <c r="EK46" s="12"/>
      <c r="EM46" s="73"/>
      <c r="EN46" s="11"/>
      <c r="EO46" s="11"/>
      <c r="EP46" s="12"/>
      <c r="ER46" s="73"/>
      <c r="ES46" s="11"/>
      <c r="ET46" s="11"/>
      <c r="EU46" s="12"/>
      <c r="EW46" s="73"/>
      <c r="EX46" s="11"/>
      <c r="EY46" s="11"/>
      <c r="EZ46" s="12"/>
      <c r="FB46" s="10">
        <v>4750</v>
      </c>
      <c r="FC46" s="11">
        <v>0</v>
      </c>
      <c r="FD46" s="11">
        <v>4750</v>
      </c>
      <c r="FE46" s="12">
        <v>10039125</v>
      </c>
      <c r="FG46" s="11"/>
      <c r="FH46" s="11"/>
      <c r="FI46" s="11"/>
      <c r="FJ46" s="12"/>
      <c r="FL46" s="73"/>
      <c r="FM46" s="11"/>
      <c r="FN46" s="11"/>
      <c r="FO46" s="12"/>
      <c r="FQ46" s="73"/>
      <c r="FR46" s="11"/>
      <c r="FS46" s="11"/>
      <c r="FT46" s="12"/>
      <c r="FV46" s="73"/>
      <c r="FW46" s="11"/>
      <c r="FX46" s="11"/>
      <c r="FY46" s="12"/>
      <c r="GA46" s="73"/>
      <c r="GB46" s="11"/>
      <c r="GC46" s="11"/>
      <c r="GD46" s="12"/>
      <c r="GF46" s="73"/>
      <c r="GG46" s="11"/>
      <c r="GH46" s="11"/>
      <c r="GI46" s="12"/>
      <c r="GK46" s="73"/>
      <c r="GL46" s="11"/>
      <c r="GM46" s="11"/>
      <c r="GN46" s="12"/>
      <c r="GP46" s="73"/>
      <c r="GQ46" s="11"/>
      <c r="GR46" s="11"/>
      <c r="GS46" s="12"/>
      <c r="GU46" s="86">
        <f t="shared" si="0"/>
        <v>3883</v>
      </c>
      <c r="GV46" s="87">
        <f t="shared" si="2"/>
        <v>6341</v>
      </c>
      <c r="GX46" s="86">
        <f t="shared" si="1"/>
        <v>2458</v>
      </c>
      <c r="GY46" s="88">
        <f t="shared" si="5"/>
        <v>0.6330157095029616</v>
      </c>
      <c r="HA46" s="86">
        <f t="shared" si="6"/>
        <v>4891.8500000000004</v>
      </c>
      <c r="HB46" s="87">
        <f t="shared" si="4"/>
        <v>10338924.975</v>
      </c>
    </row>
    <row r="47" spans="1:210" s="76" customFormat="1" x14ac:dyDescent="0.25">
      <c r="A47" s="69">
        <v>31</v>
      </c>
      <c r="B47" s="3" t="s">
        <v>72</v>
      </c>
      <c r="C47" s="2" t="s">
        <v>431</v>
      </c>
      <c r="D47" s="4" t="s">
        <v>42</v>
      </c>
      <c r="E47" s="70"/>
      <c r="F47" s="71">
        <v>1</v>
      </c>
      <c r="G47" s="91"/>
      <c r="H47" s="73"/>
      <c r="I47" s="11"/>
      <c r="J47" s="11"/>
      <c r="K47" s="12"/>
      <c r="L47" s="74"/>
      <c r="M47" s="73"/>
      <c r="N47" s="11"/>
      <c r="O47" s="11"/>
      <c r="P47" s="12"/>
      <c r="Q47" s="75"/>
      <c r="R47" s="73"/>
      <c r="S47" s="11"/>
      <c r="T47" s="11"/>
      <c r="U47" s="12"/>
      <c r="W47" s="92">
        <v>22100</v>
      </c>
      <c r="X47" s="93">
        <v>0</v>
      </c>
      <c r="Y47" s="93">
        <v>22100</v>
      </c>
      <c r="Z47" s="94">
        <v>22100</v>
      </c>
      <c r="AB47" s="73"/>
      <c r="AC47" s="11"/>
      <c r="AD47" s="11"/>
      <c r="AE47" s="12"/>
      <c r="AG47" s="77"/>
      <c r="AH47" s="78"/>
      <c r="AI47" s="78"/>
      <c r="AJ47" s="79"/>
      <c r="AL47" s="73"/>
      <c r="AM47" s="11"/>
      <c r="AN47" s="11"/>
      <c r="AO47" s="12"/>
      <c r="AQ47" s="11"/>
      <c r="AR47" s="11"/>
      <c r="AS47" s="11"/>
      <c r="AT47" s="12"/>
      <c r="AV47" s="73"/>
      <c r="AW47" s="11"/>
      <c r="AX47" s="11"/>
      <c r="AY47" s="12"/>
      <c r="BA47" s="73"/>
      <c r="BB47" s="11"/>
      <c r="BC47" s="11"/>
      <c r="BD47" s="12"/>
      <c r="BF47" s="73"/>
      <c r="BG47" s="11"/>
      <c r="BH47" s="11"/>
      <c r="BI47" s="12"/>
      <c r="BK47" s="92"/>
      <c r="BL47" s="93"/>
      <c r="BM47" s="93"/>
      <c r="BN47" s="94"/>
      <c r="BP47" s="73"/>
      <c r="BQ47" s="11"/>
      <c r="BR47" s="11"/>
      <c r="BS47" s="12"/>
      <c r="BU47" s="73"/>
      <c r="BV47" s="11"/>
      <c r="BW47" s="11"/>
      <c r="BX47" s="12"/>
      <c r="BZ47" s="73"/>
      <c r="CA47" s="11"/>
      <c r="CB47" s="11"/>
      <c r="CC47" s="12"/>
      <c r="CE47" s="73"/>
      <c r="CF47" s="11"/>
      <c r="CG47" s="11"/>
      <c r="CH47" s="12"/>
      <c r="CJ47" s="73"/>
      <c r="CK47" s="11"/>
      <c r="CL47" s="11"/>
      <c r="CM47" s="12"/>
      <c r="CO47" s="73"/>
      <c r="CP47" s="11"/>
      <c r="CQ47" s="11"/>
      <c r="CR47" s="12"/>
      <c r="CT47" s="73"/>
      <c r="CU47" s="11"/>
      <c r="CV47" s="11"/>
      <c r="CW47" s="12"/>
      <c r="CY47" s="73"/>
      <c r="CZ47" s="11"/>
      <c r="DA47" s="11"/>
      <c r="DB47" s="12"/>
      <c r="DD47" s="73"/>
      <c r="DE47" s="11"/>
      <c r="DF47" s="11"/>
      <c r="DG47" s="12"/>
      <c r="DI47" s="73"/>
      <c r="DJ47" s="11"/>
      <c r="DK47" s="11"/>
      <c r="DL47" s="12"/>
      <c r="DN47" s="73"/>
      <c r="DO47" s="11"/>
      <c r="DP47" s="11"/>
      <c r="DQ47" s="12"/>
      <c r="DS47" s="73"/>
      <c r="DT47" s="11"/>
      <c r="DU47" s="11"/>
      <c r="DV47" s="12"/>
      <c r="DX47" s="92"/>
      <c r="DY47" s="93"/>
      <c r="DZ47" s="93"/>
      <c r="EA47" s="94"/>
      <c r="EC47" s="73"/>
      <c r="ED47" s="11"/>
      <c r="EE47" s="11"/>
      <c r="EF47" s="12"/>
      <c r="EH47" s="73">
        <v>28000</v>
      </c>
      <c r="EI47" s="11">
        <v>0</v>
      </c>
      <c r="EJ47" s="11">
        <v>28000</v>
      </c>
      <c r="EK47" s="12">
        <v>28000</v>
      </c>
      <c r="EM47" s="73"/>
      <c r="EN47" s="11"/>
      <c r="EO47" s="11"/>
      <c r="EP47" s="12"/>
      <c r="ER47" s="73"/>
      <c r="ES47" s="11"/>
      <c r="ET47" s="11"/>
      <c r="EU47" s="12"/>
      <c r="EW47" s="73"/>
      <c r="EX47" s="11"/>
      <c r="EY47" s="11"/>
      <c r="EZ47" s="12"/>
      <c r="FB47" s="10"/>
      <c r="FC47" s="11"/>
      <c r="FD47" s="11"/>
      <c r="FE47" s="12"/>
      <c r="FG47" s="11"/>
      <c r="FH47" s="11"/>
      <c r="FI47" s="11"/>
      <c r="FJ47" s="12"/>
      <c r="FL47" s="73"/>
      <c r="FM47" s="11"/>
      <c r="FN47" s="11"/>
      <c r="FO47" s="12"/>
      <c r="FQ47" s="73"/>
      <c r="FR47" s="11"/>
      <c r="FS47" s="11"/>
      <c r="FT47" s="12"/>
      <c r="FV47" s="73"/>
      <c r="FW47" s="11"/>
      <c r="FX47" s="11"/>
      <c r="FY47" s="12"/>
      <c r="GA47" s="73"/>
      <c r="GB47" s="11"/>
      <c r="GC47" s="11"/>
      <c r="GD47" s="12"/>
      <c r="GF47" s="73"/>
      <c r="GG47" s="11"/>
      <c r="GH47" s="11"/>
      <c r="GI47" s="12"/>
      <c r="GK47" s="73"/>
      <c r="GL47" s="11"/>
      <c r="GM47" s="11"/>
      <c r="GN47" s="12"/>
      <c r="GP47" s="73"/>
      <c r="GQ47" s="11"/>
      <c r="GR47" s="11"/>
      <c r="GS47" s="12"/>
      <c r="GU47" s="86">
        <f t="shared" si="0"/>
        <v>22100</v>
      </c>
      <c r="GV47" s="87">
        <f t="shared" si="2"/>
        <v>28000</v>
      </c>
      <c r="GX47" s="86">
        <f t="shared" si="1"/>
        <v>5900</v>
      </c>
      <c r="GY47" s="88">
        <f t="shared" si="5"/>
        <v>0.2669683257918552</v>
      </c>
      <c r="HA47" s="86">
        <f t="shared" si="6"/>
        <v>25050</v>
      </c>
      <c r="HB47" s="87">
        <f t="shared" si="4"/>
        <v>25050</v>
      </c>
    </row>
    <row r="48" spans="1:210" s="76" customFormat="1" ht="90" x14ac:dyDescent="0.25">
      <c r="A48" s="69">
        <v>32</v>
      </c>
      <c r="B48" s="3" t="s">
        <v>73</v>
      </c>
      <c r="C48" s="2" t="s">
        <v>432</v>
      </c>
      <c r="D48" s="4" t="s">
        <v>1086</v>
      </c>
      <c r="E48" s="70"/>
      <c r="F48" s="71">
        <v>600</v>
      </c>
      <c r="G48" s="91"/>
      <c r="H48" s="73"/>
      <c r="I48" s="11"/>
      <c r="J48" s="11"/>
      <c r="K48" s="12"/>
      <c r="L48" s="74"/>
      <c r="M48" s="73"/>
      <c r="N48" s="11"/>
      <c r="O48" s="11"/>
      <c r="P48" s="12"/>
      <c r="Q48" s="75"/>
      <c r="R48" s="73"/>
      <c r="S48" s="11"/>
      <c r="T48" s="11"/>
      <c r="U48" s="12"/>
      <c r="W48" s="92">
        <v>12580</v>
      </c>
      <c r="X48" s="93">
        <v>0</v>
      </c>
      <c r="Y48" s="93">
        <v>12580</v>
      </c>
      <c r="Z48" s="94">
        <v>7548000</v>
      </c>
      <c r="AB48" s="73"/>
      <c r="AC48" s="11"/>
      <c r="AD48" s="11"/>
      <c r="AE48" s="12"/>
      <c r="AG48" s="77"/>
      <c r="AH48" s="78"/>
      <c r="AI48" s="78"/>
      <c r="AJ48" s="79"/>
      <c r="AL48" s="73"/>
      <c r="AM48" s="11"/>
      <c r="AN48" s="11"/>
      <c r="AO48" s="12"/>
      <c r="AQ48" s="11"/>
      <c r="AR48" s="11"/>
      <c r="AS48" s="11"/>
      <c r="AT48" s="12"/>
      <c r="AV48" s="73"/>
      <c r="AW48" s="11"/>
      <c r="AX48" s="11"/>
      <c r="AY48" s="12"/>
      <c r="BA48" s="73"/>
      <c r="BB48" s="11"/>
      <c r="BC48" s="11"/>
      <c r="BD48" s="12"/>
      <c r="BF48" s="73"/>
      <c r="BG48" s="11"/>
      <c r="BH48" s="11"/>
      <c r="BI48" s="12"/>
      <c r="BK48" s="92">
        <v>10882</v>
      </c>
      <c r="BL48" s="93">
        <v>0</v>
      </c>
      <c r="BM48" s="93">
        <v>10882</v>
      </c>
      <c r="BN48" s="94">
        <v>6529200</v>
      </c>
      <c r="BP48" s="73"/>
      <c r="BQ48" s="11"/>
      <c r="BR48" s="11"/>
      <c r="BS48" s="12"/>
      <c r="BU48" s="73"/>
      <c r="BV48" s="11"/>
      <c r="BW48" s="11"/>
      <c r="BX48" s="12"/>
      <c r="BZ48" s="73"/>
      <c r="CA48" s="11"/>
      <c r="CB48" s="11"/>
      <c r="CC48" s="12"/>
      <c r="CE48" s="73"/>
      <c r="CF48" s="11"/>
      <c r="CG48" s="11"/>
      <c r="CH48" s="12"/>
      <c r="CJ48" s="73"/>
      <c r="CK48" s="11"/>
      <c r="CL48" s="11"/>
      <c r="CM48" s="12"/>
      <c r="CO48" s="73"/>
      <c r="CP48" s="11"/>
      <c r="CQ48" s="11"/>
      <c r="CR48" s="12"/>
      <c r="CT48" s="73"/>
      <c r="CU48" s="11"/>
      <c r="CV48" s="11"/>
      <c r="CW48" s="12"/>
      <c r="CY48" s="73"/>
      <c r="CZ48" s="11"/>
      <c r="DA48" s="11"/>
      <c r="DB48" s="12"/>
      <c r="DD48" s="73"/>
      <c r="DE48" s="11"/>
      <c r="DF48" s="11"/>
      <c r="DG48" s="12"/>
      <c r="DI48" s="73"/>
      <c r="DJ48" s="11"/>
      <c r="DK48" s="11"/>
      <c r="DL48" s="12"/>
      <c r="DN48" s="73"/>
      <c r="DO48" s="11"/>
      <c r="DP48" s="11"/>
      <c r="DQ48" s="12"/>
      <c r="DS48" s="73"/>
      <c r="DT48" s="11"/>
      <c r="DU48" s="11"/>
      <c r="DV48" s="12"/>
      <c r="DX48" s="92"/>
      <c r="DY48" s="93"/>
      <c r="DZ48" s="93"/>
      <c r="EA48" s="94"/>
      <c r="EC48" s="73"/>
      <c r="ED48" s="11"/>
      <c r="EE48" s="11"/>
      <c r="EF48" s="12"/>
      <c r="EH48" s="73">
        <v>12000</v>
      </c>
      <c r="EI48" s="11">
        <v>0</v>
      </c>
      <c r="EJ48" s="11">
        <v>12000</v>
      </c>
      <c r="EK48" s="12">
        <v>7200000</v>
      </c>
      <c r="EM48" s="73"/>
      <c r="EN48" s="11"/>
      <c r="EO48" s="11"/>
      <c r="EP48" s="12"/>
      <c r="ER48" s="73">
        <v>10360</v>
      </c>
      <c r="ES48" s="11">
        <v>0</v>
      </c>
      <c r="ET48" s="11">
        <v>10360</v>
      </c>
      <c r="EU48" s="12">
        <v>6216000</v>
      </c>
      <c r="EW48" s="73"/>
      <c r="EX48" s="11"/>
      <c r="EY48" s="11"/>
      <c r="EZ48" s="12"/>
      <c r="FB48" s="10"/>
      <c r="FC48" s="11"/>
      <c r="FD48" s="11"/>
      <c r="FE48" s="12"/>
      <c r="FG48" s="11"/>
      <c r="FH48" s="11"/>
      <c r="FI48" s="11"/>
      <c r="FJ48" s="12"/>
      <c r="FL48" s="73"/>
      <c r="FM48" s="11"/>
      <c r="FN48" s="11"/>
      <c r="FO48" s="12"/>
      <c r="FQ48" s="73"/>
      <c r="FR48" s="11"/>
      <c r="FS48" s="11"/>
      <c r="FT48" s="12"/>
      <c r="FV48" s="73"/>
      <c r="FW48" s="11"/>
      <c r="FX48" s="11"/>
      <c r="FY48" s="12"/>
      <c r="GA48" s="73"/>
      <c r="GB48" s="11"/>
      <c r="GC48" s="11"/>
      <c r="GD48" s="12"/>
      <c r="GF48" s="73"/>
      <c r="GG48" s="11"/>
      <c r="GH48" s="11"/>
      <c r="GI48" s="12"/>
      <c r="GK48" s="73"/>
      <c r="GL48" s="11"/>
      <c r="GM48" s="11"/>
      <c r="GN48" s="12"/>
      <c r="GP48" s="73"/>
      <c r="GQ48" s="11"/>
      <c r="GR48" s="11"/>
      <c r="GS48" s="12"/>
      <c r="GU48" s="86">
        <f t="shared" si="0"/>
        <v>10360</v>
      </c>
      <c r="GV48" s="87">
        <f t="shared" si="2"/>
        <v>12580</v>
      </c>
      <c r="GX48" s="86">
        <f t="shared" si="1"/>
        <v>2220</v>
      </c>
      <c r="GY48" s="88">
        <f t="shared" si="5"/>
        <v>0.21428571428571427</v>
      </c>
      <c r="HA48" s="86">
        <f t="shared" si="6"/>
        <v>11455.5</v>
      </c>
      <c r="HB48" s="87">
        <f t="shared" si="4"/>
        <v>6873300</v>
      </c>
    </row>
    <row r="49" spans="1:210" s="76" customFormat="1" ht="90" x14ac:dyDescent="0.25">
      <c r="A49" s="69">
        <v>33</v>
      </c>
      <c r="B49" s="3" t="s">
        <v>74</v>
      </c>
      <c r="C49" s="2" t="s">
        <v>433</v>
      </c>
      <c r="D49" s="4" t="s">
        <v>1087</v>
      </c>
      <c r="E49" s="70"/>
      <c r="F49" s="71">
        <v>159.083333333333</v>
      </c>
      <c r="G49" s="91"/>
      <c r="H49" s="73"/>
      <c r="I49" s="11"/>
      <c r="J49" s="11"/>
      <c r="K49" s="12"/>
      <c r="L49" s="74"/>
      <c r="M49" s="73"/>
      <c r="N49" s="11"/>
      <c r="O49" s="11"/>
      <c r="P49" s="12"/>
      <c r="Q49" s="75"/>
      <c r="R49" s="73"/>
      <c r="S49" s="11"/>
      <c r="T49" s="11"/>
      <c r="U49" s="12"/>
      <c r="W49" s="92">
        <v>12580</v>
      </c>
      <c r="X49" s="93">
        <v>0</v>
      </c>
      <c r="Y49" s="93">
        <v>12580</v>
      </c>
      <c r="Z49" s="94">
        <v>2001268.3333333291</v>
      </c>
      <c r="AB49" s="73"/>
      <c r="AC49" s="11"/>
      <c r="AD49" s="11"/>
      <c r="AE49" s="12"/>
      <c r="AG49" s="77"/>
      <c r="AH49" s="78"/>
      <c r="AI49" s="78"/>
      <c r="AJ49" s="79"/>
      <c r="AL49" s="73"/>
      <c r="AM49" s="11"/>
      <c r="AN49" s="11"/>
      <c r="AO49" s="12"/>
      <c r="AQ49" s="11"/>
      <c r="AR49" s="11"/>
      <c r="AS49" s="11"/>
      <c r="AT49" s="12"/>
      <c r="AV49" s="73"/>
      <c r="AW49" s="11"/>
      <c r="AX49" s="11"/>
      <c r="AY49" s="12"/>
      <c r="BA49" s="73"/>
      <c r="BB49" s="11"/>
      <c r="BC49" s="11"/>
      <c r="BD49" s="12"/>
      <c r="BF49" s="73"/>
      <c r="BG49" s="11"/>
      <c r="BH49" s="11"/>
      <c r="BI49" s="12"/>
      <c r="BK49" s="92">
        <v>18653</v>
      </c>
      <c r="BL49" s="93">
        <v>0</v>
      </c>
      <c r="BM49" s="93">
        <v>18653</v>
      </c>
      <c r="BN49" s="94">
        <v>2967381</v>
      </c>
      <c r="BP49" s="73"/>
      <c r="BQ49" s="11"/>
      <c r="BR49" s="11"/>
      <c r="BS49" s="12"/>
      <c r="BU49" s="73"/>
      <c r="BV49" s="11"/>
      <c r="BW49" s="11"/>
      <c r="BX49" s="12"/>
      <c r="BZ49" s="73"/>
      <c r="CA49" s="11"/>
      <c r="CB49" s="11"/>
      <c r="CC49" s="12"/>
      <c r="CE49" s="73"/>
      <c r="CF49" s="11"/>
      <c r="CG49" s="11"/>
      <c r="CH49" s="12"/>
      <c r="CJ49" s="73"/>
      <c r="CK49" s="11"/>
      <c r="CL49" s="11"/>
      <c r="CM49" s="12"/>
      <c r="CO49" s="73"/>
      <c r="CP49" s="11"/>
      <c r="CQ49" s="11"/>
      <c r="CR49" s="12"/>
      <c r="CT49" s="73"/>
      <c r="CU49" s="11"/>
      <c r="CV49" s="11"/>
      <c r="CW49" s="12"/>
      <c r="CY49" s="73"/>
      <c r="CZ49" s="11"/>
      <c r="DA49" s="11"/>
      <c r="DB49" s="12"/>
      <c r="DD49" s="73"/>
      <c r="DE49" s="11"/>
      <c r="DF49" s="11"/>
      <c r="DG49" s="12"/>
      <c r="DI49" s="73"/>
      <c r="DJ49" s="11"/>
      <c r="DK49" s="11"/>
      <c r="DL49" s="12"/>
      <c r="DN49" s="73"/>
      <c r="DO49" s="11"/>
      <c r="DP49" s="11"/>
      <c r="DQ49" s="12"/>
      <c r="DS49" s="73"/>
      <c r="DT49" s="11"/>
      <c r="DU49" s="11"/>
      <c r="DV49" s="12"/>
      <c r="DX49" s="92"/>
      <c r="DY49" s="93"/>
      <c r="DZ49" s="93"/>
      <c r="EA49" s="94"/>
      <c r="EC49" s="73"/>
      <c r="ED49" s="11"/>
      <c r="EE49" s="11"/>
      <c r="EF49" s="12"/>
      <c r="EH49" s="73">
        <v>18000</v>
      </c>
      <c r="EI49" s="11">
        <v>0</v>
      </c>
      <c r="EJ49" s="11">
        <v>18000</v>
      </c>
      <c r="EK49" s="12">
        <v>2863499.9999999939</v>
      </c>
      <c r="EM49" s="73"/>
      <c r="EN49" s="11"/>
      <c r="EO49" s="11"/>
      <c r="EP49" s="12"/>
      <c r="ER49" s="73">
        <v>17000</v>
      </c>
      <c r="ES49" s="11">
        <v>0</v>
      </c>
      <c r="ET49" s="11">
        <v>17000</v>
      </c>
      <c r="EU49" s="12">
        <v>2704416.6666666609</v>
      </c>
      <c r="EW49" s="73"/>
      <c r="EX49" s="11"/>
      <c r="EY49" s="11"/>
      <c r="EZ49" s="12"/>
      <c r="FB49" s="10"/>
      <c r="FC49" s="11"/>
      <c r="FD49" s="11"/>
      <c r="FE49" s="12"/>
      <c r="FG49" s="11"/>
      <c r="FH49" s="11"/>
      <c r="FI49" s="11"/>
      <c r="FJ49" s="12"/>
      <c r="FL49" s="73"/>
      <c r="FM49" s="11"/>
      <c r="FN49" s="11"/>
      <c r="FO49" s="12"/>
      <c r="FQ49" s="73"/>
      <c r="FR49" s="11"/>
      <c r="FS49" s="11"/>
      <c r="FT49" s="12"/>
      <c r="FV49" s="73"/>
      <c r="FW49" s="11"/>
      <c r="FX49" s="11"/>
      <c r="FY49" s="12"/>
      <c r="GA49" s="73"/>
      <c r="GB49" s="11"/>
      <c r="GC49" s="11"/>
      <c r="GD49" s="12"/>
      <c r="GF49" s="73"/>
      <c r="GG49" s="11"/>
      <c r="GH49" s="11"/>
      <c r="GI49" s="12"/>
      <c r="GK49" s="73"/>
      <c r="GL49" s="11"/>
      <c r="GM49" s="11"/>
      <c r="GN49" s="12"/>
      <c r="GP49" s="73"/>
      <c r="GQ49" s="11"/>
      <c r="GR49" s="11"/>
      <c r="GS49" s="12"/>
      <c r="GU49" s="86">
        <f t="shared" si="0"/>
        <v>12580</v>
      </c>
      <c r="GV49" s="87">
        <f t="shared" si="2"/>
        <v>18653</v>
      </c>
      <c r="GX49" s="86">
        <f t="shared" si="1"/>
        <v>6073</v>
      </c>
      <c r="GY49" s="88">
        <f t="shared" si="5"/>
        <v>0.48275039745627979</v>
      </c>
      <c r="HA49" s="86">
        <f t="shared" si="6"/>
        <v>16558.25</v>
      </c>
      <c r="HB49" s="87">
        <f t="shared" si="4"/>
        <v>2634141.4999999958</v>
      </c>
    </row>
    <row r="50" spans="1:210" s="76" customFormat="1" ht="90" x14ac:dyDescent="0.25">
      <c r="A50" s="69">
        <v>34</v>
      </c>
      <c r="B50" s="3" t="s">
        <v>75</v>
      </c>
      <c r="C50" s="2" t="s">
        <v>434</v>
      </c>
      <c r="D50" s="4" t="s">
        <v>1088</v>
      </c>
      <c r="E50" s="70"/>
      <c r="F50" s="71">
        <v>1</v>
      </c>
      <c r="G50" s="91"/>
      <c r="H50" s="73"/>
      <c r="I50" s="11"/>
      <c r="J50" s="11"/>
      <c r="K50" s="12"/>
      <c r="L50" s="74"/>
      <c r="M50" s="73"/>
      <c r="N50" s="11"/>
      <c r="O50" s="11"/>
      <c r="P50" s="12"/>
      <c r="Q50" s="75"/>
      <c r="R50" s="73"/>
      <c r="S50" s="11"/>
      <c r="T50" s="11"/>
      <c r="U50" s="12"/>
      <c r="W50" s="92">
        <v>5328</v>
      </c>
      <c r="X50" s="93">
        <v>0</v>
      </c>
      <c r="Y50" s="93">
        <v>5328</v>
      </c>
      <c r="Z50" s="94">
        <v>5328</v>
      </c>
      <c r="AB50" s="73"/>
      <c r="AC50" s="11"/>
      <c r="AD50" s="11"/>
      <c r="AE50" s="12"/>
      <c r="AG50" s="77"/>
      <c r="AH50" s="78"/>
      <c r="AI50" s="78"/>
      <c r="AJ50" s="79"/>
      <c r="AL50" s="73"/>
      <c r="AM50" s="11"/>
      <c r="AN50" s="11"/>
      <c r="AO50" s="12"/>
      <c r="AQ50" s="11"/>
      <c r="AR50" s="11"/>
      <c r="AS50" s="11"/>
      <c r="AT50" s="12"/>
      <c r="AV50" s="73"/>
      <c r="AW50" s="11"/>
      <c r="AX50" s="11"/>
      <c r="AY50" s="12"/>
      <c r="BA50" s="73"/>
      <c r="BB50" s="11"/>
      <c r="BC50" s="11"/>
      <c r="BD50" s="12"/>
      <c r="BF50" s="73"/>
      <c r="BG50" s="11"/>
      <c r="BH50" s="11"/>
      <c r="BI50" s="12"/>
      <c r="BK50" s="92">
        <v>5788</v>
      </c>
      <c r="BL50" s="93">
        <v>0</v>
      </c>
      <c r="BM50" s="93">
        <v>5788</v>
      </c>
      <c r="BN50" s="94">
        <v>5788</v>
      </c>
      <c r="BP50" s="73"/>
      <c r="BQ50" s="11"/>
      <c r="BR50" s="11"/>
      <c r="BS50" s="12"/>
      <c r="BU50" s="73"/>
      <c r="BV50" s="11"/>
      <c r="BW50" s="11"/>
      <c r="BX50" s="12"/>
      <c r="BZ50" s="73"/>
      <c r="CA50" s="11"/>
      <c r="CB50" s="11"/>
      <c r="CC50" s="12"/>
      <c r="CE50" s="73"/>
      <c r="CF50" s="11"/>
      <c r="CG50" s="11"/>
      <c r="CH50" s="12"/>
      <c r="CJ50" s="73"/>
      <c r="CK50" s="11"/>
      <c r="CL50" s="11"/>
      <c r="CM50" s="12"/>
      <c r="CO50" s="73"/>
      <c r="CP50" s="11"/>
      <c r="CQ50" s="11"/>
      <c r="CR50" s="12"/>
      <c r="CT50" s="73"/>
      <c r="CU50" s="11"/>
      <c r="CV50" s="11"/>
      <c r="CW50" s="12"/>
      <c r="CY50" s="73"/>
      <c r="CZ50" s="11"/>
      <c r="DA50" s="11"/>
      <c r="DB50" s="12"/>
      <c r="DD50" s="73"/>
      <c r="DE50" s="11"/>
      <c r="DF50" s="11"/>
      <c r="DG50" s="12"/>
      <c r="DI50" s="73"/>
      <c r="DJ50" s="11"/>
      <c r="DK50" s="11"/>
      <c r="DL50" s="12"/>
      <c r="DN50" s="73"/>
      <c r="DO50" s="11"/>
      <c r="DP50" s="11"/>
      <c r="DQ50" s="12"/>
      <c r="DS50" s="73"/>
      <c r="DT50" s="11"/>
      <c r="DU50" s="11"/>
      <c r="DV50" s="12"/>
      <c r="DX50" s="92"/>
      <c r="DY50" s="93"/>
      <c r="DZ50" s="93"/>
      <c r="EA50" s="94"/>
      <c r="EC50" s="73"/>
      <c r="ED50" s="11"/>
      <c r="EE50" s="11"/>
      <c r="EF50" s="12"/>
      <c r="EH50" s="73">
        <v>8000</v>
      </c>
      <c r="EI50" s="11">
        <v>0</v>
      </c>
      <c r="EJ50" s="11">
        <v>8000</v>
      </c>
      <c r="EK50" s="12">
        <v>8000</v>
      </c>
      <c r="EM50" s="73"/>
      <c r="EN50" s="11"/>
      <c r="EO50" s="11"/>
      <c r="EP50" s="12"/>
      <c r="ER50" s="73">
        <v>4550</v>
      </c>
      <c r="ES50" s="11">
        <v>0</v>
      </c>
      <c r="ET50" s="11">
        <v>4550</v>
      </c>
      <c r="EU50" s="12">
        <v>4550</v>
      </c>
      <c r="EW50" s="73"/>
      <c r="EX50" s="11"/>
      <c r="EY50" s="11"/>
      <c r="EZ50" s="12"/>
      <c r="FB50" s="10"/>
      <c r="FC50" s="11"/>
      <c r="FD50" s="11"/>
      <c r="FE50" s="12"/>
      <c r="FG50" s="11"/>
      <c r="FH50" s="11"/>
      <c r="FI50" s="11"/>
      <c r="FJ50" s="12"/>
      <c r="FL50" s="73"/>
      <c r="FM50" s="11"/>
      <c r="FN50" s="11"/>
      <c r="FO50" s="12"/>
      <c r="FQ50" s="73"/>
      <c r="FR50" s="11"/>
      <c r="FS50" s="11"/>
      <c r="FT50" s="12"/>
      <c r="FV50" s="73"/>
      <c r="FW50" s="11"/>
      <c r="FX50" s="11"/>
      <c r="FY50" s="12"/>
      <c r="GA50" s="73"/>
      <c r="GB50" s="11"/>
      <c r="GC50" s="11"/>
      <c r="GD50" s="12"/>
      <c r="GF50" s="73"/>
      <c r="GG50" s="11"/>
      <c r="GH50" s="11"/>
      <c r="GI50" s="12"/>
      <c r="GK50" s="73"/>
      <c r="GL50" s="11"/>
      <c r="GM50" s="11"/>
      <c r="GN50" s="12"/>
      <c r="GP50" s="73"/>
      <c r="GQ50" s="11"/>
      <c r="GR50" s="11"/>
      <c r="GS50" s="12"/>
      <c r="GU50" s="86">
        <f t="shared" si="0"/>
        <v>4550</v>
      </c>
      <c r="GV50" s="87">
        <f t="shared" si="2"/>
        <v>8000</v>
      </c>
      <c r="GX50" s="86">
        <f t="shared" si="1"/>
        <v>3450</v>
      </c>
      <c r="GY50" s="88">
        <f t="shared" si="5"/>
        <v>0.75824175824175821</v>
      </c>
      <c r="HA50" s="86">
        <f t="shared" si="6"/>
        <v>5916.5</v>
      </c>
      <c r="HB50" s="87">
        <f t="shared" si="4"/>
        <v>5916.5</v>
      </c>
    </row>
    <row r="51" spans="1:210" s="76" customFormat="1" ht="30" x14ac:dyDescent="0.25">
      <c r="A51" s="69">
        <v>35</v>
      </c>
      <c r="B51" s="3" t="s">
        <v>41</v>
      </c>
      <c r="C51" s="6" t="s">
        <v>435</v>
      </c>
      <c r="D51" s="3" t="s">
        <v>42</v>
      </c>
      <c r="E51" s="89"/>
      <c r="F51" s="90">
        <v>273</v>
      </c>
      <c r="G51" s="91"/>
      <c r="H51" s="73"/>
      <c r="I51" s="11"/>
      <c r="J51" s="11"/>
      <c r="K51" s="12"/>
      <c r="L51" s="74"/>
      <c r="M51" s="73"/>
      <c r="N51" s="11"/>
      <c r="O51" s="11"/>
      <c r="P51" s="12"/>
      <c r="Q51" s="75"/>
      <c r="R51" s="73"/>
      <c r="S51" s="11"/>
      <c r="T51" s="11"/>
      <c r="U51" s="12"/>
      <c r="W51" s="73"/>
      <c r="X51" s="11"/>
      <c r="Y51" s="11"/>
      <c r="Z51" s="12"/>
      <c r="AB51" s="73"/>
      <c r="AC51" s="11"/>
      <c r="AD51" s="11"/>
      <c r="AE51" s="12"/>
      <c r="AG51" s="96">
        <v>11693</v>
      </c>
      <c r="AH51" s="78">
        <v>0</v>
      </c>
      <c r="AI51" s="78">
        <v>11693</v>
      </c>
      <c r="AJ51" s="79">
        <v>3192189</v>
      </c>
      <c r="AL51" s="73"/>
      <c r="AM51" s="11"/>
      <c r="AN51" s="11"/>
      <c r="AO51" s="12"/>
      <c r="AQ51" s="11"/>
      <c r="AR51" s="11"/>
      <c r="AS51" s="11"/>
      <c r="AT51" s="12"/>
      <c r="AV51" s="73"/>
      <c r="AW51" s="11"/>
      <c r="AX51" s="11"/>
      <c r="AY51" s="12"/>
      <c r="BA51" s="73"/>
      <c r="BB51" s="11"/>
      <c r="BC51" s="11"/>
      <c r="BD51" s="12"/>
      <c r="BF51" s="73"/>
      <c r="BG51" s="11"/>
      <c r="BH51" s="11"/>
      <c r="BI51" s="12"/>
      <c r="BK51" s="92">
        <v>10048</v>
      </c>
      <c r="BL51" s="93">
        <v>0</v>
      </c>
      <c r="BM51" s="93">
        <v>10048</v>
      </c>
      <c r="BN51" s="94">
        <v>2743104</v>
      </c>
      <c r="BP51" s="73"/>
      <c r="BQ51" s="11"/>
      <c r="BR51" s="11"/>
      <c r="BS51" s="12"/>
      <c r="BU51" s="73"/>
      <c r="BV51" s="11"/>
      <c r="BW51" s="11"/>
      <c r="BX51" s="12"/>
      <c r="BZ51" s="73">
        <v>11282</v>
      </c>
      <c r="CA51" s="11">
        <v>0</v>
      </c>
      <c r="CB51" s="11">
        <v>11282</v>
      </c>
      <c r="CC51" s="12">
        <v>3079986</v>
      </c>
      <c r="CE51" s="73"/>
      <c r="CF51" s="11"/>
      <c r="CG51" s="11"/>
      <c r="CH51" s="12"/>
      <c r="CJ51" s="73"/>
      <c r="CK51" s="11"/>
      <c r="CL51" s="11"/>
      <c r="CM51" s="12"/>
      <c r="CO51" s="73"/>
      <c r="CP51" s="11"/>
      <c r="CQ51" s="11"/>
      <c r="CR51" s="12"/>
      <c r="CT51" s="73"/>
      <c r="CU51" s="11"/>
      <c r="CV51" s="11"/>
      <c r="CW51" s="12"/>
      <c r="CY51" s="73"/>
      <c r="CZ51" s="11"/>
      <c r="DA51" s="11"/>
      <c r="DB51" s="12"/>
      <c r="DD51" s="73"/>
      <c r="DE51" s="11"/>
      <c r="DF51" s="11"/>
      <c r="DG51" s="12"/>
      <c r="DI51" s="73"/>
      <c r="DJ51" s="11"/>
      <c r="DK51" s="11"/>
      <c r="DL51" s="12"/>
      <c r="DN51" s="73">
        <v>10673</v>
      </c>
      <c r="DO51" s="11">
        <v>0</v>
      </c>
      <c r="DP51" s="11">
        <v>10673</v>
      </c>
      <c r="DQ51" s="12">
        <v>2913729</v>
      </c>
      <c r="DS51" s="73"/>
      <c r="DT51" s="11"/>
      <c r="DU51" s="11"/>
      <c r="DV51" s="12"/>
      <c r="DX51" s="92"/>
      <c r="DY51" s="93"/>
      <c r="DZ51" s="93"/>
      <c r="EA51" s="94"/>
      <c r="EC51" s="73">
        <v>11990</v>
      </c>
      <c r="ED51" s="11">
        <v>0</v>
      </c>
      <c r="EE51" s="11">
        <v>11990</v>
      </c>
      <c r="EF51" s="12">
        <v>3273270</v>
      </c>
      <c r="EH51" s="73"/>
      <c r="EI51" s="11"/>
      <c r="EJ51" s="11"/>
      <c r="EK51" s="12"/>
      <c r="EM51" s="73"/>
      <c r="EN51" s="11"/>
      <c r="EO51" s="11"/>
      <c r="EP51" s="12"/>
      <c r="ER51" s="73"/>
      <c r="ES51" s="11"/>
      <c r="ET51" s="11"/>
      <c r="EU51" s="12"/>
      <c r="EW51" s="73"/>
      <c r="EX51" s="11"/>
      <c r="EY51" s="11"/>
      <c r="EZ51" s="12"/>
      <c r="FB51" s="10">
        <v>11588</v>
      </c>
      <c r="FC51" s="11">
        <v>0</v>
      </c>
      <c r="FD51" s="11">
        <v>11588</v>
      </c>
      <c r="FE51" s="12">
        <v>3163524</v>
      </c>
      <c r="FG51" s="11"/>
      <c r="FH51" s="11"/>
      <c r="FI51" s="11"/>
      <c r="FJ51" s="12"/>
      <c r="FL51" s="73"/>
      <c r="FM51" s="11"/>
      <c r="FN51" s="11"/>
      <c r="FO51" s="12"/>
      <c r="FQ51" s="73"/>
      <c r="FR51" s="11"/>
      <c r="FS51" s="11"/>
      <c r="FT51" s="12"/>
      <c r="FV51" s="73"/>
      <c r="FW51" s="11"/>
      <c r="FX51" s="11"/>
      <c r="FY51" s="12"/>
      <c r="GA51" s="73"/>
      <c r="GB51" s="11"/>
      <c r="GC51" s="11"/>
      <c r="GD51" s="12"/>
      <c r="GF51" s="73"/>
      <c r="GG51" s="11"/>
      <c r="GH51" s="11"/>
      <c r="GI51" s="12"/>
      <c r="GK51" s="73"/>
      <c r="GL51" s="11"/>
      <c r="GM51" s="11"/>
      <c r="GN51" s="12"/>
      <c r="GP51" s="73"/>
      <c r="GQ51" s="11"/>
      <c r="GR51" s="11"/>
      <c r="GS51" s="12"/>
      <c r="GU51" s="86">
        <f t="shared" si="0"/>
        <v>10048</v>
      </c>
      <c r="GV51" s="87">
        <f t="shared" si="2"/>
        <v>11990</v>
      </c>
      <c r="GX51" s="86">
        <f t="shared" si="1"/>
        <v>1942</v>
      </c>
      <c r="GY51" s="88">
        <f t="shared" si="5"/>
        <v>0.19327229299363058</v>
      </c>
      <c r="HA51" s="86">
        <f t="shared" si="6"/>
        <v>11212.333333333334</v>
      </c>
      <c r="HB51" s="87">
        <f t="shared" si="4"/>
        <v>3060967</v>
      </c>
    </row>
    <row r="52" spans="1:210" s="76" customFormat="1" ht="30" x14ac:dyDescent="0.25">
      <c r="A52" s="69">
        <v>36</v>
      </c>
      <c r="B52" s="3" t="s">
        <v>41</v>
      </c>
      <c r="C52" s="6" t="s">
        <v>436</v>
      </c>
      <c r="D52" s="3" t="s">
        <v>1089</v>
      </c>
      <c r="E52" s="89"/>
      <c r="F52" s="90">
        <v>690</v>
      </c>
      <c r="G52" s="91"/>
      <c r="H52" s="73"/>
      <c r="I52" s="11"/>
      <c r="J52" s="11"/>
      <c r="K52" s="12"/>
      <c r="L52" s="74"/>
      <c r="M52" s="73"/>
      <c r="N52" s="11"/>
      <c r="O52" s="11"/>
      <c r="P52" s="12"/>
      <c r="Q52" s="75"/>
      <c r="R52" s="73"/>
      <c r="S52" s="11"/>
      <c r="T52" s="11"/>
      <c r="U52" s="12"/>
      <c r="W52" s="73"/>
      <c r="X52" s="11"/>
      <c r="Y52" s="11"/>
      <c r="Z52" s="12"/>
      <c r="AB52" s="73"/>
      <c r="AC52" s="11"/>
      <c r="AD52" s="11"/>
      <c r="AE52" s="12"/>
      <c r="AG52" s="96">
        <v>11159.5</v>
      </c>
      <c r="AH52" s="78">
        <v>0</v>
      </c>
      <c r="AI52" s="78">
        <v>11159.5</v>
      </c>
      <c r="AJ52" s="79">
        <v>7700055</v>
      </c>
      <c r="AL52" s="73"/>
      <c r="AM52" s="11"/>
      <c r="AN52" s="11"/>
      <c r="AO52" s="12"/>
      <c r="AQ52" s="11"/>
      <c r="AR52" s="11"/>
      <c r="AS52" s="11"/>
      <c r="AT52" s="12"/>
      <c r="AV52" s="73"/>
      <c r="AW52" s="11"/>
      <c r="AX52" s="11"/>
      <c r="AY52" s="12"/>
      <c r="BA52" s="73"/>
      <c r="BB52" s="11"/>
      <c r="BC52" s="11"/>
      <c r="BD52" s="12"/>
      <c r="BF52" s="73"/>
      <c r="BG52" s="11"/>
      <c r="BH52" s="11"/>
      <c r="BI52" s="12"/>
      <c r="BK52" s="92">
        <v>9589</v>
      </c>
      <c r="BL52" s="93">
        <v>0</v>
      </c>
      <c r="BM52" s="93">
        <v>9589</v>
      </c>
      <c r="BN52" s="94">
        <v>6616410</v>
      </c>
      <c r="BP52" s="73"/>
      <c r="BQ52" s="11"/>
      <c r="BR52" s="11"/>
      <c r="BS52" s="12"/>
      <c r="BU52" s="73"/>
      <c r="BV52" s="11"/>
      <c r="BW52" s="11"/>
      <c r="BX52" s="12"/>
      <c r="BZ52" s="73">
        <v>10712</v>
      </c>
      <c r="CA52" s="11">
        <v>0</v>
      </c>
      <c r="CB52" s="11">
        <v>10712</v>
      </c>
      <c r="CC52" s="12">
        <v>7391280</v>
      </c>
      <c r="CE52" s="73"/>
      <c r="CF52" s="11"/>
      <c r="CG52" s="11"/>
      <c r="CH52" s="12"/>
      <c r="CJ52" s="73"/>
      <c r="CK52" s="11"/>
      <c r="CL52" s="11"/>
      <c r="CM52" s="12"/>
      <c r="CO52" s="73"/>
      <c r="CP52" s="11"/>
      <c r="CQ52" s="11"/>
      <c r="CR52" s="12"/>
      <c r="CT52" s="73"/>
      <c r="CU52" s="11"/>
      <c r="CV52" s="11"/>
      <c r="CW52" s="12"/>
      <c r="CY52" s="73"/>
      <c r="CZ52" s="11"/>
      <c r="DA52" s="11"/>
      <c r="DB52" s="12"/>
      <c r="DD52" s="73"/>
      <c r="DE52" s="11"/>
      <c r="DF52" s="11"/>
      <c r="DG52" s="12"/>
      <c r="DI52" s="73"/>
      <c r="DJ52" s="11"/>
      <c r="DK52" s="11"/>
      <c r="DL52" s="12"/>
      <c r="DN52" s="73">
        <v>10189</v>
      </c>
      <c r="DO52" s="11">
        <v>0</v>
      </c>
      <c r="DP52" s="11">
        <v>10189</v>
      </c>
      <c r="DQ52" s="12">
        <v>7030410</v>
      </c>
      <c r="DS52" s="73"/>
      <c r="DT52" s="11"/>
      <c r="DU52" s="11"/>
      <c r="DV52" s="12"/>
      <c r="DX52" s="92"/>
      <c r="DY52" s="93"/>
      <c r="DZ52" s="93"/>
      <c r="EA52" s="94"/>
      <c r="EC52" s="73">
        <v>10316</v>
      </c>
      <c r="ED52" s="11">
        <v>0</v>
      </c>
      <c r="EE52" s="11">
        <v>10316</v>
      </c>
      <c r="EF52" s="12">
        <v>7118040</v>
      </c>
      <c r="EH52" s="73"/>
      <c r="EI52" s="11"/>
      <c r="EJ52" s="11"/>
      <c r="EK52" s="12"/>
      <c r="EM52" s="73"/>
      <c r="EN52" s="11"/>
      <c r="EO52" s="11"/>
      <c r="EP52" s="12"/>
      <c r="ER52" s="73"/>
      <c r="ES52" s="11"/>
      <c r="ET52" s="11"/>
      <c r="EU52" s="12"/>
      <c r="EW52" s="73"/>
      <c r="EX52" s="11"/>
      <c r="EY52" s="11"/>
      <c r="EZ52" s="12"/>
      <c r="FB52" s="10">
        <v>11014</v>
      </c>
      <c r="FC52" s="11">
        <v>0</v>
      </c>
      <c r="FD52" s="11">
        <v>11014</v>
      </c>
      <c r="FE52" s="12">
        <v>7599660</v>
      </c>
      <c r="FG52" s="11"/>
      <c r="FH52" s="11"/>
      <c r="FI52" s="11"/>
      <c r="FJ52" s="12"/>
      <c r="FL52" s="73"/>
      <c r="FM52" s="11"/>
      <c r="FN52" s="11"/>
      <c r="FO52" s="12"/>
      <c r="FQ52" s="73"/>
      <c r="FR52" s="11"/>
      <c r="FS52" s="11"/>
      <c r="FT52" s="12"/>
      <c r="FV52" s="73"/>
      <c r="FW52" s="11"/>
      <c r="FX52" s="11"/>
      <c r="FY52" s="12"/>
      <c r="GA52" s="73"/>
      <c r="GB52" s="11"/>
      <c r="GC52" s="11"/>
      <c r="GD52" s="12"/>
      <c r="GF52" s="73"/>
      <c r="GG52" s="11"/>
      <c r="GH52" s="11"/>
      <c r="GI52" s="12"/>
      <c r="GK52" s="73"/>
      <c r="GL52" s="11"/>
      <c r="GM52" s="11"/>
      <c r="GN52" s="12"/>
      <c r="GP52" s="73"/>
      <c r="GQ52" s="11"/>
      <c r="GR52" s="11"/>
      <c r="GS52" s="12"/>
      <c r="GU52" s="86">
        <f t="shared" si="0"/>
        <v>9589</v>
      </c>
      <c r="GV52" s="87">
        <f t="shared" si="2"/>
        <v>11159.5</v>
      </c>
      <c r="GX52" s="86">
        <f t="shared" si="1"/>
        <v>1570.5</v>
      </c>
      <c r="GY52" s="88">
        <f t="shared" si="5"/>
        <v>0.16378141620606945</v>
      </c>
      <c r="HA52" s="86">
        <f t="shared" si="6"/>
        <v>10496.583333333334</v>
      </c>
      <c r="HB52" s="87">
        <f t="shared" si="4"/>
        <v>7242642.5</v>
      </c>
    </row>
    <row r="53" spans="1:210" s="76" customFormat="1" ht="75" x14ac:dyDescent="0.25">
      <c r="A53" s="69">
        <v>37</v>
      </c>
      <c r="B53" s="3" t="s">
        <v>76</v>
      </c>
      <c r="C53" s="2" t="s">
        <v>437</v>
      </c>
      <c r="D53" s="4" t="s">
        <v>42</v>
      </c>
      <c r="E53" s="70"/>
      <c r="F53" s="71">
        <v>15</v>
      </c>
      <c r="G53" s="91"/>
      <c r="H53" s="73"/>
      <c r="I53" s="11"/>
      <c r="J53" s="11"/>
      <c r="K53" s="12"/>
      <c r="L53" s="74"/>
      <c r="M53" s="73"/>
      <c r="N53" s="11"/>
      <c r="O53" s="11"/>
      <c r="P53" s="12"/>
      <c r="Q53" s="75"/>
      <c r="R53" s="73"/>
      <c r="S53" s="11"/>
      <c r="T53" s="11"/>
      <c r="U53" s="12"/>
      <c r="W53" s="73"/>
      <c r="X53" s="11"/>
      <c r="Y53" s="11"/>
      <c r="Z53" s="12"/>
      <c r="AB53" s="73"/>
      <c r="AC53" s="11"/>
      <c r="AD53" s="11"/>
      <c r="AE53" s="12"/>
      <c r="AG53" s="77"/>
      <c r="AH53" s="78"/>
      <c r="AI53" s="78"/>
      <c r="AJ53" s="79"/>
      <c r="AL53" s="73"/>
      <c r="AM53" s="11"/>
      <c r="AN53" s="11"/>
      <c r="AO53" s="12"/>
      <c r="AQ53" s="11">
        <v>102840</v>
      </c>
      <c r="AR53" s="11"/>
      <c r="AS53" s="11">
        <v>102840</v>
      </c>
      <c r="AT53" s="12">
        <v>1542600</v>
      </c>
      <c r="AV53" s="73"/>
      <c r="AW53" s="11"/>
      <c r="AX53" s="11"/>
      <c r="AY53" s="12"/>
      <c r="BA53" s="73"/>
      <c r="BB53" s="11"/>
      <c r="BC53" s="11"/>
      <c r="BD53" s="12"/>
      <c r="BF53" s="73"/>
      <c r="BG53" s="11"/>
      <c r="BH53" s="11"/>
      <c r="BI53" s="12"/>
      <c r="BK53" s="92"/>
      <c r="BL53" s="93"/>
      <c r="BM53" s="93"/>
      <c r="BN53" s="94"/>
      <c r="BP53" s="73"/>
      <c r="BQ53" s="11"/>
      <c r="BR53" s="11"/>
      <c r="BS53" s="12"/>
      <c r="BU53" s="73"/>
      <c r="BV53" s="11"/>
      <c r="BW53" s="11"/>
      <c r="BX53" s="12"/>
      <c r="BZ53" s="73">
        <v>3411</v>
      </c>
      <c r="CA53" s="11">
        <v>0</v>
      </c>
      <c r="CB53" s="11">
        <v>3411</v>
      </c>
      <c r="CC53" s="12">
        <v>51165</v>
      </c>
      <c r="CE53" s="73"/>
      <c r="CF53" s="11"/>
      <c r="CG53" s="11"/>
      <c r="CH53" s="12"/>
      <c r="CJ53" s="73"/>
      <c r="CK53" s="11"/>
      <c r="CL53" s="11"/>
      <c r="CM53" s="12"/>
      <c r="CO53" s="73"/>
      <c r="CP53" s="11"/>
      <c r="CQ53" s="11"/>
      <c r="CR53" s="12"/>
      <c r="CT53" s="73"/>
      <c r="CU53" s="11"/>
      <c r="CV53" s="11"/>
      <c r="CW53" s="12"/>
      <c r="CY53" s="73"/>
      <c r="CZ53" s="11"/>
      <c r="DA53" s="11"/>
      <c r="DB53" s="12"/>
      <c r="DD53" s="73"/>
      <c r="DE53" s="11"/>
      <c r="DF53" s="11"/>
      <c r="DG53" s="12"/>
      <c r="DI53" s="73"/>
      <c r="DJ53" s="11"/>
      <c r="DK53" s="11"/>
      <c r="DL53" s="12"/>
      <c r="DN53" s="73">
        <v>3438</v>
      </c>
      <c r="DO53" s="11">
        <v>0</v>
      </c>
      <c r="DP53" s="11">
        <v>3438</v>
      </c>
      <c r="DQ53" s="12">
        <v>51570</v>
      </c>
      <c r="DS53" s="73"/>
      <c r="DT53" s="11"/>
      <c r="DU53" s="11"/>
      <c r="DV53" s="12"/>
      <c r="DX53" s="92"/>
      <c r="DY53" s="93"/>
      <c r="DZ53" s="93"/>
      <c r="EA53" s="94"/>
      <c r="EC53" s="73"/>
      <c r="ED53" s="11"/>
      <c r="EE53" s="11"/>
      <c r="EF53" s="12"/>
      <c r="EH53" s="73">
        <v>6000</v>
      </c>
      <c r="EI53" s="11">
        <v>0</v>
      </c>
      <c r="EJ53" s="11">
        <v>6000</v>
      </c>
      <c r="EK53" s="12">
        <v>90000</v>
      </c>
      <c r="EM53" s="73"/>
      <c r="EN53" s="11"/>
      <c r="EO53" s="11"/>
      <c r="EP53" s="12"/>
      <c r="ER53" s="73"/>
      <c r="ES53" s="11"/>
      <c r="ET53" s="11"/>
      <c r="EU53" s="12"/>
      <c r="EW53" s="73"/>
      <c r="EX53" s="11"/>
      <c r="EY53" s="11"/>
      <c r="EZ53" s="12"/>
      <c r="FB53" s="10">
        <v>75300</v>
      </c>
      <c r="FC53" s="11">
        <v>0</v>
      </c>
      <c r="FD53" s="11">
        <v>75300</v>
      </c>
      <c r="FE53" s="12">
        <v>1129500</v>
      </c>
      <c r="FG53" s="11"/>
      <c r="FH53" s="11"/>
      <c r="FI53" s="11"/>
      <c r="FJ53" s="12"/>
      <c r="FL53" s="73"/>
      <c r="FM53" s="11"/>
      <c r="FN53" s="11"/>
      <c r="FO53" s="12"/>
      <c r="FQ53" s="73"/>
      <c r="FR53" s="11"/>
      <c r="FS53" s="11"/>
      <c r="FT53" s="12"/>
      <c r="FV53" s="73"/>
      <c r="FW53" s="11"/>
      <c r="FX53" s="11"/>
      <c r="FY53" s="12"/>
      <c r="GA53" s="73"/>
      <c r="GB53" s="11"/>
      <c r="GC53" s="11"/>
      <c r="GD53" s="12"/>
      <c r="GF53" s="73"/>
      <c r="GG53" s="11"/>
      <c r="GH53" s="11"/>
      <c r="GI53" s="12"/>
      <c r="GK53" s="73"/>
      <c r="GL53" s="11"/>
      <c r="GM53" s="11"/>
      <c r="GN53" s="12"/>
      <c r="GP53" s="73"/>
      <c r="GQ53" s="11"/>
      <c r="GR53" s="11"/>
      <c r="GS53" s="12"/>
      <c r="GU53" s="86">
        <f t="shared" si="0"/>
        <v>3411</v>
      </c>
      <c r="GV53" s="87">
        <f t="shared" si="2"/>
        <v>102840</v>
      </c>
      <c r="GX53" s="86">
        <f t="shared" si="1"/>
        <v>99429</v>
      </c>
      <c r="GY53" s="88">
        <f t="shared" si="5"/>
        <v>29.149516270888302</v>
      </c>
      <c r="HA53" s="86">
        <f t="shared" si="6"/>
        <v>38197.800000000003</v>
      </c>
      <c r="HB53" s="87">
        <f t="shared" si="4"/>
        <v>572967</v>
      </c>
    </row>
    <row r="54" spans="1:210" s="76" customFormat="1" ht="60" x14ac:dyDescent="0.25">
      <c r="A54" s="69">
        <v>38</v>
      </c>
      <c r="B54" s="3" t="s">
        <v>77</v>
      </c>
      <c r="C54" s="2" t="s">
        <v>438</v>
      </c>
      <c r="D54" s="4" t="s">
        <v>42</v>
      </c>
      <c r="E54" s="70"/>
      <c r="F54" s="71">
        <v>81</v>
      </c>
      <c r="G54" s="91"/>
      <c r="H54" s="73"/>
      <c r="I54" s="11"/>
      <c r="J54" s="11"/>
      <c r="K54" s="12"/>
      <c r="L54" s="74"/>
      <c r="M54" s="73"/>
      <c r="N54" s="11"/>
      <c r="O54" s="11"/>
      <c r="P54" s="12"/>
      <c r="Q54" s="75"/>
      <c r="R54" s="73"/>
      <c r="S54" s="11"/>
      <c r="T54" s="11"/>
      <c r="U54" s="12"/>
      <c r="W54" s="73"/>
      <c r="X54" s="11"/>
      <c r="Y54" s="11"/>
      <c r="Z54" s="12"/>
      <c r="AB54" s="73"/>
      <c r="AC54" s="11"/>
      <c r="AD54" s="11"/>
      <c r="AE54" s="12"/>
      <c r="AG54" s="77"/>
      <c r="AH54" s="78"/>
      <c r="AI54" s="78"/>
      <c r="AJ54" s="79"/>
      <c r="AL54" s="73"/>
      <c r="AM54" s="11"/>
      <c r="AN54" s="11"/>
      <c r="AO54" s="12"/>
      <c r="AQ54" s="11">
        <v>164280</v>
      </c>
      <c r="AR54" s="11"/>
      <c r="AS54" s="11">
        <v>164280</v>
      </c>
      <c r="AT54" s="12">
        <v>13306680</v>
      </c>
      <c r="AV54" s="73"/>
      <c r="AW54" s="11"/>
      <c r="AX54" s="11"/>
      <c r="AY54" s="12"/>
      <c r="BA54" s="73">
        <v>27200</v>
      </c>
      <c r="BB54" s="11">
        <v>0</v>
      </c>
      <c r="BC54" s="11">
        <v>27200</v>
      </c>
      <c r="BD54" s="12">
        <v>2203200</v>
      </c>
      <c r="BF54" s="73"/>
      <c r="BG54" s="11"/>
      <c r="BH54" s="11"/>
      <c r="BI54" s="12"/>
      <c r="BK54" s="92"/>
      <c r="BL54" s="93"/>
      <c r="BM54" s="93"/>
      <c r="BN54" s="94"/>
      <c r="BP54" s="73"/>
      <c r="BQ54" s="11"/>
      <c r="BR54" s="11"/>
      <c r="BS54" s="12"/>
      <c r="BU54" s="73"/>
      <c r="BV54" s="11"/>
      <c r="BW54" s="11"/>
      <c r="BX54" s="12"/>
      <c r="BZ54" s="73"/>
      <c r="CA54" s="11"/>
      <c r="CB54" s="11"/>
      <c r="CC54" s="12"/>
      <c r="CE54" s="73"/>
      <c r="CF54" s="11"/>
      <c r="CG54" s="11"/>
      <c r="CH54" s="12"/>
      <c r="CJ54" s="73"/>
      <c r="CK54" s="11"/>
      <c r="CL54" s="11"/>
      <c r="CM54" s="12"/>
      <c r="CO54" s="73"/>
      <c r="CP54" s="11"/>
      <c r="CQ54" s="11"/>
      <c r="CR54" s="12"/>
      <c r="CT54" s="73"/>
      <c r="CU54" s="11"/>
      <c r="CV54" s="11"/>
      <c r="CW54" s="12"/>
      <c r="CY54" s="73"/>
      <c r="CZ54" s="11"/>
      <c r="DA54" s="11"/>
      <c r="DB54" s="12"/>
      <c r="DD54" s="73"/>
      <c r="DE54" s="11"/>
      <c r="DF54" s="11"/>
      <c r="DG54" s="12"/>
      <c r="DI54" s="73"/>
      <c r="DJ54" s="11"/>
      <c r="DK54" s="11"/>
      <c r="DL54" s="12"/>
      <c r="DN54" s="73">
        <v>4375</v>
      </c>
      <c r="DO54" s="11">
        <v>0</v>
      </c>
      <c r="DP54" s="11">
        <v>4375</v>
      </c>
      <c r="DQ54" s="12">
        <v>354375</v>
      </c>
      <c r="DS54" s="73"/>
      <c r="DT54" s="11"/>
      <c r="DU54" s="11"/>
      <c r="DV54" s="12"/>
      <c r="DX54" s="92"/>
      <c r="DY54" s="93"/>
      <c r="DZ54" s="93"/>
      <c r="EA54" s="94"/>
      <c r="EC54" s="73"/>
      <c r="ED54" s="11"/>
      <c r="EE54" s="11"/>
      <c r="EF54" s="12"/>
      <c r="EH54" s="73">
        <v>7500</v>
      </c>
      <c r="EI54" s="11">
        <v>0</v>
      </c>
      <c r="EJ54" s="11">
        <v>7500</v>
      </c>
      <c r="EK54" s="12">
        <v>607500</v>
      </c>
      <c r="EM54" s="73"/>
      <c r="EN54" s="11"/>
      <c r="EO54" s="11"/>
      <c r="EP54" s="12"/>
      <c r="ER54" s="73"/>
      <c r="ES54" s="11"/>
      <c r="ET54" s="11"/>
      <c r="EU54" s="12"/>
      <c r="EW54" s="73"/>
      <c r="EX54" s="11"/>
      <c r="EY54" s="11"/>
      <c r="EZ54" s="12"/>
      <c r="FB54" s="10">
        <v>115150</v>
      </c>
      <c r="FC54" s="11">
        <v>0</v>
      </c>
      <c r="FD54" s="11">
        <v>115150</v>
      </c>
      <c r="FE54" s="12">
        <v>9327150</v>
      </c>
      <c r="FG54" s="11"/>
      <c r="FH54" s="11"/>
      <c r="FI54" s="11"/>
      <c r="FJ54" s="12"/>
      <c r="FL54" s="73"/>
      <c r="FM54" s="11"/>
      <c r="FN54" s="11"/>
      <c r="FO54" s="12"/>
      <c r="FQ54" s="73"/>
      <c r="FR54" s="11"/>
      <c r="FS54" s="11"/>
      <c r="FT54" s="12"/>
      <c r="FV54" s="73"/>
      <c r="FW54" s="11"/>
      <c r="FX54" s="11"/>
      <c r="FY54" s="12"/>
      <c r="GA54" s="73"/>
      <c r="GB54" s="11"/>
      <c r="GC54" s="11"/>
      <c r="GD54" s="12"/>
      <c r="GF54" s="73"/>
      <c r="GG54" s="11"/>
      <c r="GH54" s="11"/>
      <c r="GI54" s="12"/>
      <c r="GK54" s="73"/>
      <c r="GL54" s="11"/>
      <c r="GM54" s="11"/>
      <c r="GN54" s="12"/>
      <c r="GP54" s="73"/>
      <c r="GQ54" s="11"/>
      <c r="GR54" s="11"/>
      <c r="GS54" s="12"/>
      <c r="GU54" s="86">
        <f t="shared" si="0"/>
        <v>4375</v>
      </c>
      <c r="GV54" s="87">
        <f t="shared" si="2"/>
        <v>164280</v>
      </c>
      <c r="GX54" s="86">
        <f t="shared" si="1"/>
        <v>159905</v>
      </c>
      <c r="GY54" s="88">
        <f t="shared" si="5"/>
        <v>36.549714285714288</v>
      </c>
      <c r="HA54" s="86">
        <f t="shared" si="6"/>
        <v>63701</v>
      </c>
      <c r="HB54" s="87">
        <f t="shared" si="4"/>
        <v>5159781</v>
      </c>
    </row>
    <row r="55" spans="1:210" s="76" customFormat="1" ht="60" x14ac:dyDescent="0.25">
      <c r="A55" s="69">
        <v>39</v>
      </c>
      <c r="B55" s="3" t="s">
        <v>78</v>
      </c>
      <c r="C55" s="2" t="s">
        <v>439</v>
      </c>
      <c r="D55" s="4" t="s">
        <v>42</v>
      </c>
      <c r="E55" s="70"/>
      <c r="F55" s="71">
        <v>42.8333333333333</v>
      </c>
      <c r="G55" s="91"/>
      <c r="H55" s="73"/>
      <c r="I55" s="11"/>
      <c r="J55" s="11"/>
      <c r="K55" s="12"/>
      <c r="L55" s="74"/>
      <c r="M55" s="73"/>
      <c r="N55" s="11"/>
      <c r="O55" s="11"/>
      <c r="P55" s="12"/>
      <c r="Q55" s="75"/>
      <c r="R55" s="73"/>
      <c r="S55" s="11"/>
      <c r="T55" s="11"/>
      <c r="U55" s="12"/>
      <c r="W55" s="73"/>
      <c r="X55" s="11"/>
      <c r="Y55" s="11"/>
      <c r="Z55" s="12"/>
      <c r="AB55" s="73"/>
      <c r="AC55" s="11"/>
      <c r="AD55" s="11"/>
      <c r="AE55" s="12"/>
      <c r="AG55" s="77"/>
      <c r="AH55" s="78"/>
      <c r="AI55" s="78"/>
      <c r="AJ55" s="79"/>
      <c r="AL55" s="73"/>
      <c r="AM55" s="11"/>
      <c r="AN55" s="11"/>
      <c r="AO55" s="12"/>
      <c r="AQ55" s="11"/>
      <c r="AR55" s="11"/>
      <c r="AS55" s="11"/>
      <c r="AT55" s="12"/>
      <c r="AV55" s="73"/>
      <c r="AW55" s="11"/>
      <c r="AX55" s="11"/>
      <c r="AY55" s="12"/>
      <c r="BA55" s="73"/>
      <c r="BB55" s="11"/>
      <c r="BC55" s="11"/>
      <c r="BD55" s="12"/>
      <c r="BF55" s="73"/>
      <c r="BG55" s="11"/>
      <c r="BH55" s="11"/>
      <c r="BI55" s="12"/>
      <c r="BK55" s="92">
        <v>31678</v>
      </c>
      <c r="BL55" s="93">
        <v>0</v>
      </c>
      <c r="BM55" s="93">
        <v>31678</v>
      </c>
      <c r="BN55" s="94">
        <v>1356874</v>
      </c>
      <c r="BP55" s="73"/>
      <c r="BQ55" s="11"/>
      <c r="BR55" s="11"/>
      <c r="BS55" s="12"/>
      <c r="BU55" s="73"/>
      <c r="BV55" s="11"/>
      <c r="BW55" s="11"/>
      <c r="BX55" s="12"/>
      <c r="BZ55" s="73">
        <v>26570</v>
      </c>
      <c r="CA55" s="11">
        <v>0</v>
      </c>
      <c r="CB55" s="11">
        <v>26570</v>
      </c>
      <c r="CC55" s="12">
        <v>1138081.6666666658</v>
      </c>
      <c r="CE55" s="73"/>
      <c r="CF55" s="11"/>
      <c r="CG55" s="11"/>
      <c r="CH55" s="12"/>
      <c r="CJ55" s="73"/>
      <c r="CK55" s="11"/>
      <c r="CL55" s="11"/>
      <c r="CM55" s="12"/>
      <c r="CO55" s="73">
        <v>9000</v>
      </c>
      <c r="CP55" s="11">
        <v>0</v>
      </c>
      <c r="CQ55" s="11">
        <v>9000</v>
      </c>
      <c r="CR55" s="12">
        <v>385499.99999999971</v>
      </c>
      <c r="CT55" s="73"/>
      <c r="CU55" s="11"/>
      <c r="CV55" s="11"/>
      <c r="CW55" s="12"/>
      <c r="CY55" s="73"/>
      <c r="CZ55" s="11"/>
      <c r="DA55" s="11"/>
      <c r="DB55" s="12"/>
      <c r="DD55" s="73"/>
      <c r="DE55" s="11"/>
      <c r="DF55" s="11"/>
      <c r="DG55" s="12"/>
      <c r="DI55" s="73"/>
      <c r="DJ55" s="11"/>
      <c r="DK55" s="11"/>
      <c r="DL55" s="12"/>
      <c r="DN55" s="73">
        <v>27003</v>
      </c>
      <c r="DO55" s="11">
        <v>0</v>
      </c>
      <c r="DP55" s="11">
        <v>27003</v>
      </c>
      <c r="DQ55" s="12">
        <v>1156628.4999999991</v>
      </c>
      <c r="DS55" s="73"/>
      <c r="DT55" s="11"/>
      <c r="DU55" s="11"/>
      <c r="DV55" s="12"/>
      <c r="DX55" s="92"/>
      <c r="DY55" s="93"/>
      <c r="DZ55" s="93"/>
      <c r="EA55" s="94"/>
      <c r="EC55" s="73"/>
      <c r="ED55" s="11"/>
      <c r="EE55" s="11"/>
      <c r="EF55" s="12"/>
      <c r="EH55" s="73">
        <v>35000</v>
      </c>
      <c r="EI55" s="11">
        <v>0</v>
      </c>
      <c r="EJ55" s="11">
        <v>35000</v>
      </c>
      <c r="EK55" s="12">
        <v>1499166.6666666656</v>
      </c>
      <c r="EM55" s="73"/>
      <c r="EN55" s="11"/>
      <c r="EO55" s="11"/>
      <c r="EP55" s="12"/>
      <c r="ER55" s="73"/>
      <c r="ES55" s="11"/>
      <c r="ET55" s="11"/>
      <c r="EU55" s="12"/>
      <c r="EW55" s="73"/>
      <c r="EX55" s="11"/>
      <c r="EY55" s="11"/>
      <c r="EZ55" s="12"/>
      <c r="FB55" s="10"/>
      <c r="FC55" s="11"/>
      <c r="FD55" s="11"/>
      <c r="FE55" s="12"/>
      <c r="FG55" s="11"/>
      <c r="FH55" s="11"/>
      <c r="FI55" s="11"/>
      <c r="FJ55" s="12"/>
      <c r="FL55" s="73"/>
      <c r="FM55" s="11"/>
      <c r="FN55" s="11"/>
      <c r="FO55" s="12"/>
      <c r="FQ55" s="73"/>
      <c r="FR55" s="11"/>
      <c r="FS55" s="11"/>
      <c r="FT55" s="12"/>
      <c r="FV55" s="73"/>
      <c r="FW55" s="11"/>
      <c r="FX55" s="11"/>
      <c r="FY55" s="12"/>
      <c r="GA55" s="73"/>
      <c r="GB55" s="11"/>
      <c r="GC55" s="11"/>
      <c r="GD55" s="12"/>
      <c r="GF55" s="73"/>
      <c r="GG55" s="11"/>
      <c r="GH55" s="11"/>
      <c r="GI55" s="12"/>
      <c r="GK55" s="73"/>
      <c r="GL55" s="11"/>
      <c r="GM55" s="11"/>
      <c r="GN55" s="12"/>
      <c r="GP55" s="73"/>
      <c r="GQ55" s="11"/>
      <c r="GR55" s="11"/>
      <c r="GS55" s="12"/>
      <c r="GU55" s="86">
        <f t="shared" si="0"/>
        <v>9000</v>
      </c>
      <c r="GV55" s="87">
        <f t="shared" si="2"/>
        <v>35000</v>
      </c>
      <c r="GX55" s="86">
        <f t="shared" si="1"/>
        <v>26000</v>
      </c>
      <c r="GY55" s="88">
        <f t="shared" si="5"/>
        <v>2.8888888888888888</v>
      </c>
      <c r="HA55" s="86">
        <f t="shared" si="6"/>
        <v>25850.2</v>
      </c>
      <c r="HB55" s="87">
        <f t="shared" si="4"/>
        <v>1107250.166666666</v>
      </c>
    </row>
    <row r="56" spans="1:210" s="76" customFormat="1" ht="45" x14ac:dyDescent="0.25">
      <c r="A56" s="69">
        <v>40</v>
      </c>
      <c r="B56" s="3" t="s">
        <v>79</v>
      </c>
      <c r="C56" s="6" t="s">
        <v>440</v>
      </c>
      <c r="D56" s="4" t="s">
        <v>42</v>
      </c>
      <c r="E56" s="70"/>
      <c r="F56" s="71">
        <v>30</v>
      </c>
      <c r="G56" s="91"/>
      <c r="H56" s="73"/>
      <c r="I56" s="11"/>
      <c r="J56" s="11"/>
      <c r="K56" s="12"/>
      <c r="L56" s="74"/>
      <c r="M56" s="73"/>
      <c r="N56" s="11"/>
      <c r="O56" s="11"/>
      <c r="P56" s="12"/>
      <c r="Q56" s="75"/>
      <c r="R56" s="73"/>
      <c r="S56" s="11"/>
      <c r="T56" s="11"/>
      <c r="U56" s="12"/>
      <c r="W56" s="73"/>
      <c r="X56" s="11"/>
      <c r="Y56" s="11"/>
      <c r="Z56" s="12"/>
      <c r="AB56" s="73"/>
      <c r="AC56" s="11"/>
      <c r="AD56" s="11"/>
      <c r="AE56" s="12"/>
      <c r="AG56" s="77"/>
      <c r="AH56" s="78"/>
      <c r="AI56" s="78"/>
      <c r="AJ56" s="79"/>
      <c r="AL56" s="73"/>
      <c r="AM56" s="11"/>
      <c r="AN56" s="11"/>
      <c r="AO56" s="12"/>
      <c r="AQ56" s="11">
        <v>78700</v>
      </c>
      <c r="AR56" s="11"/>
      <c r="AS56" s="11">
        <v>78700</v>
      </c>
      <c r="AT56" s="12">
        <v>2361000</v>
      </c>
      <c r="AV56" s="73"/>
      <c r="AW56" s="11"/>
      <c r="AX56" s="11"/>
      <c r="AY56" s="12"/>
      <c r="BA56" s="73"/>
      <c r="BB56" s="11"/>
      <c r="BC56" s="11"/>
      <c r="BD56" s="12"/>
      <c r="BF56" s="73"/>
      <c r="BG56" s="11"/>
      <c r="BH56" s="11"/>
      <c r="BI56" s="12"/>
      <c r="BK56" s="92"/>
      <c r="BL56" s="93"/>
      <c r="BM56" s="93"/>
      <c r="BN56" s="94"/>
      <c r="BP56" s="73"/>
      <c r="BQ56" s="11"/>
      <c r="BR56" s="11"/>
      <c r="BS56" s="12"/>
      <c r="BU56" s="73"/>
      <c r="BV56" s="11"/>
      <c r="BW56" s="11"/>
      <c r="BX56" s="12"/>
      <c r="BZ56" s="73">
        <v>25920</v>
      </c>
      <c r="CA56" s="11">
        <v>0</v>
      </c>
      <c r="CB56" s="11">
        <v>25920</v>
      </c>
      <c r="CC56" s="12">
        <v>777600</v>
      </c>
      <c r="CE56" s="73"/>
      <c r="CF56" s="11"/>
      <c r="CG56" s="11"/>
      <c r="CH56" s="12"/>
      <c r="CJ56" s="73"/>
      <c r="CK56" s="11"/>
      <c r="CL56" s="11"/>
      <c r="CM56" s="12"/>
      <c r="CO56" s="73">
        <v>43000</v>
      </c>
      <c r="CP56" s="11">
        <v>0</v>
      </c>
      <c r="CQ56" s="11">
        <v>43000</v>
      </c>
      <c r="CR56" s="12">
        <v>1290000</v>
      </c>
      <c r="CT56" s="73"/>
      <c r="CU56" s="11"/>
      <c r="CV56" s="11"/>
      <c r="CW56" s="12"/>
      <c r="CY56" s="73"/>
      <c r="CZ56" s="11"/>
      <c r="DA56" s="11"/>
      <c r="DB56" s="12"/>
      <c r="DD56" s="73"/>
      <c r="DE56" s="11"/>
      <c r="DF56" s="11"/>
      <c r="DG56" s="12"/>
      <c r="DI56" s="73"/>
      <c r="DJ56" s="11"/>
      <c r="DK56" s="11"/>
      <c r="DL56" s="12"/>
      <c r="DN56" s="73">
        <v>26875</v>
      </c>
      <c r="DO56" s="11">
        <v>0</v>
      </c>
      <c r="DP56" s="11">
        <v>26875</v>
      </c>
      <c r="DQ56" s="12">
        <v>806250</v>
      </c>
      <c r="DS56" s="73"/>
      <c r="DT56" s="11"/>
      <c r="DU56" s="11"/>
      <c r="DV56" s="12"/>
      <c r="DX56" s="92"/>
      <c r="DY56" s="93"/>
      <c r="DZ56" s="93"/>
      <c r="EA56" s="94"/>
      <c r="EC56" s="73"/>
      <c r="ED56" s="11"/>
      <c r="EE56" s="11"/>
      <c r="EF56" s="12"/>
      <c r="EH56" s="73"/>
      <c r="EI56" s="11"/>
      <c r="EJ56" s="11"/>
      <c r="EK56" s="12"/>
      <c r="EM56" s="73"/>
      <c r="EN56" s="11"/>
      <c r="EO56" s="11"/>
      <c r="EP56" s="12"/>
      <c r="ER56" s="73"/>
      <c r="ES56" s="11"/>
      <c r="ET56" s="11"/>
      <c r="EU56" s="12"/>
      <c r="EW56" s="73"/>
      <c r="EX56" s="11"/>
      <c r="EY56" s="11"/>
      <c r="EZ56" s="12"/>
      <c r="FB56" s="10">
        <v>63950</v>
      </c>
      <c r="FC56" s="11">
        <v>0</v>
      </c>
      <c r="FD56" s="11">
        <v>63950</v>
      </c>
      <c r="FE56" s="12">
        <v>1918500</v>
      </c>
      <c r="FG56" s="11"/>
      <c r="FH56" s="11"/>
      <c r="FI56" s="11"/>
      <c r="FJ56" s="12"/>
      <c r="FL56" s="73"/>
      <c r="FM56" s="11"/>
      <c r="FN56" s="11"/>
      <c r="FO56" s="12"/>
      <c r="FQ56" s="73"/>
      <c r="FR56" s="11"/>
      <c r="FS56" s="11"/>
      <c r="FT56" s="12"/>
      <c r="FV56" s="73"/>
      <c r="FW56" s="11"/>
      <c r="FX56" s="11"/>
      <c r="FY56" s="12"/>
      <c r="GA56" s="73"/>
      <c r="GB56" s="11"/>
      <c r="GC56" s="11"/>
      <c r="GD56" s="12"/>
      <c r="GF56" s="73"/>
      <c r="GG56" s="11"/>
      <c r="GH56" s="11"/>
      <c r="GI56" s="12"/>
      <c r="GK56" s="73"/>
      <c r="GL56" s="11"/>
      <c r="GM56" s="11"/>
      <c r="GN56" s="12"/>
      <c r="GP56" s="73"/>
      <c r="GQ56" s="11"/>
      <c r="GR56" s="11"/>
      <c r="GS56" s="12"/>
      <c r="GU56" s="86">
        <f t="shared" si="0"/>
        <v>25920</v>
      </c>
      <c r="GV56" s="87">
        <f t="shared" si="2"/>
        <v>78700</v>
      </c>
      <c r="GX56" s="86">
        <f t="shared" si="1"/>
        <v>52780</v>
      </c>
      <c r="GY56" s="88">
        <f t="shared" si="5"/>
        <v>2.0362654320987654</v>
      </c>
      <c r="HA56" s="86">
        <f t="shared" si="6"/>
        <v>47689</v>
      </c>
      <c r="HB56" s="87">
        <f t="shared" si="4"/>
        <v>1430670</v>
      </c>
    </row>
    <row r="57" spans="1:210" s="76" customFormat="1" ht="45" x14ac:dyDescent="0.25">
      <c r="A57" s="69">
        <v>41</v>
      </c>
      <c r="B57" s="3" t="s">
        <v>80</v>
      </c>
      <c r="C57" s="6" t="s">
        <v>441</v>
      </c>
      <c r="D57" s="4" t="s">
        <v>42</v>
      </c>
      <c r="E57" s="70"/>
      <c r="F57" s="71">
        <v>118.5</v>
      </c>
      <c r="G57" s="91"/>
      <c r="H57" s="73">
        <v>50900</v>
      </c>
      <c r="I57" s="11">
        <v>0</v>
      </c>
      <c r="J57" s="11">
        <v>50900</v>
      </c>
      <c r="K57" s="12">
        <v>6031650</v>
      </c>
      <c r="L57" s="74"/>
      <c r="M57" s="73"/>
      <c r="N57" s="11"/>
      <c r="O57" s="11"/>
      <c r="P57" s="12"/>
      <c r="Q57" s="75"/>
      <c r="R57" s="73"/>
      <c r="S57" s="11"/>
      <c r="T57" s="11"/>
      <c r="U57" s="12"/>
      <c r="W57" s="73"/>
      <c r="X57" s="11"/>
      <c r="Y57" s="11"/>
      <c r="Z57" s="12"/>
      <c r="AB57" s="73"/>
      <c r="AC57" s="11"/>
      <c r="AD57" s="11"/>
      <c r="AE57" s="12"/>
      <c r="AG57" s="77"/>
      <c r="AH57" s="78"/>
      <c r="AI57" s="78"/>
      <c r="AJ57" s="79"/>
      <c r="AL57" s="73"/>
      <c r="AM57" s="11"/>
      <c r="AN57" s="11"/>
      <c r="AO57" s="12"/>
      <c r="AQ57" s="11">
        <v>98070</v>
      </c>
      <c r="AR57" s="11"/>
      <c r="AS57" s="11">
        <v>98070</v>
      </c>
      <c r="AT57" s="12">
        <v>11621295</v>
      </c>
      <c r="AV57" s="73"/>
      <c r="AW57" s="11"/>
      <c r="AX57" s="11"/>
      <c r="AY57" s="12"/>
      <c r="BA57" s="73"/>
      <c r="BB57" s="11"/>
      <c r="BC57" s="11"/>
      <c r="BD57" s="12"/>
      <c r="BF57" s="73"/>
      <c r="BG57" s="11"/>
      <c r="BH57" s="11"/>
      <c r="BI57" s="12"/>
      <c r="BK57" s="92">
        <v>60188</v>
      </c>
      <c r="BL57" s="93">
        <v>0</v>
      </c>
      <c r="BM57" s="93">
        <v>60188</v>
      </c>
      <c r="BN57" s="94">
        <v>7132278</v>
      </c>
      <c r="BP57" s="73"/>
      <c r="BQ57" s="11"/>
      <c r="BR57" s="11"/>
      <c r="BS57" s="12"/>
      <c r="BU57" s="73"/>
      <c r="BV57" s="11"/>
      <c r="BW57" s="11"/>
      <c r="BX57" s="12"/>
      <c r="BZ57" s="73">
        <v>25920</v>
      </c>
      <c r="CA57" s="11">
        <v>0</v>
      </c>
      <c r="CB57" s="11">
        <v>25920</v>
      </c>
      <c r="CC57" s="12">
        <v>3071520</v>
      </c>
      <c r="CE57" s="73"/>
      <c r="CF57" s="11"/>
      <c r="CG57" s="11"/>
      <c r="CH57" s="12"/>
      <c r="CJ57" s="73"/>
      <c r="CK57" s="11"/>
      <c r="CL57" s="11"/>
      <c r="CM57" s="12"/>
      <c r="CO57" s="73">
        <v>43000</v>
      </c>
      <c r="CP57" s="11">
        <v>0</v>
      </c>
      <c r="CQ57" s="11">
        <v>43000</v>
      </c>
      <c r="CR57" s="12">
        <v>5095500</v>
      </c>
      <c r="CT57" s="73"/>
      <c r="CU57" s="11"/>
      <c r="CV57" s="11"/>
      <c r="CW57" s="12"/>
      <c r="CY57" s="73"/>
      <c r="CZ57" s="11"/>
      <c r="DA57" s="11"/>
      <c r="DB57" s="12"/>
      <c r="DD57" s="73"/>
      <c r="DE57" s="11"/>
      <c r="DF57" s="11"/>
      <c r="DG57" s="12"/>
      <c r="DI57" s="73"/>
      <c r="DJ57" s="11"/>
      <c r="DK57" s="11"/>
      <c r="DL57" s="12"/>
      <c r="DN57" s="73">
        <v>21625</v>
      </c>
      <c r="DO57" s="11">
        <v>0</v>
      </c>
      <c r="DP57" s="11">
        <v>21625</v>
      </c>
      <c r="DQ57" s="12">
        <v>2562562.5</v>
      </c>
      <c r="DS57" s="73"/>
      <c r="DT57" s="11"/>
      <c r="DU57" s="11"/>
      <c r="DV57" s="12"/>
      <c r="DX57" s="92"/>
      <c r="DY57" s="93"/>
      <c r="DZ57" s="93"/>
      <c r="EA57" s="94"/>
      <c r="EC57" s="73"/>
      <c r="ED57" s="11"/>
      <c r="EE57" s="11"/>
      <c r="EF57" s="12"/>
      <c r="EH57" s="73"/>
      <c r="EI57" s="11"/>
      <c r="EJ57" s="11"/>
      <c r="EK57" s="12"/>
      <c r="EM57" s="73"/>
      <c r="EN57" s="11"/>
      <c r="EO57" s="11"/>
      <c r="EP57" s="12"/>
      <c r="ER57" s="73"/>
      <c r="ES57" s="11"/>
      <c r="ET57" s="11"/>
      <c r="EU57" s="12"/>
      <c r="EW57" s="73"/>
      <c r="EX57" s="11"/>
      <c r="EY57" s="11"/>
      <c r="EZ57" s="12"/>
      <c r="FB57" s="10">
        <v>75438</v>
      </c>
      <c r="FC57" s="11">
        <v>0</v>
      </c>
      <c r="FD57" s="11">
        <v>75438</v>
      </c>
      <c r="FE57" s="12">
        <v>8939403</v>
      </c>
      <c r="FG57" s="11"/>
      <c r="FH57" s="11"/>
      <c r="FI57" s="11"/>
      <c r="FJ57" s="12"/>
      <c r="FL57" s="73"/>
      <c r="FM57" s="11"/>
      <c r="FN57" s="11"/>
      <c r="FO57" s="12"/>
      <c r="FQ57" s="73"/>
      <c r="FR57" s="11"/>
      <c r="FS57" s="11"/>
      <c r="FT57" s="12"/>
      <c r="FV57" s="73"/>
      <c r="FW57" s="11"/>
      <c r="FX57" s="11"/>
      <c r="FY57" s="12"/>
      <c r="GA57" s="73"/>
      <c r="GB57" s="11"/>
      <c r="GC57" s="11"/>
      <c r="GD57" s="12"/>
      <c r="GF57" s="73"/>
      <c r="GG57" s="11"/>
      <c r="GH57" s="11"/>
      <c r="GI57" s="12"/>
      <c r="GK57" s="73"/>
      <c r="GL57" s="11"/>
      <c r="GM57" s="11"/>
      <c r="GN57" s="12"/>
      <c r="GP57" s="73"/>
      <c r="GQ57" s="11"/>
      <c r="GR57" s="11"/>
      <c r="GS57" s="12"/>
      <c r="GU57" s="86">
        <f t="shared" si="0"/>
        <v>21625</v>
      </c>
      <c r="GV57" s="87">
        <f t="shared" si="2"/>
        <v>98070</v>
      </c>
      <c r="GX57" s="86">
        <f t="shared" si="1"/>
        <v>76445</v>
      </c>
      <c r="GY57" s="88">
        <f t="shared" si="5"/>
        <v>3.5350289017341039</v>
      </c>
      <c r="HA57" s="86">
        <f t="shared" si="6"/>
        <v>53591.571428571428</v>
      </c>
      <c r="HB57" s="87">
        <f t="shared" si="4"/>
        <v>6350601.2142857146</v>
      </c>
    </row>
    <row r="58" spans="1:210" s="76" customFormat="1" ht="45" x14ac:dyDescent="0.25">
      <c r="A58" s="69">
        <v>42</v>
      </c>
      <c r="B58" s="3" t="s">
        <v>81</v>
      </c>
      <c r="C58" s="2" t="s">
        <v>442</v>
      </c>
      <c r="D58" s="4" t="s">
        <v>42</v>
      </c>
      <c r="E58" s="70"/>
      <c r="F58" s="71">
        <v>290</v>
      </c>
      <c r="G58" s="91"/>
      <c r="H58" s="73"/>
      <c r="I58" s="11"/>
      <c r="J58" s="11"/>
      <c r="K58" s="12"/>
      <c r="L58" s="74"/>
      <c r="M58" s="73"/>
      <c r="N58" s="11"/>
      <c r="O58" s="11"/>
      <c r="P58" s="12"/>
      <c r="Q58" s="75"/>
      <c r="R58" s="73"/>
      <c r="S58" s="11"/>
      <c r="T58" s="11"/>
      <c r="U58" s="12"/>
      <c r="W58" s="73"/>
      <c r="X58" s="11"/>
      <c r="Y58" s="11"/>
      <c r="Z58" s="12"/>
      <c r="AB58" s="73"/>
      <c r="AC58" s="11"/>
      <c r="AD58" s="11"/>
      <c r="AE58" s="12"/>
      <c r="AG58" s="77"/>
      <c r="AH58" s="78"/>
      <c r="AI58" s="78"/>
      <c r="AJ58" s="79"/>
      <c r="AL58" s="73"/>
      <c r="AM58" s="11"/>
      <c r="AN58" s="11"/>
      <c r="AO58" s="12"/>
      <c r="AQ58" s="11"/>
      <c r="AR58" s="11"/>
      <c r="AS58" s="11"/>
      <c r="AT58" s="12"/>
      <c r="AV58" s="73"/>
      <c r="AW58" s="11"/>
      <c r="AX58" s="11"/>
      <c r="AY58" s="12"/>
      <c r="BA58" s="73"/>
      <c r="BB58" s="11"/>
      <c r="BC58" s="11"/>
      <c r="BD58" s="12"/>
      <c r="BF58" s="73"/>
      <c r="BG58" s="11"/>
      <c r="BH58" s="11"/>
      <c r="BI58" s="12"/>
      <c r="BK58" s="92"/>
      <c r="BL58" s="93"/>
      <c r="BM58" s="93"/>
      <c r="BN58" s="94"/>
      <c r="BP58" s="73"/>
      <c r="BQ58" s="11"/>
      <c r="BR58" s="11"/>
      <c r="BS58" s="12"/>
      <c r="BU58" s="73"/>
      <c r="BV58" s="11"/>
      <c r="BW58" s="11"/>
      <c r="BX58" s="12"/>
      <c r="BZ58" s="73"/>
      <c r="CA58" s="11"/>
      <c r="CB58" s="11"/>
      <c r="CC58" s="12"/>
      <c r="CE58" s="73"/>
      <c r="CF58" s="11"/>
      <c r="CG58" s="11"/>
      <c r="CH58" s="12"/>
      <c r="CJ58" s="73"/>
      <c r="CK58" s="11"/>
      <c r="CL58" s="11"/>
      <c r="CM58" s="12"/>
      <c r="CO58" s="73"/>
      <c r="CP58" s="11"/>
      <c r="CQ58" s="11"/>
      <c r="CR58" s="12"/>
      <c r="CT58" s="73"/>
      <c r="CU58" s="11"/>
      <c r="CV58" s="11"/>
      <c r="CW58" s="12"/>
      <c r="CY58" s="73"/>
      <c r="CZ58" s="11"/>
      <c r="DA58" s="11"/>
      <c r="DB58" s="12"/>
      <c r="DD58" s="73"/>
      <c r="DE58" s="11"/>
      <c r="DF58" s="11"/>
      <c r="DG58" s="12"/>
      <c r="DI58" s="73"/>
      <c r="DJ58" s="11"/>
      <c r="DK58" s="11"/>
      <c r="DL58" s="12"/>
      <c r="DN58" s="73"/>
      <c r="DO58" s="11"/>
      <c r="DP58" s="11"/>
      <c r="DQ58" s="12"/>
      <c r="DS58" s="73"/>
      <c r="DT58" s="11"/>
      <c r="DU58" s="11"/>
      <c r="DV58" s="12"/>
      <c r="DX58" s="92"/>
      <c r="DY58" s="93"/>
      <c r="DZ58" s="93"/>
      <c r="EA58" s="94"/>
      <c r="EC58" s="73"/>
      <c r="ED58" s="11"/>
      <c r="EE58" s="11"/>
      <c r="EF58" s="12"/>
      <c r="EH58" s="73">
        <v>7500</v>
      </c>
      <c r="EI58" s="11">
        <v>0</v>
      </c>
      <c r="EJ58" s="11">
        <v>7500</v>
      </c>
      <c r="EK58" s="12">
        <v>2175000</v>
      </c>
      <c r="EM58" s="73"/>
      <c r="EN58" s="11"/>
      <c r="EO58" s="11"/>
      <c r="EP58" s="12"/>
      <c r="ER58" s="73"/>
      <c r="ES58" s="11"/>
      <c r="ET58" s="11"/>
      <c r="EU58" s="12"/>
      <c r="EW58" s="73"/>
      <c r="EX58" s="11"/>
      <c r="EY58" s="11"/>
      <c r="EZ58" s="12"/>
      <c r="FB58" s="10"/>
      <c r="FC58" s="11"/>
      <c r="FD58" s="11"/>
      <c r="FE58" s="12"/>
      <c r="FG58" s="11"/>
      <c r="FH58" s="11"/>
      <c r="FI58" s="11"/>
      <c r="FJ58" s="12"/>
      <c r="FL58" s="73"/>
      <c r="FM58" s="11"/>
      <c r="FN58" s="11"/>
      <c r="FO58" s="12"/>
      <c r="FQ58" s="73"/>
      <c r="FR58" s="11"/>
      <c r="FS58" s="11"/>
      <c r="FT58" s="12"/>
      <c r="FV58" s="73"/>
      <c r="FW58" s="11"/>
      <c r="FX58" s="11"/>
      <c r="FY58" s="12"/>
      <c r="GA58" s="73"/>
      <c r="GB58" s="11"/>
      <c r="GC58" s="11"/>
      <c r="GD58" s="12"/>
      <c r="GF58" s="73"/>
      <c r="GG58" s="11"/>
      <c r="GH58" s="11"/>
      <c r="GI58" s="12"/>
      <c r="GK58" s="73"/>
      <c r="GL58" s="11"/>
      <c r="GM58" s="11"/>
      <c r="GN58" s="12"/>
      <c r="GP58" s="73"/>
      <c r="GQ58" s="11"/>
      <c r="GR58" s="11"/>
      <c r="GS58" s="12"/>
      <c r="GU58" s="86">
        <f t="shared" si="0"/>
        <v>7500</v>
      </c>
      <c r="GV58" s="87">
        <f t="shared" si="2"/>
        <v>7500</v>
      </c>
      <c r="GX58" s="86">
        <f t="shared" si="1"/>
        <v>0</v>
      </c>
      <c r="GY58" s="88">
        <f t="shared" si="5"/>
        <v>0</v>
      </c>
      <c r="HA58" s="86">
        <f t="shared" si="6"/>
        <v>7500</v>
      </c>
      <c r="HB58" s="87">
        <f t="shared" si="4"/>
        <v>2175000</v>
      </c>
    </row>
    <row r="59" spans="1:210" s="76" customFormat="1" ht="30" x14ac:dyDescent="0.25">
      <c r="A59" s="69">
        <v>43</v>
      </c>
      <c r="B59" s="3" t="s">
        <v>82</v>
      </c>
      <c r="C59" s="6" t="s">
        <v>443</v>
      </c>
      <c r="D59" s="4" t="s">
        <v>42</v>
      </c>
      <c r="E59" s="70"/>
      <c r="F59" s="71">
        <v>21</v>
      </c>
      <c r="G59" s="91"/>
      <c r="H59" s="73"/>
      <c r="I59" s="11"/>
      <c r="J59" s="11"/>
      <c r="K59" s="12"/>
      <c r="L59" s="74"/>
      <c r="M59" s="73"/>
      <c r="N59" s="11"/>
      <c r="O59" s="11"/>
      <c r="P59" s="12"/>
      <c r="Q59" s="75"/>
      <c r="R59" s="73"/>
      <c r="S59" s="11"/>
      <c r="T59" s="11"/>
      <c r="U59" s="12"/>
      <c r="W59" s="73"/>
      <c r="X59" s="11"/>
      <c r="Y59" s="11"/>
      <c r="Z59" s="12"/>
      <c r="AB59" s="73"/>
      <c r="AC59" s="11"/>
      <c r="AD59" s="11"/>
      <c r="AE59" s="12"/>
      <c r="AG59" s="77"/>
      <c r="AH59" s="78"/>
      <c r="AI59" s="78"/>
      <c r="AJ59" s="79"/>
      <c r="AL59" s="73"/>
      <c r="AM59" s="11"/>
      <c r="AN59" s="11"/>
      <c r="AO59" s="12"/>
      <c r="AQ59" s="11">
        <v>177380</v>
      </c>
      <c r="AR59" s="11"/>
      <c r="AS59" s="11">
        <v>177380</v>
      </c>
      <c r="AT59" s="12">
        <v>3724980</v>
      </c>
      <c r="AV59" s="73"/>
      <c r="AW59" s="11"/>
      <c r="AX59" s="11"/>
      <c r="AY59" s="12"/>
      <c r="BA59" s="73">
        <v>98500</v>
      </c>
      <c r="BB59" s="11">
        <v>0</v>
      </c>
      <c r="BC59" s="11">
        <v>98500</v>
      </c>
      <c r="BD59" s="12">
        <v>2068500</v>
      </c>
      <c r="BF59" s="73"/>
      <c r="BG59" s="11"/>
      <c r="BH59" s="11"/>
      <c r="BI59" s="12"/>
      <c r="BK59" s="92">
        <v>161976</v>
      </c>
      <c r="BL59" s="93">
        <v>0</v>
      </c>
      <c r="BM59" s="93">
        <v>161976</v>
      </c>
      <c r="BN59" s="94">
        <v>3401496</v>
      </c>
      <c r="BP59" s="73"/>
      <c r="BQ59" s="11"/>
      <c r="BR59" s="11"/>
      <c r="BS59" s="12"/>
      <c r="BU59" s="73"/>
      <c r="BV59" s="11"/>
      <c r="BW59" s="11"/>
      <c r="BX59" s="12"/>
      <c r="BZ59" s="73"/>
      <c r="CA59" s="11"/>
      <c r="CB59" s="11"/>
      <c r="CC59" s="12"/>
      <c r="CE59" s="73"/>
      <c r="CF59" s="11"/>
      <c r="CG59" s="11"/>
      <c r="CH59" s="12"/>
      <c r="CJ59" s="73"/>
      <c r="CK59" s="11"/>
      <c r="CL59" s="11"/>
      <c r="CM59" s="12"/>
      <c r="CO59" s="73"/>
      <c r="CP59" s="11"/>
      <c r="CQ59" s="11"/>
      <c r="CR59" s="12"/>
      <c r="CT59" s="73"/>
      <c r="CU59" s="11"/>
      <c r="CV59" s="11"/>
      <c r="CW59" s="12"/>
      <c r="CY59" s="73"/>
      <c r="CZ59" s="11"/>
      <c r="DA59" s="11"/>
      <c r="DB59" s="12"/>
      <c r="DD59" s="73"/>
      <c r="DE59" s="11"/>
      <c r="DF59" s="11"/>
      <c r="DG59" s="12"/>
      <c r="DI59" s="73"/>
      <c r="DJ59" s="11"/>
      <c r="DK59" s="11"/>
      <c r="DL59" s="12"/>
      <c r="DN59" s="73"/>
      <c r="DO59" s="11"/>
      <c r="DP59" s="11"/>
      <c r="DQ59" s="12"/>
      <c r="DS59" s="73"/>
      <c r="DT59" s="11"/>
      <c r="DU59" s="11"/>
      <c r="DV59" s="12"/>
      <c r="DX59" s="92"/>
      <c r="DY59" s="93"/>
      <c r="DZ59" s="93"/>
      <c r="EA59" s="94"/>
      <c r="EC59" s="73"/>
      <c r="ED59" s="11"/>
      <c r="EE59" s="11"/>
      <c r="EF59" s="12"/>
      <c r="EH59" s="73"/>
      <c r="EI59" s="11"/>
      <c r="EJ59" s="11"/>
      <c r="EK59" s="12"/>
      <c r="EM59" s="73"/>
      <c r="EN59" s="11"/>
      <c r="EO59" s="11"/>
      <c r="EP59" s="12"/>
      <c r="ER59" s="73"/>
      <c r="ES59" s="11"/>
      <c r="ET59" s="11"/>
      <c r="EU59" s="12"/>
      <c r="EW59" s="73"/>
      <c r="EX59" s="11"/>
      <c r="EY59" s="11"/>
      <c r="EZ59" s="12"/>
      <c r="FB59" s="10">
        <v>172100</v>
      </c>
      <c r="FC59" s="11">
        <v>0</v>
      </c>
      <c r="FD59" s="11">
        <v>172100</v>
      </c>
      <c r="FE59" s="12">
        <v>3614100</v>
      </c>
      <c r="FG59" s="11"/>
      <c r="FH59" s="11"/>
      <c r="FI59" s="11"/>
      <c r="FJ59" s="12"/>
      <c r="FL59" s="73"/>
      <c r="FM59" s="11"/>
      <c r="FN59" s="11"/>
      <c r="FO59" s="12"/>
      <c r="FQ59" s="73"/>
      <c r="FR59" s="11"/>
      <c r="FS59" s="11"/>
      <c r="FT59" s="12"/>
      <c r="FV59" s="73"/>
      <c r="FW59" s="11"/>
      <c r="FX59" s="11"/>
      <c r="FY59" s="12"/>
      <c r="GA59" s="73"/>
      <c r="GB59" s="11"/>
      <c r="GC59" s="11"/>
      <c r="GD59" s="12"/>
      <c r="GF59" s="73"/>
      <c r="GG59" s="11"/>
      <c r="GH59" s="11"/>
      <c r="GI59" s="12"/>
      <c r="GK59" s="73"/>
      <c r="GL59" s="11"/>
      <c r="GM59" s="11"/>
      <c r="GN59" s="12"/>
      <c r="GP59" s="73"/>
      <c r="GQ59" s="11"/>
      <c r="GR59" s="11"/>
      <c r="GS59" s="12"/>
      <c r="GU59" s="86">
        <f t="shared" si="0"/>
        <v>98500</v>
      </c>
      <c r="GV59" s="87">
        <f t="shared" si="2"/>
        <v>177380</v>
      </c>
      <c r="GX59" s="86">
        <f t="shared" si="1"/>
        <v>78880</v>
      </c>
      <c r="GY59" s="88">
        <f t="shared" si="5"/>
        <v>0.80081218274111676</v>
      </c>
      <c r="HA59" s="86">
        <f t="shared" si="6"/>
        <v>152489</v>
      </c>
      <c r="HB59" s="87">
        <f t="shared" si="4"/>
        <v>3202269</v>
      </c>
    </row>
    <row r="60" spans="1:210" s="76" customFormat="1" ht="30" x14ac:dyDescent="0.25">
      <c r="A60" s="69">
        <v>44</v>
      </c>
      <c r="B60" s="3" t="s">
        <v>83</v>
      </c>
      <c r="C60" s="6" t="s">
        <v>444</v>
      </c>
      <c r="D60" s="4" t="s">
        <v>42</v>
      </c>
      <c r="E60" s="70"/>
      <c r="F60" s="71">
        <v>12</v>
      </c>
      <c r="G60" s="91"/>
      <c r="H60" s="73">
        <v>156136</v>
      </c>
      <c r="I60" s="11">
        <v>0</v>
      </c>
      <c r="J60" s="11">
        <v>156136</v>
      </c>
      <c r="K60" s="12">
        <v>1873632</v>
      </c>
      <c r="L60" s="74"/>
      <c r="M60" s="73"/>
      <c r="N60" s="11"/>
      <c r="O60" s="11"/>
      <c r="P60" s="12"/>
      <c r="Q60" s="75"/>
      <c r="R60" s="73"/>
      <c r="S60" s="11"/>
      <c r="T60" s="11"/>
      <c r="U60" s="12"/>
      <c r="W60" s="73"/>
      <c r="X60" s="11"/>
      <c r="Y60" s="11"/>
      <c r="Z60" s="12"/>
      <c r="AB60" s="73"/>
      <c r="AC60" s="11"/>
      <c r="AD60" s="11"/>
      <c r="AE60" s="12"/>
      <c r="AG60" s="77"/>
      <c r="AH60" s="78"/>
      <c r="AI60" s="78"/>
      <c r="AJ60" s="79"/>
      <c r="AL60" s="73"/>
      <c r="AM60" s="11"/>
      <c r="AN60" s="11"/>
      <c r="AO60" s="12"/>
      <c r="AQ60" s="11">
        <v>94110</v>
      </c>
      <c r="AR60" s="11"/>
      <c r="AS60" s="11">
        <v>94110</v>
      </c>
      <c r="AT60" s="12">
        <v>1129320</v>
      </c>
      <c r="AV60" s="73"/>
      <c r="AW60" s="11"/>
      <c r="AX60" s="11"/>
      <c r="AY60" s="12"/>
      <c r="BA60" s="73">
        <v>44300</v>
      </c>
      <c r="BB60" s="11">
        <v>0</v>
      </c>
      <c r="BC60" s="11">
        <v>44300</v>
      </c>
      <c r="BD60" s="12">
        <v>531600</v>
      </c>
      <c r="BF60" s="73"/>
      <c r="BG60" s="11"/>
      <c r="BH60" s="11"/>
      <c r="BI60" s="12"/>
      <c r="BK60" s="92">
        <v>84976</v>
      </c>
      <c r="BL60" s="93">
        <v>0</v>
      </c>
      <c r="BM60" s="93">
        <v>84976</v>
      </c>
      <c r="BN60" s="94">
        <v>1019712</v>
      </c>
      <c r="BP60" s="73"/>
      <c r="BQ60" s="11"/>
      <c r="BR60" s="11"/>
      <c r="BS60" s="12"/>
      <c r="BU60" s="73"/>
      <c r="BV60" s="11"/>
      <c r="BW60" s="11"/>
      <c r="BX60" s="12"/>
      <c r="BZ60" s="73"/>
      <c r="CA60" s="11"/>
      <c r="CB60" s="11"/>
      <c r="CC60" s="12"/>
      <c r="CE60" s="73"/>
      <c r="CF60" s="11"/>
      <c r="CG60" s="11"/>
      <c r="CH60" s="12"/>
      <c r="CJ60" s="73"/>
      <c r="CK60" s="11"/>
      <c r="CL60" s="11"/>
      <c r="CM60" s="12"/>
      <c r="CO60" s="73"/>
      <c r="CP60" s="11"/>
      <c r="CQ60" s="11"/>
      <c r="CR60" s="12"/>
      <c r="CT60" s="73"/>
      <c r="CU60" s="11"/>
      <c r="CV60" s="11"/>
      <c r="CW60" s="12"/>
      <c r="CY60" s="73"/>
      <c r="CZ60" s="11"/>
      <c r="DA60" s="11"/>
      <c r="DB60" s="12"/>
      <c r="DD60" s="73"/>
      <c r="DE60" s="11"/>
      <c r="DF60" s="11"/>
      <c r="DG60" s="12"/>
      <c r="DI60" s="73"/>
      <c r="DJ60" s="11"/>
      <c r="DK60" s="11"/>
      <c r="DL60" s="12"/>
      <c r="DN60" s="73"/>
      <c r="DO60" s="11"/>
      <c r="DP60" s="11"/>
      <c r="DQ60" s="12"/>
      <c r="DS60" s="73"/>
      <c r="DT60" s="11"/>
      <c r="DU60" s="11"/>
      <c r="DV60" s="12"/>
      <c r="DX60" s="92"/>
      <c r="DY60" s="93"/>
      <c r="DZ60" s="93"/>
      <c r="EA60" s="94"/>
      <c r="EC60" s="73"/>
      <c r="ED60" s="11"/>
      <c r="EE60" s="11"/>
      <c r="EF60" s="12"/>
      <c r="EH60" s="73"/>
      <c r="EI60" s="11"/>
      <c r="EJ60" s="11"/>
      <c r="EK60" s="12"/>
      <c r="EM60" s="73"/>
      <c r="EN60" s="11"/>
      <c r="EO60" s="11"/>
      <c r="EP60" s="12"/>
      <c r="ER60" s="73"/>
      <c r="ES60" s="11"/>
      <c r="ET60" s="11"/>
      <c r="EU60" s="12"/>
      <c r="EW60" s="73"/>
      <c r="EX60" s="11"/>
      <c r="EY60" s="11"/>
      <c r="EZ60" s="12"/>
      <c r="FB60" s="10">
        <v>90288</v>
      </c>
      <c r="FC60" s="11">
        <v>0</v>
      </c>
      <c r="FD60" s="11">
        <v>90288</v>
      </c>
      <c r="FE60" s="12">
        <v>1083456</v>
      </c>
      <c r="FG60" s="11"/>
      <c r="FH60" s="11"/>
      <c r="FI60" s="11"/>
      <c r="FJ60" s="12"/>
      <c r="FL60" s="73"/>
      <c r="FM60" s="11"/>
      <c r="FN60" s="11"/>
      <c r="FO60" s="12"/>
      <c r="FQ60" s="73"/>
      <c r="FR60" s="11"/>
      <c r="FS60" s="11"/>
      <c r="FT60" s="12"/>
      <c r="FV60" s="73"/>
      <c r="FW60" s="11"/>
      <c r="FX60" s="11"/>
      <c r="FY60" s="12"/>
      <c r="GA60" s="73"/>
      <c r="GB60" s="11"/>
      <c r="GC60" s="11"/>
      <c r="GD60" s="12"/>
      <c r="GF60" s="73"/>
      <c r="GG60" s="11"/>
      <c r="GH60" s="11"/>
      <c r="GI60" s="12"/>
      <c r="GK60" s="73"/>
      <c r="GL60" s="11"/>
      <c r="GM60" s="11"/>
      <c r="GN60" s="12"/>
      <c r="GP60" s="73"/>
      <c r="GQ60" s="11"/>
      <c r="GR60" s="11"/>
      <c r="GS60" s="12"/>
      <c r="GU60" s="86">
        <f t="shared" si="0"/>
        <v>44300</v>
      </c>
      <c r="GV60" s="87">
        <f t="shared" si="2"/>
        <v>156136</v>
      </c>
      <c r="GX60" s="86">
        <f t="shared" si="1"/>
        <v>111836</v>
      </c>
      <c r="GY60" s="88">
        <f t="shared" si="5"/>
        <v>2.5245146726862302</v>
      </c>
      <c r="HA60" s="86">
        <f t="shared" si="6"/>
        <v>93962</v>
      </c>
      <c r="HB60" s="87">
        <f t="shared" si="4"/>
        <v>1127544</v>
      </c>
    </row>
    <row r="61" spans="1:210" s="76" customFormat="1" ht="75" x14ac:dyDescent="0.25">
      <c r="A61" s="69">
        <v>45</v>
      </c>
      <c r="B61" s="3" t="s">
        <v>84</v>
      </c>
      <c r="C61" s="6" t="s">
        <v>445</v>
      </c>
      <c r="D61" s="4" t="s">
        <v>42</v>
      </c>
      <c r="E61" s="70"/>
      <c r="F61" s="71">
        <v>757.5</v>
      </c>
      <c r="G61" s="91"/>
      <c r="H61" s="73"/>
      <c r="I61" s="11"/>
      <c r="J61" s="11"/>
      <c r="K61" s="12"/>
      <c r="L61" s="74"/>
      <c r="M61" s="73"/>
      <c r="N61" s="11"/>
      <c r="O61" s="11"/>
      <c r="P61" s="12"/>
      <c r="Q61" s="75"/>
      <c r="R61" s="73"/>
      <c r="S61" s="11"/>
      <c r="T61" s="11"/>
      <c r="U61" s="12"/>
      <c r="W61" s="73"/>
      <c r="X61" s="11"/>
      <c r="Y61" s="11"/>
      <c r="Z61" s="12"/>
      <c r="AB61" s="73"/>
      <c r="AC61" s="11"/>
      <c r="AD61" s="11"/>
      <c r="AE61" s="12"/>
      <c r="AG61" s="77"/>
      <c r="AH61" s="78"/>
      <c r="AI61" s="78"/>
      <c r="AJ61" s="79"/>
      <c r="AL61" s="73"/>
      <c r="AM61" s="11"/>
      <c r="AN61" s="11"/>
      <c r="AO61" s="12"/>
      <c r="AQ61" s="11"/>
      <c r="AR61" s="11"/>
      <c r="AS61" s="11"/>
      <c r="AT61" s="12"/>
      <c r="AV61" s="73"/>
      <c r="AW61" s="11"/>
      <c r="AX61" s="11"/>
      <c r="AY61" s="12"/>
      <c r="BA61" s="73"/>
      <c r="BB61" s="11"/>
      <c r="BC61" s="11"/>
      <c r="BD61" s="12"/>
      <c r="BF61" s="73"/>
      <c r="BG61" s="11"/>
      <c r="BH61" s="11"/>
      <c r="BI61" s="12"/>
      <c r="BK61" s="92"/>
      <c r="BL61" s="93"/>
      <c r="BM61" s="93"/>
      <c r="BN61" s="94"/>
      <c r="BP61" s="73"/>
      <c r="BQ61" s="11"/>
      <c r="BR61" s="11"/>
      <c r="BS61" s="12"/>
      <c r="BU61" s="73"/>
      <c r="BV61" s="11"/>
      <c r="BW61" s="11"/>
      <c r="BX61" s="12"/>
      <c r="BZ61" s="73">
        <v>1809</v>
      </c>
      <c r="CA61" s="11">
        <v>0</v>
      </c>
      <c r="CB61" s="11">
        <v>1809</v>
      </c>
      <c r="CC61" s="12">
        <v>1370317.5</v>
      </c>
      <c r="CE61" s="73"/>
      <c r="CF61" s="11"/>
      <c r="CG61" s="11"/>
      <c r="CH61" s="12"/>
      <c r="CJ61" s="73"/>
      <c r="CK61" s="11"/>
      <c r="CL61" s="11"/>
      <c r="CM61" s="12"/>
      <c r="CO61" s="73"/>
      <c r="CP61" s="11"/>
      <c r="CQ61" s="11"/>
      <c r="CR61" s="12"/>
      <c r="CT61" s="73"/>
      <c r="CU61" s="11"/>
      <c r="CV61" s="11"/>
      <c r="CW61" s="12"/>
      <c r="CY61" s="73"/>
      <c r="CZ61" s="11"/>
      <c r="DA61" s="11"/>
      <c r="DB61" s="12"/>
      <c r="DD61" s="73"/>
      <c r="DE61" s="11"/>
      <c r="DF61" s="11"/>
      <c r="DG61" s="12"/>
      <c r="DI61" s="73"/>
      <c r="DJ61" s="11"/>
      <c r="DK61" s="11"/>
      <c r="DL61" s="12"/>
      <c r="DN61" s="73">
        <v>2005</v>
      </c>
      <c r="DO61" s="11">
        <v>0</v>
      </c>
      <c r="DP61" s="11">
        <v>2005</v>
      </c>
      <c r="DQ61" s="12">
        <v>1518787.5</v>
      </c>
      <c r="DS61" s="73"/>
      <c r="DT61" s="11"/>
      <c r="DU61" s="11"/>
      <c r="DV61" s="12"/>
      <c r="DX61" s="92"/>
      <c r="DY61" s="93"/>
      <c r="DZ61" s="93"/>
      <c r="EA61" s="94"/>
      <c r="EC61" s="73"/>
      <c r="ED61" s="11"/>
      <c r="EE61" s="11"/>
      <c r="EF61" s="12"/>
      <c r="EH61" s="73"/>
      <c r="EI61" s="11"/>
      <c r="EJ61" s="11"/>
      <c r="EK61" s="12"/>
      <c r="EM61" s="73"/>
      <c r="EN61" s="11"/>
      <c r="EO61" s="11"/>
      <c r="EP61" s="12"/>
      <c r="ER61" s="73"/>
      <c r="ES61" s="11"/>
      <c r="ET61" s="11"/>
      <c r="EU61" s="12"/>
      <c r="EW61" s="73"/>
      <c r="EX61" s="11"/>
      <c r="EY61" s="11"/>
      <c r="EZ61" s="12"/>
      <c r="FB61" s="10">
        <v>4125</v>
      </c>
      <c r="FC61" s="11">
        <v>0</v>
      </c>
      <c r="FD61" s="11">
        <v>4125</v>
      </c>
      <c r="FE61" s="12">
        <v>3124687.5</v>
      </c>
      <c r="FG61" s="11"/>
      <c r="FH61" s="11"/>
      <c r="FI61" s="11"/>
      <c r="FJ61" s="12"/>
      <c r="FL61" s="73"/>
      <c r="FM61" s="11"/>
      <c r="FN61" s="11"/>
      <c r="FO61" s="12"/>
      <c r="FQ61" s="73"/>
      <c r="FR61" s="11"/>
      <c r="FS61" s="11"/>
      <c r="FT61" s="12"/>
      <c r="FV61" s="73"/>
      <c r="FW61" s="11"/>
      <c r="FX61" s="11"/>
      <c r="FY61" s="12"/>
      <c r="GA61" s="73"/>
      <c r="GB61" s="11"/>
      <c r="GC61" s="11"/>
      <c r="GD61" s="12"/>
      <c r="GF61" s="73"/>
      <c r="GG61" s="11"/>
      <c r="GH61" s="11"/>
      <c r="GI61" s="12"/>
      <c r="GK61" s="73"/>
      <c r="GL61" s="11"/>
      <c r="GM61" s="11"/>
      <c r="GN61" s="12"/>
      <c r="GP61" s="73"/>
      <c r="GQ61" s="11"/>
      <c r="GR61" s="11"/>
      <c r="GS61" s="12"/>
      <c r="GU61" s="86">
        <f t="shared" si="0"/>
        <v>1809</v>
      </c>
      <c r="GV61" s="87">
        <f t="shared" si="2"/>
        <v>4125</v>
      </c>
      <c r="GX61" s="86">
        <f t="shared" si="1"/>
        <v>2316</v>
      </c>
      <c r="GY61" s="88">
        <f t="shared" si="5"/>
        <v>1.2802653399668324</v>
      </c>
      <c r="HA61" s="86">
        <f t="shared" si="6"/>
        <v>2646.3333333333335</v>
      </c>
      <c r="HB61" s="87">
        <f t="shared" si="4"/>
        <v>2004597.5</v>
      </c>
    </row>
    <row r="62" spans="1:210" s="76" customFormat="1" ht="60" x14ac:dyDescent="0.25">
      <c r="A62" s="69">
        <v>46</v>
      </c>
      <c r="B62" s="3" t="s">
        <v>85</v>
      </c>
      <c r="C62" s="6" t="s">
        <v>446</v>
      </c>
      <c r="D62" s="4" t="s">
        <v>42</v>
      </c>
      <c r="E62" s="70"/>
      <c r="F62" s="71">
        <v>39.0833333333333</v>
      </c>
      <c r="G62" s="91"/>
      <c r="H62" s="73"/>
      <c r="I62" s="11"/>
      <c r="J62" s="11"/>
      <c r="K62" s="12"/>
      <c r="L62" s="74"/>
      <c r="M62" s="73"/>
      <c r="N62" s="11"/>
      <c r="O62" s="11"/>
      <c r="P62" s="12"/>
      <c r="Q62" s="75"/>
      <c r="R62" s="73"/>
      <c r="S62" s="11"/>
      <c r="T62" s="11"/>
      <c r="U62" s="12"/>
      <c r="W62" s="73"/>
      <c r="X62" s="11"/>
      <c r="Y62" s="11"/>
      <c r="Z62" s="12"/>
      <c r="AB62" s="73"/>
      <c r="AC62" s="11"/>
      <c r="AD62" s="11"/>
      <c r="AE62" s="12"/>
      <c r="AG62" s="77"/>
      <c r="AH62" s="78"/>
      <c r="AI62" s="78"/>
      <c r="AJ62" s="79"/>
      <c r="AL62" s="73"/>
      <c r="AM62" s="11"/>
      <c r="AN62" s="11"/>
      <c r="AO62" s="12"/>
      <c r="AQ62" s="11">
        <v>100050</v>
      </c>
      <c r="AR62" s="11"/>
      <c r="AS62" s="11">
        <v>100050</v>
      </c>
      <c r="AT62" s="12">
        <v>3910287.4999999967</v>
      </c>
      <c r="AV62" s="73"/>
      <c r="AW62" s="11"/>
      <c r="AX62" s="11"/>
      <c r="AY62" s="12"/>
      <c r="BA62" s="73">
        <v>34300</v>
      </c>
      <c r="BB62" s="11">
        <v>0</v>
      </c>
      <c r="BC62" s="11">
        <v>34300</v>
      </c>
      <c r="BD62" s="12">
        <v>1340558.3333333321</v>
      </c>
      <c r="BF62" s="73"/>
      <c r="BG62" s="11"/>
      <c r="BH62" s="11"/>
      <c r="BI62" s="12"/>
      <c r="BK62" s="92"/>
      <c r="BL62" s="93"/>
      <c r="BM62" s="93"/>
      <c r="BN62" s="94"/>
      <c r="BP62" s="73"/>
      <c r="BQ62" s="11"/>
      <c r="BR62" s="11"/>
      <c r="BS62" s="12"/>
      <c r="BU62" s="73"/>
      <c r="BV62" s="11"/>
      <c r="BW62" s="11"/>
      <c r="BX62" s="12"/>
      <c r="BZ62" s="73"/>
      <c r="CA62" s="11"/>
      <c r="CB62" s="11"/>
      <c r="CC62" s="12"/>
      <c r="CE62" s="73"/>
      <c r="CF62" s="11"/>
      <c r="CG62" s="11"/>
      <c r="CH62" s="12"/>
      <c r="CJ62" s="73"/>
      <c r="CK62" s="11"/>
      <c r="CL62" s="11"/>
      <c r="CM62" s="12"/>
      <c r="CO62" s="73"/>
      <c r="CP62" s="11"/>
      <c r="CQ62" s="11"/>
      <c r="CR62" s="12"/>
      <c r="CT62" s="73"/>
      <c r="CU62" s="11"/>
      <c r="CV62" s="11"/>
      <c r="CW62" s="12"/>
      <c r="CY62" s="73"/>
      <c r="CZ62" s="11"/>
      <c r="DA62" s="11"/>
      <c r="DB62" s="12"/>
      <c r="DD62" s="73"/>
      <c r="DE62" s="11"/>
      <c r="DF62" s="11"/>
      <c r="DG62" s="12"/>
      <c r="DI62" s="73"/>
      <c r="DJ62" s="11"/>
      <c r="DK62" s="11"/>
      <c r="DL62" s="12"/>
      <c r="DN62" s="73"/>
      <c r="DO62" s="11"/>
      <c r="DP62" s="11"/>
      <c r="DQ62" s="12"/>
      <c r="DS62" s="73"/>
      <c r="DT62" s="11"/>
      <c r="DU62" s="11"/>
      <c r="DV62" s="12"/>
      <c r="DX62" s="92"/>
      <c r="DY62" s="93"/>
      <c r="DZ62" s="93"/>
      <c r="EA62" s="94"/>
      <c r="EC62" s="73"/>
      <c r="ED62" s="11"/>
      <c r="EE62" s="11"/>
      <c r="EF62" s="12"/>
      <c r="EH62" s="73"/>
      <c r="EI62" s="11"/>
      <c r="EJ62" s="11"/>
      <c r="EK62" s="12"/>
      <c r="EM62" s="73"/>
      <c r="EN62" s="11"/>
      <c r="EO62" s="11"/>
      <c r="EP62" s="12"/>
      <c r="ER62" s="73"/>
      <c r="ES62" s="11"/>
      <c r="ET62" s="11"/>
      <c r="EU62" s="12"/>
      <c r="EW62" s="73"/>
      <c r="EX62" s="11"/>
      <c r="EY62" s="11"/>
      <c r="EZ62" s="12"/>
      <c r="FB62" s="10">
        <v>120150</v>
      </c>
      <c r="FC62" s="11">
        <v>0</v>
      </c>
      <c r="FD62" s="11">
        <v>120150</v>
      </c>
      <c r="FE62" s="12">
        <v>4695862.4999999963</v>
      </c>
      <c r="FG62" s="11"/>
      <c r="FH62" s="11"/>
      <c r="FI62" s="11"/>
      <c r="FJ62" s="12"/>
      <c r="FL62" s="73"/>
      <c r="FM62" s="11"/>
      <c r="FN62" s="11"/>
      <c r="FO62" s="12"/>
      <c r="FQ62" s="73"/>
      <c r="FR62" s="11"/>
      <c r="FS62" s="11"/>
      <c r="FT62" s="12"/>
      <c r="FV62" s="73"/>
      <c r="FW62" s="11"/>
      <c r="FX62" s="11"/>
      <c r="FY62" s="12"/>
      <c r="GA62" s="73"/>
      <c r="GB62" s="11"/>
      <c r="GC62" s="11"/>
      <c r="GD62" s="12"/>
      <c r="GF62" s="73"/>
      <c r="GG62" s="11"/>
      <c r="GH62" s="11"/>
      <c r="GI62" s="12"/>
      <c r="GK62" s="73"/>
      <c r="GL62" s="11"/>
      <c r="GM62" s="11"/>
      <c r="GN62" s="12"/>
      <c r="GP62" s="73"/>
      <c r="GQ62" s="11"/>
      <c r="GR62" s="11"/>
      <c r="GS62" s="12"/>
      <c r="GU62" s="86">
        <f t="shared" si="0"/>
        <v>34300</v>
      </c>
      <c r="GV62" s="87">
        <f t="shared" si="2"/>
        <v>120150</v>
      </c>
      <c r="GX62" s="86">
        <f t="shared" si="1"/>
        <v>85850</v>
      </c>
      <c r="GY62" s="88">
        <f t="shared" si="5"/>
        <v>2.5029154518950438</v>
      </c>
      <c r="HA62" s="86">
        <f t="shared" si="6"/>
        <v>84833.333333333328</v>
      </c>
      <c r="HB62" s="87">
        <f t="shared" si="4"/>
        <v>3315569.4444444417</v>
      </c>
    </row>
    <row r="63" spans="1:210" s="76" customFormat="1" ht="60" x14ac:dyDescent="0.25">
      <c r="A63" s="69">
        <v>47</v>
      </c>
      <c r="B63" s="3" t="s">
        <v>86</v>
      </c>
      <c r="C63" s="6" t="s">
        <v>447</v>
      </c>
      <c r="D63" s="4" t="s">
        <v>42</v>
      </c>
      <c r="E63" s="70"/>
      <c r="F63" s="71">
        <v>14.0833333333333</v>
      </c>
      <c r="G63" s="91"/>
      <c r="H63" s="73"/>
      <c r="I63" s="11"/>
      <c r="J63" s="11"/>
      <c r="K63" s="12"/>
      <c r="L63" s="74"/>
      <c r="M63" s="73"/>
      <c r="N63" s="11"/>
      <c r="O63" s="11"/>
      <c r="P63" s="12"/>
      <c r="Q63" s="75"/>
      <c r="R63" s="73"/>
      <c r="S63" s="11"/>
      <c r="T63" s="11"/>
      <c r="U63" s="12"/>
      <c r="W63" s="73"/>
      <c r="X63" s="11"/>
      <c r="Y63" s="11"/>
      <c r="Z63" s="12"/>
      <c r="AB63" s="73"/>
      <c r="AC63" s="11"/>
      <c r="AD63" s="11"/>
      <c r="AE63" s="12"/>
      <c r="AG63" s="77"/>
      <c r="AH63" s="78"/>
      <c r="AI63" s="78"/>
      <c r="AJ63" s="79"/>
      <c r="AL63" s="73"/>
      <c r="AM63" s="11"/>
      <c r="AN63" s="11"/>
      <c r="AO63" s="12"/>
      <c r="AQ63" s="11">
        <v>192210</v>
      </c>
      <c r="AR63" s="11"/>
      <c r="AS63" s="11">
        <v>192210</v>
      </c>
      <c r="AT63" s="12">
        <v>2706957.4999999935</v>
      </c>
      <c r="AV63" s="73"/>
      <c r="AW63" s="11"/>
      <c r="AX63" s="11"/>
      <c r="AY63" s="12"/>
      <c r="BA63" s="73">
        <v>213000</v>
      </c>
      <c r="BB63" s="11">
        <v>0</v>
      </c>
      <c r="BC63" s="11">
        <v>213000</v>
      </c>
      <c r="BD63" s="12">
        <v>2999749.999999993</v>
      </c>
      <c r="BF63" s="73"/>
      <c r="BG63" s="11"/>
      <c r="BH63" s="11"/>
      <c r="BI63" s="12"/>
      <c r="BK63" s="92"/>
      <c r="BL63" s="93"/>
      <c r="BM63" s="93"/>
      <c r="BN63" s="94"/>
      <c r="BP63" s="73"/>
      <c r="BQ63" s="11"/>
      <c r="BR63" s="11"/>
      <c r="BS63" s="12"/>
      <c r="BU63" s="73"/>
      <c r="BV63" s="11"/>
      <c r="BW63" s="11"/>
      <c r="BX63" s="12"/>
      <c r="BZ63" s="73"/>
      <c r="CA63" s="11"/>
      <c r="CB63" s="11"/>
      <c r="CC63" s="12"/>
      <c r="CE63" s="73"/>
      <c r="CF63" s="11"/>
      <c r="CG63" s="11"/>
      <c r="CH63" s="12"/>
      <c r="CJ63" s="73"/>
      <c r="CK63" s="11"/>
      <c r="CL63" s="11"/>
      <c r="CM63" s="12"/>
      <c r="CO63" s="73"/>
      <c r="CP63" s="11"/>
      <c r="CQ63" s="11"/>
      <c r="CR63" s="12"/>
      <c r="CT63" s="73"/>
      <c r="CU63" s="11"/>
      <c r="CV63" s="11"/>
      <c r="CW63" s="12"/>
      <c r="CY63" s="73"/>
      <c r="CZ63" s="11"/>
      <c r="DA63" s="11"/>
      <c r="DB63" s="12"/>
      <c r="DD63" s="73"/>
      <c r="DE63" s="11"/>
      <c r="DF63" s="11"/>
      <c r="DG63" s="12"/>
      <c r="DI63" s="73"/>
      <c r="DJ63" s="11"/>
      <c r="DK63" s="11"/>
      <c r="DL63" s="12"/>
      <c r="DN63" s="73"/>
      <c r="DO63" s="11"/>
      <c r="DP63" s="11"/>
      <c r="DQ63" s="12"/>
      <c r="DS63" s="73"/>
      <c r="DT63" s="11"/>
      <c r="DU63" s="11"/>
      <c r="DV63" s="12"/>
      <c r="DX63" s="92"/>
      <c r="DY63" s="93"/>
      <c r="DZ63" s="93"/>
      <c r="EA63" s="94"/>
      <c r="EC63" s="73"/>
      <c r="ED63" s="11"/>
      <c r="EE63" s="11"/>
      <c r="EF63" s="12"/>
      <c r="EH63" s="73"/>
      <c r="EI63" s="11"/>
      <c r="EJ63" s="11"/>
      <c r="EK63" s="12"/>
      <c r="EM63" s="73"/>
      <c r="EN63" s="11"/>
      <c r="EO63" s="11"/>
      <c r="EP63" s="12"/>
      <c r="ER63" s="73"/>
      <c r="ES63" s="11"/>
      <c r="ET63" s="11"/>
      <c r="EU63" s="12"/>
      <c r="EW63" s="73"/>
      <c r="EX63" s="11"/>
      <c r="EY63" s="11"/>
      <c r="EZ63" s="12"/>
      <c r="FB63" s="10">
        <v>230800</v>
      </c>
      <c r="FC63" s="11">
        <v>0</v>
      </c>
      <c r="FD63" s="11">
        <v>230800</v>
      </c>
      <c r="FE63" s="12">
        <v>3250433.3333333256</v>
      </c>
      <c r="FG63" s="11"/>
      <c r="FH63" s="11"/>
      <c r="FI63" s="11"/>
      <c r="FJ63" s="12"/>
      <c r="FL63" s="73"/>
      <c r="FM63" s="11"/>
      <c r="FN63" s="11"/>
      <c r="FO63" s="12"/>
      <c r="FQ63" s="73"/>
      <c r="FR63" s="11"/>
      <c r="FS63" s="11"/>
      <c r="FT63" s="12"/>
      <c r="FV63" s="73"/>
      <c r="FW63" s="11"/>
      <c r="FX63" s="11"/>
      <c r="FY63" s="12"/>
      <c r="GA63" s="73"/>
      <c r="GB63" s="11"/>
      <c r="GC63" s="11"/>
      <c r="GD63" s="12"/>
      <c r="GF63" s="73"/>
      <c r="GG63" s="11"/>
      <c r="GH63" s="11"/>
      <c r="GI63" s="12"/>
      <c r="GK63" s="73"/>
      <c r="GL63" s="11"/>
      <c r="GM63" s="11"/>
      <c r="GN63" s="12"/>
      <c r="GP63" s="73"/>
      <c r="GQ63" s="11"/>
      <c r="GR63" s="11"/>
      <c r="GS63" s="12"/>
      <c r="GU63" s="86">
        <f t="shared" si="0"/>
        <v>192210</v>
      </c>
      <c r="GV63" s="87">
        <f t="shared" si="2"/>
        <v>230800</v>
      </c>
      <c r="GX63" s="86">
        <f t="shared" si="1"/>
        <v>38590</v>
      </c>
      <c r="GY63" s="88">
        <f t="shared" si="5"/>
        <v>0.200769991155507</v>
      </c>
      <c r="HA63" s="86">
        <f t="shared" si="6"/>
        <v>212003.33333333334</v>
      </c>
      <c r="HB63" s="87">
        <f t="shared" si="4"/>
        <v>2985713.6111111045</v>
      </c>
    </row>
    <row r="64" spans="1:210" s="76" customFormat="1" ht="45" x14ac:dyDescent="0.25">
      <c r="A64" s="69">
        <v>48</v>
      </c>
      <c r="B64" s="3" t="s">
        <v>87</v>
      </c>
      <c r="C64" s="2" t="s">
        <v>448</v>
      </c>
      <c r="D64" s="4" t="s">
        <v>42</v>
      </c>
      <c r="E64" s="70"/>
      <c r="F64" s="71">
        <v>133.5</v>
      </c>
      <c r="G64" s="91"/>
      <c r="H64" s="73"/>
      <c r="I64" s="11"/>
      <c r="J64" s="11"/>
      <c r="K64" s="12"/>
      <c r="L64" s="74"/>
      <c r="M64" s="73"/>
      <c r="N64" s="11"/>
      <c r="O64" s="11"/>
      <c r="P64" s="12"/>
      <c r="Q64" s="75"/>
      <c r="R64" s="73"/>
      <c r="S64" s="11"/>
      <c r="T64" s="11"/>
      <c r="U64" s="12"/>
      <c r="W64" s="73"/>
      <c r="X64" s="11"/>
      <c r="Y64" s="11"/>
      <c r="Z64" s="12"/>
      <c r="AB64" s="73"/>
      <c r="AC64" s="11"/>
      <c r="AD64" s="11"/>
      <c r="AE64" s="12"/>
      <c r="AG64" s="77"/>
      <c r="AH64" s="78"/>
      <c r="AI64" s="78"/>
      <c r="AJ64" s="79"/>
      <c r="AL64" s="73"/>
      <c r="AM64" s="11"/>
      <c r="AN64" s="11"/>
      <c r="AO64" s="12"/>
      <c r="AQ64" s="11"/>
      <c r="AR64" s="11"/>
      <c r="AS64" s="11"/>
      <c r="AT64" s="12"/>
      <c r="AV64" s="73"/>
      <c r="AW64" s="11"/>
      <c r="AX64" s="11"/>
      <c r="AY64" s="12"/>
      <c r="BA64" s="73"/>
      <c r="BB64" s="11"/>
      <c r="BC64" s="11"/>
      <c r="BD64" s="12"/>
      <c r="BF64" s="73"/>
      <c r="BG64" s="11"/>
      <c r="BH64" s="11"/>
      <c r="BI64" s="12"/>
      <c r="BK64" s="92"/>
      <c r="BL64" s="93"/>
      <c r="BM64" s="93"/>
      <c r="BN64" s="94"/>
      <c r="BP64" s="73"/>
      <c r="BQ64" s="11"/>
      <c r="BR64" s="11"/>
      <c r="BS64" s="12"/>
      <c r="BU64" s="73"/>
      <c r="BV64" s="11"/>
      <c r="BW64" s="11"/>
      <c r="BX64" s="12"/>
      <c r="BZ64" s="73">
        <v>5375</v>
      </c>
      <c r="CA64" s="11">
        <v>0</v>
      </c>
      <c r="CB64" s="11">
        <v>5375</v>
      </c>
      <c r="CC64" s="12">
        <v>717562.5</v>
      </c>
      <c r="CE64" s="73"/>
      <c r="CF64" s="11"/>
      <c r="CG64" s="11"/>
      <c r="CH64" s="12"/>
      <c r="CJ64" s="73"/>
      <c r="CK64" s="11"/>
      <c r="CL64" s="11"/>
      <c r="CM64" s="12"/>
      <c r="CO64" s="73">
        <v>5000</v>
      </c>
      <c r="CP64" s="11">
        <v>0</v>
      </c>
      <c r="CQ64" s="11">
        <v>5000</v>
      </c>
      <c r="CR64" s="12">
        <v>667500</v>
      </c>
      <c r="CT64" s="73"/>
      <c r="CU64" s="11"/>
      <c r="CV64" s="11"/>
      <c r="CW64" s="12"/>
      <c r="CY64" s="73"/>
      <c r="CZ64" s="11"/>
      <c r="DA64" s="11"/>
      <c r="DB64" s="12"/>
      <c r="DD64" s="73"/>
      <c r="DE64" s="11"/>
      <c r="DF64" s="11"/>
      <c r="DG64" s="12"/>
      <c r="DI64" s="73"/>
      <c r="DJ64" s="11"/>
      <c r="DK64" s="11"/>
      <c r="DL64" s="12"/>
      <c r="DN64" s="73">
        <v>5000</v>
      </c>
      <c r="DO64" s="11">
        <v>0</v>
      </c>
      <c r="DP64" s="11">
        <v>5000</v>
      </c>
      <c r="DQ64" s="12">
        <v>667500</v>
      </c>
      <c r="DS64" s="73"/>
      <c r="DT64" s="11"/>
      <c r="DU64" s="11"/>
      <c r="DV64" s="12"/>
      <c r="DX64" s="92"/>
      <c r="DY64" s="93"/>
      <c r="DZ64" s="93"/>
      <c r="EA64" s="94"/>
      <c r="EC64" s="73"/>
      <c r="ED64" s="11"/>
      <c r="EE64" s="11"/>
      <c r="EF64" s="12"/>
      <c r="EH64" s="73">
        <v>5000</v>
      </c>
      <c r="EI64" s="11">
        <v>0</v>
      </c>
      <c r="EJ64" s="11">
        <v>5000</v>
      </c>
      <c r="EK64" s="12">
        <v>667500</v>
      </c>
      <c r="EM64" s="73"/>
      <c r="EN64" s="11"/>
      <c r="EO64" s="11"/>
      <c r="EP64" s="12"/>
      <c r="ER64" s="73"/>
      <c r="ES64" s="11"/>
      <c r="ET64" s="11"/>
      <c r="EU64" s="12"/>
      <c r="EW64" s="73"/>
      <c r="EX64" s="11"/>
      <c r="EY64" s="11"/>
      <c r="EZ64" s="12"/>
      <c r="FB64" s="10"/>
      <c r="FC64" s="11"/>
      <c r="FD64" s="11"/>
      <c r="FE64" s="12"/>
      <c r="FG64" s="11"/>
      <c r="FH64" s="11"/>
      <c r="FI64" s="11"/>
      <c r="FJ64" s="12"/>
      <c r="FL64" s="73"/>
      <c r="FM64" s="11"/>
      <c r="FN64" s="11"/>
      <c r="FO64" s="12"/>
      <c r="FQ64" s="73"/>
      <c r="FR64" s="11"/>
      <c r="FS64" s="11"/>
      <c r="FT64" s="12"/>
      <c r="FV64" s="73"/>
      <c r="FW64" s="11"/>
      <c r="FX64" s="11"/>
      <c r="FY64" s="12"/>
      <c r="GA64" s="73"/>
      <c r="GB64" s="11"/>
      <c r="GC64" s="11"/>
      <c r="GD64" s="12"/>
      <c r="GF64" s="73"/>
      <c r="GG64" s="11"/>
      <c r="GH64" s="11"/>
      <c r="GI64" s="12"/>
      <c r="GK64" s="73"/>
      <c r="GL64" s="11"/>
      <c r="GM64" s="11"/>
      <c r="GN64" s="12"/>
      <c r="GP64" s="73"/>
      <c r="GQ64" s="11"/>
      <c r="GR64" s="11"/>
      <c r="GS64" s="12"/>
      <c r="GU64" s="86">
        <f t="shared" si="0"/>
        <v>5000</v>
      </c>
      <c r="GV64" s="87">
        <f t="shared" si="2"/>
        <v>5375</v>
      </c>
      <c r="GX64" s="86">
        <f t="shared" si="1"/>
        <v>375</v>
      </c>
      <c r="GY64" s="88">
        <f t="shared" si="5"/>
        <v>7.4999999999999997E-2</v>
      </c>
      <c r="HA64" s="86">
        <f t="shared" ref="HA64:HA89" si="7">AVERAGE(J64,O64,T64,Y64,AD64,AI64,AN64,AS64,AX64,BC64,BH64,BM64,BR64,BW64,CB64,CG64,CL64,CQ64,CV64,DA64,DF64,DK64,DP64,DU64,DZ64,EE64,EJ64,EO64,ET64,EY64,FD64,FI64,FN64,FS64,FX64,GC64,GH64,GM64,GR64)</f>
        <v>5093.75</v>
      </c>
      <c r="HB64" s="87">
        <f t="shared" si="4"/>
        <v>680015.625</v>
      </c>
    </row>
    <row r="65" spans="1:210" s="76" customFormat="1" ht="75" x14ac:dyDescent="0.25">
      <c r="A65" s="69">
        <v>49</v>
      </c>
      <c r="B65" s="5" t="s">
        <v>41</v>
      </c>
      <c r="C65" s="2" t="s">
        <v>449</v>
      </c>
      <c r="D65" s="4" t="s">
        <v>42</v>
      </c>
      <c r="E65" s="89"/>
      <c r="F65" s="90">
        <v>1</v>
      </c>
      <c r="G65" s="91"/>
      <c r="H65" s="73"/>
      <c r="I65" s="11"/>
      <c r="J65" s="11"/>
      <c r="K65" s="12"/>
      <c r="L65" s="74"/>
      <c r="M65" s="73"/>
      <c r="N65" s="11"/>
      <c r="O65" s="11"/>
      <c r="P65" s="12"/>
      <c r="Q65" s="75"/>
      <c r="R65" s="73"/>
      <c r="S65" s="11"/>
      <c r="T65" s="11"/>
      <c r="U65" s="12"/>
      <c r="W65" s="73"/>
      <c r="X65" s="11"/>
      <c r="Y65" s="11"/>
      <c r="Z65" s="12"/>
      <c r="AB65" s="73"/>
      <c r="AC65" s="11"/>
      <c r="AD65" s="11"/>
      <c r="AE65" s="12"/>
      <c r="AG65" s="77"/>
      <c r="AH65" s="78"/>
      <c r="AI65" s="78"/>
      <c r="AJ65" s="79"/>
      <c r="AL65" s="73">
        <v>150000</v>
      </c>
      <c r="AM65" s="11">
        <v>28500</v>
      </c>
      <c r="AN65" s="11">
        <v>178500</v>
      </c>
      <c r="AO65" s="12">
        <v>178500</v>
      </c>
      <c r="AQ65" s="11"/>
      <c r="AR65" s="11"/>
      <c r="AS65" s="11"/>
      <c r="AT65" s="12"/>
      <c r="AV65" s="73"/>
      <c r="AW65" s="11"/>
      <c r="AX65" s="11"/>
      <c r="AY65" s="12"/>
      <c r="BA65" s="73"/>
      <c r="BB65" s="11"/>
      <c r="BC65" s="11"/>
      <c r="BD65" s="12"/>
      <c r="BF65" s="73"/>
      <c r="BG65" s="11"/>
      <c r="BH65" s="11"/>
      <c r="BI65" s="12"/>
      <c r="BK65" s="92"/>
      <c r="BL65" s="93"/>
      <c r="BM65" s="93"/>
      <c r="BN65" s="94"/>
      <c r="BP65" s="73"/>
      <c r="BQ65" s="11"/>
      <c r="BR65" s="11"/>
      <c r="BS65" s="12"/>
      <c r="BU65" s="73"/>
      <c r="BV65" s="11"/>
      <c r="BW65" s="11"/>
      <c r="BX65" s="12"/>
      <c r="BZ65" s="73"/>
      <c r="CA65" s="11"/>
      <c r="CB65" s="11"/>
      <c r="CC65" s="12"/>
      <c r="CE65" s="73"/>
      <c r="CF65" s="11"/>
      <c r="CG65" s="11"/>
      <c r="CH65" s="12"/>
      <c r="CJ65" s="73"/>
      <c r="CK65" s="11"/>
      <c r="CL65" s="11"/>
      <c r="CM65" s="12"/>
      <c r="CO65" s="73"/>
      <c r="CP65" s="11"/>
      <c r="CQ65" s="11"/>
      <c r="CR65" s="12"/>
      <c r="CT65" s="73"/>
      <c r="CU65" s="11"/>
      <c r="CV65" s="11"/>
      <c r="CW65" s="12"/>
      <c r="CY65" s="73">
        <v>86322</v>
      </c>
      <c r="CZ65" s="11">
        <v>16401.18</v>
      </c>
      <c r="DA65" s="11">
        <v>102723.18</v>
      </c>
      <c r="DB65" s="12">
        <v>102723.18</v>
      </c>
      <c r="DD65" s="73"/>
      <c r="DE65" s="11"/>
      <c r="DF65" s="11"/>
      <c r="DG65" s="12"/>
      <c r="DI65" s="73">
        <v>151525</v>
      </c>
      <c r="DJ65" s="11">
        <v>28789.75</v>
      </c>
      <c r="DK65" s="11">
        <v>180314.75</v>
      </c>
      <c r="DL65" s="12">
        <v>180314.75</v>
      </c>
      <c r="DN65" s="73"/>
      <c r="DO65" s="11"/>
      <c r="DP65" s="11"/>
      <c r="DQ65" s="12"/>
      <c r="DS65" s="73"/>
      <c r="DT65" s="11"/>
      <c r="DU65" s="11"/>
      <c r="DV65" s="12"/>
      <c r="DX65" s="92"/>
      <c r="DY65" s="93"/>
      <c r="DZ65" s="93"/>
      <c r="EA65" s="94"/>
      <c r="EC65" s="73"/>
      <c r="ED65" s="11"/>
      <c r="EE65" s="11"/>
      <c r="EF65" s="12"/>
      <c r="EH65" s="73"/>
      <c r="EI65" s="11"/>
      <c r="EJ65" s="11"/>
      <c r="EK65" s="12"/>
      <c r="EM65" s="73"/>
      <c r="EN65" s="11"/>
      <c r="EO65" s="11"/>
      <c r="EP65" s="12"/>
      <c r="ER65" s="73"/>
      <c r="ES65" s="11"/>
      <c r="ET65" s="11"/>
      <c r="EU65" s="12"/>
      <c r="EW65" s="73"/>
      <c r="EX65" s="11"/>
      <c r="EY65" s="11"/>
      <c r="EZ65" s="12"/>
      <c r="FB65" s="10"/>
      <c r="FC65" s="11"/>
      <c r="FD65" s="11"/>
      <c r="FE65" s="12"/>
      <c r="FG65" s="11"/>
      <c r="FH65" s="11"/>
      <c r="FI65" s="11"/>
      <c r="FJ65" s="12"/>
      <c r="FL65" s="73"/>
      <c r="FM65" s="11"/>
      <c r="FN65" s="11"/>
      <c r="FO65" s="12"/>
      <c r="FQ65" s="73"/>
      <c r="FR65" s="11"/>
      <c r="FS65" s="11"/>
      <c r="FT65" s="12"/>
      <c r="FV65" s="73"/>
      <c r="FW65" s="11"/>
      <c r="FX65" s="11"/>
      <c r="FY65" s="12"/>
      <c r="GA65" s="73"/>
      <c r="GB65" s="11"/>
      <c r="GC65" s="11"/>
      <c r="GD65" s="12"/>
      <c r="GF65" s="73">
        <v>128000</v>
      </c>
      <c r="GG65" s="11">
        <v>24320</v>
      </c>
      <c r="GH65" s="11">
        <v>152320</v>
      </c>
      <c r="GI65" s="12">
        <v>152320</v>
      </c>
      <c r="GK65" s="73"/>
      <c r="GL65" s="11"/>
      <c r="GM65" s="11"/>
      <c r="GN65" s="12"/>
      <c r="GP65" s="73"/>
      <c r="GQ65" s="11"/>
      <c r="GR65" s="11"/>
      <c r="GS65" s="12"/>
      <c r="GU65" s="86">
        <f t="shared" si="0"/>
        <v>102723.18</v>
      </c>
      <c r="GV65" s="87">
        <f t="shared" si="2"/>
        <v>180314.75</v>
      </c>
      <c r="GX65" s="86">
        <f t="shared" si="1"/>
        <v>77591.570000000007</v>
      </c>
      <c r="GY65" s="88">
        <f t="shared" si="5"/>
        <v>0.7553462616714165</v>
      </c>
      <c r="HA65" s="86">
        <f t="shared" si="7"/>
        <v>153464.48249999998</v>
      </c>
      <c r="HB65" s="87">
        <f t="shared" si="4"/>
        <v>153464.48249999998</v>
      </c>
    </row>
    <row r="66" spans="1:210" s="76" customFormat="1" x14ac:dyDescent="0.25">
      <c r="A66" s="69">
        <v>50</v>
      </c>
      <c r="B66" s="5" t="s">
        <v>41</v>
      </c>
      <c r="C66" s="2" t="s">
        <v>450</v>
      </c>
      <c r="D66" s="4" t="s">
        <v>42</v>
      </c>
      <c r="E66" s="89"/>
      <c r="F66" s="90">
        <v>1</v>
      </c>
      <c r="G66" s="91"/>
      <c r="H66" s="73"/>
      <c r="I66" s="11"/>
      <c r="J66" s="11"/>
      <c r="K66" s="12"/>
      <c r="L66" s="74"/>
      <c r="M66" s="73"/>
      <c r="N66" s="11"/>
      <c r="O66" s="11"/>
      <c r="P66" s="12"/>
      <c r="Q66" s="75"/>
      <c r="R66" s="73"/>
      <c r="S66" s="11"/>
      <c r="T66" s="11"/>
      <c r="U66" s="12"/>
      <c r="W66" s="73"/>
      <c r="X66" s="11"/>
      <c r="Y66" s="11"/>
      <c r="Z66" s="12"/>
      <c r="AB66" s="73"/>
      <c r="AC66" s="11"/>
      <c r="AD66" s="11"/>
      <c r="AE66" s="12"/>
      <c r="AG66" s="77"/>
      <c r="AH66" s="78"/>
      <c r="AI66" s="78"/>
      <c r="AJ66" s="79"/>
      <c r="AL66" s="73">
        <v>150000</v>
      </c>
      <c r="AM66" s="11">
        <v>28500</v>
      </c>
      <c r="AN66" s="11">
        <v>178500</v>
      </c>
      <c r="AO66" s="12">
        <v>178500</v>
      </c>
      <c r="AQ66" s="11"/>
      <c r="AR66" s="11"/>
      <c r="AS66" s="11"/>
      <c r="AT66" s="12"/>
      <c r="AV66" s="73"/>
      <c r="AW66" s="11"/>
      <c r="AX66" s="11"/>
      <c r="AY66" s="12"/>
      <c r="BA66" s="73"/>
      <c r="BB66" s="11"/>
      <c r="BC66" s="11"/>
      <c r="BD66" s="12"/>
      <c r="BF66" s="73"/>
      <c r="BG66" s="11"/>
      <c r="BH66" s="11"/>
      <c r="BI66" s="12"/>
      <c r="BK66" s="92"/>
      <c r="BL66" s="93"/>
      <c r="BM66" s="93"/>
      <c r="BN66" s="94"/>
      <c r="BP66" s="73"/>
      <c r="BQ66" s="11"/>
      <c r="BR66" s="11"/>
      <c r="BS66" s="12"/>
      <c r="BU66" s="73"/>
      <c r="BV66" s="11"/>
      <c r="BW66" s="11"/>
      <c r="BX66" s="12"/>
      <c r="BZ66" s="73"/>
      <c r="CA66" s="11"/>
      <c r="CB66" s="11"/>
      <c r="CC66" s="12"/>
      <c r="CE66" s="73"/>
      <c r="CF66" s="11"/>
      <c r="CG66" s="11"/>
      <c r="CH66" s="12"/>
      <c r="CJ66" s="73"/>
      <c r="CK66" s="11"/>
      <c r="CL66" s="11"/>
      <c r="CM66" s="12"/>
      <c r="CO66" s="73"/>
      <c r="CP66" s="11"/>
      <c r="CQ66" s="11"/>
      <c r="CR66" s="12"/>
      <c r="CT66" s="73"/>
      <c r="CU66" s="11"/>
      <c r="CV66" s="11"/>
      <c r="CW66" s="12"/>
      <c r="CY66" s="73">
        <v>86322</v>
      </c>
      <c r="CZ66" s="11">
        <v>16401.18</v>
      </c>
      <c r="DA66" s="11">
        <v>102723.18</v>
      </c>
      <c r="DB66" s="12">
        <v>102723.18</v>
      </c>
      <c r="DD66" s="73"/>
      <c r="DE66" s="11"/>
      <c r="DF66" s="11"/>
      <c r="DG66" s="12"/>
      <c r="DI66" s="73">
        <v>151525</v>
      </c>
      <c r="DJ66" s="11">
        <v>28789.75</v>
      </c>
      <c r="DK66" s="11">
        <v>180314.75</v>
      </c>
      <c r="DL66" s="12">
        <v>180314.75</v>
      </c>
      <c r="DN66" s="73"/>
      <c r="DO66" s="11"/>
      <c r="DP66" s="11"/>
      <c r="DQ66" s="12"/>
      <c r="DS66" s="73"/>
      <c r="DT66" s="11"/>
      <c r="DU66" s="11"/>
      <c r="DV66" s="12"/>
      <c r="DX66" s="92"/>
      <c r="DY66" s="93"/>
      <c r="DZ66" s="93"/>
      <c r="EA66" s="94"/>
      <c r="EC66" s="73"/>
      <c r="ED66" s="11"/>
      <c r="EE66" s="11"/>
      <c r="EF66" s="12"/>
      <c r="EH66" s="73"/>
      <c r="EI66" s="11"/>
      <c r="EJ66" s="11"/>
      <c r="EK66" s="12"/>
      <c r="EM66" s="73"/>
      <c r="EN66" s="11"/>
      <c r="EO66" s="11"/>
      <c r="EP66" s="12"/>
      <c r="ER66" s="73"/>
      <c r="ES66" s="11"/>
      <c r="ET66" s="11"/>
      <c r="EU66" s="12"/>
      <c r="EW66" s="73"/>
      <c r="EX66" s="11"/>
      <c r="EY66" s="11"/>
      <c r="EZ66" s="12"/>
      <c r="FB66" s="10"/>
      <c r="FC66" s="11"/>
      <c r="FD66" s="11"/>
      <c r="FE66" s="12"/>
      <c r="FG66" s="11"/>
      <c r="FH66" s="11"/>
      <c r="FI66" s="11"/>
      <c r="FJ66" s="12"/>
      <c r="FL66" s="73"/>
      <c r="FM66" s="11"/>
      <c r="FN66" s="11"/>
      <c r="FO66" s="12"/>
      <c r="FQ66" s="73"/>
      <c r="FR66" s="11"/>
      <c r="FS66" s="11"/>
      <c r="FT66" s="12"/>
      <c r="FV66" s="73"/>
      <c r="FW66" s="11"/>
      <c r="FX66" s="11"/>
      <c r="FY66" s="12"/>
      <c r="GA66" s="73"/>
      <c r="GB66" s="11"/>
      <c r="GC66" s="11"/>
      <c r="GD66" s="12"/>
      <c r="GF66" s="73">
        <v>128000</v>
      </c>
      <c r="GG66" s="11">
        <v>24320</v>
      </c>
      <c r="GH66" s="11">
        <v>152320</v>
      </c>
      <c r="GI66" s="12">
        <v>152320</v>
      </c>
      <c r="GK66" s="73"/>
      <c r="GL66" s="11"/>
      <c r="GM66" s="11"/>
      <c r="GN66" s="12"/>
      <c r="GP66" s="73"/>
      <c r="GQ66" s="11"/>
      <c r="GR66" s="11"/>
      <c r="GS66" s="12"/>
      <c r="GU66" s="86">
        <f t="shared" si="0"/>
        <v>102723.18</v>
      </c>
      <c r="GV66" s="87">
        <f t="shared" si="2"/>
        <v>180314.75</v>
      </c>
      <c r="GX66" s="86">
        <f t="shared" si="1"/>
        <v>77591.570000000007</v>
      </c>
      <c r="GY66" s="88">
        <f t="shared" si="5"/>
        <v>0.7553462616714165</v>
      </c>
      <c r="HA66" s="86">
        <f t="shared" si="7"/>
        <v>153464.48249999998</v>
      </c>
      <c r="HB66" s="87">
        <f t="shared" si="4"/>
        <v>153464.48249999998</v>
      </c>
    </row>
    <row r="67" spans="1:210" s="76" customFormat="1" ht="30" x14ac:dyDescent="0.25">
      <c r="A67" s="69">
        <v>51</v>
      </c>
      <c r="B67" s="3" t="s">
        <v>88</v>
      </c>
      <c r="C67" s="6" t="s">
        <v>451</v>
      </c>
      <c r="D67" s="3" t="s">
        <v>42</v>
      </c>
      <c r="E67" s="70"/>
      <c r="F67" s="71">
        <v>3812.6666666666702</v>
      </c>
      <c r="G67" s="91"/>
      <c r="H67" s="73"/>
      <c r="I67" s="11"/>
      <c r="J67" s="11"/>
      <c r="K67" s="12"/>
      <c r="L67" s="74"/>
      <c r="M67" s="73"/>
      <c r="N67" s="11"/>
      <c r="O67" s="11"/>
      <c r="P67" s="12"/>
      <c r="Q67" s="75"/>
      <c r="R67" s="73"/>
      <c r="S67" s="11"/>
      <c r="T67" s="11"/>
      <c r="U67" s="12"/>
      <c r="W67" s="73"/>
      <c r="X67" s="11"/>
      <c r="Y67" s="11"/>
      <c r="Z67" s="12"/>
      <c r="AB67" s="73"/>
      <c r="AC67" s="11"/>
      <c r="AD67" s="11"/>
      <c r="AE67" s="12"/>
      <c r="AG67" s="96">
        <v>20240</v>
      </c>
      <c r="AH67" s="78">
        <v>3845.6</v>
      </c>
      <c r="AI67" s="78">
        <v>24085.599999999999</v>
      </c>
      <c r="AJ67" s="79">
        <v>91830364.26666674</v>
      </c>
      <c r="AL67" s="73"/>
      <c r="AM67" s="11"/>
      <c r="AN67" s="11"/>
      <c r="AO67" s="12"/>
      <c r="AQ67" s="11"/>
      <c r="AR67" s="11"/>
      <c r="AS67" s="11"/>
      <c r="AT67" s="12"/>
      <c r="AV67" s="73"/>
      <c r="AW67" s="11"/>
      <c r="AX67" s="11"/>
      <c r="AY67" s="12"/>
      <c r="BA67" s="73"/>
      <c r="BB67" s="11"/>
      <c r="BC67" s="11"/>
      <c r="BD67" s="12"/>
      <c r="BF67" s="73"/>
      <c r="BG67" s="11"/>
      <c r="BH67" s="11"/>
      <c r="BI67" s="12"/>
      <c r="BK67" s="92">
        <v>801</v>
      </c>
      <c r="BL67" s="93">
        <v>152</v>
      </c>
      <c r="BM67" s="93">
        <v>953</v>
      </c>
      <c r="BN67" s="94">
        <v>3633471</v>
      </c>
      <c r="BP67" s="73"/>
      <c r="BQ67" s="11"/>
      <c r="BR67" s="11"/>
      <c r="BS67" s="12"/>
      <c r="BU67" s="73"/>
      <c r="BV67" s="11"/>
      <c r="BW67" s="11"/>
      <c r="BX67" s="12"/>
      <c r="BZ67" s="73"/>
      <c r="CA67" s="11"/>
      <c r="CB67" s="11"/>
      <c r="CC67" s="12"/>
      <c r="CE67" s="73"/>
      <c r="CF67" s="11"/>
      <c r="CG67" s="11"/>
      <c r="CH67" s="12"/>
      <c r="CJ67" s="73"/>
      <c r="CK67" s="11"/>
      <c r="CL67" s="11"/>
      <c r="CM67" s="12"/>
      <c r="CO67" s="73"/>
      <c r="CP67" s="11"/>
      <c r="CQ67" s="11"/>
      <c r="CR67" s="12"/>
      <c r="CT67" s="73"/>
      <c r="CU67" s="11"/>
      <c r="CV67" s="11"/>
      <c r="CW67" s="12"/>
      <c r="CY67" s="73"/>
      <c r="CZ67" s="11"/>
      <c r="DA67" s="11"/>
      <c r="DB67" s="12"/>
      <c r="DD67" s="73"/>
      <c r="DE67" s="11"/>
      <c r="DF67" s="11"/>
      <c r="DG67" s="12"/>
      <c r="DI67" s="73"/>
      <c r="DJ67" s="11"/>
      <c r="DK67" s="11"/>
      <c r="DL67" s="12"/>
      <c r="DN67" s="73">
        <v>50</v>
      </c>
      <c r="DO67" s="11">
        <v>9.5</v>
      </c>
      <c r="DP67" s="11">
        <v>59.5</v>
      </c>
      <c r="DQ67" s="12">
        <v>226853.66666666686</v>
      </c>
      <c r="DS67" s="73"/>
      <c r="DT67" s="11"/>
      <c r="DU67" s="11"/>
      <c r="DV67" s="12"/>
      <c r="DX67" s="92"/>
      <c r="DY67" s="93"/>
      <c r="DZ67" s="93"/>
      <c r="EA67" s="94"/>
      <c r="EC67" s="73">
        <v>45</v>
      </c>
      <c r="ED67" s="11">
        <v>8.5500000000000007</v>
      </c>
      <c r="EE67" s="11">
        <v>53.55</v>
      </c>
      <c r="EF67" s="12">
        <v>204168.30000000016</v>
      </c>
      <c r="EH67" s="73"/>
      <c r="EI67" s="11"/>
      <c r="EJ67" s="11"/>
      <c r="EK67" s="12"/>
      <c r="EM67" s="73"/>
      <c r="EN67" s="11"/>
      <c r="EO67" s="11"/>
      <c r="EP67" s="12"/>
      <c r="ER67" s="73"/>
      <c r="ES67" s="11"/>
      <c r="ET67" s="11"/>
      <c r="EU67" s="12"/>
      <c r="EW67" s="73"/>
      <c r="EX67" s="11"/>
      <c r="EY67" s="11"/>
      <c r="EZ67" s="12"/>
      <c r="FB67" s="10"/>
      <c r="FC67" s="11"/>
      <c r="FD67" s="11"/>
      <c r="FE67" s="12"/>
      <c r="FG67" s="11"/>
      <c r="FH67" s="11"/>
      <c r="FI67" s="11"/>
      <c r="FJ67" s="12"/>
      <c r="FL67" s="73"/>
      <c r="FM67" s="11"/>
      <c r="FN67" s="11"/>
      <c r="FO67" s="12"/>
      <c r="FQ67" s="73"/>
      <c r="FR67" s="11"/>
      <c r="FS67" s="11"/>
      <c r="FT67" s="12"/>
      <c r="FV67" s="73"/>
      <c r="FW67" s="11"/>
      <c r="FX67" s="11"/>
      <c r="FY67" s="12"/>
      <c r="GA67" s="73"/>
      <c r="GB67" s="11"/>
      <c r="GC67" s="11"/>
      <c r="GD67" s="12"/>
      <c r="GF67" s="73"/>
      <c r="GG67" s="11"/>
      <c r="GH67" s="11"/>
      <c r="GI67" s="12"/>
      <c r="GK67" s="73"/>
      <c r="GL67" s="11"/>
      <c r="GM67" s="11"/>
      <c r="GN67" s="12"/>
      <c r="GP67" s="73"/>
      <c r="GQ67" s="11"/>
      <c r="GR67" s="11"/>
      <c r="GS67" s="12"/>
      <c r="GU67" s="86">
        <f t="shared" si="0"/>
        <v>53.55</v>
      </c>
      <c r="GV67" s="87">
        <f t="shared" si="2"/>
        <v>24085.599999999999</v>
      </c>
      <c r="GX67" s="86">
        <f t="shared" si="1"/>
        <v>24032.05</v>
      </c>
      <c r="GY67" s="88">
        <f t="shared" si="5"/>
        <v>448.77777777777777</v>
      </c>
      <c r="HA67" s="86">
        <f t="shared" si="7"/>
        <v>6287.9124999999995</v>
      </c>
      <c r="HB67" s="87">
        <f t="shared" si="4"/>
        <v>23973714.308333352</v>
      </c>
    </row>
    <row r="68" spans="1:210" s="76" customFormat="1" ht="30" x14ac:dyDescent="0.25">
      <c r="A68" s="69">
        <v>52</v>
      </c>
      <c r="B68" s="3" t="s">
        <v>41</v>
      </c>
      <c r="C68" s="6" t="s">
        <v>452</v>
      </c>
      <c r="D68" s="3" t="s">
        <v>42</v>
      </c>
      <c r="E68" s="89"/>
      <c r="F68" s="90">
        <v>57.6666666666667</v>
      </c>
      <c r="G68" s="91"/>
      <c r="H68" s="73"/>
      <c r="I68" s="11"/>
      <c r="J68" s="11"/>
      <c r="K68" s="12"/>
      <c r="L68" s="74"/>
      <c r="M68" s="73"/>
      <c r="N68" s="11"/>
      <c r="O68" s="11"/>
      <c r="P68" s="12"/>
      <c r="Q68" s="75"/>
      <c r="R68" s="73"/>
      <c r="S68" s="11"/>
      <c r="T68" s="11"/>
      <c r="U68" s="12"/>
      <c r="W68" s="73"/>
      <c r="X68" s="11"/>
      <c r="Y68" s="11"/>
      <c r="Z68" s="12"/>
      <c r="AB68" s="73"/>
      <c r="AC68" s="11"/>
      <c r="AD68" s="11"/>
      <c r="AE68" s="12"/>
      <c r="AG68" s="68"/>
      <c r="AH68" s="78"/>
      <c r="AI68" s="78"/>
      <c r="AJ68" s="79"/>
      <c r="AL68" s="73"/>
      <c r="AM68" s="11"/>
      <c r="AN68" s="11"/>
      <c r="AO68" s="12"/>
      <c r="AQ68" s="11"/>
      <c r="AR68" s="11"/>
      <c r="AS68" s="11"/>
      <c r="AT68" s="12"/>
      <c r="AV68" s="73"/>
      <c r="AW68" s="11"/>
      <c r="AX68" s="11"/>
      <c r="AY68" s="12"/>
      <c r="BA68" s="73"/>
      <c r="BB68" s="11"/>
      <c r="BC68" s="11"/>
      <c r="BD68" s="12"/>
      <c r="BF68" s="73"/>
      <c r="BG68" s="11"/>
      <c r="BH68" s="11"/>
      <c r="BI68" s="12"/>
      <c r="BK68" s="92">
        <v>7029</v>
      </c>
      <c r="BL68" s="93">
        <v>1336</v>
      </c>
      <c r="BM68" s="93">
        <v>8365</v>
      </c>
      <c r="BN68" s="94">
        <v>482382</v>
      </c>
      <c r="BP68" s="73"/>
      <c r="BQ68" s="11"/>
      <c r="BR68" s="11"/>
      <c r="BS68" s="12"/>
      <c r="BU68" s="73"/>
      <c r="BV68" s="11"/>
      <c r="BW68" s="11"/>
      <c r="BX68" s="12"/>
      <c r="BZ68" s="73"/>
      <c r="CA68" s="11"/>
      <c r="CB68" s="11"/>
      <c r="CC68" s="12"/>
      <c r="CE68" s="73"/>
      <c r="CF68" s="11"/>
      <c r="CG68" s="11"/>
      <c r="CH68" s="12"/>
      <c r="CJ68" s="73"/>
      <c r="CK68" s="11"/>
      <c r="CL68" s="11"/>
      <c r="CM68" s="12"/>
      <c r="CO68" s="73">
        <v>5550</v>
      </c>
      <c r="CP68" s="11">
        <v>0</v>
      </c>
      <c r="CQ68" s="11">
        <v>5550</v>
      </c>
      <c r="CR68" s="12">
        <v>320050.00000000017</v>
      </c>
      <c r="CT68" s="73"/>
      <c r="CU68" s="11"/>
      <c r="CV68" s="11"/>
      <c r="CW68" s="12"/>
      <c r="CY68" s="73"/>
      <c r="CZ68" s="11"/>
      <c r="DA68" s="11"/>
      <c r="DB68" s="12"/>
      <c r="DD68" s="73"/>
      <c r="DE68" s="11"/>
      <c r="DF68" s="11"/>
      <c r="DG68" s="12"/>
      <c r="DI68" s="73"/>
      <c r="DJ68" s="11"/>
      <c r="DK68" s="11"/>
      <c r="DL68" s="12"/>
      <c r="DN68" s="73"/>
      <c r="DO68" s="11"/>
      <c r="DP68" s="11"/>
      <c r="DQ68" s="12"/>
      <c r="DS68" s="73"/>
      <c r="DT68" s="11"/>
      <c r="DU68" s="11"/>
      <c r="DV68" s="12"/>
      <c r="DX68" s="92"/>
      <c r="DY68" s="93"/>
      <c r="DZ68" s="93"/>
      <c r="EA68" s="94"/>
      <c r="EC68" s="73"/>
      <c r="ED68" s="11"/>
      <c r="EE68" s="11"/>
      <c r="EF68" s="12"/>
      <c r="EH68" s="73"/>
      <c r="EI68" s="11"/>
      <c r="EJ68" s="11"/>
      <c r="EK68" s="12"/>
      <c r="EM68" s="73"/>
      <c r="EN68" s="11"/>
      <c r="EO68" s="11"/>
      <c r="EP68" s="12"/>
      <c r="ER68" s="73"/>
      <c r="ES68" s="11"/>
      <c r="ET68" s="11"/>
      <c r="EU68" s="12"/>
      <c r="EW68" s="73"/>
      <c r="EX68" s="11"/>
      <c r="EY68" s="11"/>
      <c r="EZ68" s="12"/>
      <c r="FB68" s="10"/>
      <c r="FC68" s="11"/>
      <c r="FD68" s="11"/>
      <c r="FE68" s="12"/>
      <c r="FG68" s="11">
        <v>10000</v>
      </c>
      <c r="FH68" s="11">
        <v>1900</v>
      </c>
      <c r="FI68" s="11">
        <v>11900</v>
      </c>
      <c r="FJ68" s="12">
        <v>686233.33333333372</v>
      </c>
      <c r="FL68" s="73"/>
      <c r="FM68" s="11"/>
      <c r="FN68" s="11"/>
      <c r="FO68" s="12"/>
      <c r="FQ68" s="73"/>
      <c r="FR68" s="11"/>
      <c r="FS68" s="11"/>
      <c r="FT68" s="12"/>
      <c r="FV68" s="73"/>
      <c r="FW68" s="11"/>
      <c r="FX68" s="11"/>
      <c r="FY68" s="12"/>
      <c r="GA68" s="73"/>
      <c r="GB68" s="11"/>
      <c r="GC68" s="11"/>
      <c r="GD68" s="12"/>
      <c r="GF68" s="73"/>
      <c r="GG68" s="11"/>
      <c r="GH68" s="11"/>
      <c r="GI68" s="12"/>
      <c r="GK68" s="73"/>
      <c r="GL68" s="11"/>
      <c r="GM68" s="11"/>
      <c r="GN68" s="12"/>
      <c r="GP68" s="73"/>
      <c r="GQ68" s="11"/>
      <c r="GR68" s="11"/>
      <c r="GS68" s="12"/>
      <c r="GU68" s="86">
        <f t="shared" si="0"/>
        <v>5550</v>
      </c>
      <c r="GV68" s="87">
        <f t="shared" si="2"/>
        <v>11900</v>
      </c>
      <c r="GX68" s="86">
        <f t="shared" si="1"/>
        <v>6350</v>
      </c>
      <c r="GY68" s="88">
        <f t="shared" si="5"/>
        <v>1.1441441441441442</v>
      </c>
      <c r="HA68" s="86">
        <f t="shared" si="7"/>
        <v>8605</v>
      </c>
      <c r="HB68" s="87">
        <f t="shared" si="4"/>
        <v>496221.77777777798</v>
      </c>
    </row>
    <row r="69" spans="1:210" s="76" customFormat="1" ht="30" x14ac:dyDescent="0.25">
      <c r="A69" s="69">
        <v>53</v>
      </c>
      <c r="B69" s="3" t="s">
        <v>41</v>
      </c>
      <c r="C69" s="6" t="s">
        <v>453</v>
      </c>
      <c r="D69" s="3" t="s">
        <v>1084</v>
      </c>
      <c r="E69" s="89"/>
      <c r="F69" s="90">
        <v>81</v>
      </c>
      <c r="G69" s="91"/>
      <c r="H69" s="73"/>
      <c r="I69" s="11"/>
      <c r="J69" s="11"/>
      <c r="K69" s="12"/>
      <c r="L69" s="74"/>
      <c r="M69" s="73"/>
      <c r="N69" s="11"/>
      <c r="O69" s="11"/>
      <c r="P69" s="12"/>
      <c r="Q69" s="75"/>
      <c r="R69" s="73"/>
      <c r="S69" s="11"/>
      <c r="T69" s="11"/>
      <c r="U69" s="12"/>
      <c r="W69" s="73"/>
      <c r="X69" s="11"/>
      <c r="Y69" s="11"/>
      <c r="Z69" s="12"/>
      <c r="AB69" s="73"/>
      <c r="AC69" s="11"/>
      <c r="AD69" s="11"/>
      <c r="AE69" s="12"/>
      <c r="AG69" s="77"/>
      <c r="AH69" s="78"/>
      <c r="AI69" s="78"/>
      <c r="AJ69" s="79"/>
      <c r="AL69" s="73"/>
      <c r="AM69" s="11"/>
      <c r="AN69" s="11"/>
      <c r="AO69" s="12"/>
      <c r="AQ69" s="11">
        <v>20860</v>
      </c>
      <c r="AR69" s="11"/>
      <c r="AS69" s="11">
        <v>20860</v>
      </c>
      <c r="AT69" s="12">
        <v>1689660</v>
      </c>
      <c r="AV69" s="73"/>
      <c r="AW69" s="11"/>
      <c r="AX69" s="11"/>
      <c r="AY69" s="12"/>
      <c r="BA69" s="73"/>
      <c r="BB69" s="11"/>
      <c r="BC69" s="11"/>
      <c r="BD69" s="12"/>
      <c r="BF69" s="73"/>
      <c r="BG69" s="11"/>
      <c r="BH69" s="11"/>
      <c r="BI69" s="12"/>
      <c r="BK69" s="92"/>
      <c r="BL69" s="93"/>
      <c r="BM69" s="93"/>
      <c r="BN69" s="94"/>
      <c r="BP69" s="73"/>
      <c r="BQ69" s="11"/>
      <c r="BR69" s="11"/>
      <c r="BS69" s="12"/>
      <c r="BU69" s="73"/>
      <c r="BV69" s="11"/>
      <c r="BW69" s="11"/>
      <c r="BX69" s="12"/>
      <c r="BZ69" s="73">
        <v>16975</v>
      </c>
      <c r="CA69" s="11">
        <v>0</v>
      </c>
      <c r="CB69" s="11">
        <v>16975</v>
      </c>
      <c r="CC69" s="12">
        <v>1374975</v>
      </c>
      <c r="CE69" s="73"/>
      <c r="CF69" s="11"/>
      <c r="CG69" s="11"/>
      <c r="CH69" s="12"/>
      <c r="CJ69" s="73"/>
      <c r="CK69" s="11"/>
      <c r="CL69" s="11"/>
      <c r="CM69" s="12"/>
      <c r="CO69" s="73"/>
      <c r="CP69" s="11"/>
      <c r="CQ69" s="11"/>
      <c r="CR69" s="12"/>
      <c r="CT69" s="73"/>
      <c r="CU69" s="11"/>
      <c r="CV69" s="11"/>
      <c r="CW69" s="12"/>
      <c r="CY69" s="73"/>
      <c r="CZ69" s="11"/>
      <c r="DA69" s="11"/>
      <c r="DB69" s="12"/>
      <c r="DD69" s="73"/>
      <c r="DE69" s="11"/>
      <c r="DF69" s="11"/>
      <c r="DG69" s="12"/>
      <c r="DI69" s="73"/>
      <c r="DJ69" s="11"/>
      <c r="DK69" s="11"/>
      <c r="DL69" s="12"/>
      <c r="DN69" s="73">
        <v>17625</v>
      </c>
      <c r="DO69" s="11">
        <v>3348.75</v>
      </c>
      <c r="DP69" s="11">
        <v>20973.75</v>
      </c>
      <c r="DQ69" s="12">
        <v>1698873.75</v>
      </c>
      <c r="DS69" s="73"/>
      <c r="DT69" s="11"/>
      <c r="DU69" s="11"/>
      <c r="DV69" s="12"/>
      <c r="DX69" s="92"/>
      <c r="DY69" s="93"/>
      <c r="DZ69" s="93"/>
      <c r="EA69" s="94"/>
      <c r="EC69" s="73"/>
      <c r="ED69" s="11"/>
      <c r="EE69" s="11"/>
      <c r="EF69" s="12"/>
      <c r="EH69" s="73"/>
      <c r="EI69" s="11"/>
      <c r="EJ69" s="11"/>
      <c r="EK69" s="12"/>
      <c r="EM69" s="73"/>
      <c r="EN69" s="11"/>
      <c r="EO69" s="11"/>
      <c r="EP69" s="12"/>
      <c r="ER69" s="73"/>
      <c r="ES69" s="11"/>
      <c r="ET69" s="11"/>
      <c r="EU69" s="12"/>
      <c r="EW69" s="73"/>
      <c r="EX69" s="11"/>
      <c r="EY69" s="11"/>
      <c r="EZ69" s="12"/>
      <c r="FB69" s="10">
        <v>34442</v>
      </c>
      <c r="FC69" s="11">
        <v>0</v>
      </c>
      <c r="FD69" s="11">
        <v>34442</v>
      </c>
      <c r="FE69" s="12">
        <v>2789802</v>
      </c>
      <c r="FG69" s="11"/>
      <c r="FH69" s="11"/>
      <c r="FI69" s="11"/>
      <c r="FJ69" s="12"/>
      <c r="FL69" s="73"/>
      <c r="FM69" s="11"/>
      <c r="FN69" s="11"/>
      <c r="FO69" s="12"/>
      <c r="FQ69" s="73"/>
      <c r="FR69" s="11"/>
      <c r="FS69" s="11"/>
      <c r="FT69" s="12"/>
      <c r="FV69" s="73"/>
      <c r="FW69" s="11"/>
      <c r="FX69" s="11"/>
      <c r="FY69" s="12"/>
      <c r="GA69" s="73"/>
      <c r="GB69" s="11"/>
      <c r="GC69" s="11"/>
      <c r="GD69" s="12"/>
      <c r="GF69" s="73"/>
      <c r="GG69" s="11"/>
      <c r="GH69" s="11"/>
      <c r="GI69" s="12"/>
      <c r="GK69" s="73"/>
      <c r="GL69" s="11"/>
      <c r="GM69" s="11"/>
      <c r="GN69" s="12"/>
      <c r="GP69" s="73"/>
      <c r="GQ69" s="11"/>
      <c r="GR69" s="11"/>
      <c r="GS69" s="12"/>
      <c r="GU69" s="86">
        <f t="shared" si="0"/>
        <v>16975</v>
      </c>
      <c r="GV69" s="87">
        <f t="shared" si="2"/>
        <v>34442</v>
      </c>
      <c r="GX69" s="86">
        <f t="shared" si="1"/>
        <v>17467</v>
      </c>
      <c r="GY69" s="88">
        <f t="shared" si="5"/>
        <v>1.0289837997054492</v>
      </c>
      <c r="HA69" s="86">
        <f t="shared" si="7"/>
        <v>23312.6875</v>
      </c>
      <c r="HB69" s="87">
        <f t="shared" si="4"/>
        <v>1888327.6875</v>
      </c>
    </row>
    <row r="70" spans="1:210" s="76" customFormat="1" ht="30" x14ac:dyDescent="0.25">
      <c r="A70" s="69">
        <v>54</v>
      </c>
      <c r="B70" s="3" t="s">
        <v>41</v>
      </c>
      <c r="C70" s="6" t="s">
        <v>454</v>
      </c>
      <c r="D70" s="3" t="s">
        <v>42</v>
      </c>
      <c r="E70" s="89"/>
      <c r="F70" s="90">
        <v>1</v>
      </c>
      <c r="G70" s="91"/>
      <c r="H70" s="73"/>
      <c r="I70" s="11"/>
      <c r="J70" s="11"/>
      <c r="K70" s="12"/>
      <c r="L70" s="74"/>
      <c r="M70" s="73"/>
      <c r="N70" s="11"/>
      <c r="O70" s="11"/>
      <c r="P70" s="12"/>
      <c r="Q70" s="75"/>
      <c r="R70" s="73"/>
      <c r="S70" s="11"/>
      <c r="T70" s="11"/>
      <c r="U70" s="12"/>
      <c r="W70" s="73"/>
      <c r="X70" s="11"/>
      <c r="Y70" s="11"/>
      <c r="Z70" s="12"/>
      <c r="AB70" s="73"/>
      <c r="AC70" s="11"/>
      <c r="AD70" s="11"/>
      <c r="AE70" s="12"/>
      <c r="AG70" s="77"/>
      <c r="AH70" s="78"/>
      <c r="AI70" s="78"/>
      <c r="AJ70" s="79"/>
      <c r="AL70" s="73"/>
      <c r="AM70" s="11"/>
      <c r="AN70" s="11"/>
      <c r="AO70" s="12"/>
      <c r="AQ70" s="11">
        <v>20860</v>
      </c>
      <c r="AR70" s="11"/>
      <c r="AS70" s="11">
        <v>20860</v>
      </c>
      <c r="AT70" s="12">
        <v>20860</v>
      </c>
      <c r="AV70" s="73"/>
      <c r="AW70" s="11"/>
      <c r="AX70" s="11"/>
      <c r="AY70" s="12"/>
      <c r="BA70" s="73"/>
      <c r="BB70" s="11"/>
      <c r="BC70" s="11"/>
      <c r="BD70" s="12"/>
      <c r="BF70" s="73"/>
      <c r="BG70" s="11"/>
      <c r="BH70" s="11"/>
      <c r="BI70" s="12"/>
      <c r="BK70" s="92"/>
      <c r="BL70" s="93"/>
      <c r="BM70" s="93"/>
      <c r="BN70" s="94"/>
      <c r="BP70" s="73"/>
      <c r="BQ70" s="11"/>
      <c r="BR70" s="11"/>
      <c r="BS70" s="12"/>
      <c r="BU70" s="73"/>
      <c r="BV70" s="11"/>
      <c r="BW70" s="11"/>
      <c r="BX70" s="12"/>
      <c r="BZ70" s="73">
        <v>46248</v>
      </c>
      <c r="CA70" s="11">
        <v>0</v>
      </c>
      <c r="CB70" s="11">
        <v>46248</v>
      </c>
      <c r="CC70" s="12">
        <v>46248</v>
      </c>
      <c r="CE70" s="73"/>
      <c r="CF70" s="11"/>
      <c r="CG70" s="11"/>
      <c r="CH70" s="12"/>
      <c r="CJ70" s="73"/>
      <c r="CK70" s="11"/>
      <c r="CL70" s="11"/>
      <c r="CM70" s="12"/>
      <c r="CO70" s="73"/>
      <c r="CP70" s="11"/>
      <c r="CQ70" s="11"/>
      <c r="CR70" s="12"/>
      <c r="CT70" s="73"/>
      <c r="CU70" s="11"/>
      <c r="CV70" s="11"/>
      <c r="CW70" s="12"/>
      <c r="CY70" s="73"/>
      <c r="CZ70" s="11"/>
      <c r="DA70" s="11"/>
      <c r="DB70" s="12"/>
      <c r="DD70" s="73"/>
      <c r="DE70" s="11"/>
      <c r="DF70" s="11"/>
      <c r="DG70" s="12"/>
      <c r="DI70" s="73"/>
      <c r="DJ70" s="11"/>
      <c r="DK70" s="11"/>
      <c r="DL70" s="12"/>
      <c r="DN70" s="73"/>
      <c r="DO70" s="11"/>
      <c r="DP70" s="11"/>
      <c r="DQ70" s="12"/>
      <c r="DS70" s="73"/>
      <c r="DT70" s="11"/>
      <c r="DU70" s="11"/>
      <c r="DV70" s="12"/>
      <c r="DX70" s="92"/>
      <c r="DY70" s="93"/>
      <c r="DZ70" s="93"/>
      <c r="EA70" s="94"/>
      <c r="EC70" s="73"/>
      <c r="ED70" s="11"/>
      <c r="EE70" s="11"/>
      <c r="EF70" s="12"/>
      <c r="EH70" s="73"/>
      <c r="EI70" s="11"/>
      <c r="EJ70" s="11"/>
      <c r="EK70" s="12"/>
      <c r="EM70" s="73"/>
      <c r="EN70" s="11"/>
      <c r="EO70" s="11"/>
      <c r="EP70" s="12"/>
      <c r="ER70" s="73"/>
      <c r="ES70" s="11"/>
      <c r="ET70" s="11"/>
      <c r="EU70" s="12"/>
      <c r="EW70" s="73"/>
      <c r="EX70" s="11"/>
      <c r="EY70" s="11"/>
      <c r="EZ70" s="12"/>
      <c r="FB70" s="10">
        <v>34442</v>
      </c>
      <c r="FC70" s="11">
        <v>0</v>
      </c>
      <c r="FD70" s="11">
        <v>34442</v>
      </c>
      <c r="FE70" s="12">
        <v>34442</v>
      </c>
      <c r="FG70" s="11"/>
      <c r="FH70" s="11"/>
      <c r="FI70" s="11"/>
      <c r="FJ70" s="12"/>
      <c r="FL70" s="73"/>
      <c r="FM70" s="11"/>
      <c r="FN70" s="11"/>
      <c r="FO70" s="12"/>
      <c r="FQ70" s="73"/>
      <c r="FR70" s="11"/>
      <c r="FS70" s="11"/>
      <c r="FT70" s="12"/>
      <c r="FV70" s="73"/>
      <c r="FW70" s="11"/>
      <c r="FX70" s="11"/>
      <c r="FY70" s="12"/>
      <c r="GA70" s="73"/>
      <c r="GB70" s="11"/>
      <c r="GC70" s="11"/>
      <c r="GD70" s="12"/>
      <c r="GF70" s="73"/>
      <c r="GG70" s="11"/>
      <c r="GH70" s="11"/>
      <c r="GI70" s="12"/>
      <c r="GK70" s="73"/>
      <c r="GL70" s="11"/>
      <c r="GM70" s="11"/>
      <c r="GN70" s="12"/>
      <c r="GP70" s="73"/>
      <c r="GQ70" s="11"/>
      <c r="GR70" s="11"/>
      <c r="GS70" s="12"/>
      <c r="GU70" s="86">
        <f t="shared" si="0"/>
        <v>20860</v>
      </c>
      <c r="GV70" s="87">
        <f t="shared" si="2"/>
        <v>46248</v>
      </c>
      <c r="GX70" s="86">
        <f t="shared" si="1"/>
        <v>25388</v>
      </c>
      <c r="GY70" s="88">
        <f t="shared" si="5"/>
        <v>1.2170661553211888</v>
      </c>
      <c r="HA70" s="86">
        <f t="shared" si="7"/>
        <v>33850</v>
      </c>
      <c r="HB70" s="87">
        <f t="shared" si="4"/>
        <v>33850</v>
      </c>
    </row>
    <row r="71" spans="1:210" s="76" customFormat="1" ht="30" x14ac:dyDescent="0.25">
      <c r="A71" s="69">
        <v>55</v>
      </c>
      <c r="B71" s="5" t="s">
        <v>89</v>
      </c>
      <c r="C71" s="6" t="s">
        <v>455</v>
      </c>
      <c r="D71" s="4" t="s">
        <v>42</v>
      </c>
      <c r="E71" s="89"/>
      <c r="F71" s="90">
        <v>2.5</v>
      </c>
      <c r="G71" s="91"/>
      <c r="H71" s="73"/>
      <c r="I71" s="11"/>
      <c r="J71" s="11"/>
      <c r="K71" s="12"/>
      <c r="L71" s="74"/>
      <c r="M71" s="73"/>
      <c r="N71" s="11"/>
      <c r="O71" s="11"/>
      <c r="P71" s="12"/>
      <c r="Q71" s="75"/>
      <c r="R71" s="73"/>
      <c r="S71" s="11"/>
      <c r="T71" s="11"/>
      <c r="U71" s="12"/>
      <c r="W71" s="73"/>
      <c r="X71" s="11"/>
      <c r="Y71" s="11"/>
      <c r="Z71" s="12"/>
      <c r="AB71" s="73"/>
      <c r="AC71" s="11"/>
      <c r="AD71" s="11"/>
      <c r="AE71" s="12"/>
      <c r="AG71" s="77"/>
      <c r="AH71" s="78"/>
      <c r="AI71" s="78"/>
      <c r="AJ71" s="79"/>
      <c r="AL71" s="73"/>
      <c r="AM71" s="11"/>
      <c r="AN71" s="11"/>
      <c r="AO71" s="12"/>
      <c r="AQ71" s="11">
        <v>36320</v>
      </c>
      <c r="AR71" s="11">
        <v>6900.8</v>
      </c>
      <c r="AS71" s="11">
        <v>43220.800000000003</v>
      </c>
      <c r="AT71" s="12">
        <v>108052</v>
      </c>
      <c r="AV71" s="73"/>
      <c r="AW71" s="11"/>
      <c r="AX71" s="11"/>
      <c r="AY71" s="12"/>
      <c r="BA71" s="73"/>
      <c r="BB71" s="11"/>
      <c r="BC71" s="11"/>
      <c r="BD71" s="12"/>
      <c r="BF71" s="73"/>
      <c r="BG71" s="11"/>
      <c r="BH71" s="11"/>
      <c r="BI71" s="12"/>
      <c r="BK71" s="92">
        <v>39306</v>
      </c>
      <c r="BL71" s="93">
        <v>7468</v>
      </c>
      <c r="BM71" s="93">
        <v>46774</v>
      </c>
      <c r="BN71" s="94">
        <v>116935</v>
      </c>
      <c r="BP71" s="73"/>
      <c r="BQ71" s="11"/>
      <c r="BR71" s="11"/>
      <c r="BS71" s="12"/>
      <c r="BU71" s="73"/>
      <c r="BV71" s="11"/>
      <c r="BW71" s="11"/>
      <c r="BX71" s="12"/>
      <c r="BZ71" s="73"/>
      <c r="CA71" s="11"/>
      <c r="CB71" s="11"/>
      <c r="CC71" s="12"/>
      <c r="CE71" s="73"/>
      <c r="CF71" s="11"/>
      <c r="CG71" s="11"/>
      <c r="CH71" s="12"/>
      <c r="CJ71" s="73"/>
      <c r="CK71" s="11"/>
      <c r="CL71" s="11"/>
      <c r="CM71" s="12"/>
      <c r="CO71" s="73"/>
      <c r="CP71" s="11"/>
      <c r="CQ71" s="11"/>
      <c r="CR71" s="12"/>
      <c r="CT71" s="73"/>
      <c r="CU71" s="11"/>
      <c r="CV71" s="11"/>
      <c r="CW71" s="12"/>
      <c r="CY71" s="73"/>
      <c r="CZ71" s="11"/>
      <c r="DA71" s="11"/>
      <c r="DB71" s="12"/>
      <c r="DD71" s="73"/>
      <c r="DE71" s="11"/>
      <c r="DF71" s="11"/>
      <c r="DG71" s="12"/>
      <c r="DI71" s="73"/>
      <c r="DJ71" s="11"/>
      <c r="DK71" s="11"/>
      <c r="DL71" s="12"/>
      <c r="DN71" s="73"/>
      <c r="DO71" s="11"/>
      <c r="DP71" s="11"/>
      <c r="DQ71" s="12"/>
      <c r="DS71" s="73"/>
      <c r="DT71" s="11"/>
      <c r="DU71" s="11"/>
      <c r="DV71" s="12"/>
      <c r="DX71" s="92"/>
      <c r="DY71" s="93"/>
      <c r="DZ71" s="93"/>
      <c r="EA71" s="94"/>
      <c r="EC71" s="73"/>
      <c r="ED71" s="11"/>
      <c r="EE71" s="11"/>
      <c r="EF71" s="12"/>
      <c r="EH71" s="73"/>
      <c r="EI71" s="11"/>
      <c r="EJ71" s="11"/>
      <c r="EK71" s="12"/>
      <c r="EM71" s="73"/>
      <c r="EN71" s="11"/>
      <c r="EO71" s="11"/>
      <c r="EP71" s="12"/>
      <c r="ER71" s="73"/>
      <c r="ES71" s="11"/>
      <c r="ET71" s="11"/>
      <c r="EU71" s="12"/>
      <c r="EW71" s="73"/>
      <c r="EX71" s="11"/>
      <c r="EY71" s="11"/>
      <c r="EZ71" s="12"/>
      <c r="FB71" s="10">
        <v>41763</v>
      </c>
      <c r="FC71" s="11">
        <v>7934.97</v>
      </c>
      <c r="FD71" s="11">
        <v>49697.97</v>
      </c>
      <c r="FE71" s="12">
        <v>124244.925</v>
      </c>
      <c r="FG71" s="11"/>
      <c r="FH71" s="11"/>
      <c r="FI71" s="11"/>
      <c r="FJ71" s="12"/>
      <c r="FL71" s="73"/>
      <c r="FM71" s="11"/>
      <c r="FN71" s="11"/>
      <c r="FO71" s="12"/>
      <c r="FQ71" s="73"/>
      <c r="FR71" s="11"/>
      <c r="FS71" s="11"/>
      <c r="FT71" s="12"/>
      <c r="FV71" s="73"/>
      <c r="FW71" s="11"/>
      <c r="FX71" s="11"/>
      <c r="FY71" s="12"/>
      <c r="GA71" s="73"/>
      <c r="GB71" s="11"/>
      <c r="GC71" s="11"/>
      <c r="GD71" s="12"/>
      <c r="GF71" s="73"/>
      <c r="GG71" s="11"/>
      <c r="GH71" s="11"/>
      <c r="GI71" s="12"/>
      <c r="GK71" s="73"/>
      <c r="GL71" s="11"/>
      <c r="GM71" s="11"/>
      <c r="GN71" s="12"/>
      <c r="GP71" s="73"/>
      <c r="GQ71" s="11"/>
      <c r="GR71" s="11"/>
      <c r="GS71" s="12"/>
      <c r="GU71" s="86">
        <f t="shared" si="0"/>
        <v>43220.800000000003</v>
      </c>
      <c r="GV71" s="87">
        <f t="shared" si="2"/>
        <v>49697.97</v>
      </c>
      <c r="GX71" s="86">
        <f t="shared" si="1"/>
        <v>6477.1699999999983</v>
      </c>
      <c r="GY71" s="88">
        <f t="shared" si="5"/>
        <v>0.14986233480176206</v>
      </c>
      <c r="HA71" s="86">
        <f t="shared" si="7"/>
        <v>46564.256666666675</v>
      </c>
      <c r="HB71" s="87">
        <f t="shared" si="4"/>
        <v>116410.64166666666</v>
      </c>
    </row>
    <row r="72" spans="1:210" s="76" customFormat="1" ht="30" x14ac:dyDescent="0.25">
      <c r="A72" s="69">
        <v>56</v>
      </c>
      <c r="B72" s="3" t="s">
        <v>90</v>
      </c>
      <c r="C72" s="2" t="s">
        <v>456</v>
      </c>
      <c r="D72" s="4" t="s">
        <v>42</v>
      </c>
      <c r="E72" s="70"/>
      <c r="F72" s="71">
        <v>900</v>
      </c>
      <c r="G72" s="91"/>
      <c r="H72" s="73"/>
      <c r="I72" s="11"/>
      <c r="J72" s="11"/>
      <c r="K72" s="12"/>
      <c r="L72" s="74"/>
      <c r="M72" s="73"/>
      <c r="N72" s="11"/>
      <c r="O72" s="11"/>
      <c r="P72" s="12"/>
      <c r="Q72" s="75"/>
      <c r="R72" s="73"/>
      <c r="S72" s="11"/>
      <c r="T72" s="11"/>
      <c r="U72" s="12"/>
      <c r="W72" s="73"/>
      <c r="X72" s="11"/>
      <c r="Y72" s="11"/>
      <c r="Z72" s="12"/>
      <c r="AB72" s="73"/>
      <c r="AC72" s="11"/>
      <c r="AD72" s="11"/>
      <c r="AE72" s="12"/>
      <c r="AG72" s="77"/>
      <c r="AH72" s="78"/>
      <c r="AI72" s="78"/>
      <c r="AJ72" s="79"/>
      <c r="AL72" s="73"/>
      <c r="AM72" s="11"/>
      <c r="AN72" s="11"/>
      <c r="AO72" s="12"/>
      <c r="AQ72" s="11">
        <v>2550</v>
      </c>
      <c r="AR72" s="11">
        <v>484.5</v>
      </c>
      <c r="AS72" s="11">
        <v>3034.5</v>
      </c>
      <c r="AT72" s="12">
        <v>2731050</v>
      </c>
      <c r="AV72" s="73"/>
      <c r="AW72" s="11"/>
      <c r="AX72" s="11"/>
      <c r="AY72" s="12"/>
      <c r="BA72" s="73"/>
      <c r="BB72" s="11"/>
      <c r="BC72" s="11"/>
      <c r="BD72" s="12"/>
      <c r="BF72" s="73"/>
      <c r="BG72" s="11"/>
      <c r="BH72" s="11"/>
      <c r="BI72" s="12"/>
      <c r="BK72" s="92">
        <v>2294</v>
      </c>
      <c r="BL72" s="93">
        <v>436</v>
      </c>
      <c r="BM72" s="93">
        <v>2730</v>
      </c>
      <c r="BN72" s="94">
        <v>2457000</v>
      </c>
      <c r="BP72" s="73"/>
      <c r="BQ72" s="11"/>
      <c r="BR72" s="11"/>
      <c r="BS72" s="12"/>
      <c r="BU72" s="73"/>
      <c r="BV72" s="11"/>
      <c r="BW72" s="11"/>
      <c r="BX72" s="12"/>
      <c r="BZ72" s="73">
        <v>2583</v>
      </c>
      <c r="CA72" s="11">
        <v>0</v>
      </c>
      <c r="CB72" s="11">
        <v>2583</v>
      </c>
      <c r="CC72" s="12">
        <v>2324700</v>
      </c>
      <c r="CE72" s="73"/>
      <c r="CF72" s="11"/>
      <c r="CG72" s="11"/>
      <c r="CH72" s="12"/>
      <c r="CJ72" s="73"/>
      <c r="CK72" s="11"/>
      <c r="CL72" s="11"/>
      <c r="CM72" s="12"/>
      <c r="CO72" s="73"/>
      <c r="CP72" s="11"/>
      <c r="CQ72" s="11"/>
      <c r="CR72" s="12"/>
      <c r="CT72" s="73"/>
      <c r="CU72" s="11"/>
      <c r="CV72" s="11"/>
      <c r="CW72" s="12"/>
      <c r="CY72" s="73"/>
      <c r="CZ72" s="11"/>
      <c r="DA72" s="11"/>
      <c r="DB72" s="12"/>
      <c r="DD72" s="73"/>
      <c r="DE72" s="11"/>
      <c r="DF72" s="11"/>
      <c r="DG72" s="12"/>
      <c r="DI72" s="73"/>
      <c r="DJ72" s="11"/>
      <c r="DK72" s="11"/>
      <c r="DL72" s="12"/>
      <c r="DN72" s="73"/>
      <c r="DO72" s="11"/>
      <c r="DP72" s="11"/>
      <c r="DQ72" s="12"/>
      <c r="DS72" s="73"/>
      <c r="DT72" s="11"/>
      <c r="DU72" s="11"/>
      <c r="DV72" s="12"/>
      <c r="DX72" s="92"/>
      <c r="DY72" s="93"/>
      <c r="DZ72" s="93"/>
      <c r="EA72" s="94"/>
      <c r="EC72" s="73"/>
      <c r="ED72" s="11"/>
      <c r="EE72" s="11"/>
      <c r="EF72" s="12"/>
      <c r="EH72" s="73">
        <v>800</v>
      </c>
      <c r="EI72" s="11">
        <v>152</v>
      </c>
      <c r="EJ72" s="11">
        <v>952</v>
      </c>
      <c r="EK72" s="12">
        <v>856800</v>
      </c>
      <c r="EM72" s="73"/>
      <c r="EN72" s="11"/>
      <c r="EO72" s="11"/>
      <c r="EP72" s="12"/>
      <c r="ER72" s="73"/>
      <c r="ES72" s="11"/>
      <c r="ET72" s="11"/>
      <c r="EU72" s="12"/>
      <c r="EW72" s="73"/>
      <c r="EX72" s="11"/>
      <c r="EY72" s="11"/>
      <c r="EZ72" s="12"/>
      <c r="FB72" s="10">
        <v>2438</v>
      </c>
      <c r="FC72" s="11">
        <v>463.22</v>
      </c>
      <c r="FD72" s="11">
        <v>2901.2200000000003</v>
      </c>
      <c r="FE72" s="12">
        <v>2611098</v>
      </c>
      <c r="FG72" s="11"/>
      <c r="FH72" s="11"/>
      <c r="FI72" s="11"/>
      <c r="FJ72" s="12"/>
      <c r="FL72" s="73"/>
      <c r="FM72" s="11"/>
      <c r="FN72" s="11"/>
      <c r="FO72" s="12"/>
      <c r="FQ72" s="73"/>
      <c r="FR72" s="11"/>
      <c r="FS72" s="11"/>
      <c r="FT72" s="12"/>
      <c r="FV72" s="73"/>
      <c r="FW72" s="11"/>
      <c r="FX72" s="11"/>
      <c r="FY72" s="12"/>
      <c r="GA72" s="73"/>
      <c r="GB72" s="11"/>
      <c r="GC72" s="11"/>
      <c r="GD72" s="12"/>
      <c r="GF72" s="73"/>
      <c r="GG72" s="11"/>
      <c r="GH72" s="11"/>
      <c r="GI72" s="12"/>
      <c r="GK72" s="73"/>
      <c r="GL72" s="11"/>
      <c r="GM72" s="11"/>
      <c r="GN72" s="12"/>
      <c r="GP72" s="73"/>
      <c r="GQ72" s="11"/>
      <c r="GR72" s="11"/>
      <c r="GS72" s="12"/>
      <c r="GU72" s="86">
        <f t="shared" si="0"/>
        <v>952</v>
      </c>
      <c r="GV72" s="87">
        <f t="shared" si="2"/>
        <v>3034.5</v>
      </c>
      <c r="GX72" s="86">
        <f t="shared" si="1"/>
        <v>2082.5</v>
      </c>
      <c r="GY72" s="88">
        <f t="shared" si="5"/>
        <v>2.1875</v>
      </c>
      <c r="HA72" s="86">
        <f t="shared" si="7"/>
        <v>2440.1440000000002</v>
      </c>
      <c r="HB72" s="87">
        <f t="shared" si="4"/>
        <v>2196129.6</v>
      </c>
    </row>
    <row r="73" spans="1:210" s="76" customFormat="1" ht="45" x14ac:dyDescent="0.25">
      <c r="A73" s="69">
        <v>57</v>
      </c>
      <c r="B73" s="3" t="s">
        <v>91</v>
      </c>
      <c r="C73" s="6" t="s">
        <v>457</v>
      </c>
      <c r="D73" s="3" t="s">
        <v>1084</v>
      </c>
      <c r="E73" s="70"/>
      <c r="F73" s="71">
        <v>46.5</v>
      </c>
      <c r="G73" s="91"/>
      <c r="H73" s="73"/>
      <c r="I73" s="11"/>
      <c r="J73" s="11"/>
      <c r="K73" s="12"/>
      <c r="L73" s="74"/>
      <c r="M73" s="73"/>
      <c r="N73" s="11"/>
      <c r="O73" s="11"/>
      <c r="P73" s="12"/>
      <c r="Q73" s="75"/>
      <c r="R73" s="73"/>
      <c r="S73" s="11"/>
      <c r="T73" s="11"/>
      <c r="U73" s="12"/>
      <c r="W73" s="73"/>
      <c r="X73" s="11"/>
      <c r="Y73" s="11"/>
      <c r="Z73" s="12"/>
      <c r="AB73" s="73"/>
      <c r="AC73" s="11"/>
      <c r="AD73" s="11"/>
      <c r="AE73" s="12"/>
      <c r="AG73" s="77"/>
      <c r="AH73" s="78"/>
      <c r="AI73" s="78"/>
      <c r="AJ73" s="79"/>
      <c r="AL73" s="73"/>
      <c r="AM73" s="11"/>
      <c r="AN73" s="11"/>
      <c r="AO73" s="12"/>
      <c r="AQ73" s="11">
        <v>20860</v>
      </c>
      <c r="AR73" s="11"/>
      <c r="AS73" s="11">
        <v>20860</v>
      </c>
      <c r="AT73" s="12">
        <v>969990</v>
      </c>
      <c r="AV73" s="73"/>
      <c r="AW73" s="11"/>
      <c r="AX73" s="11"/>
      <c r="AY73" s="12"/>
      <c r="BA73" s="73"/>
      <c r="BB73" s="11"/>
      <c r="BC73" s="11"/>
      <c r="BD73" s="12"/>
      <c r="BF73" s="73"/>
      <c r="BG73" s="11"/>
      <c r="BH73" s="11"/>
      <c r="BI73" s="12"/>
      <c r="BK73" s="92"/>
      <c r="BL73" s="93"/>
      <c r="BM73" s="93"/>
      <c r="BN73" s="94"/>
      <c r="BP73" s="73"/>
      <c r="BQ73" s="11"/>
      <c r="BR73" s="11"/>
      <c r="BS73" s="12"/>
      <c r="BU73" s="73"/>
      <c r="BV73" s="11"/>
      <c r="BW73" s="11"/>
      <c r="BX73" s="12"/>
      <c r="BZ73" s="73"/>
      <c r="CA73" s="11"/>
      <c r="CB73" s="11"/>
      <c r="CC73" s="12"/>
      <c r="CE73" s="73"/>
      <c r="CF73" s="11"/>
      <c r="CG73" s="11"/>
      <c r="CH73" s="12"/>
      <c r="CJ73" s="73"/>
      <c r="CK73" s="11"/>
      <c r="CL73" s="11"/>
      <c r="CM73" s="12"/>
      <c r="CO73" s="73"/>
      <c r="CP73" s="11"/>
      <c r="CQ73" s="11"/>
      <c r="CR73" s="12"/>
      <c r="CT73" s="73"/>
      <c r="CU73" s="11"/>
      <c r="CV73" s="11"/>
      <c r="CW73" s="12"/>
      <c r="CY73" s="73"/>
      <c r="CZ73" s="11"/>
      <c r="DA73" s="11"/>
      <c r="DB73" s="12"/>
      <c r="DD73" s="73"/>
      <c r="DE73" s="11"/>
      <c r="DF73" s="11"/>
      <c r="DG73" s="12"/>
      <c r="DI73" s="73"/>
      <c r="DJ73" s="11"/>
      <c r="DK73" s="11"/>
      <c r="DL73" s="12"/>
      <c r="DN73" s="73"/>
      <c r="DO73" s="11"/>
      <c r="DP73" s="11"/>
      <c r="DQ73" s="12"/>
      <c r="DS73" s="73"/>
      <c r="DT73" s="11"/>
      <c r="DU73" s="11"/>
      <c r="DV73" s="12"/>
      <c r="DX73" s="92"/>
      <c r="DY73" s="93"/>
      <c r="DZ73" s="93"/>
      <c r="EA73" s="94"/>
      <c r="EC73" s="73"/>
      <c r="ED73" s="11"/>
      <c r="EE73" s="11"/>
      <c r="EF73" s="12"/>
      <c r="EH73" s="73"/>
      <c r="EI73" s="11"/>
      <c r="EJ73" s="11"/>
      <c r="EK73" s="12"/>
      <c r="EM73" s="73"/>
      <c r="EN73" s="11"/>
      <c r="EO73" s="11"/>
      <c r="EP73" s="12"/>
      <c r="ER73" s="73"/>
      <c r="ES73" s="11"/>
      <c r="ET73" s="11"/>
      <c r="EU73" s="12"/>
      <c r="EW73" s="73"/>
      <c r="EX73" s="11"/>
      <c r="EY73" s="11"/>
      <c r="EZ73" s="12"/>
      <c r="FB73" s="10">
        <v>34442</v>
      </c>
      <c r="FC73" s="11">
        <v>0</v>
      </c>
      <c r="FD73" s="11">
        <v>34442</v>
      </c>
      <c r="FE73" s="12">
        <v>1601553</v>
      </c>
      <c r="FG73" s="11"/>
      <c r="FH73" s="11"/>
      <c r="FI73" s="11"/>
      <c r="FJ73" s="12"/>
      <c r="FL73" s="73"/>
      <c r="FM73" s="11"/>
      <c r="FN73" s="11"/>
      <c r="FO73" s="12"/>
      <c r="FQ73" s="73"/>
      <c r="FR73" s="11"/>
      <c r="FS73" s="11"/>
      <c r="FT73" s="12"/>
      <c r="FV73" s="73"/>
      <c r="FW73" s="11"/>
      <c r="FX73" s="11"/>
      <c r="FY73" s="12"/>
      <c r="GA73" s="73"/>
      <c r="GB73" s="11"/>
      <c r="GC73" s="11"/>
      <c r="GD73" s="12"/>
      <c r="GF73" s="73"/>
      <c r="GG73" s="11"/>
      <c r="GH73" s="11"/>
      <c r="GI73" s="12"/>
      <c r="GK73" s="73"/>
      <c r="GL73" s="11"/>
      <c r="GM73" s="11"/>
      <c r="GN73" s="12"/>
      <c r="GP73" s="73"/>
      <c r="GQ73" s="11"/>
      <c r="GR73" s="11"/>
      <c r="GS73" s="12"/>
      <c r="GU73" s="86">
        <f t="shared" si="0"/>
        <v>20860</v>
      </c>
      <c r="GV73" s="87">
        <f t="shared" si="2"/>
        <v>34442</v>
      </c>
      <c r="GX73" s="86">
        <f t="shared" si="1"/>
        <v>13582</v>
      </c>
      <c r="GY73" s="88">
        <f t="shared" si="5"/>
        <v>0.6511025886864813</v>
      </c>
      <c r="HA73" s="86">
        <f t="shared" si="7"/>
        <v>27651</v>
      </c>
      <c r="HB73" s="87">
        <f t="shared" si="4"/>
        <v>1285771.5</v>
      </c>
    </row>
    <row r="74" spans="1:210" s="76" customFormat="1" ht="45" x14ac:dyDescent="0.25">
      <c r="A74" s="69">
        <v>58</v>
      </c>
      <c r="B74" s="3" t="s">
        <v>92</v>
      </c>
      <c r="C74" s="6" t="s">
        <v>458</v>
      </c>
      <c r="D74" s="3" t="s">
        <v>42</v>
      </c>
      <c r="E74" s="70"/>
      <c r="F74" s="71">
        <v>109.5</v>
      </c>
      <c r="G74" s="91"/>
      <c r="H74" s="73"/>
      <c r="I74" s="11"/>
      <c r="J74" s="11"/>
      <c r="K74" s="12"/>
      <c r="L74" s="74"/>
      <c r="M74" s="73"/>
      <c r="N74" s="11"/>
      <c r="O74" s="11"/>
      <c r="P74" s="12"/>
      <c r="Q74" s="75"/>
      <c r="R74" s="73"/>
      <c r="S74" s="11"/>
      <c r="T74" s="11"/>
      <c r="U74" s="12"/>
      <c r="W74" s="73"/>
      <c r="X74" s="11"/>
      <c r="Y74" s="11"/>
      <c r="Z74" s="12"/>
      <c r="AB74" s="73"/>
      <c r="AC74" s="11"/>
      <c r="AD74" s="11"/>
      <c r="AE74" s="12"/>
      <c r="AG74" s="77"/>
      <c r="AH74" s="78"/>
      <c r="AI74" s="78"/>
      <c r="AJ74" s="79"/>
      <c r="AL74" s="73"/>
      <c r="AM74" s="11"/>
      <c r="AN74" s="11"/>
      <c r="AO74" s="12"/>
      <c r="AQ74" s="11">
        <v>20860</v>
      </c>
      <c r="AR74" s="11"/>
      <c r="AS74" s="11">
        <v>20860</v>
      </c>
      <c r="AT74" s="12">
        <v>2284170</v>
      </c>
      <c r="AV74" s="73"/>
      <c r="AW74" s="11"/>
      <c r="AX74" s="11"/>
      <c r="AY74" s="12"/>
      <c r="BA74" s="73"/>
      <c r="BB74" s="11"/>
      <c r="BC74" s="11"/>
      <c r="BD74" s="12"/>
      <c r="BF74" s="73"/>
      <c r="BG74" s="11"/>
      <c r="BH74" s="11"/>
      <c r="BI74" s="12"/>
      <c r="BK74" s="92"/>
      <c r="BL74" s="93"/>
      <c r="BM74" s="93"/>
      <c r="BN74" s="94"/>
      <c r="BP74" s="73"/>
      <c r="BQ74" s="11"/>
      <c r="BR74" s="11"/>
      <c r="BS74" s="12"/>
      <c r="BU74" s="73"/>
      <c r="BV74" s="11"/>
      <c r="BW74" s="11"/>
      <c r="BX74" s="12"/>
      <c r="BZ74" s="73"/>
      <c r="CA74" s="11"/>
      <c r="CB74" s="11"/>
      <c r="CC74" s="12"/>
      <c r="CE74" s="73"/>
      <c r="CF74" s="11"/>
      <c r="CG74" s="11"/>
      <c r="CH74" s="12"/>
      <c r="CJ74" s="73"/>
      <c r="CK74" s="11"/>
      <c r="CL74" s="11"/>
      <c r="CM74" s="12"/>
      <c r="CO74" s="73"/>
      <c r="CP74" s="11"/>
      <c r="CQ74" s="11"/>
      <c r="CR74" s="12"/>
      <c r="CT74" s="73"/>
      <c r="CU74" s="11"/>
      <c r="CV74" s="11"/>
      <c r="CW74" s="12"/>
      <c r="CY74" s="73"/>
      <c r="CZ74" s="11"/>
      <c r="DA74" s="11"/>
      <c r="DB74" s="12"/>
      <c r="DD74" s="73"/>
      <c r="DE74" s="11"/>
      <c r="DF74" s="11"/>
      <c r="DG74" s="12"/>
      <c r="DI74" s="73"/>
      <c r="DJ74" s="11"/>
      <c r="DK74" s="11"/>
      <c r="DL74" s="12"/>
      <c r="DN74" s="73">
        <v>17625</v>
      </c>
      <c r="DO74" s="11">
        <v>3348.75</v>
      </c>
      <c r="DP74" s="11">
        <v>20973.75</v>
      </c>
      <c r="DQ74" s="12">
        <v>2296625.625</v>
      </c>
      <c r="DS74" s="73"/>
      <c r="DT74" s="11"/>
      <c r="DU74" s="11"/>
      <c r="DV74" s="12"/>
      <c r="DX74" s="92"/>
      <c r="DY74" s="93"/>
      <c r="DZ74" s="93"/>
      <c r="EA74" s="94"/>
      <c r="EC74" s="73"/>
      <c r="ED74" s="11"/>
      <c r="EE74" s="11"/>
      <c r="EF74" s="12"/>
      <c r="EH74" s="73"/>
      <c r="EI74" s="11"/>
      <c r="EJ74" s="11"/>
      <c r="EK74" s="12"/>
      <c r="EM74" s="73"/>
      <c r="EN74" s="11"/>
      <c r="EO74" s="11"/>
      <c r="EP74" s="12"/>
      <c r="ER74" s="73"/>
      <c r="ES74" s="11"/>
      <c r="ET74" s="11"/>
      <c r="EU74" s="12"/>
      <c r="EW74" s="73"/>
      <c r="EX74" s="11"/>
      <c r="EY74" s="11"/>
      <c r="EZ74" s="12"/>
      <c r="FB74" s="10">
        <v>34442</v>
      </c>
      <c r="FC74" s="11">
        <v>0</v>
      </c>
      <c r="FD74" s="11">
        <v>34442</v>
      </c>
      <c r="FE74" s="12">
        <v>3771399</v>
      </c>
      <c r="FG74" s="11"/>
      <c r="FH74" s="11"/>
      <c r="FI74" s="11"/>
      <c r="FJ74" s="12"/>
      <c r="FL74" s="73"/>
      <c r="FM74" s="11"/>
      <c r="FN74" s="11"/>
      <c r="FO74" s="12"/>
      <c r="FQ74" s="73"/>
      <c r="FR74" s="11"/>
      <c r="FS74" s="11"/>
      <c r="FT74" s="12"/>
      <c r="FV74" s="73"/>
      <c r="FW74" s="11"/>
      <c r="FX74" s="11"/>
      <c r="FY74" s="12"/>
      <c r="GA74" s="73"/>
      <c r="GB74" s="11"/>
      <c r="GC74" s="11"/>
      <c r="GD74" s="12"/>
      <c r="GF74" s="73"/>
      <c r="GG74" s="11"/>
      <c r="GH74" s="11"/>
      <c r="GI74" s="12"/>
      <c r="GK74" s="73"/>
      <c r="GL74" s="11"/>
      <c r="GM74" s="11"/>
      <c r="GN74" s="12"/>
      <c r="GP74" s="73"/>
      <c r="GQ74" s="11"/>
      <c r="GR74" s="11"/>
      <c r="GS74" s="12"/>
      <c r="GU74" s="86">
        <f t="shared" si="0"/>
        <v>20860</v>
      </c>
      <c r="GV74" s="87">
        <f t="shared" si="2"/>
        <v>34442</v>
      </c>
      <c r="GX74" s="86">
        <f t="shared" si="1"/>
        <v>13582</v>
      </c>
      <c r="GY74" s="88">
        <f t="shared" si="5"/>
        <v>0.6511025886864813</v>
      </c>
      <c r="HA74" s="86">
        <f t="shared" si="7"/>
        <v>25425.25</v>
      </c>
      <c r="HB74" s="87">
        <f t="shared" si="4"/>
        <v>2784064.875</v>
      </c>
    </row>
    <row r="75" spans="1:210" s="76" customFormat="1" ht="30" x14ac:dyDescent="0.25">
      <c r="A75" s="69">
        <v>59</v>
      </c>
      <c r="B75" s="3" t="s">
        <v>93</v>
      </c>
      <c r="C75" s="6" t="s">
        <v>459</v>
      </c>
      <c r="D75" s="4" t="s">
        <v>42</v>
      </c>
      <c r="E75" s="70"/>
      <c r="F75" s="71">
        <v>10973.083333333299</v>
      </c>
      <c r="G75" s="91"/>
      <c r="H75" s="73"/>
      <c r="I75" s="11"/>
      <c r="J75" s="11"/>
      <c r="K75" s="12"/>
      <c r="L75" s="74"/>
      <c r="M75" s="73"/>
      <c r="N75" s="11"/>
      <c r="O75" s="11"/>
      <c r="P75" s="12"/>
      <c r="Q75" s="75"/>
      <c r="R75" s="73"/>
      <c r="S75" s="11"/>
      <c r="T75" s="11"/>
      <c r="U75" s="12"/>
      <c r="W75" s="73"/>
      <c r="X75" s="11"/>
      <c r="Y75" s="11"/>
      <c r="Z75" s="12"/>
      <c r="AB75" s="73"/>
      <c r="AC75" s="11"/>
      <c r="AD75" s="11"/>
      <c r="AE75" s="12"/>
      <c r="AG75" s="77"/>
      <c r="AH75" s="78"/>
      <c r="AI75" s="78"/>
      <c r="AJ75" s="79"/>
      <c r="AL75" s="73"/>
      <c r="AM75" s="11"/>
      <c r="AN75" s="11"/>
      <c r="AO75" s="12"/>
      <c r="AQ75" s="11"/>
      <c r="AR75" s="11"/>
      <c r="AS75" s="11"/>
      <c r="AT75" s="12"/>
      <c r="AV75" s="73"/>
      <c r="AW75" s="11"/>
      <c r="AX75" s="11"/>
      <c r="AY75" s="12"/>
      <c r="BA75" s="73"/>
      <c r="BB75" s="11"/>
      <c r="BC75" s="11"/>
      <c r="BD75" s="12"/>
      <c r="BF75" s="73"/>
      <c r="BG75" s="11"/>
      <c r="BH75" s="11"/>
      <c r="BI75" s="12"/>
      <c r="BK75" s="92">
        <v>3219</v>
      </c>
      <c r="BL75" s="93">
        <v>0</v>
      </c>
      <c r="BM75" s="93">
        <v>3219</v>
      </c>
      <c r="BN75" s="94">
        <v>35322355</v>
      </c>
      <c r="BP75" s="73"/>
      <c r="BQ75" s="11"/>
      <c r="BR75" s="11"/>
      <c r="BS75" s="12"/>
      <c r="BU75" s="73"/>
      <c r="BV75" s="11"/>
      <c r="BW75" s="11"/>
      <c r="BX75" s="12"/>
      <c r="BZ75" s="73">
        <v>3444</v>
      </c>
      <c r="CA75" s="11"/>
      <c r="CB75" s="11">
        <v>3444</v>
      </c>
      <c r="CC75" s="12">
        <v>37791298.999999881</v>
      </c>
      <c r="CE75" s="73"/>
      <c r="CF75" s="11"/>
      <c r="CG75" s="11"/>
      <c r="CH75" s="12"/>
      <c r="CJ75" s="73"/>
      <c r="CK75" s="11"/>
      <c r="CL75" s="11"/>
      <c r="CM75" s="12"/>
      <c r="CO75" s="73">
        <v>5900</v>
      </c>
      <c r="CP75" s="11"/>
      <c r="CQ75" s="11">
        <v>5900</v>
      </c>
      <c r="CR75" s="12">
        <v>64741191.666666463</v>
      </c>
      <c r="CT75" s="73"/>
      <c r="CU75" s="11"/>
      <c r="CV75" s="11"/>
      <c r="CW75" s="12"/>
      <c r="CY75" s="73"/>
      <c r="CZ75" s="11"/>
      <c r="DA75" s="11"/>
      <c r="DB75" s="12"/>
      <c r="DD75" s="73"/>
      <c r="DE75" s="11"/>
      <c r="DF75" s="11"/>
      <c r="DG75" s="12"/>
      <c r="DI75" s="73"/>
      <c r="DJ75" s="11"/>
      <c r="DK75" s="11"/>
      <c r="DL75" s="12"/>
      <c r="DN75" s="73">
        <v>4375</v>
      </c>
      <c r="DO75" s="11">
        <v>831.25</v>
      </c>
      <c r="DP75" s="11">
        <v>5206.25</v>
      </c>
      <c r="DQ75" s="12">
        <v>57128615.104166493</v>
      </c>
      <c r="DS75" s="73"/>
      <c r="DT75" s="11"/>
      <c r="DU75" s="11"/>
      <c r="DV75" s="12"/>
      <c r="DX75" s="92"/>
      <c r="DY75" s="93"/>
      <c r="DZ75" s="93"/>
      <c r="EA75" s="94"/>
      <c r="EC75" s="73">
        <v>3900</v>
      </c>
      <c r="ED75" s="11">
        <v>741</v>
      </c>
      <c r="EE75" s="11">
        <v>4641</v>
      </c>
      <c r="EF75" s="12">
        <v>50926079.749999844</v>
      </c>
      <c r="EH75" s="73"/>
      <c r="EI75" s="11"/>
      <c r="EJ75" s="11"/>
      <c r="EK75" s="12"/>
      <c r="EM75" s="73"/>
      <c r="EN75" s="11"/>
      <c r="EO75" s="11"/>
      <c r="EP75" s="12"/>
      <c r="ER75" s="73"/>
      <c r="ES75" s="11"/>
      <c r="ET75" s="11"/>
      <c r="EU75" s="12"/>
      <c r="EW75" s="73"/>
      <c r="EX75" s="11"/>
      <c r="EY75" s="11"/>
      <c r="EZ75" s="12"/>
      <c r="FB75" s="10"/>
      <c r="FC75" s="11"/>
      <c r="FD75" s="11"/>
      <c r="FE75" s="12"/>
      <c r="FG75" s="11"/>
      <c r="FH75" s="11"/>
      <c r="FI75" s="11"/>
      <c r="FJ75" s="12"/>
      <c r="FL75" s="73"/>
      <c r="FM75" s="11"/>
      <c r="FN75" s="11"/>
      <c r="FO75" s="12"/>
      <c r="FQ75" s="73"/>
      <c r="FR75" s="11"/>
      <c r="FS75" s="11"/>
      <c r="FT75" s="12"/>
      <c r="FV75" s="73"/>
      <c r="FW75" s="11"/>
      <c r="FX75" s="11"/>
      <c r="FY75" s="12"/>
      <c r="GA75" s="73"/>
      <c r="GB75" s="11"/>
      <c r="GC75" s="11"/>
      <c r="GD75" s="12"/>
      <c r="GF75" s="73"/>
      <c r="GG75" s="11"/>
      <c r="GH75" s="11"/>
      <c r="GI75" s="12"/>
      <c r="GK75" s="73"/>
      <c r="GL75" s="11"/>
      <c r="GM75" s="11"/>
      <c r="GN75" s="12"/>
      <c r="GP75" s="73"/>
      <c r="GQ75" s="11"/>
      <c r="GR75" s="11"/>
      <c r="GS75" s="12"/>
      <c r="GU75" s="86">
        <f t="shared" si="0"/>
        <v>3219</v>
      </c>
      <c r="GV75" s="87">
        <f t="shared" si="2"/>
        <v>5900</v>
      </c>
      <c r="GX75" s="86">
        <f t="shared" si="1"/>
        <v>2681</v>
      </c>
      <c r="GY75" s="88">
        <f t="shared" si="5"/>
        <v>0.83286735010872937</v>
      </c>
      <c r="HA75" s="86">
        <f t="shared" si="7"/>
        <v>4482.05</v>
      </c>
      <c r="HB75" s="87">
        <f t="shared" si="4"/>
        <v>49181908.104166538</v>
      </c>
    </row>
    <row r="76" spans="1:210" s="76" customFormat="1" ht="45" x14ac:dyDescent="0.25">
      <c r="A76" s="69">
        <v>60</v>
      </c>
      <c r="B76" s="3" t="s">
        <v>93</v>
      </c>
      <c r="C76" s="2" t="s">
        <v>460</v>
      </c>
      <c r="D76" s="4" t="s">
        <v>42</v>
      </c>
      <c r="E76" s="70"/>
      <c r="F76" s="71">
        <v>10973.083333333299</v>
      </c>
      <c r="G76" s="91"/>
      <c r="H76" s="73"/>
      <c r="I76" s="11"/>
      <c r="J76" s="11"/>
      <c r="K76" s="12"/>
      <c r="L76" s="74"/>
      <c r="M76" s="73"/>
      <c r="N76" s="11"/>
      <c r="O76" s="11"/>
      <c r="P76" s="12"/>
      <c r="Q76" s="75"/>
      <c r="R76" s="73"/>
      <c r="S76" s="11"/>
      <c r="T76" s="11"/>
      <c r="U76" s="12"/>
      <c r="W76" s="73"/>
      <c r="X76" s="11"/>
      <c r="Y76" s="11"/>
      <c r="Z76" s="12"/>
      <c r="AB76" s="73"/>
      <c r="AC76" s="11"/>
      <c r="AD76" s="11"/>
      <c r="AE76" s="12"/>
      <c r="AG76" s="77"/>
      <c r="AH76" s="78"/>
      <c r="AI76" s="78"/>
      <c r="AJ76" s="79"/>
      <c r="AL76" s="73"/>
      <c r="AM76" s="11"/>
      <c r="AN76" s="11"/>
      <c r="AO76" s="12"/>
      <c r="AQ76" s="11"/>
      <c r="AR76" s="11"/>
      <c r="AS76" s="11"/>
      <c r="AT76" s="12"/>
      <c r="AV76" s="73"/>
      <c r="AW76" s="11"/>
      <c r="AX76" s="11"/>
      <c r="AY76" s="12"/>
      <c r="BA76" s="73"/>
      <c r="BB76" s="11"/>
      <c r="BC76" s="11"/>
      <c r="BD76" s="12"/>
      <c r="BF76" s="73"/>
      <c r="BG76" s="11"/>
      <c r="BH76" s="11"/>
      <c r="BI76" s="12"/>
      <c r="BK76" s="92">
        <v>3294</v>
      </c>
      <c r="BL76" s="93">
        <v>0</v>
      </c>
      <c r="BM76" s="93">
        <v>3294</v>
      </c>
      <c r="BN76" s="94">
        <v>36145336</v>
      </c>
      <c r="BP76" s="73"/>
      <c r="BQ76" s="11"/>
      <c r="BR76" s="11"/>
      <c r="BS76" s="12"/>
      <c r="BU76" s="73"/>
      <c r="BV76" s="11"/>
      <c r="BW76" s="11"/>
      <c r="BX76" s="12"/>
      <c r="BZ76" s="73">
        <v>3813</v>
      </c>
      <c r="CA76" s="11">
        <v>0</v>
      </c>
      <c r="CB76" s="11">
        <v>3813</v>
      </c>
      <c r="CC76" s="12">
        <v>41840366.749999873</v>
      </c>
      <c r="CE76" s="73"/>
      <c r="CF76" s="11"/>
      <c r="CG76" s="11"/>
      <c r="CH76" s="12"/>
      <c r="CJ76" s="73"/>
      <c r="CK76" s="11"/>
      <c r="CL76" s="11"/>
      <c r="CM76" s="12"/>
      <c r="CO76" s="73">
        <v>5900</v>
      </c>
      <c r="CP76" s="11"/>
      <c r="CQ76" s="11">
        <v>5900</v>
      </c>
      <c r="CR76" s="12">
        <v>64741191.666666463</v>
      </c>
      <c r="CT76" s="73"/>
      <c r="CU76" s="11"/>
      <c r="CV76" s="11"/>
      <c r="CW76" s="12"/>
      <c r="CY76" s="73"/>
      <c r="CZ76" s="11"/>
      <c r="DA76" s="11"/>
      <c r="DB76" s="12"/>
      <c r="DD76" s="73"/>
      <c r="DE76" s="11"/>
      <c r="DF76" s="11"/>
      <c r="DG76" s="12"/>
      <c r="DI76" s="73"/>
      <c r="DJ76" s="11"/>
      <c r="DK76" s="11"/>
      <c r="DL76" s="12"/>
      <c r="DN76" s="73">
        <v>4375</v>
      </c>
      <c r="DO76" s="11">
        <v>831.25</v>
      </c>
      <c r="DP76" s="11">
        <v>5206.25</v>
      </c>
      <c r="DQ76" s="12">
        <v>57128615.104166493</v>
      </c>
      <c r="DS76" s="73"/>
      <c r="DT76" s="11"/>
      <c r="DU76" s="11"/>
      <c r="DV76" s="12"/>
      <c r="DX76" s="92"/>
      <c r="DY76" s="93"/>
      <c r="DZ76" s="93"/>
      <c r="EA76" s="94"/>
      <c r="EC76" s="73">
        <v>3900</v>
      </c>
      <c r="ED76" s="11">
        <v>741</v>
      </c>
      <c r="EE76" s="11">
        <v>4641</v>
      </c>
      <c r="EF76" s="12">
        <v>50926079.749999844</v>
      </c>
      <c r="EH76" s="73"/>
      <c r="EI76" s="11"/>
      <c r="EJ76" s="11"/>
      <c r="EK76" s="12"/>
      <c r="EM76" s="73"/>
      <c r="EN76" s="11"/>
      <c r="EO76" s="11"/>
      <c r="EP76" s="12"/>
      <c r="ER76" s="73"/>
      <c r="ES76" s="11"/>
      <c r="ET76" s="11"/>
      <c r="EU76" s="12"/>
      <c r="EW76" s="73"/>
      <c r="EX76" s="11"/>
      <c r="EY76" s="11"/>
      <c r="EZ76" s="12"/>
      <c r="FB76" s="10"/>
      <c r="FC76" s="11"/>
      <c r="FD76" s="11"/>
      <c r="FE76" s="12"/>
      <c r="FG76" s="11"/>
      <c r="FH76" s="11"/>
      <c r="FI76" s="11"/>
      <c r="FJ76" s="12"/>
      <c r="FL76" s="73"/>
      <c r="FM76" s="11"/>
      <c r="FN76" s="11"/>
      <c r="FO76" s="12"/>
      <c r="FQ76" s="73"/>
      <c r="FR76" s="11"/>
      <c r="FS76" s="11"/>
      <c r="FT76" s="12"/>
      <c r="FV76" s="73"/>
      <c r="FW76" s="11"/>
      <c r="FX76" s="11"/>
      <c r="FY76" s="12"/>
      <c r="GA76" s="73"/>
      <c r="GB76" s="11"/>
      <c r="GC76" s="11"/>
      <c r="GD76" s="12"/>
      <c r="GF76" s="73"/>
      <c r="GG76" s="11"/>
      <c r="GH76" s="11"/>
      <c r="GI76" s="12"/>
      <c r="GK76" s="73"/>
      <c r="GL76" s="11"/>
      <c r="GM76" s="11"/>
      <c r="GN76" s="12"/>
      <c r="GP76" s="73"/>
      <c r="GQ76" s="11"/>
      <c r="GR76" s="11"/>
      <c r="GS76" s="12"/>
      <c r="GU76" s="86">
        <f t="shared" si="0"/>
        <v>3294</v>
      </c>
      <c r="GV76" s="87">
        <f t="shared" si="2"/>
        <v>5900</v>
      </c>
      <c r="GX76" s="86">
        <f t="shared" si="1"/>
        <v>2606</v>
      </c>
      <c r="GY76" s="88">
        <f t="shared" si="5"/>
        <v>0.79113539769277474</v>
      </c>
      <c r="HA76" s="86">
        <f t="shared" si="7"/>
        <v>4570.8500000000004</v>
      </c>
      <c r="HB76" s="87">
        <f t="shared" si="4"/>
        <v>50156317.854166538</v>
      </c>
    </row>
    <row r="77" spans="1:210" s="76" customFormat="1" ht="75" x14ac:dyDescent="0.25">
      <c r="A77" s="69">
        <v>61</v>
      </c>
      <c r="B77" s="3" t="s">
        <v>41</v>
      </c>
      <c r="C77" s="6" t="s">
        <v>461</v>
      </c>
      <c r="D77" s="3" t="s">
        <v>42</v>
      </c>
      <c r="E77" s="89"/>
      <c r="F77" s="90">
        <v>1</v>
      </c>
      <c r="G77" s="91"/>
      <c r="H77" s="73"/>
      <c r="I77" s="11"/>
      <c r="J77" s="11"/>
      <c r="K77" s="12"/>
      <c r="L77" s="74"/>
      <c r="M77" s="73"/>
      <c r="N77" s="11"/>
      <c r="O77" s="11"/>
      <c r="P77" s="12"/>
      <c r="Q77" s="75"/>
      <c r="R77" s="73"/>
      <c r="S77" s="11"/>
      <c r="T77" s="11"/>
      <c r="U77" s="12"/>
      <c r="W77" s="73"/>
      <c r="X77" s="11"/>
      <c r="Y77" s="11"/>
      <c r="Z77" s="12"/>
      <c r="AB77" s="73"/>
      <c r="AC77" s="11"/>
      <c r="AD77" s="11"/>
      <c r="AE77" s="12"/>
      <c r="AG77" s="77"/>
      <c r="AH77" s="78"/>
      <c r="AI77" s="78"/>
      <c r="AJ77" s="79"/>
      <c r="AL77" s="73"/>
      <c r="AM77" s="11"/>
      <c r="AN77" s="11"/>
      <c r="AO77" s="12"/>
      <c r="AQ77" s="11"/>
      <c r="AR77" s="11"/>
      <c r="AS77" s="11"/>
      <c r="AT77" s="12"/>
      <c r="AV77" s="73"/>
      <c r="AW77" s="11"/>
      <c r="AX77" s="11"/>
      <c r="AY77" s="12"/>
      <c r="BA77" s="73"/>
      <c r="BB77" s="11"/>
      <c r="BC77" s="11"/>
      <c r="BD77" s="12"/>
      <c r="BF77" s="73"/>
      <c r="BG77" s="11"/>
      <c r="BH77" s="11"/>
      <c r="BI77" s="12"/>
      <c r="BK77" s="92">
        <v>8235</v>
      </c>
      <c r="BL77" s="93">
        <v>0</v>
      </c>
      <c r="BM77" s="93">
        <v>8235</v>
      </c>
      <c r="BN77" s="94">
        <v>8235</v>
      </c>
      <c r="BP77" s="73"/>
      <c r="BQ77" s="11"/>
      <c r="BR77" s="11"/>
      <c r="BS77" s="12"/>
      <c r="BU77" s="73"/>
      <c r="BV77" s="11"/>
      <c r="BW77" s="11"/>
      <c r="BX77" s="12"/>
      <c r="BZ77" s="73">
        <v>6642</v>
      </c>
      <c r="CA77" s="11">
        <v>0</v>
      </c>
      <c r="CB77" s="11">
        <v>6642</v>
      </c>
      <c r="CC77" s="12">
        <v>6642</v>
      </c>
      <c r="CE77" s="73"/>
      <c r="CF77" s="11"/>
      <c r="CG77" s="11"/>
      <c r="CH77" s="12"/>
      <c r="CJ77" s="73"/>
      <c r="CK77" s="11"/>
      <c r="CL77" s="11"/>
      <c r="CM77" s="12"/>
      <c r="CO77" s="73">
        <v>9050</v>
      </c>
      <c r="CP77" s="11"/>
      <c r="CQ77" s="11">
        <v>9050</v>
      </c>
      <c r="CR77" s="12">
        <v>9050</v>
      </c>
      <c r="CT77" s="73"/>
      <c r="CU77" s="11"/>
      <c r="CV77" s="11"/>
      <c r="CW77" s="12"/>
      <c r="CY77" s="73"/>
      <c r="CZ77" s="11"/>
      <c r="DA77" s="11"/>
      <c r="DB77" s="12"/>
      <c r="DD77" s="73"/>
      <c r="DE77" s="11"/>
      <c r="DF77" s="11"/>
      <c r="DG77" s="12"/>
      <c r="DI77" s="73"/>
      <c r="DJ77" s="11"/>
      <c r="DK77" s="11"/>
      <c r="DL77" s="12"/>
      <c r="DN77" s="73"/>
      <c r="DO77" s="11"/>
      <c r="DP77" s="11"/>
      <c r="DQ77" s="12"/>
      <c r="DS77" s="73"/>
      <c r="DT77" s="11"/>
      <c r="DU77" s="11"/>
      <c r="DV77" s="12"/>
      <c r="DX77" s="92"/>
      <c r="DY77" s="93"/>
      <c r="DZ77" s="93"/>
      <c r="EA77" s="94"/>
      <c r="EC77" s="73">
        <v>7200</v>
      </c>
      <c r="ED77" s="11">
        <v>1368</v>
      </c>
      <c r="EE77" s="11">
        <v>8568</v>
      </c>
      <c r="EF77" s="12">
        <v>8568</v>
      </c>
      <c r="EH77" s="73"/>
      <c r="EI77" s="11"/>
      <c r="EJ77" s="11"/>
      <c r="EK77" s="12"/>
      <c r="EM77" s="73"/>
      <c r="EN77" s="11"/>
      <c r="EO77" s="11"/>
      <c r="EP77" s="12"/>
      <c r="ER77" s="73"/>
      <c r="ES77" s="11"/>
      <c r="ET77" s="11"/>
      <c r="EU77" s="12"/>
      <c r="EW77" s="73"/>
      <c r="EX77" s="11"/>
      <c r="EY77" s="11"/>
      <c r="EZ77" s="12"/>
      <c r="FB77" s="10"/>
      <c r="FC77" s="11"/>
      <c r="FD77" s="11"/>
      <c r="FE77" s="12"/>
      <c r="FG77" s="11"/>
      <c r="FH77" s="11"/>
      <c r="FI77" s="11"/>
      <c r="FJ77" s="12"/>
      <c r="FL77" s="73"/>
      <c r="FM77" s="11"/>
      <c r="FN77" s="11"/>
      <c r="FO77" s="12"/>
      <c r="FQ77" s="73"/>
      <c r="FR77" s="11"/>
      <c r="FS77" s="11"/>
      <c r="FT77" s="12"/>
      <c r="FV77" s="73"/>
      <c r="FW77" s="11"/>
      <c r="FX77" s="11"/>
      <c r="FY77" s="12"/>
      <c r="GA77" s="73"/>
      <c r="GB77" s="11"/>
      <c r="GC77" s="11"/>
      <c r="GD77" s="12"/>
      <c r="GF77" s="73"/>
      <c r="GG77" s="11"/>
      <c r="GH77" s="11"/>
      <c r="GI77" s="12"/>
      <c r="GK77" s="73"/>
      <c r="GL77" s="11"/>
      <c r="GM77" s="11"/>
      <c r="GN77" s="12"/>
      <c r="GP77" s="73"/>
      <c r="GQ77" s="11"/>
      <c r="GR77" s="11"/>
      <c r="GS77" s="12"/>
      <c r="GU77" s="86">
        <f t="shared" si="0"/>
        <v>6642</v>
      </c>
      <c r="GV77" s="87">
        <f t="shared" si="2"/>
        <v>9050</v>
      </c>
      <c r="GX77" s="86">
        <f t="shared" si="1"/>
        <v>2408</v>
      </c>
      <c r="GY77" s="88">
        <f t="shared" si="5"/>
        <v>0.36254140319180972</v>
      </c>
      <c r="HA77" s="86">
        <f t="shared" si="7"/>
        <v>8123.75</v>
      </c>
      <c r="HB77" s="87">
        <f t="shared" si="4"/>
        <v>8123.75</v>
      </c>
    </row>
    <row r="78" spans="1:210" s="76" customFormat="1" ht="45" x14ac:dyDescent="0.25">
      <c r="A78" s="69">
        <v>62</v>
      </c>
      <c r="B78" s="3" t="s">
        <v>41</v>
      </c>
      <c r="C78" s="6" t="s">
        <v>462</v>
      </c>
      <c r="D78" s="3" t="s">
        <v>42</v>
      </c>
      <c r="E78" s="89"/>
      <c r="F78" s="90">
        <v>1.5</v>
      </c>
      <c r="G78" s="91"/>
      <c r="H78" s="73"/>
      <c r="I78" s="11"/>
      <c r="J78" s="11"/>
      <c r="K78" s="12"/>
      <c r="L78" s="74"/>
      <c r="M78" s="73"/>
      <c r="N78" s="11"/>
      <c r="O78" s="11"/>
      <c r="P78" s="12"/>
      <c r="Q78" s="75"/>
      <c r="R78" s="73"/>
      <c r="S78" s="11"/>
      <c r="T78" s="11"/>
      <c r="U78" s="12"/>
      <c r="W78" s="73"/>
      <c r="X78" s="11"/>
      <c r="Y78" s="11"/>
      <c r="Z78" s="12"/>
      <c r="AB78" s="73"/>
      <c r="AC78" s="11"/>
      <c r="AD78" s="11"/>
      <c r="AE78" s="12"/>
      <c r="AG78" s="96">
        <v>20856</v>
      </c>
      <c r="AH78" s="78">
        <v>0</v>
      </c>
      <c r="AI78" s="78">
        <v>20856</v>
      </c>
      <c r="AJ78" s="79">
        <v>31284</v>
      </c>
      <c r="AL78" s="73"/>
      <c r="AM78" s="11"/>
      <c r="AN78" s="11"/>
      <c r="AO78" s="12"/>
      <c r="AQ78" s="11"/>
      <c r="AR78" s="11"/>
      <c r="AS78" s="11"/>
      <c r="AT78" s="12"/>
      <c r="AV78" s="73"/>
      <c r="AW78" s="11"/>
      <c r="AX78" s="11"/>
      <c r="AY78" s="12"/>
      <c r="BA78" s="73"/>
      <c r="BB78" s="11"/>
      <c r="BC78" s="11"/>
      <c r="BD78" s="12"/>
      <c r="BF78" s="73"/>
      <c r="BG78" s="11"/>
      <c r="BH78" s="11"/>
      <c r="BI78" s="12"/>
      <c r="BK78" s="92"/>
      <c r="BL78" s="93"/>
      <c r="BM78" s="93"/>
      <c r="BN78" s="94"/>
      <c r="BP78" s="73"/>
      <c r="BQ78" s="11"/>
      <c r="BR78" s="11"/>
      <c r="BS78" s="12"/>
      <c r="BU78" s="73"/>
      <c r="BV78" s="11"/>
      <c r="BW78" s="11"/>
      <c r="BX78" s="12"/>
      <c r="BZ78" s="73"/>
      <c r="CA78" s="11"/>
      <c r="CB78" s="11"/>
      <c r="CC78" s="12"/>
      <c r="CE78" s="73"/>
      <c r="CF78" s="11"/>
      <c r="CG78" s="11"/>
      <c r="CH78" s="12"/>
      <c r="CJ78" s="73"/>
      <c r="CK78" s="11"/>
      <c r="CL78" s="11"/>
      <c r="CM78" s="12"/>
      <c r="CO78" s="73">
        <v>19800</v>
      </c>
      <c r="CP78" s="11">
        <v>0</v>
      </c>
      <c r="CQ78" s="11">
        <v>19800</v>
      </c>
      <c r="CR78" s="12">
        <v>29700</v>
      </c>
      <c r="CT78" s="73"/>
      <c r="CU78" s="11"/>
      <c r="CV78" s="11"/>
      <c r="CW78" s="12"/>
      <c r="CY78" s="73"/>
      <c r="CZ78" s="11"/>
      <c r="DA78" s="11"/>
      <c r="DB78" s="12"/>
      <c r="DD78" s="73"/>
      <c r="DE78" s="11"/>
      <c r="DF78" s="11"/>
      <c r="DG78" s="12"/>
      <c r="DI78" s="73">
        <v>19594</v>
      </c>
      <c r="DJ78" s="11">
        <v>3722.86</v>
      </c>
      <c r="DK78" s="11">
        <v>23316.86</v>
      </c>
      <c r="DL78" s="12">
        <v>34975.29</v>
      </c>
      <c r="DN78" s="73"/>
      <c r="DO78" s="11"/>
      <c r="DP78" s="11"/>
      <c r="DQ78" s="12"/>
      <c r="DS78" s="73"/>
      <c r="DT78" s="11"/>
      <c r="DU78" s="11"/>
      <c r="DV78" s="12"/>
      <c r="DX78" s="92"/>
      <c r="DY78" s="93"/>
      <c r="DZ78" s="93"/>
      <c r="EA78" s="94"/>
      <c r="EC78" s="73"/>
      <c r="ED78" s="11"/>
      <c r="EE78" s="11"/>
      <c r="EF78" s="12"/>
      <c r="EH78" s="73"/>
      <c r="EI78" s="11"/>
      <c r="EJ78" s="11"/>
      <c r="EK78" s="12"/>
      <c r="EM78" s="73"/>
      <c r="EN78" s="11"/>
      <c r="EO78" s="11"/>
      <c r="EP78" s="12"/>
      <c r="ER78" s="73"/>
      <c r="ES78" s="11"/>
      <c r="ET78" s="11"/>
      <c r="EU78" s="12"/>
      <c r="EW78" s="73"/>
      <c r="EX78" s="11"/>
      <c r="EY78" s="11"/>
      <c r="EZ78" s="12"/>
      <c r="FB78" s="10"/>
      <c r="FC78" s="11"/>
      <c r="FD78" s="11"/>
      <c r="FE78" s="12"/>
      <c r="FG78" s="11"/>
      <c r="FH78" s="11"/>
      <c r="FI78" s="11"/>
      <c r="FJ78" s="12"/>
      <c r="FL78" s="73"/>
      <c r="FM78" s="11"/>
      <c r="FN78" s="11"/>
      <c r="FO78" s="12"/>
      <c r="FQ78" s="73"/>
      <c r="FR78" s="11"/>
      <c r="FS78" s="11"/>
      <c r="FT78" s="12"/>
      <c r="FV78" s="73"/>
      <c r="FW78" s="11"/>
      <c r="FX78" s="11"/>
      <c r="FY78" s="12"/>
      <c r="GA78" s="73"/>
      <c r="GB78" s="11"/>
      <c r="GC78" s="11"/>
      <c r="GD78" s="12"/>
      <c r="GF78" s="73"/>
      <c r="GG78" s="11"/>
      <c r="GH78" s="11"/>
      <c r="GI78" s="12"/>
      <c r="GK78" s="73"/>
      <c r="GL78" s="11"/>
      <c r="GM78" s="11"/>
      <c r="GN78" s="12"/>
      <c r="GP78" s="73"/>
      <c r="GQ78" s="11"/>
      <c r="GR78" s="11"/>
      <c r="GS78" s="12"/>
      <c r="GU78" s="86">
        <f t="shared" si="0"/>
        <v>19800</v>
      </c>
      <c r="GV78" s="87">
        <f t="shared" si="2"/>
        <v>23316.86</v>
      </c>
      <c r="GX78" s="86">
        <f t="shared" si="1"/>
        <v>3516.8600000000006</v>
      </c>
      <c r="GY78" s="88">
        <f t="shared" si="5"/>
        <v>0.17761919191919195</v>
      </c>
      <c r="HA78" s="86">
        <f t="shared" si="7"/>
        <v>21324.286666666667</v>
      </c>
      <c r="HB78" s="87">
        <f t="shared" si="4"/>
        <v>31986.430000000004</v>
      </c>
    </row>
    <row r="79" spans="1:210" s="76" customFormat="1" ht="45" x14ac:dyDescent="0.25">
      <c r="A79" s="69">
        <v>63</v>
      </c>
      <c r="B79" s="3" t="s">
        <v>41</v>
      </c>
      <c r="C79" s="6" t="s">
        <v>463</v>
      </c>
      <c r="D79" s="3" t="s">
        <v>42</v>
      </c>
      <c r="E79" s="89"/>
      <c r="F79" s="90">
        <v>1</v>
      </c>
      <c r="G79" s="91"/>
      <c r="H79" s="73"/>
      <c r="I79" s="11"/>
      <c r="J79" s="11"/>
      <c r="K79" s="12"/>
      <c r="L79" s="74"/>
      <c r="M79" s="73"/>
      <c r="N79" s="11"/>
      <c r="O79" s="11"/>
      <c r="P79" s="12"/>
      <c r="Q79" s="75"/>
      <c r="R79" s="73"/>
      <c r="S79" s="11"/>
      <c r="T79" s="11"/>
      <c r="U79" s="12"/>
      <c r="W79" s="73"/>
      <c r="X79" s="11"/>
      <c r="Y79" s="11"/>
      <c r="Z79" s="12"/>
      <c r="AB79" s="73"/>
      <c r="AC79" s="11"/>
      <c r="AD79" s="11"/>
      <c r="AE79" s="12"/>
      <c r="AG79" s="96">
        <v>60170</v>
      </c>
      <c r="AH79" s="78">
        <v>0</v>
      </c>
      <c r="AI79" s="78">
        <v>60170</v>
      </c>
      <c r="AJ79" s="79">
        <v>60170</v>
      </c>
      <c r="AL79" s="73"/>
      <c r="AM79" s="11"/>
      <c r="AN79" s="11"/>
      <c r="AO79" s="12"/>
      <c r="AQ79" s="11"/>
      <c r="AR79" s="11"/>
      <c r="AS79" s="11"/>
      <c r="AT79" s="12"/>
      <c r="AV79" s="73"/>
      <c r="AW79" s="11"/>
      <c r="AX79" s="11"/>
      <c r="AY79" s="12"/>
      <c r="BA79" s="73"/>
      <c r="BB79" s="11"/>
      <c r="BC79" s="11"/>
      <c r="BD79" s="12"/>
      <c r="BF79" s="73"/>
      <c r="BG79" s="11"/>
      <c r="BH79" s="11"/>
      <c r="BI79" s="12"/>
      <c r="BK79" s="92">
        <v>59294</v>
      </c>
      <c r="BL79" s="93">
        <v>0</v>
      </c>
      <c r="BM79" s="93">
        <v>59294</v>
      </c>
      <c r="BN79" s="94">
        <v>59294</v>
      </c>
      <c r="BP79" s="73"/>
      <c r="BQ79" s="11"/>
      <c r="BR79" s="11"/>
      <c r="BS79" s="12"/>
      <c r="BU79" s="73"/>
      <c r="BV79" s="11"/>
      <c r="BW79" s="11"/>
      <c r="BX79" s="12"/>
      <c r="BZ79" s="73"/>
      <c r="CA79" s="11"/>
      <c r="CB79" s="11"/>
      <c r="CC79" s="12"/>
      <c r="CE79" s="73"/>
      <c r="CF79" s="11"/>
      <c r="CG79" s="11"/>
      <c r="CH79" s="12"/>
      <c r="CJ79" s="73"/>
      <c r="CK79" s="11"/>
      <c r="CL79" s="11"/>
      <c r="CM79" s="12"/>
      <c r="CO79" s="73">
        <v>60500</v>
      </c>
      <c r="CP79" s="11">
        <v>0</v>
      </c>
      <c r="CQ79" s="11">
        <v>60500</v>
      </c>
      <c r="CR79" s="12">
        <v>60500</v>
      </c>
      <c r="CT79" s="73"/>
      <c r="CU79" s="11"/>
      <c r="CV79" s="11"/>
      <c r="CW79" s="12"/>
      <c r="CY79" s="73"/>
      <c r="CZ79" s="11"/>
      <c r="DA79" s="11"/>
      <c r="DB79" s="12"/>
      <c r="DD79" s="73"/>
      <c r="DE79" s="11"/>
      <c r="DF79" s="11"/>
      <c r="DG79" s="12"/>
      <c r="DI79" s="73">
        <v>61772</v>
      </c>
      <c r="DJ79" s="11">
        <v>11736.68</v>
      </c>
      <c r="DK79" s="11">
        <v>73508.679999999993</v>
      </c>
      <c r="DL79" s="12">
        <v>73508.679999999993</v>
      </c>
      <c r="DN79" s="73"/>
      <c r="DO79" s="11"/>
      <c r="DP79" s="11"/>
      <c r="DQ79" s="12"/>
      <c r="DS79" s="73"/>
      <c r="DT79" s="11"/>
      <c r="DU79" s="11"/>
      <c r="DV79" s="12"/>
      <c r="DX79" s="92"/>
      <c r="DY79" s="93"/>
      <c r="DZ79" s="93"/>
      <c r="EA79" s="94"/>
      <c r="EC79" s="73"/>
      <c r="ED79" s="11"/>
      <c r="EE79" s="11"/>
      <c r="EF79" s="12"/>
      <c r="EH79" s="73"/>
      <c r="EI79" s="11"/>
      <c r="EJ79" s="11"/>
      <c r="EK79" s="12"/>
      <c r="EM79" s="73"/>
      <c r="EN79" s="11"/>
      <c r="EO79" s="11"/>
      <c r="EP79" s="12"/>
      <c r="ER79" s="73"/>
      <c r="ES79" s="11"/>
      <c r="ET79" s="11"/>
      <c r="EU79" s="12"/>
      <c r="EW79" s="73"/>
      <c r="EX79" s="11"/>
      <c r="EY79" s="11"/>
      <c r="EZ79" s="12"/>
      <c r="FB79" s="10">
        <v>63000</v>
      </c>
      <c r="FC79" s="11">
        <v>11970</v>
      </c>
      <c r="FD79" s="11">
        <v>74970</v>
      </c>
      <c r="FE79" s="12">
        <v>74970</v>
      </c>
      <c r="FG79" s="11"/>
      <c r="FH79" s="11"/>
      <c r="FI79" s="11"/>
      <c r="FJ79" s="12"/>
      <c r="FL79" s="73"/>
      <c r="FM79" s="11"/>
      <c r="FN79" s="11"/>
      <c r="FO79" s="12"/>
      <c r="FQ79" s="73"/>
      <c r="FR79" s="11"/>
      <c r="FS79" s="11"/>
      <c r="FT79" s="12"/>
      <c r="FV79" s="73"/>
      <c r="FW79" s="11"/>
      <c r="FX79" s="11"/>
      <c r="FY79" s="12"/>
      <c r="GA79" s="73"/>
      <c r="GB79" s="11"/>
      <c r="GC79" s="11"/>
      <c r="GD79" s="12"/>
      <c r="GF79" s="73"/>
      <c r="GG79" s="11"/>
      <c r="GH79" s="11"/>
      <c r="GI79" s="12"/>
      <c r="GK79" s="73"/>
      <c r="GL79" s="11"/>
      <c r="GM79" s="11"/>
      <c r="GN79" s="12"/>
      <c r="GP79" s="73"/>
      <c r="GQ79" s="11"/>
      <c r="GR79" s="11"/>
      <c r="GS79" s="12"/>
      <c r="GU79" s="86">
        <f t="shared" si="0"/>
        <v>59294</v>
      </c>
      <c r="GV79" s="87">
        <f t="shared" si="2"/>
        <v>74970</v>
      </c>
      <c r="GX79" s="86">
        <f t="shared" si="1"/>
        <v>15676</v>
      </c>
      <c r="GY79" s="88">
        <f t="shared" si="5"/>
        <v>0.26437750868553311</v>
      </c>
      <c r="HA79" s="86">
        <f t="shared" si="7"/>
        <v>65688.535999999993</v>
      </c>
      <c r="HB79" s="87">
        <f t="shared" si="4"/>
        <v>65688.535999999993</v>
      </c>
    </row>
    <row r="80" spans="1:210" s="76" customFormat="1" ht="30" x14ac:dyDescent="0.25">
      <c r="A80" s="69">
        <v>64</v>
      </c>
      <c r="B80" s="5" t="s">
        <v>41</v>
      </c>
      <c r="C80" s="2" t="s">
        <v>464</v>
      </c>
      <c r="D80" s="4" t="s">
        <v>42</v>
      </c>
      <c r="E80" s="89"/>
      <c r="F80" s="90">
        <v>1</v>
      </c>
      <c r="G80" s="91"/>
      <c r="H80" s="73"/>
      <c r="I80" s="11"/>
      <c r="J80" s="11"/>
      <c r="K80" s="12"/>
      <c r="L80" s="74"/>
      <c r="M80" s="73"/>
      <c r="N80" s="11"/>
      <c r="O80" s="11"/>
      <c r="P80" s="12"/>
      <c r="Q80" s="75"/>
      <c r="R80" s="73"/>
      <c r="S80" s="11"/>
      <c r="T80" s="11"/>
      <c r="U80" s="12"/>
      <c r="W80" s="73"/>
      <c r="X80" s="11"/>
      <c r="Y80" s="11"/>
      <c r="Z80" s="12"/>
      <c r="AB80" s="73"/>
      <c r="AC80" s="11"/>
      <c r="AD80" s="11"/>
      <c r="AE80" s="12"/>
      <c r="AG80" s="96">
        <v>33770</v>
      </c>
      <c r="AH80" s="78">
        <v>0</v>
      </c>
      <c r="AI80" s="78">
        <v>33770</v>
      </c>
      <c r="AJ80" s="79">
        <v>33770</v>
      </c>
      <c r="AL80" s="73"/>
      <c r="AM80" s="11"/>
      <c r="AN80" s="11"/>
      <c r="AO80" s="12"/>
      <c r="AQ80" s="11"/>
      <c r="AR80" s="11"/>
      <c r="AS80" s="11"/>
      <c r="AT80" s="12"/>
      <c r="AV80" s="73"/>
      <c r="AW80" s="11"/>
      <c r="AX80" s="11"/>
      <c r="AY80" s="12"/>
      <c r="BA80" s="73"/>
      <c r="BB80" s="11"/>
      <c r="BC80" s="11"/>
      <c r="BD80" s="12"/>
      <c r="BF80" s="73"/>
      <c r="BG80" s="11"/>
      <c r="BH80" s="11"/>
      <c r="BI80" s="12"/>
      <c r="BK80" s="92">
        <v>33529</v>
      </c>
      <c r="BL80" s="93">
        <v>0</v>
      </c>
      <c r="BM80" s="93">
        <v>33529</v>
      </c>
      <c r="BN80" s="94">
        <v>33529</v>
      </c>
      <c r="BP80" s="73"/>
      <c r="BQ80" s="11"/>
      <c r="BR80" s="11"/>
      <c r="BS80" s="12"/>
      <c r="BU80" s="73"/>
      <c r="BV80" s="11"/>
      <c r="BW80" s="11"/>
      <c r="BX80" s="12"/>
      <c r="BZ80" s="73"/>
      <c r="CA80" s="11"/>
      <c r="CB80" s="11"/>
      <c r="CC80" s="12"/>
      <c r="CE80" s="73"/>
      <c r="CF80" s="11"/>
      <c r="CG80" s="11"/>
      <c r="CH80" s="12"/>
      <c r="CJ80" s="73"/>
      <c r="CK80" s="11"/>
      <c r="CL80" s="11"/>
      <c r="CM80" s="12"/>
      <c r="CO80" s="73">
        <v>39600</v>
      </c>
      <c r="CP80" s="11">
        <v>0</v>
      </c>
      <c r="CQ80" s="11">
        <v>39600</v>
      </c>
      <c r="CR80" s="12">
        <v>39600</v>
      </c>
      <c r="CT80" s="73"/>
      <c r="CU80" s="11"/>
      <c r="CV80" s="11"/>
      <c r="CW80" s="12"/>
      <c r="CY80" s="73"/>
      <c r="CZ80" s="11"/>
      <c r="DA80" s="11"/>
      <c r="DB80" s="12"/>
      <c r="DD80" s="73"/>
      <c r="DE80" s="11"/>
      <c r="DF80" s="11"/>
      <c r="DG80" s="12"/>
      <c r="DI80" s="73">
        <v>35741</v>
      </c>
      <c r="DJ80" s="11">
        <v>6790.79</v>
      </c>
      <c r="DK80" s="11">
        <v>42531.79</v>
      </c>
      <c r="DL80" s="12">
        <v>42531.79</v>
      </c>
      <c r="DN80" s="73"/>
      <c r="DO80" s="11"/>
      <c r="DP80" s="11"/>
      <c r="DQ80" s="12"/>
      <c r="DS80" s="73"/>
      <c r="DT80" s="11"/>
      <c r="DU80" s="11"/>
      <c r="DV80" s="12"/>
      <c r="DX80" s="92"/>
      <c r="DY80" s="93"/>
      <c r="DZ80" s="93"/>
      <c r="EA80" s="94"/>
      <c r="EC80" s="73"/>
      <c r="ED80" s="11"/>
      <c r="EE80" s="11"/>
      <c r="EF80" s="12"/>
      <c r="EH80" s="73"/>
      <c r="EI80" s="11"/>
      <c r="EJ80" s="11"/>
      <c r="EK80" s="12"/>
      <c r="EM80" s="73"/>
      <c r="EN80" s="11"/>
      <c r="EO80" s="11"/>
      <c r="EP80" s="12"/>
      <c r="ER80" s="73"/>
      <c r="ES80" s="11"/>
      <c r="ET80" s="11"/>
      <c r="EU80" s="12"/>
      <c r="EW80" s="73"/>
      <c r="EX80" s="11"/>
      <c r="EY80" s="11"/>
      <c r="EZ80" s="12"/>
      <c r="FB80" s="10"/>
      <c r="FC80" s="11"/>
      <c r="FD80" s="11"/>
      <c r="FE80" s="12"/>
      <c r="FG80" s="11"/>
      <c r="FH80" s="11"/>
      <c r="FI80" s="11"/>
      <c r="FJ80" s="12"/>
      <c r="FL80" s="73"/>
      <c r="FM80" s="11"/>
      <c r="FN80" s="11"/>
      <c r="FO80" s="12"/>
      <c r="FQ80" s="73"/>
      <c r="FR80" s="11"/>
      <c r="FS80" s="11"/>
      <c r="FT80" s="12"/>
      <c r="FV80" s="73"/>
      <c r="FW80" s="11"/>
      <c r="FX80" s="11"/>
      <c r="FY80" s="12"/>
      <c r="GA80" s="73"/>
      <c r="GB80" s="11"/>
      <c r="GC80" s="11"/>
      <c r="GD80" s="12"/>
      <c r="GF80" s="73"/>
      <c r="GG80" s="11"/>
      <c r="GH80" s="11"/>
      <c r="GI80" s="12"/>
      <c r="GK80" s="73"/>
      <c r="GL80" s="11"/>
      <c r="GM80" s="11"/>
      <c r="GN80" s="12"/>
      <c r="GP80" s="73"/>
      <c r="GQ80" s="11"/>
      <c r="GR80" s="11"/>
      <c r="GS80" s="12"/>
      <c r="GU80" s="86">
        <f t="shared" si="0"/>
        <v>33529</v>
      </c>
      <c r="GV80" s="87">
        <f t="shared" si="2"/>
        <v>42531.79</v>
      </c>
      <c r="GX80" s="86">
        <f t="shared" si="1"/>
        <v>9002.7900000000009</v>
      </c>
      <c r="GY80" s="88">
        <f t="shared" si="5"/>
        <v>0.26850756061916553</v>
      </c>
      <c r="HA80" s="86">
        <f t="shared" si="7"/>
        <v>37357.697500000002</v>
      </c>
      <c r="HB80" s="87">
        <f t="shared" si="4"/>
        <v>37357.697500000002</v>
      </c>
    </row>
    <row r="81" spans="1:210" s="76" customFormat="1" x14ac:dyDescent="0.25">
      <c r="A81" s="69">
        <v>65</v>
      </c>
      <c r="B81" s="3" t="s">
        <v>94</v>
      </c>
      <c r="C81" s="2" t="s">
        <v>465</v>
      </c>
      <c r="D81" s="4" t="s">
        <v>42</v>
      </c>
      <c r="E81" s="70"/>
      <c r="F81" s="71">
        <v>1500</v>
      </c>
      <c r="G81" s="91"/>
      <c r="H81" s="73"/>
      <c r="I81" s="11"/>
      <c r="J81" s="11"/>
      <c r="K81" s="12"/>
      <c r="L81" s="74"/>
      <c r="M81" s="73"/>
      <c r="N81" s="11"/>
      <c r="O81" s="11"/>
      <c r="P81" s="12"/>
      <c r="Q81" s="75"/>
      <c r="R81" s="73"/>
      <c r="S81" s="11"/>
      <c r="T81" s="11"/>
      <c r="U81" s="12"/>
      <c r="W81" s="73"/>
      <c r="X81" s="11"/>
      <c r="Y81" s="11"/>
      <c r="Z81" s="12"/>
      <c r="AB81" s="73"/>
      <c r="AC81" s="11"/>
      <c r="AD81" s="11"/>
      <c r="AE81" s="12"/>
      <c r="AG81" s="77"/>
      <c r="AH81" s="78"/>
      <c r="AI81" s="78"/>
      <c r="AJ81" s="79"/>
      <c r="AL81" s="73"/>
      <c r="AM81" s="11"/>
      <c r="AN81" s="11"/>
      <c r="AO81" s="12"/>
      <c r="AQ81" s="11"/>
      <c r="AR81" s="11"/>
      <c r="AS81" s="11"/>
      <c r="AT81" s="12"/>
      <c r="AV81" s="73"/>
      <c r="AW81" s="11"/>
      <c r="AX81" s="11"/>
      <c r="AY81" s="12"/>
      <c r="BA81" s="73"/>
      <c r="BB81" s="11"/>
      <c r="BC81" s="11"/>
      <c r="BD81" s="12"/>
      <c r="BF81" s="73"/>
      <c r="BG81" s="11"/>
      <c r="BH81" s="11"/>
      <c r="BI81" s="12"/>
      <c r="BK81" s="92">
        <v>31765</v>
      </c>
      <c r="BL81" s="93">
        <v>0</v>
      </c>
      <c r="BM81" s="93">
        <v>31765</v>
      </c>
      <c r="BN81" s="94">
        <v>47647500</v>
      </c>
      <c r="BP81" s="73"/>
      <c r="BQ81" s="11"/>
      <c r="BR81" s="11"/>
      <c r="BS81" s="12"/>
      <c r="BU81" s="73"/>
      <c r="BV81" s="11"/>
      <c r="BW81" s="11"/>
      <c r="BX81" s="12"/>
      <c r="BZ81" s="73"/>
      <c r="CA81" s="11"/>
      <c r="CB81" s="11"/>
      <c r="CC81" s="12"/>
      <c r="CE81" s="73"/>
      <c r="CF81" s="11"/>
      <c r="CG81" s="11"/>
      <c r="CH81" s="12"/>
      <c r="CJ81" s="73"/>
      <c r="CK81" s="11"/>
      <c r="CL81" s="11"/>
      <c r="CM81" s="12"/>
      <c r="CO81" s="73"/>
      <c r="CP81" s="11"/>
      <c r="CQ81" s="11"/>
      <c r="CR81" s="12"/>
      <c r="CT81" s="73"/>
      <c r="CU81" s="11"/>
      <c r="CV81" s="11"/>
      <c r="CW81" s="12"/>
      <c r="CY81" s="73"/>
      <c r="CZ81" s="11"/>
      <c r="DA81" s="11"/>
      <c r="DB81" s="12"/>
      <c r="DD81" s="73"/>
      <c r="DE81" s="11"/>
      <c r="DF81" s="11"/>
      <c r="DG81" s="12"/>
      <c r="DI81" s="73"/>
      <c r="DJ81" s="11"/>
      <c r="DK81" s="11"/>
      <c r="DL81" s="12"/>
      <c r="DN81" s="73"/>
      <c r="DO81" s="11"/>
      <c r="DP81" s="11"/>
      <c r="DQ81" s="12"/>
      <c r="DS81" s="73"/>
      <c r="DT81" s="11"/>
      <c r="DU81" s="11"/>
      <c r="DV81" s="12"/>
      <c r="DX81" s="92"/>
      <c r="DY81" s="93"/>
      <c r="DZ81" s="93"/>
      <c r="EA81" s="94"/>
      <c r="EC81" s="73">
        <v>39000</v>
      </c>
      <c r="ED81" s="11">
        <v>0</v>
      </c>
      <c r="EE81" s="11">
        <v>39000</v>
      </c>
      <c r="EF81" s="12">
        <v>58500000</v>
      </c>
      <c r="EH81" s="73"/>
      <c r="EI81" s="11"/>
      <c r="EJ81" s="11"/>
      <c r="EK81" s="12"/>
      <c r="EM81" s="73"/>
      <c r="EN81" s="11"/>
      <c r="EO81" s="11"/>
      <c r="EP81" s="12"/>
      <c r="ER81" s="73"/>
      <c r="ES81" s="11"/>
      <c r="ET81" s="11"/>
      <c r="EU81" s="12"/>
      <c r="EW81" s="73"/>
      <c r="EX81" s="11"/>
      <c r="EY81" s="11"/>
      <c r="EZ81" s="12"/>
      <c r="FB81" s="10"/>
      <c r="FC81" s="11"/>
      <c r="FD81" s="11"/>
      <c r="FE81" s="12"/>
      <c r="FG81" s="11"/>
      <c r="FH81" s="11"/>
      <c r="FI81" s="11"/>
      <c r="FJ81" s="12"/>
      <c r="FL81" s="73"/>
      <c r="FM81" s="11"/>
      <c r="FN81" s="11"/>
      <c r="FO81" s="12"/>
      <c r="FQ81" s="73"/>
      <c r="FR81" s="11"/>
      <c r="FS81" s="11"/>
      <c r="FT81" s="12"/>
      <c r="FV81" s="73"/>
      <c r="FW81" s="11"/>
      <c r="FX81" s="11"/>
      <c r="FY81" s="12"/>
      <c r="GA81" s="73"/>
      <c r="GB81" s="11"/>
      <c r="GC81" s="11"/>
      <c r="GD81" s="12"/>
      <c r="GF81" s="73"/>
      <c r="GG81" s="11"/>
      <c r="GH81" s="11"/>
      <c r="GI81" s="12"/>
      <c r="GK81" s="73"/>
      <c r="GL81" s="11"/>
      <c r="GM81" s="11"/>
      <c r="GN81" s="12"/>
      <c r="GP81" s="73"/>
      <c r="GQ81" s="11"/>
      <c r="GR81" s="11"/>
      <c r="GS81" s="12"/>
      <c r="GU81" s="86">
        <f t="shared" si="0"/>
        <v>31765</v>
      </c>
      <c r="GV81" s="87">
        <f t="shared" si="2"/>
        <v>39000</v>
      </c>
      <c r="GX81" s="86">
        <f t="shared" si="1"/>
        <v>7235</v>
      </c>
      <c r="GY81" s="88">
        <f t="shared" si="5"/>
        <v>0.22776640957028177</v>
      </c>
      <c r="HA81" s="86">
        <f t="shared" si="7"/>
        <v>35382.5</v>
      </c>
      <c r="HB81" s="87">
        <f t="shared" si="4"/>
        <v>53073750</v>
      </c>
    </row>
    <row r="82" spans="1:210" s="76" customFormat="1" ht="45" x14ac:dyDescent="0.25">
      <c r="A82" s="69">
        <v>66</v>
      </c>
      <c r="B82" s="3" t="s">
        <v>41</v>
      </c>
      <c r="C82" s="6" t="s">
        <v>466</v>
      </c>
      <c r="D82" s="3" t="s">
        <v>42</v>
      </c>
      <c r="E82" s="89"/>
      <c r="F82" s="90">
        <v>1</v>
      </c>
      <c r="G82" s="91"/>
      <c r="H82" s="73"/>
      <c r="I82" s="11"/>
      <c r="J82" s="11"/>
      <c r="K82" s="12"/>
      <c r="L82" s="74"/>
      <c r="M82" s="73"/>
      <c r="N82" s="11"/>
      <c r="O82" s="11"/>
      <c r="P82" s="12"/>
      <c r="Q82" s="75"/>
      <c r="R82" s="73"/>
      <c r="S82" s="11"/>
      <c r="T82" s="11"/>
      <c r="U82" s="12"/>
      <c r="W82" s="73"/>
      <c r="X82" s="11"/>
      <c r="Y82" s="11"/>
      <c r="Z82" s="12"/>
      <c r="AB82" s="73"/>
      <c r="AC82" s="11"/>
      <c r="AD82" s="11"/>
      <c r="AE82" s="12"/>
      <c r="AG82" s="77"/>
      <c r="AH82" s="78"/>
      <c r="AI82" s="78"/>
      <c r="AJ82" s="79"/>
      <c r="AL82" s="73"/>
      <c r="AM82" s="11"/>
      <c r="AN82" s="11"/>
      <c r="AO82" s="12"/>
      <c r="AQ82" s="11">
        <v>20020</v>
      </c>
      <c r="AR82" s="11"/>
      <c r="AS82" s="11">
        <v>20020</v>
      </c>
      <c r="AT82" s="12">
        <v>20020</v>
      </c>
      <c r="AV82" s="73"/>
      <c r="AW82" s="11"/>
      <c r="AX82" s="11"/>
      <c r="AY82" s="12"/>
      <c r="BA82" s="73"/>
      <c r="BB82" s="11"/>
      <c r="BC82" s="11"/>
      <c r="BD82" s="12"/>
      <c r="BF82" s="73"/>
      <c r="BG82" s="11"/>
      <c r="BH82" s="11"/>
      <c r="BI82" s="12"/>
      <c r="BK82" s="92"/>
      <c r="BL82" s="93"/>
      <c r="BM82" s="93"/>
      <c r="BN82" s="94"/>
      <c r="BP82" s="73"/>
      <c r="BQ82" s="11"/>
      <c r="BR82" s="11"/>
      <c r="BS82" s="12"/>
      <c r="BU82" s="73"/>
      <c r="BV82" s="11"/>
      <c r="BW82" s="11"/>
      <c r="BX82" s="12"/>
      <c r="BZ82" s="73">
        <v>21648</v>
      </c>
      <c r="CA82" s="11">
        <v>4113.12</v>
      </c>
      <c r="CB82" s="11">
        <v>25761.119999999999</v>
      </c>
      <c r="CC82" s="12">
        <v>25761.119999999999</v>
      </c>
      <c r="CE82" s="73"/>
      <c r="CF82" s="11"/>
      <c r="CG82" s="11"/>
      <c r="CH82" s="12"/>
      <c r="CJ82" s="73"/>
      <c r="CK82" s="11"/>
      <c r="CL82" s="11"/>
      <c r="CM82" s="12"/>
      <c r="CO82" s="73"/>
      <c r="CP82" s="11"/>
      <c r="CQ82" s="11"/>
      <c r="CR82" s="12"/>
      <c r="CT82" s="73"/>
      <c r="CU82" s="11"/>
      <c r="CV82" s="11"/>
      <c r="CW82" s="12"/>
      <c r="CY82" s="73"/>
      <c r="CZ82" s="11"/>
      <c r="DA82" s="11"/>
      <c r="DB82" s="12"/>
      <c r="DD82" s="73"/>
      <c r="DE82" s="11"/>
      <c r="DF82" s="11"/>
      <c r="DG82" s="12"/>
      <c r="DI82" s="73"/>
      <c r="DJ82" s="11"/>
      <c r="DK82" s="11"/>
      <c r="DL82" s="12"/>
      <c r="DN82" s="73"/>
      <c r="DO82" s="11"/>
      <c r="DP82" s="11"/>
      <c r="DQ82" s="12"/>
      <c r="DS82" s="73"/>
      <c r="DT82" s="11"/>
      <c r="DU82" s="11"/>
      <c r="DV82" s="12"/>
      <c r="DX82" s="92"/>
      <c r="DY82" s="93"/>
      <c r="DZ82" s="93"/>
      <c r="EA82" s="94"/>
      <c r="EC82" s="73"/>
      <c r="ED82" s="11"/>
      <c r="EE82" s="11"/>
      <c r="EF82" s="12"/>
      <c r="EH82" s="73"/>
      <c r="EI82" s="11"/>
      <c r="EJ82" s="11"/>
      <c r="EK82" s="12"/>
      <c r="EM82" s="73"/>
      <c r="EN82" s="11"/>
      <c r="EO82" s="11"/>
      <c r="EP82" s="12"/>
      <c r="ER82" s="73"/>
      <c r="ES82" s="11"/>
      <c r="ET82" s="11"/>
      <c r="EU82" s="12"/>
      <c r="EW82" s="73"/>
      <c r="EX82" s="11"/>
      <c r="EY82" s="11"/>
      <c r="EZ82" s="12"/>
      <c r="FB82" s="10">
        <v>16463</v>
      </c>
      <c r="FC82" s="11">
        <v>0</v>
      </c>
      <c r="FD82" s="11">
        <v>16463</v>
      </c>
      <c r="FE82" s="12">
        <v>16463</v>
      </c>
      <c r="FG82" s="11"/>
      <c r="FH82" s="11"/>
      <c r="FI82" s="11"/>
      <c r="FJ82" s="12"/>
      <c r="FL82" s="73"/>
      <c r="FM82" s="11"/>
      <c r="FN82" s="11"/>
      <c r="FO82" s="12"/>
      <c r="FQ82" s="73"/>
      <c r="FR82" s="11"/>
      <c r="FS82" s="11"/>
      <c r="FT82" s="12"/>
      <c r="FV82" s="73"/>
      <c r="FW82" s="11"/>
      <c r="FX82" s="11"/>
      <c r="FY82" s="12"/>
      <c r="GA82" s="73"/>
      <c r="GB82" s="11"/>
      <c r="GC82" s="11"/>
      <c r="GD82" s="12"/>
      <c r="GF82" s="73"/>
      <c r="GG82" s="11"/>
      <c r="GH82" s="11"/>
      <c r="GI82" s="12"/>
      <c r="GK82" s="73"/>
      <c r="GL82" s="11"/>
      <c r="GM82" s="11"/>
      <c r="GN82" s="12"/>
      <c r="GP82" s="73"/>
      <c r="GQ82" s="11"/>
      <c r="GR82" s="11"/>
      <c r="GS82" s="12"/>
      <c r="GU82" s="86">
        <f t="shared" ref="GU82:GU145" si="8">MIN(J82,O82,T82,Y82,AD82,AI82,AN82,AS82,AX82,BC82,BH82,BM82,BR82,BW82,CB82,CG82,CL82,CQ82,CV82,DA82,DF82,DK82,DP82,DU82,DZ82,EE82,EJ82,EO82,ET82,EY82,FD82,FI82,FN82,FS82,FX82,GC82,GH82,GM82,GR82)</f>
        <v>16463</v>
      </c>
      <c r="GV82" s="87">
        <f t="shared" si="2"/>
        <v>25761.119999999999</v>
      </c>
      <c r="GX82" s="86">
        <f t="shared" ref="GX82:GX145" si="9">GV82-GU82</f>
        <v>9298.119999999999</v>
      </c>
      <c r="GY82" s="88">
        <f t="shared" si="5"/>
        <v>0.56478892060985231</v>
      </c>
      <c r="HA82" s="86">
        <f t="shared" si="7"/>
        <v>20748.039999999997</v>
      </c>
      <c r="HB82" s="87">
        <f t="shared" si="4"/>
        <v>20748.039999999997</v>
      </c>
    </row>
    <row r="83" spans="1:210" s="76" customFormat="1" ht="30" x14ac:dyDescent="0.25">
      <c r="A83" s="69">
        <v>67</v>
      </c>
      <c r="B83" s="3" t="s">
        <v>41</v>
      </c>
      <c r="C83" s="6" t="s">
        <v>467</v>
      </c>
      <c r="D83" s="3" t="s">
        <v>42</v>
      </c>
      <c r="E83" s="89"/>
      <c r="F83" s="90">
        <v>106.083333333333</v>
      </c>
      <c r="G83" s="91"/>
      <c r="H83" s="73"/>
      <c r="I83" s="11"/>
      <c r="J83" s="11"/>
      <c r="K83" s="12"/>
      <c r="L83" s="74"/>
      <c r="M83" s="73"/>
      <c r="N83" s="11"/>
      <c r="O83" s="11"/>
      <c r="P83" s="12"/>
      <c r="Q83" s="75"/>
      <c r="R83" s="73"/>
      <c r="S83" s="11"/>
      <c r="T83" s="11"/>
      <c r="U83" s="12"/>
      <c r="W83" s="73"/>
      <c r="X83" s="11"/>
      <c r="Y83" s="11"/>
      <c r="Z83" s="12"/>
      <c r="AB83" s="73"/>
      <c r="AC83" s="11"/>
      <c r="AD83" s="11"/>
      <c r="AE83" s="12"/>
      <c r="AG83" s="96">
        <v>3613.5</v>
      </c>
      <c r="AH83" s="78">
        <v>0</v>
      </c>
      <c r="AI83" s="78">
        <v>3613.5</v>
      </c>
      <c r="AJ83" s="79">
        <v>383332.12499999878</v>
      </c>
      <c r="AL83" s="73"/>
      <c r="AM83" s="11"/>
      <c r="AN83" s="11"/>
      <c r="AO83" s="12"/>
      <c r="AQ83" s="11"/>
      <c r="AR83" s="11"/>
      <c r="AS83" s="11"/>
      <c r="AT83" s="12"/>
      <c r="AV83" s="73"/>
      <c r="AW83" s="11"/>
      <c r="AX83" s="11"/>
      <c r="AY83" s="12"/>
      <c r="BA83" s="73"/>
      <c r="BB83" s="11"/>
      <c r="BC83" s="11"/>
      <c r="BD83" s="12"/>
      <c r="BF83" s="73"/>
      <c r="BG83" s="11"/>
      <c r="BH83" s="11"/>
      <c r="BI83" s="12"/>
      <c r="BK83" s="92">
        <v>3465</v>
      </c>
      <c r="BL83" s="93">
        <v>0</v>
      </c>
      <c r="BM83" s="93">
        <v>3465</v>
      </c>
      <c r="BN83" s="94">
        <v>367579</v>
      </c>
      <c r="BP83" s="73"/>
      <c r="BQ83" s="11"/>
      <c r="BR83" s="11"/>
      <c r="BS83" s="12"/>
      <c r="BU83" s="73"/>
      <c r="BV83" s="11"/>
      <c r="BW83" s="11"/>
      <c r="BX83" s="12"/>
      <c r="BZ83" s="73">
        <v>4563</v>
      </c>
      <c r="CA83" s="11">
        <v>0</v>
      </c>
      <c r="CB83" s="11">
        <v>4563</v>
      </c>
      <c r="CC83" s="12">
        <v>484058.24999999849</v>
      </c>
      <c r="CE83" s="73"/>
      <c r="CF83" s="11"/>
      <c r="CG83" s="11"/>
      <c r="CH83" s="12"/>
      <c r="CJ83" s="73"/>
      <c r="CK83" s="11"/>
      <c r="CL83" s="11"/>
      <c r="CM83" s="12"/>
      <c r="CO83" s="73">
        <v>4500</v>
      </c>
      <c r="CP83" s="11">
        <v>855</v>
      </c>
      <c r="CQ83" s="11">
        <v>5355</v>
      </c>
      <c r="CR83" s="12">
        <v>568076.24999999825</v>
      </c>
      <c r="CT83" s="73"/>
      <c r="CU83" s="11"/>
      <c r="CV83" s="11"/>
      <c r="CW83" s="12"/>
      <c r="CY83" s="73"/>
      <c r="CZ83" s="11"/>
      <c r="DA83" s="11"/>
      <c r="DB83" s="12"/>
      <c r="DD83" s="73"/>
      <c r="DE83" s="11"/>
      <c r="DF83" s="11"/>
      <c r="DG83" s="12"/>
      <c r="DI83" s="73"/>
      <c r="DJ83" s="11"/>
      <c r="DK83" s="11"/>
      <c r="DL83" s="12"/>
      <c r="DN83" s="73">
        <v>4056</v>
      </c>
      <c r="DO83" s="11">
        <v>770.64</v>
      </c>
      <c r="DP83" s="11">
        <v>4826.6400000000003</v>
      </c>
      <c r="DQ83" s="12">
        <v>512026.05999999843</v>
      </c>
      <c r="DS83" s="73"/>
      <c r="DT83" s="11"/>
      <c r="DU83" s="11"/>
      <c r="DV83" s="12"/>
      <c r="DX83" s="92"/>
      <c r="DY83" s="93"/>
      <c r="DZ83" s="93"/>
      <c r="EA83" s="94"/>
      <c r="EC83" s="73">
        <v>4000</v>
      </c>
      <c r="ED83" s="11">
        <v>760</v>
      </c>
      <c r="EE83" s="11">
        <v>4760</v>
      </c>
      <c r="EF83" s="12">
        <v>504956.66666666511</v>
      </c>
      <c r="EH83" s="73"/>
      <c r="EI83" s="11"/>
      <c r="EJ83" s="11"/>
      <c r="EK83" s="12"/>
      <c r="EM83" s="73"/>
      <c r="EN83" s="11"/>
      <c r="EO83" s="11"/>
      <c r="EP83" s="12"/>
      <c r="ER83" s="73"/>
      <c r="ES83" s="11"/>
      <c r="ET83" s="11"/>
      <c r="EU83" s="12"/>
      <c r="EW83" s="73">
        <v>5950</v>
      </c>
      <c r="EX83" s="11">
        <v>1130.5</v>
      </c>
      <c r="EY83" s="11">
        <v>7080.5</v>
      </c>
      <c r="EZ83" s="94">
        <v>751123.0416666643</v>
      </c>
      <c r="FB83" s="10">
        <v>4250</v>
      </c>
      <c r="FC83" s="11">
        <v>0</v>
      </c>
      <c r="FD83" s="11">
        <v>4250</v>
      </c>
      <c r="FE83" s="12">
        <v>450854.16666666523</v>
      </c>
      <c r="FG83" s="11"/>
      <c r="FH83" s="11"/>
      <c r="FI83" s="11"/>
      <c r="FJ83" s="12"/>
      <c r="FL83" s="73"/>
      <c r="FM83" s="11"/>
      <c r="FN83" s="11"/>
      <c r="FO83" s="12"/>
      <c r="FQ83" s="73"/>
      <c r="FR83" s="11"/>
      <c r="FS83" s="11"/>
      <c r="FT83" s="12"/>
      <c r="FV83" s="73"/>
      <c r="FW83" s="11"/>
      <c r="FX83" s="11"/>
      <c r="FY83" s="12"/>
      <c r="GA83" s="73"/>
      <c r="GB83" s="11"/>
      <c r="GC83" s="11"/>
      <c r="GD83" s="12"/>
      <c r="GF83" s="73"/>
      <c r="GG83" s="11"/>
      <c r="GH83" s="11"/>
      <c r="GI83" s="12"/>
      <c r="GK83" s="73"/>
      <c r="GL83" s="11"/>
      <c r="GM83" s="11"/>
      <c r="GN83" s="12"/>
      <c r="GP83" s="73"/>
      <c r="GQ83" s="11"/>
      <c r="GR83" s="11"/>
      <c r="GS83" s="12"/>
      <c r="GU83" s="86">
        <f t="shared" si="8"/>
        <v>3465</v>
      </c>
      <c r="GV83" s="87">
        <f t="shared" ref="GV83:GV146" si="10">MAX(J83,O83,T83,Y83,AD83,AI83,AN83,AS83,AX83,BC83,BH83,BM83,BR83,BW83,CB83,CG83,CL83,CQ83,CV83,DA83,DF83,DK83,DP83,DU83,DZ83,EE83,EJ83,EO83,ET83,EY83,FD83,FI83,FN83,FS83,FX83,GC83,GH83,GM83,GR83)</f>
        <v>7080.5</v>
      </c>
      <c r="GX83" s="86">
        <f t="shared" si="9"/>
        <v>3615.5</v>
      </c>
      <c r="GY83" s="88">
        <f t="shared" si="5"/>
        <v>1.0434343434343434</v>
      </c>
      <c r="HA83" s="86">
        <f t="shared" si="7"/>
        <v>4739.2049999999999</v>
      </c>
      <c r="HB83" s="87">
        <f t="shared" ref="HB83:HB146" si="11">AVERAGE(K83,P83,U83,Z83,AE83,AJ83,AO83,AT83,AY83,BD83,BI83,BN83,BS83,BX83,CC83,CH83,CM83,CR83,CW83,DB83,DG83,DL83,DQ83,DV83,EA83,EF83,EK83,EP83,EU83,EZ83,FE83,FJ83,FO83,FT83,FY83,GD83,GI83,GN83,GS83)</f>
        <v>502750.69499999855</v>
      </c>
    </row>
    <row r="84" spans="1:210" s="76" customFormat="1" ht="90" x14ac:dyDescent="0.25">
      <c r="A84" s="69">
        <v>68</v>
      </c>
      <c r="B84" s="3" t="s">
        <v>95</v>
      </c>
      <c r="C84" s="6" t="s">
        <v>1241</v>
      </c>
      <c r="D84" s="3" t="s">
        <v>42</v>
      </c>
      <c r="E84" s="70"/>
      <c r="F84" s="71">
        <v>8</v>
      </c>
      <c r="G84" s="91"/>
      <c r="H84" s="73"/>
      <c r="I84" s="11"/>
      <c r="J84" s="11"/>
      <c r="K84" s="12"/>
      <c r="L84" s="74"/>
      <c r="M84" s="73"/>
      <c r="N84" s="11"/>
      <c r="O84" s="11"/>
      <c r="P84" s="12"/>
      <c r="Q84" s="75"/>
      <c r="R84" s="73"/>
      <c r="S84" s="11"/>
      <c r="T84" s="11"/>
      <c r="U84" s="12"/>
      <c r="W84" s="73"/>
      <c r="X84" s="11"/>
      <c r="Y84" s="11"/>
      <c r="Z84" s="12"/>
      <c r="AB84" s="73"/>
      <c r="AC84" s="11"/>
      <c r="AD84" s="11"/>
      <c r="AE84" s="12"/>
      <c r="AG84" s="96">
        <v>4037</v>
      </c>
      <c r="AH84" s="78">
        <v>0</v>
      </c>
      <c r="AI84" s="78">
        <v>4037</v>
      </c>
      <c r="AJ84" s="79">
        <v>32296</v>
      </c>
      <c r="AL84" s="73"/>
      <c r="AM84" s="11"/>
      <c r="AN84" s="11"/>
      <c r="AO84" s="12"/>
      <c r="AQ84" s="11"/>
      <c r="AR84" s="11"/>
      <c r="AS84" s="11"/>
      <c r="AT84" s="12"/>
      <c r="AV84" s="73"/>
      <c r="AW84" s="11"/>
      <c r="AX84" s="11"/>
      <c r="AY84" s="12"/>
      <c r="BA84" s="73"/>
      <c r="BB84" s="11"/>
      <c r="BC84" s="11"/>
      <c r="BD84" s="12"/>
      <c r="BF84" s="73"/>
      <c r="BG84" s="11"/>
      <c r="BH84" s="11"/>
      <c r="BI84" s="12"/>
      <c r="BK84" s="92"/>
      <c r="BL84" s="93"/>
      <c r="BM84" s="93"/>
      <c r="BN84" s="94"/>
      <c r="BP84" s="73"/>
      <c r="BQ84" s="11"/>
      <c r="BR84" s="11"/>
      <c r="BS84" s="12"/>
      <c r="BU84" s="73"/>
      <c r="BV84" s="11"/>
      <c r="BW84" s="11"/>
      <c r="BX84" s="12"/>
      <c r="BZ84" s="73"/>
      <c r="CA84" s="11"/>
      <c r="CB84" s="11"/>
      <c r="CC84" s="12"/>
      <c r="CE84" s="73"/>
      <c r="CF84" s="11"/>
      <c r="CG84" s="11"/>
      <c r="CH84" s="12"/>
      <c r="CJ84" s="73"/>
      <c r="CK84" s="11"/>
      <c r="CL84" s="11"/>
      <c r="CM84" s="12"/>
      <c r="CO84" s="73">
        <v>4500</v>
      </c>
      <c r="CP84" s="11">
        <v>855</v>
      </c>
      <c r="CQ84" s="11">
        <v>5355</v>
      </c>
      <c r="CR84" s="12">
        <v>42840</v>
      </c>
      <c r="CT84" s="73"/>
      <c r="CU84" s="11"/>
      <c r="CV84" s="11"/>
      <c r="CW84" s="12"/>
      <c r="CY84" s="73"/>
      <c r="CZ84" s="11"/>
      <c r="DA84" s="11"/>
      <c r="DB84" s="12"/>
      <c r="DD84" s="73"/>
      <c r="DE84" s="11"/>
      <c r="DF84" s="11"/>
      <c r="DG84" s="12"/>
      <c r="DI84" s="73"/>
      <c r="DJ84" s="11"/>
      <c r="DK84" s="11"/>
      <c r="DL84" s="12"/>
      <c r="DN84" s="73"/>
      <c r="DO84" s="11"/>
      <c r="DP84" s="11"/>
      <c r="DQ84" s="12"/>
      <c r="DS84" s="73"/>
      <c r="DT84" s="11"/>
      <c r="DU84" s="11"/>
      <c r="DV84" s="12"/>
      <c r="DX84" s="92"/>
      <c r="DY84" s="93"/>
      <c r="DZ84" s="93"/>
      <c r="EA84" s="94"/>
      <c r="EC84" s="73"/>
      <c r="ED84" s="11"/>
      <c r="EE84" s="11"/>
      <c r="EF84" s="12"/>
      <c r="EH84" s="73"/>
      <c r="EI84" s="11"/>
      <c r="EJ84" s="11"/>
      <c r="EK84" s="12"/>
      <c r="EM84" s="73"/>
      <c r="EN84" s="11"/>
      <c r="EO84" s="11"/>
      <c r="EP84" s="12"/>
      <c r="ER84" s="73"/>
      <c r="ES84" s="11"/>
      <c r="ET84" s="11"/>
      <c r="EU84" s="12"/>
      <c r="EW84" s="73"/>
      <c r="EX84" s="11"/>
      <c r="EY84" s="11"/>
      <c r="EZ84" s="12"/>
      <c r="FB84" s="10">
        <v>5850</v>
      </c>
      <c r="FC84" s="11">
        <v>0</v>
      </c>
      <c r="FD84" s="11">
        <v>5850</v>
      </c>
      <c r="FE84" s="12">
        <v>46800</v>
      </c>
      <c r="FG84" s="11"/>
      <c r="FH84" s="11"/>
      <c r="FI84" s="11"/>
      <c r="FJ84" s="12"/>
      <c r="FL84" s="73"/>
      <c r="FM84" s="11"/>
      <c r="FN84" s="11"/>
      <c r="FO84" s="12"/>
      <c r="FQ84" s="73"/>
      <c r="FR84" s="11"/>
      <c r="FS84" s="11"/>
      <c r="FT84" s="12"/>
      <c r="FV84" s="73"/>
      <c r="FW84" s="11"/>
      <c r="FX84" s="11"/>
      <c r="FY84" s="12"/>
      <c r="GA84" s="73"/>
      <c r="GB84" s="11"/>
      <c r="GC84" s="11"/>
      <c r="GD84" s="12"/>
      <c r="GF84" s="73"/>
      <c r="GG84" s="11"/>
      <c r="GH84" s="11"/>
      <c r="GI84" s="12"/>
      <c r="GK84" s="73"/>
      <c r="GL84" s="11"/>
      <c r="GM84" s="11"/>
      <c r="GN84" s="12"/>
      <c r="GP84" s="73"/>
      <c r="GQ84" s="11"/>
      <c r="GR84" s="11"/>
      <c r="GS84" s="12"/>
      <c r="GU84" s="86">
        <f t="shared" si="8"/>
        <v>4037</v>
      </c>
      <c r="GV84" s="87">
        <f t="shared" si="10"/>
        <v>5850</v>
      </c>
      <c r="GX84" s="86">
        <f t="shared" si="9"/>
        <v>1813</v>
      </c>
      <c r="GY84" s="88">
        <f t="shared" ref="GY84:GY147" si="12">GX84/GU84</f>
        <v>0.44909586326480061</v>
      </c>
      <c r="HA84" s="86">
        <f t="shared" si="7"/>
        <v>5080.666666666667</v>
      </c>
      <c r="HB84" s="87">
        <f t="shared" si="11"/>
        <v>40645.333333333336</v>
      </c>
    </row>
    <row r="85" spans="1:210" s="76" customFormat="1" ht="30" x14ac:dyDescent="0.25">
      <c r="A85" s="69">
        <v>69</v>
      </c>
      <c r="B85" s="3" t="s">
        <v>96</v>
      </c>
      <c r="C85" s="6" t="s">
        <v>468</v>
      </c>
      <c r="D85" s="4" t="s">
        <v>42</v>
      </c>
      <c r="E85" s="70"/>
      <c r="F85" s="71">
        <v>1</v>
      </c>
      <c r="G85" s="91"/>
      <c r="H85" s="73"/>
      <c r="I85" s="11"/>
      <c r="J85" s="11"/>
      <c r="K85" s="12"/>
      <c r="L85" s="74"/>
      <c r="M85" s="73"/>
      <c r="N85" s="11"/>
      <c r="O85" s="11"/>
      <c r="P85" s="12"/>
      <c r="Q85" s="75"/>
      <c r="R85" s="73"/>
      <c r="S85" s="11"/>
      <c r="T85" s="11"/>
      <c r="U85" s="12"/>
      <c r="W85" s="73"/>
      <c r="X85" s="11"/>
      <c r="Y85" s="11"/>
      <c r="Z85" s="12"/>
      <c r="AB85" s="73"/>
      <c r="AC85" s="11"/>
      <c r="AD85" s="11"/>
      <c r="AE85" s="12"/>
      <c r="AG85" s="77"/>
      <c r="AH85" s="78"/>
      <c r="AI85" s="78"/>
      <c r="AJ85" s="79"/>
      <c r="AL85" s="73"/>
      <c r="AM85" s="11"/>
      <c r="AN85" s="11"/>
      <c r="AO85" s="12"/>
      <c r="AQ85" s="11"/>
      <c r="AR85" s="11"/>
      <c r="AS85" s="11"/>
      <c r="AT85" s="12"/>
      <c r="AV85" s="73"/>
      <c r="AW85" s="11"/>
      <c r="AX85" s="11"/>
      <c r="AY85" s="12"/>
      <c r="BA85" s="73"/>
      <c r="BB85" s="11"/>
      <c r="BC85" s="11"/>
      <c r="BD85" s="12"/>
      <c r="BF85" s="73"/>
      <c r="BG85" s="11"/>
      <c r="BH85" s="11"/>
      <c r="BI85" s="12"/>
      <c r="BK85" s="92">
        <v>10821</v>
      </c>
      <c r="BL85" s="93">
        <v>0</v>
      </c>
      <c r="BM85" s="93">
        <v>10821</v>
      </c>
      <c r="BN85" s="94">
        <v>10821</v>
      </c>
      <c r="BP85" s="73"/>
      <c r="BQ85" s="11"/>
      <c r="BR85" s="11"/>
      <c r="BS85" s="12"/>
      <c r="BU85" s="73"/>
      <c r="BV85" s="11"/>
      <c r="BW85" s="11"/>
      <c r="BX85" s="12"/>
      <c r="BZ85" s="73">
        <v>13285</v>
      </c>
      <c r="CA85" s="11">
        <v>0</v>
      </c>
      <c r="CB85" s="11">
        <v>13285</v>
      </c>
      <c r="CC85" s="12">
        <v>13285</v>
      </c>
      <c r="CE85" s="73"/>
      <c r="CF85" s="11"/>
      <c r="CG85" s="11"/>
      <c r="CH85" s="12"/>
      <c r="CJ85" s="73"/>
      <c r="CK85" s="11"/>
      <c r="CL85" s="11"/>
      <c r="CM85" s="12"/>
      <c r="CO85" s="73"/>
      <c r="CP85" s="11"/>
      <c r="CQ85" s="11"/>
      <c r="CR85" s="12"/>
      <c r="CT85" s="73"/>
      <c r="CU85" s="11"/>
      <c r="CV85" s="11"/>
      <c r="CW85" s="12"/>
      <c r="CY85" s="73"/>
      <c r="CZ85" s="11"/>
      <c r="DA85" s="11"/>
      <c r="DB85" s="12"/>
      <c r="DD85" s="73"/>
      <c r="DE85" s="11"/>
      <c r="DF85" s="11"/>
      <c r="DG85" s="12"/>
      <c r="DI85" s="73"/>
      <c r="DJ85" s="11"/>
      <c r="DK85" s="11"/>
      <c r="DL85" s="12"/>
      <c r="DN85" s="73"/>
      <c r="DO85" s="11"/>
      <c r="DP85" s="11"/>
      <c r="DQ85" s="12"/>
      <c r="DS85" s="73"/>
      <c r="DT85" s="11"/>
      <c r="DU85" s="11"/>
      <c r="DV85" s="12"/>
      <c r="DX85" s="92"/>
      <c r="DY85" s="93"/>
      <c r="DZ85" s="93"/>
      <c r="EA85" s="94"/>
      <c r="EC85" s="73"/>
      <c r="ED85" s="11"/>
      <c r="EE85" s="11"/>
      <c r="EF85" s="12"/>
      <c r="EH85" s="73"/>
      <c r="EI85" s="11"/>
      <c r="EJ85" s="11"/>
      <c r="EK85" s="12"/>
      <c r="EM85" s="73"/>
      <c r="EN85" s="11"/>
      <c r="EO85" s="11"/>
      <c r="EP85" s="12"/>
      <c r="ER85" s="73"/>
      <c r="ES85" s="11"/>
      <c r="ET85" s="11"/>
      <c r="EU85" s="12"/>
      <c r="EW85" s="73"/>
      <c r="EX85" s="11"/>
      <c r="EY85" s="11"/>
      <c r="EZ85" s="12"/>
      <c r="FB85" s="10"/>
      <c r="FC85" s="11"/>
      <c r="FD85" s="11"/>
      <c r="FE85" s="12"/>
      <c r="FG85" s="11"/>
      <c r="FH85" s="11"/>
      <c r="FI85" s="11"/>
      <c r="FJ85" s="12"/>
      <c r="FL85" s="73"/>
      <c r="FM85" s="11"/>
      <c r="FN85" s="11"/>
      <c r="FO85" s="12"/>
      <c r="FQ85" s="73"/>
      <c r="FR85" s="11"/>
      <c r="FS85" s="11"/>
      <c r="FT85" s="12"/>
      <c r="FV85" s="73"/>
      <c r="FW85" s="11"/>
      <c r="FX85" s="11"/>
      <c r="FY85" s="12"/>
      <c r="GA85" s="73"/>
      <c r="GB85" s="11"/>
      <c r="GC85" s="11"/>
      <c r="GD85" s="12"/>
      <c r="GF85" s="73"/>
      <c r="GG85" s="11"/>
      <c r="GH85" s="11"/>
      <c r="GI85" s="12"/>
      <c r="GK85" s="73"/>
      <c r="GL85" s="11"/>
      <c r="GM85" s="11"/>
      <c r="GN85" s="12"/>
      <c r="GP85" s="73"/>
      <c r="GQ85" s="11"/>
      <c r="GR85" s="11"/>
      <c r="GS85" s="12"/>
      <c r="GU85" s="86">
        <f t="shared" si="8"/>
        <v>10821</v>
      </c>
      <c r="GV85" s="87">
        <f t="shared" si="10"/>
        <v>13285</v>
      </c>
      <c r="GX85" s="86">
        <f t="shared" si="9"/>
        <v>2464</v>
      </c>
      <c r="GY85" s="88">
        <f t="shared" si="12"/>
        <v>0.22770538767211904</v>
      </c>
      <c r="HA85" s="86">
        <f t="shared" si="7"/>
        <v>12053</v>
      </c>
      <c r="HB85" s="87">
        <f t="shared" si="11"/>
        <v>12053</v>
      </c>
    </row>
    <row r="86" spans="1:210" s="76" customFormat="1" ht="45" x14ac:dyDescent="0.25">
      <c r="A86" s="69">
        <v>70</v>
      </c>
      <c r="B86" s="3" t="s">
        <v>41</v>
      </c>
      <c r="C86" s="6" t="s">
        <v>469</v>
      </c>
      <c r="D86" s="3" t="s">
        <v>42</v>
      </c>
      <c r="E86" s="89"/>
      <c r="F86" s="90">
        <v>1</v>
      </c>
      <c r="G86" s="91"/>
      <c r="H86" s="73"/>
      <c r="I86" s="11"/>
      <c r="J86" s="11"/>
      <c r="K86" s="12"/>
      <c r="L86" s="74"/>
      <c r="M86" s="73"/>
      <c r="N86" s="11"/>
      <c r="O86" s="11"/>
      <c r="P86" s="12"/>
      <c r="Q86" s="75"/>
      <c r="R86" s="73"/>
      <c r="S86" s="11"/>
      <c r="T86" s="11"/>
      <c r="U86" s="12"/>
      <c r="W86" s="73"/>
      <c r="X86" s="11"/>
      <c r="Y86" s="11"/>
      <c r="Z86" s="12"/>
      <c r="AB86" s="73"/>
      <c r="AC86" s="11"/>
      <c r="AD86" s="11"/>
      <c r="AE86" s="12"/>
      <c r="AG86" s="96">
        <v>10769</v>
      </c>
      <c r="AH86" s="78">
        <v>0</v>
      </c>
      <c r="AI86" s="78">
        <v>10769</v>
      </c>
      <c r="AJ86" s="79">
        <v>10769</v>
      </c>
      <c r="AL86" s="73"/>
      <c r="AM86" s="11"/>
      <c r="AN86" s="11"/>
      <c r="AO86" s="12"/>
      <c r="AQ86" s="11"/>
      <c r="AR86" s="11"/>
      <c r="AS86" s="11"/>
      <c r="AT86" s="12"/>
      <c r="AV86" s="73"/>
      <c r="AW86" s="11"/>
      <c r="AX86" s="11"/>
      <c r="AY86" s="12"/>
      <c r="BA86" s="73"/>
      <c r="BB86" s="11"/>
      <c r="BC86" s="11"/>
      <c r="BD86" s="12"/>
      <c r="BF86" s="73"/>
      <c r="BG86" s="11"/>
      <c r="BH86" s="11"/>
      <c r="BI86" s="12"/>
      <c r="BK86" s="92">
        <v>11294</v>
      </c>
      <c r="BL86" s="93">
        <v>0</v>
      </c>
      <c r="BM86" s="93">
        <v>11294</v>
      </c>
      <c r="BN86" s="94">
        <v>11294</v>
      </c>
      <c r="BP86" s="73"/>
      <c r="BQ86" s="11"/>
      <c r="BR86" s="11"/>
      <c r="BS86" s="12"/>
      <c r="BU86" s="73"/>
      <c r="BV86" s="11"/>
      <c r="BW86" s="11"/>
      <c r="BX86" s="12"/>
      <c r="BZ86" s="73"/>
      <c r="CA86" s="11"/>
      <c r="CB86" s="11"/>
      <c r="CC86" s="12"/>
      <c r="CE86" s="73"/>
      <c r="CF86" s="11"/>
      <c r="CG86" s="11"/>
      <c r="CH86" s="12"/>
      <c r="CJ86" s="73"/>
      <c r="CK86" s="11"/>
      <c r="CL86" s="11"/>
      <c r="CM86" s="12"/>
      <c r="CO86" s="73">
        <v>8800</v>
      </c>
      <c r="CP86" s="11">
        <v>0</v>
      </c>
      <c r="CQ86" s="11">
        <v>8800</v>
      </c>
      <c r="CR86" s="12">
        <v>8800</v>
      </c>
      <c r="CT86" s="73"/>
      <c r="CU86" s="11"/>
      <c r="CV86" s="11"/>
      <c r="CW86" s="12"/>
      <c r="CY86" s="73"/>
      <c r="CZ86" s="11"/>
      <c r="DA86" s="11"/>
      <c r="DB86" s="12"/>
      <c r="DD86" s="73"/>
      <c r="DE86" s="11"/>
      <c r="DF86" s="11"/>
      <c r="DG86" s="12"/>
      <c r="DI86" s="73">
        <v>15470</v>
      </c>
      <c r="DJ86" s="11">
        <v>2939.3</v>
      </c>
      <c r="DK86" s="11">
        <v>18409.3</v>
      </c>
      <c r="DL86" s="12">
        <v>18409.3</v>
      </c>
      <c r="DN86" s="73"/>
      <c r="DO86" s="11"/>
      <c r="DP86" s="11"/>
      <c r="DQ86" s="12"/>
      <c r="DS86" s="73"/>
      <c r="DT86" s="11"/>
      <c r="DU86" s="11"/>
      <c r="DV86" s="12"/>
      <c r="DX86" s="92"/>
      <c r="DY86" s="93"/>
      <c r="DZ86" s="93"/>
      <c r="EA86" s="94"/>
      <c r="EC86" s="73"/>
      <c r="ED86" s="11"/>
      <c r="EE86" s="11"/>
      <c r="EF86" s="12"/>
      <c r="EH86" s="73"/>
      <c r="EI86" s="11"/>
      <c r="EJ86" s="11"/>
      <c r="EK86" s="12"/>
      <c r="EM86" s="73"/>
      <c r="EN86" s="11"/>
      <c r="EO86" s="11"/>
      <c r="EP86" s="12"/>
      <c r="ER86" s="73"/>
      <c r="ES86" s="11"/>
      <c r="ET86" s="11"/>
      <c r="EU86" s="12"/>
      <c r="EW86" s="73"/>
      <c r="EX86" s="11"/>
      <c r="EY86" s="11"/>
      <c r="EZ86" s="12"/>
      <c r="FB86" s="10"/>
      <c r="FC86" s="11"/>
      <c r="FD86" s="11"/>
      <c r="FE86" s="12"/>
      <c r="FG86" s="11"/>
      <c r="FH86" s="11"/>
      <c r="FI86" s="11"/>
      <c r="FJ86" s="12"/>
      <c r="FL86" s="73"/>
      <c r="FM86" s="11"/>
      <c r="FN86" s="11"/>
      <c r="FO86" s="12"/>
      <c r="FQ86" s="73"/>
      <c r="FR86" s="11"/>
      <c r="FS86" s="11"/>
      <c r="FT86" s="12"/>
      <c r="FV86" s="73"/>
      <c r="FW86" s="11"/>
      <c r="FX86" s="11"/>
      <c r="FY86" s="12"/>
      <c r="GA86" s="73"/>
      <c r="GB86" s="11"/>
      <c r="GC86" s="11"/>
      <c r="GD86" s="12"/>
      <c r="GF86" s="73"/>
      <c r="GG86" s="11"/>
      <c r="GH86" s="11"/>
      <c r="GI86" s="12"/>
      <c r="GK86" s="73"/>
      <c r="GL86" s="11"/>
      <c r="GM86" s="11"/>
      <c r="GN86" s="12"/>
      <c r="GP86" s="73"/>
      <c r="GQ86" s="11"/>
      <c r="GR86" s="11"/>
      <c r="GS86" s="12"/>
      <c r="GU86" s="86">
        <f t="shared" si="8"/>
        <v>8800</v>
      </c>
      <c r="GV86" s="87">
        <f t="shared" si="10"/>
        <v>18409.3</v>
      </c>
      <c r="GX86" s="86">
        <f t="shared" si="9"/>
        <v>9609.2999999999993</v>
      </c>
      <c r="GY86" s="88">
        <f t="shared" si="12"/>
        <v>1.0919659090909091</v>
      </c>
      <c r="HA86" s="86">
        <f t="shared" si="7"/>
        <v>12318.075000000001</v>
      </c>
      <c r="HB86" s="87">
        <f t="shared" si="11"/>
        <v>12318.075000000001</v>
      </c>
    </row>
    <row r="87" spans="1:210" s="76" customFormat="1" ht="60" x14ac:dyDescent="0.25">
      <c r="A87" s="69">
        <v>71</v>
      </c>
      <c r="B87" s="3" t="s">
        <v>41</v>
      </c>
      <c r="C87" s="6" t="s">
        <v>470</v>
      </c>
      <c r="D87" s="3" t="s">
        <v>42</v>
      </c>
      <c r="E87" s="89"/>
      <c r="F87" s="90">
        <v>1</v>
      </c>
      <c r="G87" s="91"/>
      <c r="H87" s="73"/>
      <c r="I87" s="11"/>
      <c r="J87" s="11"/>
      <c r="K87" s="12"/>
      <c r="L87" s="74"/>
      <c r="M87" s="73"/>
      <c r="N87" s="11"/>
      <c r="O87" s="11"/>
      <c r="P87" s="12"/>
      <c r="Q87" s="75"/>
      <c r="R87" s="73"/>
      <c r="S87" s="11"/>
      <c r="T87" s="11"/>
      <c r="U87" s="12"/>
      <c r="W87" s="73"/>
      <c r="X87" s="11"/>
      <c r="Y87" s="11"/>
      <c r="Z87" s="12"/>
      <c r="AB87" s="73"/>
      <c r="AC87" s="11"/>
      <c r="AD87" s="11"/>
      <c r="AE87" s="12"/>
      <c r="AG87" s="77"/>
      <c r="AH87" s="78"/>
      <c r="AI87" s="78"/>
      <c r="AJ87" s="79"/>
      <c r="AL87" s="73"/>
      <c r="AM87" s="11"/>
      <c r="AN87" s="11"/>
      <c r="AO87" s="12"/>
      <c r="AQ87" s="11">
        <v>25500</v>
      </c>
      <c r="AR87" s="11"/>
      <c r="AS87" s="11">
        <v>25500</v>
      </c>
      <c r="AT87" s="12">
        <v>25500</v>
      </c>
      <c r="AV87" s="73"/>
      <c r="AW87" s="11"/>
      <c r="AX87" s="11"/>
      <c r="AY87" s="12"/>
      <c r="BA87" s="73"/>
      <c r="BB87" s="11"/>
      <c r="BC87" s="11"/>
      <c r="BD87" s="12"/>
      <c r="BF87" s="73"/>
      <c r="BG87" s="11"/>
      <c r="BH87" s="11"/>
      <c r="BI87" s="12"/>
      <c r="BK87" s="92"/>
      <c r="BL87" s="93"/>
      <c r="BM87" s="93"/>
      <c r="BN87" s="94"/>
      <c r="BP87" s="73"/>
      <c r="BQ87" s="11"/>
      <c r="BR87" s="11"/>
      <c r="BS87" s="12"/>
      <c r="BU87" s="73"/>
      <c r="BV87" s="11"/>
      <c r="BW87" s="11"/>
      <c r="BX87" s="12"/>
      <c r="BZ87" s="73">
        <v>28300</v>
      </c>
      <c r="CA87" s="11">
        <v>0</v>
      </c>
      <c r="CB87" s="11">
        <v>28300</v>
      </c>
      <c r="CC87" s="12">
        <v>28300</v>
      </c>
      <c r="CE87" s="73"/>
      <c r="CF87" s="11"/>
      <c r="CG87" s="11"/>
      <c r="CH87" s="12"/>
      <c r="CJ87" s="73"/>
      <c r="CK87" s="11"/>
      <c r="CL87" s="11"/>
      <c r="CM87" s="12"/>
      <c r="CO87" s="73"/>
      <c r="CP87" s="11"/>
      <c r="CQ87" s="11"/>
      <c r="CR87" s="12"/>
      <c r="CT87" s="73"/>
      <c r="CU87" s="11"/>
      <c r="CV87" s="11"/>
      <c r="CW87" s="12"/>
      <c r="CY87" s="73"/>
      <c r="CZ87" s="11"/>
      <c r="DA87" s="11"/>
      <c r="DB87" s="12"/>
      <c r="DD87" s="73"/>
      <c r="DE87" s="11"/>
      <c r="DF87" s="11"/>
      <c r="DG87" s="12"/>
      <c r="DI87" s="73"/>
      <c r="DJ87" s="11"/>
      <c r="DK87" s="11"/>
      <c r="DL87" s="12"/>
      <c r="DN87" s="73"/>
      <c r="DO87" s="11"/>
      <c r="DP87" s="11"/>
      <c r="DQ87" s="12"/>
      <c r="DS87" s="73"/>
      <c r="DT87" s="11"/>
      <c r="DU87" s="11"/>
      <c r="DV87" s="12"/>
      <c r="DX87" s="92"/>
      <c r="DY87" s="93"/>
      <c r="DZ87" s="93"/>
      <c r="EA87" s="94"/>
      <c r="EC87" s="73"/>
      <c r="ED87" s="11"/>
      <c r="EE87" s="11"/>
      <c r="EF87" s="12"/>
      <c r="EH87" s="73"/>
      <c r="EI87" s="11"/>
      <c r="EJ87" s="11"/>
      <c r="EK87" s="12"/>
      <c r="EM87" s="73"/>
      <c r="EN87" s="11"/>
      <c r="EO87" s="11"/>
      <c r="EP87" s="12"/>
      <c r="ER87" s="73"/>
      <c r="ES87" s="11"/>
      <c r="ET87" s="11"/>
      <c r="EU87" s="12"/>
      <c r="EW87" s="73"/>
      <c r="EX87" s="11"/>
      <c r="EY87" s="11"/>
      <c r="EZ87" s="12"/>
      <c r="FB87" s="10">
        <v>21050</v>
      </c>
      <c r="FC87" s="11">
        <v>0</v>
      </c>
      <c r="FD87" s="11">
        <v>21050</v>
      </c>
      <c r="FE87" s="12">
        <v>21050</v>
      </c>
      <c r="FG87" s="11"/>
      <c r="FH87" s="11"/>
      <c r="FI87" s="11"/>
      <c r="FJ87" s="12"/>
      <c r="FL87" s="73"/>
      <c r="FM87" s="11"/>
      <c r="FN87" s="11"/>
      <c r="FO87" s="12"/>
      <c r="FQ87" s="73"/>
      <c r="FR87" s="11"/>
      <c r="FS87" s="11"/>
      <c r="FT87" s="12"/>
      <c r="FV87" s="73"/>
      <c r="FW87" s="11"/>
      <c r="FX87" s="11"/>
      <c r="FY87" s="12"/>
      <c r="GA87" s="73"/>
      <c r="GB87" s="11"/>
      <c r="GC87" s="11"/>
      <c r="GD87" s="12"/>
      <c r="GF87" s="73"/>
      <c r="GG87" s="11"/>
      <c r="GH87" s="11"/>
      <c r="GI87" s="12"/>
      <c r="GK87" s="73"/>
      <c r="GL87" s="11"/>
      <c r="GM87" s="11"/>
      <c r="GN87" s="12"/>
      <c r="GP87" s="73"/>
      <c r="GQ87" s="11"/>
      <c r="GR87" s="11"/>
      <c r="GS87" s="12"/>
      <c r="GU87" s="86">
        <f t="shared" si="8"/>
        <v>21050</v>
      </c>
      <c r="GV87" s="87">
        <f t="shared" si="10"/>
        <v>28300</v>
      </c>
      <c r="GX87" s="86">
        <f t="shared" si="9"/>
        <v>7250</v>
      </c>
      <c r="GY87" s="88">
        <f t="shared" si="12"/>
        <v>0.34441805225653205</v>
      </c>
      <c r="HA87" s="86">
        <f t="shared" si="7"/>
        <v>24950</v>
      </c>
      <c r="HB87" s="87">
        <f t="shared" si="11"/>
        <v>24950</v>
      </c>
    </row>
    <row r="88" spans="1:210" s="76" customFormat="1" ht="30" x14ac:dyDescent="0.25">
      <c r="A88" s="69">
        <v>72</v>
      </c>
      <c r="B88" s="3" t="s">
        <v>41</v>
      </c>
      <c r="C88" s="6" t="s">
        <v>471</v>
      </c>
      <c r="D88" s="3" t="s">
        <v>42</v>
      </c>
      <c r="E88" s="89"/>
      <c r="F88" s="90">
        <v>12.1666666666667</v>
      </c>
      <c r="G88" s="91"/>
      <c r="H88" s="73"/>
      <c r="I88" s="11"/>
      <c r="J88" s="11"/>
      <c r="K88" s="12"/>
      <c r="L88" s="74"/>
      <c r="M88" s="73"/>
      <c r="N88" s="11"/>
      <c r="O88" s="11"/>
      <c r="P88" s="12"/>
      <c r="Q88" s="75"/>
      <c r="R88" s="73"/>
      <c r="S88" s="11"/>
      <c r="T88" s="11"/>
      <c r="U88" s="12"/>
      <c r="W88" s="73"/>
      <c r="X88" s="11"/>
      <c r="Y88" s="11"/>
      <c r="Z88" s="12"/>
      <c r="AB88" s="73"/>
      <c r="AC88" s="11"/>
      <c r="AD88" s="11"/>
      <c r="AE88" s="12"/>
      <c r="AG88" s="96">
        <v>220</v>
      </c>
      <c r="AH88" s="78">
        <v>0</v>
      </c>
      <c r="AI88" s="78">
        <v>220</v>
      </c>
      <c r="AJ88" s="79">
        <v>2676.6666666666738</v>
      </c>
      <c r="AL88" s="73"/>
      <c r="AM88" s="11"/>
      <c r="AN88" s="11"/>
      <c r="AO88" s="12"/>
      <c r="AQ88" s="11"/>
      <c r="AR88" s="11"/>
      <c r="AS88" s="11"/>
      <c r="AT88" s="12"/>
      <c r="AV88" s="73"/>
      <c r="AW88" s="11"/>
      <c r="AX88" s="11"/>
      <c r="AY88" s="12"/>
      <c r="BA88" s="73"/>
      <c r="BB88" s="11"/>
      <c r="BC88" s="11"/>
      <c r="BD88" s="12"/>
      <c r="BF88" s="73"/>
      <c r="BG88" s="11"/>
      <c r="BH88" s="11"/>
      <c r="BI88" s="12"/>
      <c r="BK88" s="92">
        <v>222</v>
      </c>
      <c r="BL88" s="93">
        <v>0</v>
      </c>
      <c r="BM88" s="93">
        <v>222</v>
      </c>
      <c r="BN88" s="94">
        <v>2701</v>
      </c>
      <c r="BP88" s="73"/>
      <c r="BQ88" s="11"/>
      <c r="BR88" s="11"/>
      <c r="BS88" s="12"/>
      <c r="BU88" s="73"/>
      <c r="BV88" s="11"/>
      <c r="BW88" s="11"/>
      <c r="BX88" s="12"/>
      <c r="BZ88" s="73">
        <v>246</v>
      </c>
      <c r="CA88" s="11">
        <v>46.74</v>
      </c>
      <c r="CB88" s="11">
        <v>292.74</v>
      </c>
      <c r="CC88" s="12">
        <v>3561.6700000000096</v>
      </c>
      <c r="CE88" s="73"/>
      <c r="CF88" s="11"/>
      <c r="CG88" s="11"/>
      <c r="CH88" s="12"/>
      <c r="CJ88" s="73"/>
      <c r="CK88" s="11"/>
      <c r="CL88" s="11"/>
      <c r="CM88" s="12"/>
      <c r="CO88" s="73"/>
      <c r="CP88" s="11"/>
      <c r="CQ88" s="11"/>
      <c r="CR88" s="12"/>
      <c r="CT88" s="73"/>
      <c r="CU88" s="11"/>
      <c r="CV88" s="11"/>
      <c r="CW88" s="12"/>
      <c r="CY88" s="73"/>
      <c r="CZ88" s="11"/>
      <c r="DA88" s="11"/>
      <c r="DB88" s="12"/>
      <c r="DD88" s="73"/>
      <c r="DE88" s="11"/>
      <c r="DF88" s="11"/>
      <c r="DG88" s="12"/>
      <c r="DI88" s="73"/>
      <c r="DJ88" s="11"/>
      <c r="DK88" s="11"/>
      <c r="DL88" s="12"/>
      <c r="DN88" s="73"/>
      <c r="DO88" s="11"/>
      <c r="DP88" s="11"/>
      <c r="DQ88" s="12"/>
      <c r="DS88" s="73"/>
      <c r="DT88" s="11"/>
      <c r="DU88" s="11"/>
      <c r="DV88" s="12"/>
      <c r="DX88" s="92"/>
      <c r="DY88" s="93"/>
      <c r="DZ88" s="93"/>
      <c r="EA88" s="94"/>
      <c r="EC88" s="73"/>
      <c r="ED88" s="11"/>
      <c r="EE88" s="11"/>
      <c r="EF88" s="12"/>
      <c r="EH88" s="73"/>
      <c r="EI88" s="11"/>
      <c r="EJ88" s="11"/>
      <c r="EK88" s="12"/>
      <c r="EM88" s="73"/>
      <c r="EN88" s="11"/>
      <c r="EO88" s="11"/>
      <c r="EP88" s="12"/>
      <c r="ER88" s="73"/>
      <c r="ES88" s="11"/>
      <c r="ET88" s="11"/>
      <c r="EU88" s="12"/>
      <c r="EW88" s="73"/>
      <c r="EX88" s="11"/>
      <c r="EY88" s="11"/>
      <c r="EZ88" s="12"/>
      <c r="FB88" s="10">
        <v>236</v>
      </c>
      <c r="FC88" s="11">
        <v>0</v>
      </c>
      <c r="FD88" s="11">
        <v>236</v>
      </c>
      <c r="FE88" s="12">
        <v>2871.3333333333412</v>
      </c>
      <c r="FG88" s="11"/>
      <c r="FH88" s="11"/>
      <c r="FI88" s="11"/>
      <c r="FJ88" s="12"/>
      <c r="FL88" s="73"/>
      <c r="FM88" s="11"/>
      <c r="FN88" s="11"/>
      <c r="FO88" s="12"/>
      <c r="FQ88" s="73"/>
      <c r="FR88" s="11"/>
      <c r="FS88" s="11"/>
      <c r="FT88" s="12"/>
      <c r="FV88" s="73"/>
      <c r="FW88" s="11"/>
      <c r="FX88" s="11"/>
      <c r="FY88" s="12"/>
      <c r="GA88" s="73"/>
      <c r="GB88" s="11"/>
      <c r="GC88" s="11"/>
      <c r="GD88" s="12"/>
      <c r="GF88" s="73"/>
      <c r="GG88" s="11"/>
      <c r="GH88" s="11"/>
      <c r="GI88" s="12"/>
      <c r="GK88" s="73"/>
      <c r="GL88" s="11"/>
      <c r="GM88" s="11"/>
      <c r="GN88" s="12"/>
      <c r="GP88" s="73"/>
      <c r="GQ88" s="11"/>
      <c r="GR88" s="11"/>
      <c r="GS88" s="12"/>
      <c r="GU88" s="86">
        <f t="shared" si="8"/>
        <v>220</v>
      </c>
      <c r="GV88" s="87">
        <f t="shared" si="10"/>
        <v>292.74</v>
      </c>
      <c r="GX88" s="86">
        <f t="shared" si="9"/>
        <v>72.740000000000009</v>
      </c>
      <c r="GY88" s="88">
        <f t="shared" si="12"/>
        <v>0.33063636363636367</v>
      </c>
      <c r="HA88" s="86">
        <f t="shared" si="7"/>
        <v>242.685</v>
      </c>
      <c r="HB88" s="87">
        <f t="shared" si="11"/>
        <v>2952.6675000000059</v>
      </c>
    </row>
    <row r="89" spans="1:210" s="76" customFormat="1" x14ac:dyDescent="0.25">
      <c r="A89" s="69">
        <v>73</v>
      </c>
      <c r="B89" s="5" t="s">
        <v>41</v>
      </c>
      <c r="C89" s="2" t="s">
        <v>472</v>
      </c>
      <c r="D89" s="4" t="s">
        <v>42</v>
      </c>
      <c r="E89" s="89"/>
      <c r="F89" s="90">
        <v>1</v>
      </c>
      <c r="G89" s="91"/>
      <c r="H89" s="73"/>
      <c r="I89" s="11"/>
      <c r="J89" s="11"/>
      <c r="K89" s="12"/>
      <c r="L89" s="74"/>
      <c r="M89" s="73"/>
      <c r="N89" s="11"/>
      <c r="O89" s="11"/>
      <c r="P89" s="12"/>
      <c r="Q89" s="75"/>
      <c r="R89" s="73"/>
      <c r="S89" s="11"/>
      <c r="T89" s="11"/>
      <c r="U89" s="12"/>
      <c r="W89" s="73"/>
      <c r="X89" s="11"/>
      <c r="Y89" s="11"/>
      <c r="Z89" s="12"/>
      <c r="AB89" s="73"/>
      <c r="AC89" s="11"/>
      <c r="AD89" s="11"/>
      <c r="AE89" s="12"/>
      <c r="AG89" s="77"/>
      <c r="AH89" s="78"/>
      <c r="AI89" s="78"/>
      <c r="AJ89" s="79"/>
      <c r="AL89" s="73"/>
      <c r="AM89" s="11"/>
      <c r="AN89" s="11"/>
      <c r="AO89" s="12"/>
      <c r="AQ89" s="11"/>
      <c r="AR89" s="11"/>
      <c r="AS89" s="11"/>
      <c r="AT89" s="12"/>
      <c r="AV89" s="73"/>
      <c r="AW89" s="11"/>
      <c r="AX89" s="11"/>
      <c r="AY89" s="12"/>
      <c r="BA89" s="73"/>
      <c r="BB89" s="11"/>
      <c r="BC89" s="11"/>
      <c r="BD89" s="12"/>
      <c r="BF89" s="73"/>
      <c r="BG89" s="11"/>
      <c r="BH89" s="11"/>
      <c r="BI89" s="12"/>
      <c r="BK89" s="92">
        <v>3165</v>
      </c>
      <c r="BL89" s="93">
        <v>601</v>
      </c>
      <c r="BM89" s="93">
        <v>3766</v>
      </c>
      <c r="BN89" s="94">
        <v>3766</v>
      </c>
      <c r="BP89" s="73"/>
      <c r="BQ89" s="11"/>
      <c r="BR89" s="11"/>
      <c r="BS89" s="12"/>
      <c r="BU89" s="73"/>
      <c r="BV89" s="11"/>
      <c r="BW89" s="11"/>
      <c r="BX89" s="12"/>
      <c r="BZ89" s="73"/>
      <c r="CA89" s="11"/>
      <c r="CB89" s="11"/>
      <c r="CC89" s="12"/>
      <c r="CE89" s="73"/>
      <c r="CF89" s="11"/>
      <c r="CG89" s="11"/>
      <c r="CH89" s="12"/>
      <c r="CJ89" s="73"/>
      <c r="CK89" s="11"/>
      <c r="CL89" s="11"/>
      <c r="CM89" s="12"/>
      <c r="CO89" s="73"/>
      <c r="CP89" s="11"/>
      <c r="CQ89" s="11"/>
      <c r="CR89" s="12"/>
      <c r="CT89" s="73"/>
      <c r="CU89" s="11"/>
      <c r="CV89" s="11"/>
      <c r="CW89" s="12"/>
      <c r="CY89" s="73"/>
      <c r="CZ89" s="11"/>
      <c r="DA89" s="11"/>
      <c r="DB89" s="12"/>
      <c r="DD89" s="73"/>
      <c r="DE89" s="11"/>
      <c r="DF89" s="11"/>
      <c r="DG89" s="12"/>
      <c r="DI89" s="73"/>
      <c r="DJ89" s="11"/>
      <c r="DK89" s="11"/>
      <c r="DL89" s="12"/>
      <c r="DN89" s="73"/>
      <c r="DO89" s="11"/>
      <c r="DP89" s="11"/>
      <c r="DQ89" s="12"/>
      <c r="DS89" s="73"/>
      <c r="DT89" s="11"/>
      <c r="DU89" s="11"/>
      <c r="DV89" s="12"/>
      <c r="DX89" s="92"/>
      <c r="DY89" s="93"/>
      <c r="DZ89" s="93"/>
      <c r="EA89" s="94"/>
      <c r="EC89" s="73"/>
      <c r="ED89" s="11"/>
      <c r="EE89" s="11"/>
      <c r="EF89" s="12"/>
      <c r="EH89" s="73"/>
      <c r="EI89" s="11"/>
      <c r="EJ89" s="11"/>
      <c r="EK89" s="12"/>
      <c r="EM89" s="73"/>
      <c r="EN89" s="11"/>
      <c r="EO89" s="11"/>
      <c r="EP89" s="12"/>
      <c r="ER89" s="73"/>
      <c r="ES89" s="11"/>
      <c r="ET89" s="11"/>
      <c r="EU89" s="12"/>
      <c r="EW89" s="73"/>
      <c r="EX89" s="11"/>
      <c r="EY89" s="11"/>
      <c r="EZ89" s="12"/>
      <c r="FB89" s="10"/>
      <c r="FC89" s="11"/>
      <c r="FD89" s="11"/>
      <c r="FE89" s="12"/>
      <c r="FG89" s="11"/>
      <c r="FH89" s="11"/>
      <c r="FI89" s="11"/>
      <c r="FJ89" s="12"/>
      <c r="FL89" s="73"/>
      <c r="FM89" s="11"/>
      <c r="FN89" s="11"/>
      <c r="FO89" s="12"/>
      <c r="FQ89" s="73"/>
      <c r="FR89" s="11"/>
      <c r="FS89" s="11"/>
      <c r="FT89" s="12"/>
      <c r="FV89" s="73"/>
      <c r="FW89" s="11"/>
      <c r="FX89" s="11"/>
      <c r="FY89" s="12"/>
      <c r="GA89" s="73"/>
      <c r="GB89" s="11"/>
      <c r="GC89" s="11"/>
      <c r="GD89" s="12"/>
      <c r="GF89" s="73"/>
      <c r="GG89" s="11"/>
      <c r="GH89" s="11"/>
      <c r="GI89" s="12"/>
      <c r="GK89" s="73"/>
      <c r="GL89" s="11"/>
      <c r="GM89" s="11"/>
      <c r="GN89" s="12"/>
      <c r="GP89" s="73"/>
      <c r="GQ89" s="11"/>
      <c r="GR89" s="11"/>
      <c r="GS89" s="12"/>
      <c r="GU89" s="86">
        <f t="shared" si="8"/>
        <v>3766</v>
      </c>
      <c r="GV89" s="87">
        <f t="shared" si="10"/>
        <v>3766</v>
      </c>
      <c r="GX89" s="86">
        <f t="shared" si="9"/>
        <v>0</v>
      </c>
      <c r="GY89" s="88">
        <f t="shared" si="12"/>
        <v>0</v>
      </c>
      <c r="HA89" s="86">
        <f t="shared" si="7"/>
        <v>3766</v>
      </c>
      <c r="HB89" s="87">
        <f t="shared" si="11"/>
        <v>3766</v>
      </c>
    </row>
    <row r="90" spans="1:210" s="76" customFormat="1" ht="30" x14ac:dyDescent="0.25">
      <c r="A90" s="69">
        <v>74</v>
      </c>
      <c r="B90" s="5" t="s">
        <v>41</v>
      </c>
      <c r="C90" s="2" t="s">
        <v>473</v>
      </c>
      <c r="D90" s="4" t="s">
        <v>42</v>
      </c>
      <c r="E90" s="89"/>
      <c r="F90" s="90">
        <v>1</v>
      </c>
      <c r="G90" s="91"/>
      <c r="H90" s="73"/>
      <c r="I90" s="11"/>
      <c r="J90" s="11"/>
      <c r="K90" s="12"/>
      <c r="L90" s="74"/>
      <c r="M90" s="73"/>
      <c r="N90" s="11"/>
      <c r="O90" s="11"/>
      <c r="P90" s="12"/>
      <c r="Q90" s="75"/>
      <c r="R90" s="73"/>
      <c r="S90" s="11"/>
      <c r="T90" s="11"/>
      <c r="U90" s="12"/>
      <c r="W90" s="73"/>
      <c r="X90" s="11"/>
      <c r="Y90" s="11"/>
      <c r="Z90" s="12"/>
      <c r="AB90" s="73"/>
      <c r="AC90" s="11"/>
      <c r="AD90" s="11"/>
      <c r="AE90" s="12"/>
      <c r="AG90" s="77"/>
      <c r="AH90" s="78"/>
      <c r="AI90" s="78"/>
      <c r="AJ90" s="79"/>
      <c r="AL90" s="73"/>
      <c r="AM90" s="11"/>
      <c r="AN90" s="11"/>
      <c r="AO90" s="12"/>
      <c r="AQ90" s="11"/>
      <c r="AR90" s="11"/>
      <c r="AS90" s="11"/>
      <c r="AT90" s="12"/>
      <c r="AV90" s="73"/>
      <c r="AW90" s="11"/>
      <c r="AX90" s="11"/>
      <c r="AY90" s="12"/>
      <c r="BA90" s="73"/>
      <c r="BB90" s="11"/>
      <c r="BC90" s="11"/>
      <c r="BD90" s="12"/>
      <c r="BF90" s="73"/>
      <c r="BG90" s="11"/>
      <c r="BH90" s="11"/>
      <c r="BI90" s="12"/>
      <c r="BK90" s="92"/>
      <c r="BL90" s="93"/>
      <c r="BM90" s="93"/>
      <c r="BN90" s="94"/>
      <c r="BP90" s="73"/>
      <c r="BQ90" s="11"/>
      <c r="BR90" s="11"/>
      <c r="BS90" s="12"/>
      <c r="BU90" s="73"/>
      <c r="BV90" s="11"/>
      <c r="BW90" s="11"/>
      <c r="BX90" s="12"/>
      <c r="BZ90" s="73"/>
      <c r="CA90" s="11"/>
      <c r="CB90" s="11"/>
      <c r="CC90" s="12"/>
      <c r="CE90" s="73"/>
      <c r="CF90" s="11"/>
      <c r="CG90" s="11"/>
      <c r="CH90" s="12"/>
      <c r="CJ90" s="73"/>
      <c r="CK90" s="11"/>
      <c r="CL90" s="11"/>
      <c r="CM90" s="12"/>
      <c r="CO90" s="73"/>
      <c r="CP90" s="11"/>
      <c r="CQ90" s="11"/>
      <c r="CR90" s="12"/>
      <c r="CT90" s="73"/>
      <c r="CU90" s="11"/>
      <c r="CV90" s="11"/>
      <c r="CW90" s="12"/>
      <c r="CY90" s="73"/>
      <c r="CZ90" s="11"/>
      <c r="DA90" s="11"/>
      <c r="DB90" s="12"/>
      <c r="DD90" s="73"/>
      <c r="DE90" s="11"/>
      <c r="DF90" s="11"/>
      <c r="DG90" s="12"/>
      <c r="DI90" s="73"/>
      <c r="DJ90" s="11"/>
      <c r="DK90" s="11"/>
      <c r="DL90" s="12"/>
      <c r="DN90" s="73"/>
      <c r="DO90" s="11"/>
      <c r="DP90" s="11"/>
      <c r="DQ90" s="12"/>
      <c r="DS90" s="73"/>
      <c r="DT90" s="11"/>
      <c r="DU90" s="11"/>
      <c r="DV90" s="12"/>
      <c r="DX90" s="92"/>
      <c r="DY90" s="93"/>
      <c r="DZ90" s="93"/>
      <c r="EA90" s="94"/>
      <c r="EC90" s="73"/>
      <c r="ED90" s="11"/>
      <c r="EE90" s="11"/>
      <c r="EF90" s="12"/>
      <c r="EH90" s="73"/>
      <c r="EI90" s="11"/>
      <c r="EJ90" s="11"/>
      <c r="EK90" s="12"/>
      <c r="EM90" s="73"/>
      <c r="EN90" s="11"/>
      <c r="EO90" s="11"/>
      <c r="EP90" s="12"/>
      <c r="ER90" s="73"/>
      <c r="ES90" s="11"/>
      <c r="ET90" s="11"/>
      <c r="EU90" s="12"/>
      <c r="EW90" s="73"/>
      <c r="EX90" s="11"/>
      <c r="EY90" s="11"/>
      <c r="EZ90" s="12"/>
      <c r="FB90" s="10"/>
      <c r="FC90" s="11"/>
      <c r="FD90" s="11"/>
      <c r="FE90" s="12"/>
      <c r="FG90" s="11"/>
      <c r="FH90" s="11"/>
      <c r="FI90" s="11"/>
      <c r="FJ90" s="12"/>
      <c r="FL90" s="73"/>
      <c r="FM90" s="11"/>
      <c r="FN90" s="11"/>
      <c r="FO90" s="12"/>
      <c r="FQ90" s="73"/>
      <c r="FR90" s="11"/>
      <c r="FS90" s="11"/>
      <c r="FT90" s="12"/>
      <c r="FV90" s="73"/>
      <c r="FW90" s="11"/>
      <c r="FX90" s="11"/>
      <c r="FY90" s="12"/>
      <c r="GA90" s="73"/>
      <c r="GB90" s="11"/>
      <c r="GC90" s="11"/>
      <c r="GD90" s="12"/>
      <c r="GF90" s="73"/>
      <c r="GG90" s="11"/>
      <c r="GH90" s="11"/>
      <c r="GI90" s="12"/>
      <c r="GK90" s="73"/>
      <c r="GL90" s="11"/>
      <c r="GM90" s="11"/>
      <c r="GN90" s="12"/>
      <c r="GP90" s="73"/>
      <c r="GQ90" s="11"/>
      <c r="GR90" s="11"/>
      <c r="GS90" s="12"/>
      <c r="GU90" s="86">
        <f t="shared" si="8"/>
        <v>0</v>
      </c>
      <c r="GV90" s="87">
        <f t="shared" si="10"/>
        <v>0</v>
      </c>
      <c r="GX90" s="86">
        <f t="shared" si="9"/>
        <v>0</v>
      </c>
      <c r="GY90" s="88">
        <v>0</v>
      </c>
      <c r="HA90" s="86">
        <v>0</v>
      </c>
      <c r="HB90" s="87">
        <v>0</v>
      </c>
    </row>
    <row r="91" spans="1:210" s="76" customFormat="1" ht="45" x14ac:dyDescent="0.25">
      <c r="A91" s="69">
        <v>75</v>
      </c>
      <c r="B91" s="5" t="s">
        <v>41</v>
      </c>
      <c r="C91" s="2" t="s">
        <v>474</v>
      </c>
      <c r="D91" s="4" t="s">
        <v>42</v>
      </c>
      <c r="E91" s="89"/>
      <c r="F91" s="90">
        <v>1</v>
      </c>
      <c r="G91" s="91"/>
      <c r="H91" s="73"/>
      <c r="I91" s="11"/>
      <c r="J91" s="11"/>
      <c r="K91" s="12"/>
      <c r="L91" s="74"/>
      <c r="M91" s="73"/>
      <c r="N91" s="11"/>
      <c r="O91" s="11"/>
      <c r="P91" s="12"/>
      <c r="Q91" s="75"/>
      <c r="R91" s="73"/>
      <c r="S91" s="11"/>
      <c r="T91" s="11"/>
      <c r="U91" s="12"/>
      <c r="W91" s="73"/>
      <c r="X91" s="11"/>
      <c r="Y91" s="11"/>
      <c r="Z91" s="12"/>
      <c r="AB91" s="73"/>
      <c r="AC91" s="11"/>
      <c r="AD91" s="11"/>
      <c r="AE91" s="12"/>
      <c r="AG91" s="77"/>
      <c r="AH91" s="78"/>
      <c r="AI91" s="78"/>
      <c r="AJ91" s="79"/>
      <c r="AL91" s="73"/>
      <c r="AM91" s="11"/>
      <c r="AN91" s="11"/>
      <c r="AO91" s="12"/>
      <c r="AQ91" s="11"/>
      <c r="AR91" s="11"/>
      <c r="AS91" s="11"/>
      <c r="AT91" s="12"/>
      <c r="AV91" s="73"/>
      <c r="AW91" s="11"/>
      <c r="AX91" s="11"/>
      <c r="AY91" s="12"/>
      <c r="BA91" s="73"/>
      <c r="BB91" s="11"/>
      <c r="BC91" s="11"/>
      <c r="BD91" s="12"/>
      <c r="BF91" s="73"/>
      <c r="BG91" s="11"/>
      <c r="BH91" s="11"/>
      <c r="BI91" s="12"/>
      <c r="BK91" s="92"/>
      <c r="BL91" s="93"/>
      <c r="BM91" s="93"/>
      <c r="BN91" s="94"/>
      <c r="BP91" s="73"/>
      <c r="BQ91" s="11"/>
      <c r="BR91" s="11"/>
      <c r="BS91" s="12"/>
      <c r="BU91" s="73"/>
      <c r="BV91" s="11"/>
      <c r="BW91" s="11"/>
      <c r="BX91" s="12"/>
      <c r="BZ91" s="73"/>
      <c r="CA91" s="11"/>
      <c r="CB91" s="11"/>
      <c r="CC91" s="12"/>
      <c r="CE91" s="73"/>
      <c r="CF91" s="11"/>
      <c r="CG91" s="11"/>
      <c r="CH91" s="12"/>
      <c r="CJ91" s="73"/>
      <c r="CK91" s="11"/>
      <c r="CL91" s="11"/>
      <c r="CM91" s="12"/>
      <c r="CO91" s="73"/>
      <c r="CP91" s="11"/>
      <c r="CQ91" s="11"/>
      <c r="CR91" s="12"/>
      <c r="CT91" s="73"/>
      <c r="CU91" s="11"/>
      <c r="CV91" s="11"/>
      <c r="CW91" s="12"/>
      <c r="CY91" s="73"/>
      <c r="CZ91" s="11"/>
      <c r="DA91" s="11"/>
      <c r="DB91" s="12"/>
      <c r="DD91" s="73"/>
      <c r="DE91" s="11"/>
      <c r="DF91" s="11"/>
      <c r="DG91" s="12"/>
      <c r="DI91" s="73"/>
      <c r="DJ91" s="11"/>
      <c r="DK91" s="11"/>
      <c r="DL91" s="12"/>
      <c r="DN91" s="73"/>
      <c r="DO91" s="11"/>
      <c r="DP91" s="11"/>
      <c r="DQ91" s="12"/>
      <c r="DS91" s="73"/>
      <c r="DT91" s="11"/>
      <c r="DU91" s="11"/>
      <c r="DV91" s="12"/>
      <c r="DX91" s="92"/>
      <c r="DY91" s="93"/>
      <c r="DZ91" s="93"/>
      <c r="EA91" s="94"/>
      <c r="EC91" s="73"/>
      <c r="ED91" s="11"/>
      <c r="EE91" s="11"/>
      <c r="EF91" s="12"/>
      <c r="EH91" s="73"/>
      <c r="EI91" s="11"/>
      <c r="EJ91" s="11"/>
      <c r="EK91" s="12"/>
      <c r="EM91" s="73"/>
      <c r="EN91" s="11"/>
      <c r="EO91" s="11"/>
      <c r="EP91" s="12"/>
      <c r="ER91" s="73"/>
      <c r="ES91" s="11"/>
      <c r="ET91" s="11"/>
      <c r="EU91" s="12"/>
      <c r="EW91" s="73"/>
      <c r="EX91" s="11"/>
      <c r="EY91" s="11"/>
      <c r="EZ91" s="12"/>
      <c r="FB91" s="10"/>
      <c r="FC91" s="11"/>
      <c r="FD91" s="11"/>
      <c r="FE91" s="12"/>
      <c r="FG91" s="11"/>
      <c r="FH91" s="11"/>
      <c r="FI91" s="11"/>
      <c r="FJ91" s="12"/>
      <c r="FL91" s="73"/>
      <c r="FM91" s="11"/>
      <c r="FN91" s="11"/>
      <c r="FO91" s="12"/>
      <c r="FQ91" s="73"/>
      <c r="FR91" s="11"/>
      <c r="FS91" s="11"/>
      <c r="FT91" s="12"/>
      <c r="FV91" s="73"/>
      <c r="FW91" s="11"/>
      <c r="FX91" s="11"/>
      <c r="FY91" s="12"/>
      <c r="GA91" s="73"/>
      <c r="GB91" s="11"/>
      <c r="GC91" s="11"/>
      <c r="GD91" s="12"/>
      <c r="GF91" s="73"/>
      <c r="GG91" s="11"/>
      <c r="GH91" s="11"/>
      <c r="GI91" s="12"/>
      <c r="GK91" s="73"/>
      <c r="GL91" s="11"/>
      <c r="GM91" s="11"/>
      <c r="GN91" s="12"/>
      <c r="GP91" s="73"/>
      <c r="GQ91" s="11"/>
      <c r="GR91" s="11"/>
      <c r="GS91" s="12"/>
      <c r="GU91" s="86">
        <f t="shared" si="8"/>
        <v>0</v>
      </c>
      <c r="GV91" s="87">
        <f t="shared" si="10"/>
        <v>0</v>
      </c>
      <c r="GX91" s="86">
        <f t="shared" si="9"/>
        <v>0</v>
      </c>
      <c r="GY91" s="88">
        <v>0</v>
      </c>
      <c r="HA91" s="86">
        <v>0</v>
      </c>
      <c r="HB91" s="87">
        <v>0</v>
      </c>
    </row>
    <row r="92" spans="1:210" s="76" customFormat="1" ht="45" x14ac:dyDescent="0.25">
      <c r="A92" s="69">
        <v>76</v>
      </c>
      <c r="B92" s="5" t="s">
        <v>41</v>
      </c>
      <c r="C92" s="2" t="s">
        <v>475</v>
      </c>
      <c r="D92" s="4" t="s">
        <v>42</v>
      </c>
      <c r="E92" s="89"/>
      <c r="F92" s="90">
        <v>1</v>
      </c>
      <c r="G92" s="91"/>
      <c r="H92" s="73"/>
      <c r="I92" s="11"/>
      <c r="J92" s="11"/>
      <c r="K92" s="12"/>
      <c r="L92" s="74"/>
      <c r="M92" s="73"/>
      <c r="N92" s="11"/>
      <c r="O92" s="11"/>
      <c r="P92" s="12"/>
      <c r="Q92" s="75"/>
      <c r="R92" s="73"/>
      <c r="S92" s="11"/>
      <c r="T92" s="11"/>
      <c r="U92" s="12"/>
      <c r="W92" s="73"/>
      <c r="X92" s="11"/>
      <c r="Y92" s="11"/>
      <c r="Z92" s="12"/>
      <c r="AB92" s="73"/>
      <c r="AC92" s="11"/>
      <c r="AD92" s="11"/>
      <c r="AE92" s="12"/>
      <c r="AG92" s="77"/>
      <c r="AH92" s="78"/>
      <c r="AI92" s="78"/>
      <c r="AJ92" s="79"/>
      <c r="AL92" s="73"/>
      <c r="AM92" s="11"/>
      <c r="AN92" s="11"/>
      <c r="AO92" s="12"/>
      <c r="AQ92" s="11"/>
      <c r="AR92" s="11"/>
      <c r="AS92" s="11"/>
      <c r="AT92" s="12"/>
      <c r="AV92" s="73"/>
      <c r="AW92" s="11"/>
      <c r="AX92" s="11"/>
      <c r="AY92" s="12"/>
      <c r="BA92" s="73"/>
      <c r="BB92" s="11"/>
      <c r="BC92" s="11"/>
      <c r="BD92" s="12"/>
      <c r="BF92" s="73"/>
      <c r="BG92" s="11"/>
      <c r="BH92" s="11"/>
      <c r="BI92" s="12"/>
      <c r="BK92" s="92"/>
      <c r="BL92" s="93"/>
      <c r="BM92" s="93"/>
      <c r="BN92" s="94"/>
      <c r="BP92" s="73"/>
      <c r="BQ92" s="11"/>
      <c r="BR92" s="11"/>
      <c r="BS92" s="12"/>
      <c r="BU92" s="73"/>
      <c r="BV92" s="11"/>
      <c r="BW92" s="11"/>
      <c r="BX92" s="12"/>
      <c r="BZ92" s="73"/>
      <c r="CA92" s="11"/>
      <c r="CB92" s="11"/>
      <c r="CC92" s="12"/>
      <c r="CE92" s="73"/>
      <c r="CF92" s="11"/>
      <c r="CG92" s="11"/>
      <c r="CH92" s="12"/>
      <c r="CJ92" s="73"/>
      <c r="CK92" s="11"/>
      <c r="CL92" s="11"/>
      <c r="CM92" s="12"/>
      <c r="CO92" s="73"/>
      <c r="CP92" s="11"/>
      <c r="CQ92" s="11"/>
      <c r="CR92" s="12"/>
      <c r="CT92" s="73"/>
      <c r="CU92" s="11"/>
      <c r="CV92" s="11"/>
      <c r="CW92" s="12"/>
      <c r="CY92" s="73"/>
      <c r="CZ92" s="11"/>
      <c r="DA92" s="11"/>
      <c r="DB92" s="12"/>
      <c r="DD92" s="73"/>
      <c r="DE92" s="11"/>
      <c r="DF92" s="11"/>
      <c r="DG92" s="12"/>
      <c r="DI92" s="73"/>
      <c r="DJ92" s="11"/>
      <c r="DK92" s="11"/>
      <c r="DL92" s="12"/>
      <c r="DN92" s="73"/>
      <c r="DO92" s="11"/>
      <c r="DP92" s="11"/>
      <c r="DQ92" s="12"/>
      <c r="DS92" s="73"/>
      <c r="DT92" s="11"/>
      <c r="DU92" s="11"/>
      <c r="DV92" s="12"/>
      <c r="DX92" s="92"/>
      <c r="DY92" s="93"/>
      <c r="DZ92" s="93"/>
      <c r="EA92" s="94"/>
      <c r="EC92" s="73"/>
      <c r="ED92" s="11"/>
      <c r="EE92" s="11"/>
      <c r="EF92" s="12"/>
      <c r="EH92" s="73"/>
      <c r="EI92" s="11"/>
      <c r="EJ92" s="11"/>
      <c r="EK92" s="12"/>
      <c r="EM92" s="73"/>
      <c r="EN92" s="11"/>
      <c r="EO92" s="11"/>
      <c r="EP92" s="12"/>
      <c r="ER92" s="73"/>
      <c r="ES92" s="11"/>
      <c r="ET92" s="11"/>
      <c r="EU92" s="12"/>
      <c r="EW92" s="73"/>
      <c r="EX92" s="11"/>
      <c r="EY92" s="11"/>
      <c r="EZ92" s="12"/>
      <c r="FB92" s="10"/>
      <c r="FC92" s="11"/>
      <c r="FD92" s="11"/>
      <c r="FE92" s="12"/>
      <c r="FG92" s="11"/>
      <c r="FH92" s="11"/>
      <c r="FI92" s="11"/>
      <c r="FJ92" s="12"/>
      <c r="FL92" s="73"/>
      <c r="FM92" s="11"/>
      <c r="FN92" s="11"/>
      <c r="FO92" s="12"/>
      <c r="FQ92" s="73"/>
      <c r="FR92" s="11"/>
      <c r="FS92" s="11"/>
      <c r="FT92" s="12"/>
      <c r="FV92" s="73"/>
      <c r="FW92" s="11"/>
      <c r="FX92" s="11"/>
      <c r="FY92" s="12"/>
      <c r="GA92" s="73"/>
      <c r="GB92" s="11"/>
      <c r="GC92" s="11"/>
      <c r="GD92" s="12"/>
      <c r="GF92" s="73"/>
      <c r="GG92" s="11"/>
      <c r="GH92" s="11"/>
      <c r="GI92" s="12"/>
      <c r="GK92" s="73"/>
      <c r="GL92" s="11"/>
      <c r="GM92" s="11"/>
      <c r="GN92" s="12"/>
      <c r="GP92" s="73"/>
      <c r="GQ92" s="11"/>
      <c r="GR92" s="11"/>
      <c r="GS92" s="12"/>
      <c r="GU92" s="86">
        <f t="shared" si="8"/>
        <v>0</v>
      </c>
      <c r="GV92" s="87">
        <f t="shared" si="10"/>
        <v>0</v>
      </c>
      <c r="GX92" s="86">
        <f t="shared" si="9"/>
        <v>0</v>
      </c>
      <c r="GY92" s="88">
        <v>0</v>
      </c>
      <c r="HA92" s="86">
        <v>0</v>
      </c>
      <c r="HB92" s="87">
        <v>0</v>
      </c>
    </row>
    <row r="93" spans="1:210" s="76" customFormat="1" ht="30" x14ac:dyDescent="0.25">
      <c r="A93" s="69">
        <v>77</v>
      </c>
      <c r="B93" s="5" t="s">
        <v>41</v>
      </c>
      <c r="C93" s="2" t="s">
        <v>476</v>
      </c>
      <c r="D93" s="4" t="s">
        <v>42</v>
      </c>
      <c r="E93" s="89"/>
      <c r="F93" s="90">
        <v>1</v>
      </c>
      <c r="G93" s="91"/>
      <c r="H93" s="73"/>
      <c r="I93" s="11"/>
      <c r="J93" s="11"/>
      <c r="K93" s="12"/>
      <c r="L93" s="74"/>
      <c r="M93" s="73"/>
      <c r="N93" s="11"/>
      <c r="O93" s="11"/>
      <c r="P93" s="12"/>
      <c r="Q93" s="75"/>
      <c r="R93" s="73"/>
      <c r="S93" s="11"/>
      <c r="T93" s="11"/>
      <c r="U93" s="12"/>
      <c r="W93" s="73"/>
      <c r="X93" s="11"/>
      <c r="Y93" s="11"/>
      <c r="Z93" s="12"/>
      <c r="AB93" s="73"/>
      <c r="AC93" s="11"/>
      <c r="AD93" s="11"/>
      <c r="AE93" s="12"/>
      <c r="AG93" s="77"/>
      <c r="AH93" s="78"/>
      <c r="AI93" s="78"/>
      <c r="AJ93" s="79"/>
      <c r="AL93" s="73"/>
      <c r="AM93" s="11"/>
      <c r="AN93" s="11"/>
      <c r="AO93" s="12"/>
      <c r="AQ93" s="11"/>
      <c r="AR93" s="11"/>
      <c r="AS93" s="11"/>
      <c r="AT93" s="12"/>
      <c r="AV93" s="73"/>
      <c r="AW93" s="11"/>
      <c r="AX93" s="11"/>
      <c r="AY93" s="12"/>
      <c r="BA93" s="73"/>
      <c r="BB93" s="11"/>
      <c r="BC93" s="11"/>
      <c r="BD93" s="12"/>
      <c r="BF93" s="73"/>
      <c r="BG93" s="11"/>
      <c r="BH93" s="11"/>
      <c r="BI93" s="12"/>
      <c r="BK93" s="92"/>
      <c r="BL93" s="93"/>
      <c r="BM93" s="93"/>
      <c r="BN93" s="94"/>
      <c r="BP93" s="73"/>
      <c r="BQ93" s="11"/>
      <c r="BR93" s="11"/>
      <c r="BS93" s="12"/>
      <c r="BU93" s="73"/>
      <c r="BV93" s="11"/>
      <c r="BW93" s="11"/>
      <c r="BX93" s="12"/>
      <c r="BZ93" s="73"/>
      <c r="CA93" s="11"/>
      <c r="CB93" s="11"/>
      <c r="CC93" s="12"/>
      <c r="CE93" s="73"/>
      <c r="CF93" s="11"/>
      <c r="CG93" s="11"/>
      <c r="CH93" s="12"/>
      <c r="CJ93" s="73"/>
      <c r="CK93" s="11"/>
      <c r="CL93" s="11"/>
      <c r="CM93" s="12"/>
      <c r="CO93" s="73"/>
      <c r="CP93" s="11"/>
      <c r="CQ93" s="11"/>
      <c r="CR93" s="12"/>
      <c r="CT93" s="73"/>
      <c r="CU93" s="11"/>
      <c r="CV93" s="11"/>
      <c r="CW93" s="12"/>
      <c r="CY93" s="73"/>
      <c r="CZ93" s="11"/>
      <c r="DA93" s="11"/>
      <c r="DB93" s="12"/>
      <c r="DD93" s="73"/>
      <c r="DE93" s="11"/>
      <c r="DF93" s="11"/>
      <c r="DG93" s="12"/>
      <c r="DI93" s="73"/>
      <c r="DJ93" s="11"/>
      <c r="DK93" s="11"/>
      <c r="DL93" s="12"/>
      <c r="DN93" s="73"/>
      <c r="DO93" s="11"/>
      <c r="DP93" s="11"/>
      <c r="DQ93" s="12"/>
      <c r="DS93" s="73"/>
      <c r="DT93" s="11"/>
      <c r="DU93" s="11"/>
      <c r="DV93" s="12"/>
      <c r="DX93" s="92"/>
      <c r="DY93" s="93"/>
      <c r="DZ93" s="93"/>
      <c r="EA93" s="94"/>
      <c r="EC93" s="73"/>
      <c r="ED93" s="11"/>
      <c r="EE93" s="11"/>
      <c r="EF93" s="12"/>
      <c r="EH93" s="73"/>
      <c r="EI93" s="11"/>
      <c r="EJ93" s="11"/>
      <c r="EK93" s="12"/>
      <c r="EM93" s="73"/>
      <c r="EN93" s="11"/>
      <c r="EO93" s="11"/>
      <c r="EP93" s="12"/>
      <c r="ER93" s="73"/>
      <c r="ES93" s="11"/>
      <c r="ET93" s="11"/>
      <c r="EU93" s="12"/>
      <c r="EW93" s="73"/>
      <c r="EX93" s="11"/>
      <c r="EY93" s="11"/>
      <c r="EZ93" s="12"/>
      <c r="FB93" s="10"/>
      <c r="FC93" s="11"/>
      <c r="FD93" s="11"/>
      <c r="FE93" s="12"/>
      <c r="FG93" s="11"/>
      <c r="FH93" s="11"/>
      <c r="FI93" s="11"/>
      <c r="FJ93" s="12"/>
      <c r="FL93" s="73"/>
      <c r="FM93" s="11"/>
      <c r="FN93" s="11"/>
      <c r="FO93" s="12"/>
      <c r="FQ93" s="73"/>
      <c r="FR93" s="11"/>
      <c r="FS93" s="11"/>
      <c r="FT93" s="12"/>
      <c r="FV93" s="73"/>
      <c r="FW93" s="11"/>
      <c r="FX93" s="11"/>
      <c r="FY93" s="12"/>
      <c r="GA93" s="73"/>
      <c r="GB93" s="11"/>
      <c r="GC93" s="11"/>
      <c r="GD93" s="12"/>
      <c r="GF93" s="73"/>
      <c r="GG93" s="11"/>
      <c r="GH93" s="11"/>
      <c r="GI93" s="12"/>
      <c r="GK93" s="73"/>
      <c r="GL93" s="11"/>
      <c r="GM93" s="11"/>
      <c r="GN93" s="12"/>
      <c r="GP93" s="73"/>
      <c r="GQ93" s="11"/>
      <c r="GR93" s="11"/>
      <c r="GS93" s="12"/>
      <c r="GU93" s="86">
        <f t="shared" si="8"/>
        <v>0</v>
      </c>
      <c r="GV93" s="87">
        <f t="shared" si="10"/>
        <v>0</v>
      </c>
      <c r="GX93" s="86">
        <f t="shared" si="9"/>
        <v>0</v>
      </c>
      <c r="GY93" s="88">
        <v>0</v>
      </c>
      <c r="HA93" s="86">
        <v>0</v>
      </c>
      <c r="HB93" s="87">
        <v>0</v>
      </c>
    </row>
    <row r="94" spans="1:210" s="76" customFormat="1" ht="45" x14ac:dyDescent="0.25">
      <c r="A94" s="69">
        <v>78</v>
      </c>
      <c r="B94" s="5" t="s">
        <v>41</v>
      </c>
      <c r="C94" s="2" t="s">
        <v>477</v>
      </c>
      <c r="D94" s="4" t="s">
        <v>42</v>
      </c>
      <c r="E94" s="89"/>
      <c r="F94" s="90">
        <v>1</v>
      </c>
      <c r="G94" s="91"/>
      <c r="H94" s="73"/>
      <c r="I94" s="11"/>
      <c r="J94" s="11"/>
      <c r="K94" s="12"/>
      <c r="L94" s="74"/>
      <c r="M94" s="73"/>
      <c r="N94" s="11"/>
      <c r="O94" s="11"/>
      <c r="P94" s="12"/>
      <c r="Q94" s="75"/>
      <c r="R94" s="73"/>
      <c r="S94" s="11"/>
      <c r="T94" s="11"/>
      <c r="U94" s="12"/>
      <c r="W94" s="73"/>
      <c r="X94" s="11"/>
      <c r="Y94" s="11"/>
      <c r="Z94" s="12"/>
      <c r="AB94" s="73"/>
      <c r="AC94" s="11"/>
      <c r="AD94" s="11"/>
      <c r="AE94" s="12"/>
      <c r="AG94" s="77"/>
      <c r="AH94" s="78"/>
      <c r="AI94" s="78"/>
      <c r="AJ94" s="79"/>
      <c r="AL94" s="73"/>
      <c r="AM94" s="11"/>
      <c r="AN94" s="11"/>
      <c r="AO94" s="12"/>
      <c r="AQ94" s="11"/>
      <c r="AR94" s="11"/>
      <c r="AS94" s="11"/>
      <c r="AT94" s="12"/>
      <c r="AV94" s="73"/>
      <c r="AW94" s="11"/>
      <c r="AX94" s="11"/>
      <c r="AY94" s="12"/>
      <c r="BA94" s="73"/>
      <c r="BB94" s="11"/>
      <c r="BC94" s="11"/>
      <c r="BD94" s="12"/>
      <c r="BF94" s="73"/>
      <c r="BG94" s="11"/>
      <c r="BH94" s="11"/>
      <c r="BI94" s="12"/>
      <c r="BK94" s="92"/>
      <c r="BL94" s="93"/>
      <c r="BM94" s="93"/>
      <c r="BN94" s="94"/>
      <c r="BP94" s="73"/>
      <c r="BQ94" s="11"/>
      <c r="BR94" s="11"/>
      <c r="BS94" s="12"/>
      <c r="BU94" s="73"/>
      <c r="BV94" s="11"/>
      <c r="BW94" s="11"/>
      <c r="BX94" s="12"/>
      <c r="BZ94" s="73"/>
      <c r="CA94" s="11"/>
      <c r="CB94" s="11"/>
      <c r="CC94" s="12"/>
      <c r="CE94" s="73"/>
      <c r="CF94" s="11"/>
      <c r="CG94" s="11"/>
      <c r="CH94" s="12"/>
      <c r="CJ94" s="73"/>
      <c r="CK94" s="11"/>
      <c r="CL94" s="11"/>
      <c r="CM94" s="12"/>
      <c r="CO94" s="73"/>
      <c r="CP94" s="11"/>
      <c r="CQ94" s="11"/>
      <c r="CR94" s="12"/>
      <c r="CT94" s="73"/>
      <c r="CU94" s="11"/>
      <c r="CV94" s="11"/>
      <c r="CW94" s="12"/>
      <c r="CY94" s="73"/>
      <c r="CZ94" s="11"/>
      <c r="DA94" s="11"/>
      <c r="DB94" s="12"/>
      <c r="DD94" s="73"/>
      <c r="DE94" s="11"/>
      <c r="DF94" s="11"/>
      <c r="DG94" s="12"/>
      <c r="DI94" s="73"/>
      <c r="DJ94" s="11"/>
      <c r="DK94" s="11"/>
      <c r="DL94" s="12"/>
      <c r="DN94" s="73"/>
      <c r="DO94" s="11"/>
      <c r="DP94" s="11"/>
      <c r="DQ94" s="12"/>
      <c r="DS94" s="73"/>
      <c r="DT94" s="11"/>
      <c r="DU94" s="11"/>
      <c r="DV94" s="12"/>
      <c r="DX94" s="92"/>
      <c r="DY94" s="93"/>
      <c r="DZ94" s="93"/>
      <c r="EA94" s="94"/>
      <c r="EC94" s="73"/>
      <c r="ED94" s="11"/>
      <c r="EE94" s="11"/>
      <c r="EF94" s="12"/>
      <c r="EH94" s="73"/>
      <c r="EI94" s="11"/>
      <c r="EJ94" s="11"/>
      <c r="EK94" s="12"/>
      <c r="EM94" s="73"/>
      <c r="EN94" s="11"/>
      <c r="EO94" s="11"/>
      <c r="EP94" s="12"/>
      <c r="ER94" s="73"/>
      <c r="ES94" s="11"/>
      <c r="ET94" s="11"/>
      <c r="EU94" s="12"/>
      <c r="EW94" s="73"/>
      <c r="EX94" s="11"/>
      <c r="EY94" s="11"/>
      <c r="EZ94" s="12"/>
      <c r="FB94" s="10"/>
      <c r="FC94" s="11"/>
      <c r="FD94" s="11"/>
      <c r="FE94" s="12"/>
      <c r="FG94" s="11"/>
      <c r="FH94" s="11"/>
      <c r="FI94" s="11"/>
      <c r="FJ94" s="12"/>
      <c r="FL94" s="73"/>
      <c r="FM94" s="11"/>
      <c r="FN94" s="11"/>
      <c r="FO94" s="12"/>
      <c r="FQ94" s="73"/>
      <c r="FR94" s="11"/>
      <c r="FS94" s="11"/>
      <c r="FT94" s="12"/>
      <c r="FV94" s="73"/>
      <c r="FW94" s="11"/>
      <c r="FX94" s="11"/>
      <c r="FY94" s="12"/>
      <c r="GA94" s="73"/>
      <c r="GB94" s="11"/>
      <c r="GC94" s="11"/>
      <c r="GD94" s="12"/>
      <c r="GF94" s="73"/>
      <c r="GG94" s="11"/>
      <c r="GH94" s="11"/>
      <c r="GI94" s="12"/>
      <c r="GK94" s="73"/>
      <c r="GL94" s="11"/>
      <c r="GM94" s="11"/>
      <c r="GN94" s="12"/>
      <c r="GP94" s="73"/>
      <c r="GQ94" s="11"/>
      <c r="GR94" s="11"/>
      <c r="GS94" s="12"/>
      <c r="GU94" s="86">
        <f t="shared" si="8"/>
        <v>0</v>
      </c>
      <c r="GV94" s="87">
        <f t="shared" si="10"/>
        <v>0</v>
      </c>
      <c r="GX94" s="86">
        <f t="shared" si="9"/>
        <v>0</v>
      </c>
      <c r="GY94" s="88">
        <v>0</v>
      </c>
      <c r="HA94" s="86">
        <v>0</v>
      </c>
      <c r="HB94" s="87">
        <v>0</v>
      </c>
    </row>
    <row r="95" spans="1:210" s="76" customFormat="1" ht="45" x14ac:dyDescent="0.25">
      <c r="A95" s="69">
        <v>79</v>
      </c>
      <c r="B95" s="5" t="s">
        <v>41</v>
      </c>
      <c r="C95" s="2" t="s">
        <v>478</v>
      </c>
      <c r="D95" s="4" t="s">
        <v>42</v>
      </c>
      <c r="E95" s="89"/>
      <c r="F95" s="90">
        <v>1</v>
      </c>
      <c r="G95" s="91"/>
      <c r="H95" s="73"/>
      <c r="I95" s="11"/>
      <c r="J95" s="11"/>
      <c r="K95" s="12"/>
      <c r="L95" s="74"/>
      <c r="M95" s="73"/>
      <c r="N95" s="11"/>
      <c r="O95" s="11"/>
      <c r="P95" s="12"/>
      <c r="Q95" s="75"/>
      <c r="R95" s="73"/>
      <c r="S95" s="11"/>
      <c r="T95" s="11"/>
      <c r="U95" s="12"/>
      <c r="W95" s="73"/>
      <c r="X95" s="11"/>
      <c r="Y95" s="11"/>
      <c r="Z95" s="12"/>
      <c r="AB95" s="73"/>
      <c r="AC95" s="11"/>
      <c r="AD95" s="11"/>
      <c r="AE95" s="12"/>
      <c r="AG95" s="77"/>
      <c r="AH95" s="78"/>
      <c r="AI95" s="78"/>
      <c r="AJ95" s="79"/>
      <c r="AL95" s="73">
        <v>15000</v>
      </c>
      <c r="AM95" s="11">
        <v>2850</v>
      </c>
      <c r="AN95" s="11">
        <v>17850</v>
      </c>
      <c r="AO95" s="12">
        <v>17850</v>
      </c>
      <c r="AQ95" s="11"/>
      <c r="AR95" s="11"/>
      <c r="AS95" s="11"/>
      <c r="AT95" s="12"/>
      <c r="AV95" s="73"/>
      <c r="AW95" s="11"/>
      <c r="AX95" s="11"/>
      <c r="AY95" s="12"/>
      <c r="BA95" s="73"/>
      <c r="BB95" s="11"/>
      <c r="BC95" s="11"/>
      <c r="BD95" s="12"/>
      <c r="BF95" s="73"/>
      <c r="BG95" s="11"/>
      <c r="BH95" s="11"/>
      <c r="BI95" s="12"/>
      <c r="BK95" s="92"/>
      <c r="BL95" s="93"/>
      <c r="BM95" s="93"/>
      <c r="BN95" s="94"/>
      <c r="BP95" s="73"/>
      <c r="BQ95" s="11"/>
      <c r="BR95" s="11"/>
      <c r="BS95" s="12"/>
      <c r="BU95" s="73"/>
      <c r="BV95" s="11"/>
      <c r="BW95" s="11"/>
      <c r="BX95" s="12"/>
      <c r="BZ95" s="73"/>
      <c r="CA95" s="11"/>
      <c r="CB95" s="11"/>
      <c r="CC95" s="12"/>
      <c r="CE95" s="73"/>
      <c r="CF95" s="11"/>
      <c r="CG95" s="11"/>
      <c r="CH95" s="12"/>
      <c r="CJ95" s="73"/>
      <c r="CK95" s="11"/>
      <c r="CL95" s="11"/>
      <c r="CM95" s="12"/>
      <c r="CO95" s="73"/>
      <c r="CP95" s="11"/>
      <c r="CQ95" s="11"/>
      <c r="CR95" s="12"/>
      <c r="CT95" s="73"/>
      <c r="CU95" s="11"/>
      <c r="CV95" s="11"/>
      <c r="CW95" s="12"/>
      <c r="CY95" s="73">
        <v>44950</v>
      </c>
      <c r="CZ95" s="11">
        <v>8540.5</v>
      </c>
      <c r="DA95" s="11">
        <v>53490.5</v>
      </c>
      <c r="DB95" s="12">
        <v>53490.5</v>
      </c>
      <c r="DD95" s="73"/>
      <c r="DE95" s="11"/>
      <c r="DF95" s="11"/>
      <c r="DG95" s="12"/>
      <c r="DI95" s="73">
        <v>44520</v>
      </c>
      <c r="DJ95" s="11">
        <v>8458.7999999999993</v>
      </c>
      <c r="DK95" s="11">
        <v>52978.8</v>
      </c>
      <c r="DL95" s="12">
        <v>52978.8</v>
      </c>
      <c r="DN95" s="73"/>
      <c r="DO95" s="11"/>
      <c r="DP95" s="11"/>
      <c r="DQ95" s="12"/>
      <c r="DS95" s="73"/>
      <c r="DT95" s="11"/>
      <c r="DU95" s="11"/>
      <c r="DV95" s="12"/>
      <c r="DX95" s="92"/>
      <c r="DY95" s="93"/>
      <c r="DZ95" s="93"/>
      <c r="EA95" s="94"/>
      <c r="EC95" s="73"/>
      <c r="ED95" s="11"/>
      <c r="EE95" s="11"/>
      <c r="EF95" s="12"/>
      <c r="EH95" s="73"/>
      <c r="EI95" s="11"/>
      <c r="EJ95" s="11"/>
      <c r="EK95" s="12"/>
      <c r="EM95" s="73"/>
      <c r="EN95" s="11"/>
      <c r="EO95" s="11"/>
      <c r="EP95" s="12"/>
      <c r="ER95" s="73"/>
      <c r="ES95" s="11"/>
      <c r="ET95" s="11"/>
      <c r="EU95" s="12"/>
      <c r="EW95" s="73"/>
      <c r="EX95" s="11"/>
      <c r="EY95" s="11"/>
      <c r="EZ95" s="12"/>
      <c r="FB95" s="10"/>
      <c r="FC95" s="11"/>
      <c r="FD95" s="11"/>
      <c r="FE95" s="12"/>
      <c r="FG95" s="11"/>
      <c r="FH95" s="11"/>
      <c r="FI95" s="11"/>
      <c r="FJ95" s="12"/>
      <c r="FL95" s="73"/>
      <c r="FM95" s="11"/>
      <c r="FN95" s="11"/>
      <c r="FO95" s="12"/>
      <c r="FQ95" s="73"/>
      <c r="FR95" s="11"/>
      <c r="FS95" s="11"/>
      <c r="FT95" s="12"/>
      <c r="FV95" s="73"/>
      <c r="FW95" s="11"/>
      <c r="FX95" s="11"/>
      <c r="FY95" s="12"/>
      <c r="GA95" s="73"/>
      <c r="GB95" s="11"/>
      <c r="GC95" s="11"/>
      <c r="GD95" s="12"/>
      <c r="GF95" s="73"/>
      <c r="GG95" s="11"/>
      <c r="GH95" s="11"/>
      <c r="GI95" s="12"/>
      <c r="GK95" s="73"/>
      <c r="GL95" s="11"/>
      <c r="GM95" s="11"/>
      <c r="GN95" s="12"/>
      <c r="GP95" s="73"/>
      <c r="GQ95" s="11"/>
      <c r="GR95" s="11"/>
      <c r="GS95" s="12"/>
      <c r="GU95" s="86">
        <f t="shared" si="8"/>
        <v>17850</v>
      </c>
      <c r="GV95" s="87">
        <f t="shared" si="10"/>
        <v>53490.5</v>
      </c>
      <c r="GX95" s="86">
        <f t="shared" si="9"/>
        <v>35640.5</v>
      </c>
      <c r="GY95" s="88">
        <f t="shared" si="12"/>
        <v>1.9966666666666666</v>
      </c>
      <c r="HA95" s="86">
        <f>AVERAGE(J95,O95,T95,Y95,AD95,AI95,AN95,AS95,AX95,BC95,BH95,BM95,BR95,BW95,CB95,CG95,CL95,CQ95,CV95,DA95,DF95,DK95,DP95,DU95,DZ95,EE95,EJ95,EO95,ET95,EY95,FD95,FI95,FN95,FS95,FX95,GC95,GH95,GM95,GR95)</f>
        <v>41439.76666666667</v>
      </c>
      <c r="HB95" s="87">
        <f t="shared" si="11"/>
        <v>41439.76666666667</v>
      </c>
    </row>
    <row r="96" spans="1:210" s="76" customFormat="1" ht="30" x14ac:dyDescent="0.25">
      <c r="A96" s="69">
        <v>80</v>
      </c>
      <c r="B96" s="5" t="s">
        <v>41</v>
      </c>
      <c r="C96" s="6" t="s">
        <v>479</v>
      </c>
      <c r="D96" s="4" t="s">
        <v>42</v>
      </c>
      <c r="E96" s="89" t="s">
        <v>1113</v>
      </c>
      <c r="F96" s="90">
        <v>1</v>
      </c>
      <c r="G96" s="91"/>
      <c r="H96" s="73"/>
      <c r="I96" s="11"/>
      <c r="J96" s="11"/>
      <c r="K96" s="12"/>
      <c r="L96" s="74"/>
      <c r="M96" s="73"/>
      <c r="N96" s="11"/>
      <c r="O96" s="11"/>
      <c r="P96" s="12"/>
      <c r="Q96" s="75"/>
      <c r="R96" s="73"/>
      <c r="S96" s="11"/>
      <c r="T96" s="11"/>
      <c r="U96" s="12"/>
      <c r="W96" s="73"/>
      <c r="X96" s="11"/>
      <c r="Y96" s="11"/>
      <c r="Z96" s="12"/>
      <c r="AB96" s="73"/>
      <c r="AC96" s="11"/>
      <c r="AD96" s="11"/>
      <c r="AE96" s="12"/>
      <c r="AG96" s="77"/>
      <c r="AH96" s="78"/>
      <c r="AI96" s="78"/>
      <c r="AJ96" s="79"/>
      <c r="AL96" s="73"/>
      <c r="AM96" s="11"/>
      <c r="AN96" s="11"/>
      <c r="AO96" s="12"/>
      <c r="AQ96" s="11"/>
      <c r="AR96" s="11"/>
      <c r="AS96" s="11"/>
      <c r="AT96" s="12"/>
      <c r="AV96" s="73"/>
      <c r="AW96" s="11"/>
      <c r="AX96" s="11"/>
      <c r="AY96" s="12"/>
      <c r="BA96" s="73"/>
      <c r="BB96" s="11"/>
      <c r="BC96" s="11"/>
      <c r="BD96" s="12"/>
      <c r="BF96" s="73"/>
      <c r="BG96" s="11"/>
      <c r="BH96" s="11"/>
      <c r="BI96" s="12"/>
      <c r="BK96" s="92"/>
      <c r="BL96" s="93"/>
      <c r="BM96" s="93"/>
      <c r="BN96" s="94"/>
      <c r="BP96" s="73"/>
      <c r="BQ96" s="11"/>
      <c r="BR96" s="11"/>
      <c r="BS96" s="12"/>
      <c r="BU96" s="73"/>
      <c r="BV96" s="11"/>
      <c r="BW96" s="11"/>
      <c r="BX96" s="12"/>
      <c r="BZ96" s="73"/>
      <c r="CA96" s="11"/>
      <c r="CB96" s="11"/>
      <c r="CC96" s="12"/>
      <c r="CE96" s="73"/>
      <c r="CF96" s="11"/>
      <c r="CG96" s="11"/>
      <c r="CH96" s="12"/>
      <c r="CJ96" s="73"/>
      <c r="CK96" s="11"/>
      <c r="CL96" s="11"/>
      <c r="CM96" s="12"/>
      <c r="CO96" s="73"/>
      <c r="CP96" s="11"/>
      <c r="CQ96" s="11"/>
      <c r="CR96" s="12"/>
      <c r="CT96" s="73"/>
      <c r="CU96" s="11"/>
      <c r="CV96" s="11"/>
      <c r="CW96" s="12"/>
      <c r="CY96" s="73"/>
      <c r="CZ96" s="11"/>
      <c r="DA96" s="11"/>
      <c r="DB96" s="12"/>
      <c r="DD96" s="73"/>
      <c r="DE96" s="11"/>
      <c r="DF96" s="11"/>
      <c r="DG96" s="12"/>
      <c r="DI96" s="73"/>
      <c r="DJ96" s="11"/>
      <c r="DK96" s="11"/>
      <c r="DL96" s="12"/>
      <c r="DN96" s="73"/>
      <c r="DO96" s="11"/>
      <c r="DP96" s="11"/>
      <c r="DQ96" s="12"/>
      <c r="DS96" s="73"/>
      <c r="DT96" s="11"/>
      <c r="DU96" s="11"/>
      <c r="DV96" s="12"/>
      <c r="DX96" s="92"/>
      <c r="DY96" s="93"/>
      <c r="DZ96" s="93"/>
      <c r="EA96" s="94"/>
      <c r="EC96" s="73"/>
      <c r="ED96" s="11"/>
      <c r="EE96" s="11"/>
      <c r="EF96" s="12"/>
      <c r="EH96" s="73"/>
      <c r="EI96" s="11"/>
      <c r="EJ96" s="11"/>
      <c r="EK96" s="12"/>
      <c r="EM96" s="73"/>
      <c r="EN96" s="11"/>
      <c r="EO96" s="11"/>
      <c r="EP96" s="12"/>
      <c r="ER96" s="73"/>
      <c r="ES96" s="11"/>
      <c r="ET96" s="11"/>
      <c r="EU96" s="12"/>
      <c r="EW96" s="73"/>
      <c r="EX96" s="11"/>
      <c r="EY96" s="11"/>
      <c r="EZ96" s="12"/>
      <c r="FB96" s="10"/>
      <c r="FC96" s="11"/>
      <c r="FD96" s="11"/>
      <c r="FE96" s="12"/>
      <c r="FG96" s="11"/>
      <c r="FH96" s="11"/>
      <c r="FI96" s="11"/>
      <c r="FJ96" s="12"/>
      <c r="FL96" s="73"/>
      <c r="FM96" s="11"/>
      <c r="FN96" s="11"/>
      <c r="FO96" s="12"/>
      <c r="FQ96" s="73"/>
      <c r="FR96" s="11"/>
      <c r="FS96" s="11"/>
      <c r="FT96" s="12"/>
      <c r="FV96" s="73"/>
      <c r="FW96" s="11"/>
      <c r="FX96" s="11"/>
      <c r="FY96" s="12"/>
      <c r="GA96" s="73"/>
      <c r="GB96" s="11"/>
      <c r="GC96" s="11"/>
      <c r="GD96" s="12"/>
      <c r="GF96" s="73"/>
      <c r="GG96" s="11"/>
      <c r="GH96" s="11"/>
      <c r="GI96" s="12"/>
      <c r="GK96" s="73"/>
      <c r="GL96" s="11"/>
      <c r="GM96" s="11"/>
      <c r="GN96" s="12"/>
      <c r="GP96" s="73"/>
      <c r="GQ96" s="11"/>
      <c r="GR96" s="11"/>
      <c r="GS96" s="12"/>
      <c r="GU96" s="86">
        <f t="shared" si="8"/>
        <v>0</v>
      </c>
      <c r="GV96" s="87">
        <f t="shared" si="10"/>
        <v>0</v>
      </c>
      <c r="GX96" s="86">
        <f t="shared" si="9"/>
        <v>0</v>
      </c>
      <c r="GY96" s="88">
        <v>0</v>
      </c>
      <c r="HA96" s="86">
        <v>0</v>
      </c>
      <c r="HB96" s="87">
        <v>0</v>
      </c>
    </row>
    <row r="97" spans="1:210" s="76" customFormat="1" ht="90" x14ac:dyDescent="0.25">
      <c r="A97" s="69">
        <v>81</v>
      </c>
      <c r="B97" s="3" t="s">
        <v>97</v>
      </c>
      <c r="C97" s="6" t="s">
        <v>480</v>
      </c>
      <c r="D97" s="3" t="s">
        <v>42</v>
      </c>
      <c r="E97" s="70" t="s">
        <v>1129</v>
      </c>
      <c r="F97" s="71">
        <v>12244.5</v>
      </c>
      <c r="G97" s="91"/>
      <c r="H97" s="73"/>
      <c r="I97" s="11"/>
      <c r="J97" s="11"/>
      <c r="K97" s="12"/>
      <c r="L97" s="74"/>
      <c r="M97" s="73"/>
      <c r="N97" s="11"/>
      <c r="O97" s="11"/>
      <c r="P97" s="12"/>
      <c r="Q97" s="75"/>
      <c r="R97" s="73"/>
      <c r="S97" s="11"/>
      <c r="T97" s="11"/>
      <c r="U97" s="12"/>
      <c r="W97" s="73"/>
      <c r="X97" s="11"/>
      <c r="Y97" s="11"/>
      <c r="Z97" s="12"/>
      <c r="AB97" s="73"/>
      <c r="AC97" s="11"/>
      <c r="AD97" s="11"/>
      <c r="AE97" s="12"/>
      <c r="AG97" s="77"/>
      <c r="AH97" s="78"/>
      <c r="AI97" s="78"/>
      <c r="AJ97" s="79"/>
      <c r="AL97" s="73"/>
      <c r="AM97" s="11"/>
      <c r="AN97" s="11"/>
      <c r="AO97" s="12"/>
      <c r="AQ97" s="11"/>
      <c r="AR97" s="11"/>
      <c r="AS97" s="11"/>
      <c r="AT97" s="12"/>
      <c r="AV97" s="73"/>
      <c r="AW97" s="11"/>
      <c r="AX97" s="11"/>
      <c r="AY97" s="12"/>
      <c r="BA97" s="73"/>
      <c r="BB97" s="11"/>
      <c r="BC97" s="11"/>
      <c r="BD97" s="12"/>
      <c r="BF97" s="73"/>
      <c r="BG97" s="11"/>
      <c r="BH97" s="11"/>
      <c r="BI97" s="12"/>
      <c r="BK97" s="92">
        <v>4398</v>
      </c>
      <c r="BL97" s="93">
        <v>0</v>
      </c>
      <c r="BM97" s="93">
        <v>4398</v>
      </c>
      <c r="BN97" s="94">
        <v>53851311</v>
      </c>
      <c r="BP97" s="73"/>
      <c r="BQ97" s="11"/>
      <c r="BR97" s="11"/>
      <c r="BS97" s="12"/>
      <c r="BU97" s="73"/>
      <c r="BV97" s="11"/>
      <c r="BW97" s="11"/>
      <c r="BX97" s="12"/>
      <c r="BZ97" s="73">
        <v>2635</v>
      </c>
      <c r="CA97" s="11">
        <v>0</v>
      </c>
      <c r="CB97" s="11">
        <v>2635</v>
      </c>
      <c r="CC97" s="12">
        <v>32264257.5</v>
      </c>
      <c r="CE97" s="73"/>
      <c r="CF97" s="11"/>
      <c r="CG97" s="11"/>
      <c r="CH97" s="12"/>
      <c r="CJ97" s="73"/>
      <c r="CK97" s="11"/>
      <c r="CL97" s="11"/>
      <c r="CM97" s="12"/>
      <c r="CO97" s="73">
        <v>2160</v>
      </c>
      <c r="CP97" s="11">
        <v>0</v>
      </c>
      <c r="CQ97" s="11">
        <v>2160</v>
      </c>
      <c r="CR97" s="12">
        <v>26448120</v>
      </c>
      <c r="CT97" s="73">
        <v>2350</v>
      </c>
      <c r="CU97" s="11">
        <v>0</v>
      </c>
      <c r="CV97" s="11">
        <v>2350</v>
      </c>
      <c r="CW97" s="12">
        <v>28774575</v>
      </c>
      <c r="CY97" s="73"/>
      <c r="CZ97" s="11"/>
      <c r="DA97" s="11"/>
      <c r="DB97" s="12"/>
      <c r="DD97" s="73"/>
      <c r="DE97" s="11"/>
      <c r="DF97" s="11"/>
      <c r="DG97" s="12"/>
      <c r="DI97" s="73"/>
      <c r="DJ97" s="11"/>
      <c r="DK97" s="11"/>
      <c r="DL97" s="12"/>
      <c r="DN97" s="73">
        <v>2721</v>
      </c>
      <c r="DO97" s="11">
        <v>0</v>
      </c>
      <c r="DP97" s="11">
        <v>2721</v>
      </c>
      <c r="DQ97" s="12">
        <v>33317284.5</v>
      </c>
      <c r="DS97" s="73"/>
      <c r="DT97" s="11"/>
      <c r="DU97" s="11"/>
      <c r="DV97" s="12"/>
      <c r="DX97" s="92"/>
      <c r="DY97" s="93"/>
      <c r="DZ97" s="93"/>
      <c r="EA97" s="94"/>
      <c r="EC97" s="73">
        <v>2352</v>
      </c>
      <c r="ED97" s="11">
        <v>0</v>
      </c>
      <c r="EE97" s="11">
        <v>2352</v>
      </c>
      <c r="EF97" s="12">
        <v>28799064</v>
      </c>
      <c r="EH97" s="73"/>
      <c r="EI97" s="11"/>
      <c r="EJ97" s="11"/>
      <c r="EK97" s="12"/>
      <c r="EM97" s="73"/>
      <c r="EN97" s="11"/>
      <c r="EO97" s="11"/>
      <c r="EP97" s="12"/>
      <c r="ER97" s="73"/>
      <c r="ES97" s="11"/>
      <c r="ET97" s="11"/>
      <c r="EU97" s="12"/>
      <c r="EW97" s="73"/>
      <c r="EX97" s="11"/>
      <c r="EY97" s="11"/>
      <c r="EZ97" s="12"/>
      <c r="FB97" s="10">
        <v>2188</v>
      </c>
      <c r="FC97" s="11">
        <v>0</v>
      </c>
      <c r="FD97" s="11">
        <v>2188</v>
      </c>
      <c r="FE97" s="12">
        <v>26790966</v>
      </c>
      <c r="FG97" s="11"/>
      <c r="FH97" s="11"/>
      <c r="FI97" s="11"/>
      <c r="FJ97" s="12"/>
      <c r="FL97" s="73"/>
      <c r="FM97" s="11"/>
      <c r="FN97" s="11"/>
      <c r="FO97" s="12"/>
      <c r="FQ97" s="73"/>
      <c r="FR97" s="11"/>
      <c r="FS97" s="11"/>
      <c r="FT97" s="12"/>
      <c r="FV97" s="73"/>
      <c r="FW97" s="11"/>
      <c r="FX97" s="11"/>
      <c r="FY97" s="12"/>
      <c r="GA97" s="73"/>
      <c r="GB97" s="11"/>
      <c r="GC97" s="11"/>
      <c r="GD97" s="12"/>
      <c r="GF97" s="73"/>
      <c r="GG97" s="11"/>
      <c r="GH97" s="11"/>
      <c r="GI97" s="12"/>
      <c r="GK97" s="73"/>
      <c r="GL97" s="11"/>
      <c r="GM97" s="11"/>
      <c r="GN97" s="12"/>
      <c r="GP97" s="73"/>
      <c r="GQ97" s="11"/>
      <c r="GR97" s="11"/>
      <c r="GS97" s="12"/>
      <c r="GU97" s="86">
        <f t="shared" si="8"/>
        <v>2160</v>
      </c>
      <c r="GV97" s="87">
        <f t="shared" si="10"/>
        <v>4398</v>
      </c>
      <c r="GX97" s="86">
        <f t="shared" si="9"/>
        <v>2238</v>
      </c>
      <c r="GY97" s="88">
        <f t="shared" si="12"/>
        <v>1.0361111111111112</v>
      </c>
      <c r="HA97" s="86">
        <f t="shared" ref="HA97:HA107" si="13">AVERAGE(J97,O97,T97,Y97,AD97,AI97,AN97,AS97,AX97,BC97,BH97,BM97,BR97,BW97,CB97,CG97,CL97,CQ97,CV97,DA97,DF97,DK97,DP97,DU97,DZ97,EE97,EJ97,EO97,ET97,EY97,FD97,FI97,FN97,FS97,FX97,GC97,GH97,GM97,GR97)</f>
        <v>2686.2857142857142</v>
      </c>
      <c r="HB97" s="87">
        <f t="shared" si="11"/>
        <v>32892225.428571429</v>
      </c>
    </row>
    <row r="98" spans="1:210" s="76" customFormat="1" x14ac:dyDescent="0.25">
      <c r="A98" s="69">
        <v>82</v>
      </c>
      <c r="B98" s="3" t="s">
        <v>41</v>
      </c>
      <c r="C98" s="6" t="s">
        <v>481</v>
      </c>
      <c r="D98" s="3" t="s">
        <v>42</v>
      </c>
      <c r="E98" s="89"/>
      <c r="F98" s="90">
        <v>1</v>
      </c>
      <c r="G98" s="91"/>
      <c r="H98" s="73"/>
      <c r="I98" s="11"/>
      <c r="J98" s="11"/>
      <c r="K98" s="12"/>
      <c r="L98" s="74"/>
      <c r="M98" s="73"/>
      <c r="N98" s="11"/>
      <c r="O98" s="11"/>
      <c r="P98" s="12"/>
      <c r="Q98" s="75"/>
      <c r="R98" s="73"/>
      <c r="S98" s="11"/>
      <c r="T98" s="11"/>
      <c r="U98" s="12"/>
      <c r="W98" s="73"/>
      <c r="X98" s="11"/>
      <c r="Y98" s="11"/>
      <c r="Z98" s="12"/>
      <c r="AB98" s="73"/>
      <c r="AC98" s="11"/>
      <c r="AD98" s="11"/>
      <c r="AE98" s="12"/>
      <c r="AG98" s="96">
        <v>5764</v>
      </c>
      <c r="AH98" s="78">
        <v>0</v>
      </c>
      <c r="AI98" s="78">
        <v>5764</v>
      </c>
      <c r="AJ98" s="79">
        <v>5764</v>
      </c>
      <c r="AL98" s="73"/>
      <c r="AM98" s="11"/>
      <c r="AN98" s="11"/>
      <c r="AO98" s="12"/>
      <c r="AQ98" s="11"/>
      <c r="AR98" s="11"/>
      <c r="AS98" s="11"/>
      <c r="AT98" s="12"/>
      <c r="AV98" s="73"/>
      <c r="AW98" s="11"/>
      <c r="AX98" s="11"/>
      <c r="AY98" s="12"/>
      <c r="BA98" s="73"/>
      <c r="BB98" s="11"/>
      <c r="BC98" s="11"/>
      <c r="BD98" s="12"/>
      <c r="BF98" s="73"/>
      <c r="BG98" s="11"/>
      <c r="BH98" s="11"/>
      <c r="BI98" s="12"/>
      <c r="BK98" s="92">
        <v>7134</v>
      </c>
      <c r="BL98" s="93">
        <v>0</v>
      </c>
      <c r="BM98" s="93">
        <v>7134</v>
      </c>
      <c r="BN98" s="94">
        <v>7134</v>
      </c>
      <c r="BP98" s="73"/>
      <c r="BQ98" s="11"/>
      <c r="BR98" s="11"/>
      <c r="BS98" s="12"/>
      <c r="BU98" s="73"/>
      <c r="BV98" s="11"/>
      <c r="BW98" s="11"/>
      <c r="BX98" s="12"/>
      <c r="BZ98" s="73">
        <v>7995</v>
      </c>
      <c r="CA98" s="11">
        <v>0</v>
      </c>
      <c r="CB98" s="11">
        <v>7995</v>
      </c>
      <c r="CC98" s="12">
        <v>7995</v>
      </c>
      <c r="CE98" s="73"/>
      <c r="CF98" s="11"/>
      <c r="CG98" s="11"/>
      <c r="CH98" s="12"/>
      <c r="CJ98" s="73"/>
      <c r="CK98" s="11"/>
      <c r="CL98" s="11"/>
      <c r="CM98" s="12"/>
      <c r="CO98" s="73"/>
      <c r="CP98" s="11"/>
      <c r="CQ98" s="11"/>
      <c r="CR98" s="12"/>
      <c r="CT98" s="73"/>
      <c r="CU98" s="11"/>
      <c r="CV98" s="11"/>
      <c r="CW98" s="12"/>
      <c r="CY98" s="73"/>
      <c r="CZ98" s="11"/>
      <c r="DA98" s="11"/>
      <c r="DB98" s="12"/>
      <c r="DD98" s="73"/>
      <c r="DE98" s="11"/>
      <c r="DF98" s="11"/>
      <c r="DG98" s="12"/>
      <c r="DI98" s="73"/>
      <c r="DJ98" s="11"/>
      <c r="DK98" s="11"/>
      <c r="DL98" s="12"/>
      <c r="DN98" s="73">
        <v>7580</v>
      </c>
      <c r="DO98" s="11">
        <v>0</v>
      </c>
      <c r="DP98" s="11">
        <v>7580</v>
      </c>
      <c r="DQ98" s="12">
        <v>7580</v>
      </c>
      <c r="DS98" s="73"/>
      <c r="DT98" s="11"/>
      <c r="DU98" s="11"/>
      <c r="DV98" s="12"/>
      <c r="DX98" s="92"/>
      <c r="DY98" s="93"/>
      <c r="DZ98" s="93"/>
      <c r="EA98" s="94"/>
      <c r="EC98" s="73"/>
      <c r="ED98" s="11"/>
      <c r="EE98" s="11"/>
      <c r="EF98" s="12"/>
      <c r="EH98" s="73"/>
      <c r="EI98" s="11"/>
      <c r="EJ98" s="11"/>
      <c r="EK98" s="12"/>
      <c r="EM98" s="73"/>
      <c r="EN98" s="11"/>
      <c r="EO98" s="11"/>
      <c r="EP98" s="12"/>
      <c r="ER98" s="73"/>
      <c r="ES98" s="11"/>
      <c r="ET98" s="11"/>
      <c r="EU98" s="12"/>
      <c r="EW98" s="73"/>
      <c r="EX98" s="11"/>
      <c r="EY98" s="11"/>
      <c r="EZ98" s="12"/>
      <c r="FB98" s="10">
        <v>7580</v>
      </c>
      <c r="FC98" s="11">
        <v>0</v>
      </c>
      <c r="FD98" s="11">
        <v>7580</v>
      </c>
      <c r="FE98" s="12">
        <v>7580</v>
      </c>
      <c r="FG98" s="11"/>
      <c r="FH98" s="11"/>
      <c r="FI98" s="11"/>
      <c r="FJ98" s="12"/>
      <c r="FL98" s="73"/>
      <c r="FM98" s="11"/>
      <c r="FN98" s="11"/>
      <c r="FO98" s="12"/>
      <c r="FQ98" s="73"/>
      <c r="FR98" s="11"/>
      <c r="FS98" s="11"/>
      <c r="FT98" s="12"/>
      <c r="FV98" s="73"/>
      <c r="FW98" s="11"/>
      <c r="FX98" s="11"/>
      <c r="FY98" s="12"/>
      <c r="GA98" s="73"/>
      <c r="GB98" s="11"/>
      <c r="GC98" s="11"/>
      <c r="GD98" s="12"/>
      <c r="GF98" s="73"/>
      <c r="GG98" s="11"/>
      <c r="GH98" s="11"/>
      <c r="GI98" s="12"/>
      <c r="GK98" s="73"/>
      <c r="GL98" s="11"/>
      <c r="GM98" s="11"/>
      <c r="GN98" s="12"/>
      <c r="GP98" s="73"/>
      <c r="GQ98" s="11"/>
      <c r="GR98" s="11"/>
      <c r="GS98" s="12"/>
      <c r="GU98" s="86">
        <f t="shared" si="8"/>
        <v>5764</v>
      </c>
      <c r="GV98" s="87">
        <f t="shared" si="10"/>
        <v>7995</v>
      </c>
      <c r="GX98" s="86">
        <f t="shared" si="9"/>
        <v>2231</v>
      </c>
      <c r="GY98" s="88">
        <f t="shared" si="12"/>
        <v>0.38705759888965996</v>
      </c>
      <c r="HA98" s="86">
        <f t="shared" si="13"/>
        <v>7210.6</v>
      </c>
      <c r="HB98" s="87">
        <f t="shared" si="11"/>
        <v>7210.6</v>
      </c>
    </row>
    <row r="99" spans="1:210" s="76" customFormat="1" ht="30" x14ac:dyDescent="0.25">
      <c r="A99" s="69">
        <v>83</v>
      </c>
      <c r="B99" s="3" t="s">
        <v>41</v>
      </c>
      <c r="C99" s="6" t="s">
        <v>482</v>
      </c>
      <c r="D99" s="3" t="s">
        <v>42</v>
      </c>
      <c r="E99" s="89"/>
      <c r="F99" s="90">
        <v>1</v>
      </c>
      <c r="G99" s="91"/>
      <c r="H99" s="73"/>
      <c r="I99" s="11"/>
      <c r="J99" s="11"/>
      <c r="K99" s="12"/>
      <c r="L99" s="74"/>
      <c r="M99" s="73"/>
      <c r="N99" s="11"/>
      <c r="O99" s="11"/>
      <c r="P99" s="12"/>
      <c r="Q99" s="75"/>
      <c r="R99" s="73"/>
      <c r="S99" s="11"/>
      <c r="T99" s="11"/>
      <c r="U99" s="12"/>
      <c r="W99" s="73"/>
      <c r="X99" s="11"/>
      <c r="Y99" s="11"/>
      <c r="Z99" s="12"/>
      <c r="AB99" s="73"/>
      <c r="AC99" s="11"/>
      <c r="AD99" s="11"/>
      <c r="AE99" s="12"/>
      <c r="AG99" s="96">
        <v>5764</v>
      </c>
      <c r="AH99" s="78">
        <v>0</v>
      </c>
      <c r="AI99" s="78">
        <v>5764</v>
      </c>
      <c r="AJ99" s="79">
        <v>5764</v>
      </c>
      <c r="AL99" s="73"/>
      <c r="AM99" s="11"/>
      <c r="AN99" s="11"/>
      <c r="AO99" s="12"/>
      <c r="AQ99" s="11"/>
      <c r="AR99" s="11"/>
      <c r="AS99" s="11"/>
      <c r="AT99" s="12"/>
      <c r="AV99" s="73"/>
      <c r="AW99" s="11"/>
      <c r="AX99" s="11"/>
      <c r="AY99" s="12"/>
      <c r="BA99" s="73"/>
      <c r="BB99" s="11"/>
      <c r="BC99" s="11"/>
      <c r="BD99" s="12"/>
      <c r="BF99" s="73"/>
      <c r="BG99" s="11"/>
      <c r="BH99" s="11"/>
      <c r="BI99" s="12"/>
      <c r="BK99" s="92">
        <v>6076</v>
      </c>
      <c r="BL99" s="93">
        <v>0</v>
      </c>
      <c r="BM99" s="93">
        <v>6076</v>
      </c>
      <c r="BN99" s="94">
        <v>6076</v>
      </c>
      <c r="BP99" s="73"/>
      <c r="BQ99" s="11"/>
      <c r="BR99" s="11"/>
      <c r="BS99" s="12"/>
      <c r="BU99" s="73"/>
      <c r="BV99" s="11"/>
      <c r="BW99" s="11"/>
      <c r="BX99" s="12"/>
      <c r="BZ99" s="73">
        <v>7995</v>
      </c>
      <c r="CA99" s="11">
        <v>0</v>
      </c>
      <c r="CB99" s="11">
        <v>7995</v>
      </c>
      <c r="CC99" s="12">
        <v>7995</v>
      </c>
      <c r="CE99" s="73"/>
      <c r="CF99" s="11"/>
      <c r="CG99" s="11"/>
      <c r="CH99" s="12"/>
      <c r="CJ99" s="73"/>
      <c r="CK99" s="11"/>
      <c r="CL99" s="11"/>
      <c r="CM99" s="12"/>
      <c r="CO99" s="73"/>
      <c r="CP99" s="11"/>
      <c r="CQ99" s="11"/>
      <c r="CR99" s="12"/>
      <c r="CT99" s="73"/>
      <c r="CU99" s="11"/>
      <c r="CV99" s="11"/>
      <c r="CW99" s="12"/>
      <c r="CY99" s="73"/>
      <c r="CZ99" s="11"/>
      <c r="DA99" s="11"/>
      <c r="DB99" s="12"/>
      <c r="DD99" s="73"/>
      <c r="DE99" s="11"/>
      <c r="DF99" s="11"/>
      <c r="DG99" s="12"/>
      <c r="DI99" s="73"/>
      <c r="DJ99" s="11"/>
      <c r="DK99" s="11"/>
      <c r="DL99" s="12"/>
      <c r="DN99" s="73">
        <v>7580</v>
      </c>
      <c r="DO99" s="11">
        <v>0</v>
      </c>
      <c r="DP99" s="11">
        <v>7580</v>
      </c>
      <c r="DQ99" s="12">
        <v>7580</v>
      </c>
      <c r="DS99" s="73"/>
      <c r="DT99" s="11"/>
      <c r="DU99" s="11"/>
      <c r="DV99" s="12"/>
      <c r="DX99" s="92"/>
      <c r="DY99" s="93"/>
      <c r="DZ99" s="93"/>
      <c r="EA99" s="94"/>
      <c r="EC99" s="73">
        <v>9200</v>
      </c>
      <c r="ED99" s="11">
        <v>0</v>
      </c>
      <c r="EE99" s="11">
        <v>9200</v>
      </c>
      <c r="EF99" s="12">
        <v>9200</v>
      </c>
      <c r="EH99" s="73"/>
      <c r="EI99" s="11"/>
      <c r="EJ99" s="11"/>
      <c r="EK99" s="12"/>
      <c r="EM99" s="73"/>
      <c r="EN99" s="11"/>
      <c r="EO99" s="11"/>
      <c r="EP99" s="12"/>
      <c r="ER99" s="73"/>
      <c r="ES99" s="11"/>
      <c r="ET99" s="11"/>
      <c r="EU99" s="12"/>
      <c r="EW99" s="73"/>
      <c r="EX99" s="11"/>
      <c r="EY99" s="11"/>
      <c r="EZ99" s="12"/>
      <c r="FB99" s="10">
        <v>7580</v>
      </c>
      <c r="FC99" s="11">
        <v>0</v>
      </c>
      <c r="FD99" s="11">
        <v>7580</v>
      </c>
      <c r="FE99" s="12">
        <v>7580</v>
      </c>
      <c r="FG99" s="11"/>
      <c r="FH99" s="11"/>
      <c r="FI99" s="11"/>
      <c r="FJ99" s="12"/>
      <c r="FL99" s="73"/>
      <c r="FM99" s="11"/>
      <c r="FN99" s="11"/>
      <c r="FO99" s="12"/>
      <c r="FQ99" s="73"/>
      <c r="FR99" s="11"/>
      <c r="FS99" s="11"/>
      <c r="FT99" s="12"/>
      <c r="FV99" s="73"/>
      <c r="FW99" s="11"/>
      <c r="FX99" s="11"/>
      <c r="FY99" s="12"/>
      <c r="GA99" s="73"/>
      <c r="GB99" s="11"/>
      <c r="GC99" s="11"/>
      <c r="GD99" s="12"/>
      <c r="GF99" s="73"/>
      <c r="GG99" s="11"/>
      <c r="GH99" s="11"/>
      <c r="GI99" s="12"/>
      <c r="GK99" s="73"/>
      <c r="GL99" s="11"/>
      <c r="GM99" s="11"/>
      <c r="GN99" s="12"/>
      <c r="GP99" s="73"/>
      <c r="GQ99" s="11"/>
      <c r="GR99" s="11"/>
      <c r="GS99" s="12"/>
      <c r="GU99" s="86">
        <f t="shared" si="8"/>
        <v>5764</v>
      </c>
      <c r="GV99" s="87">
        <f t="shared" si="10"/>
        <v>9200</v>
      </c>
      <c r="GX99" s="86">
        <f t="shared" si="9"/>
        <v>3436</v>
      </c>
      <c r="GY99" s="88">
        <f t="shared" si="12"/>
        <v>0.59611380985426787</v>
      </c>
      <c r="HA99" s="86">
        <f t="shared" si="13"/>
        <v>7365.833333333333</v>
      </c>
      <c r="HB99" s="87">
        <f t="shared" si="11"/>
        <v>7365.833333333333</v>
      </c>
    </row>
    <row r="100" spans="1:210" s="76" customFormat="1" x14ac:dyDescent="0.25">
      <c r="A100" s="69">
        <v>84</v>
      </c>
      <c r="B100" s="3" t="s">
        <v>41</v>
      </c>
      <c r="C100" s="6" t="s">
        <v>483</v>
      </c>
      <c r="D100" s="3" t="s">
        <v>42</v>
      </c>
      <c r="E100" s="89"/>
      <c r="F100" s="90">
        <v>739.5</v>
      </c>
      <c r="G100" s="91"/>
      <c r="H100" s="73"/>
      <c r="I100" s="11"/>
      <c r="J100" s="11"/>
      <c r="K100" s="12"/>
      <c r="L100" s="74"/>
      <c r="M100" s="73"/>
      <c r="N100" s="11"/>
      <c r="O100" s="11"/>
      <c r="P100" s="12"/>
      <c r="Q100" s="75"/>
      <c r="R100" s="73"/>
      <c r="S100" s="11"/>
      <c r="T100" s="11"/>
      <c r="U100" s="12"/>
      <c r="W100" s="73"/>
      <c r="X100" s="11"/>
      <c r="Y100" s="11"/>
      <c r="Z100" s="12"/>
      <c r="AB100" s="73"/>
      <c r="AC100" s="11"/>
      <c r="AD100" s="11"/>
      <c r="AE100" s="12"/>
      <c r="AG100" s="96">
        <v>368.5</v>
      </c>
      <c r="AH100" s="78">
        <v>70.015000000000001</v>
      </c>
      <c r="AI100" s="78">
        <v>438.51499999999999</v>
      </c>
      <c r="AJ100" s="79">
        <v>324281.84249999997</v>
      </c>
      <c r="AL100" s="73"/>
      <c r="AM100" s="11"/>
      <c r="AN100" s="11"/>
      <c r="AO100" s="12"/>
      <c r="AQ100" s="11"/>
      <c r="AR100" s="11"/>
      <c r="AS100" s="11"/>
      <c r="AT100" s="12"/>
      <c r="AV100" s="73"/>
      <c r="AW100" s="11"/>
      <c r="AX100" s="11"/>
      <c r="AY100" s="12"/>
      <c r="BA100" s="73"/>
      <c r="BB100" s="11"/>
      <c r="BC100" s="11"/>
      <c r="BD100" s="12"/>
      <c r="BF100" s="73"/>
      <c r="BG100" s="11"/>
      <c r="BH100" s="11"/>
      <c r="BI100" s="12"/>
      <c r="BK100" s="92">
        <v>382</v>
      </c>
      <c r="BL100" s="93">
        <v>73</v>
      </c>
      <c r="BM100" s="93">
        <v>455</v>
      </c>
      <c r="BN100" s="94">
        <v>336473</v>
      </c>
      <c r="BP100" s="73"/>
      <c r="BQ100" s="11"/>
      <c r="BR100" s="11"/>
      <c r="BS100" s="12"/>
      <c r="BU100" s="73"/>
      <c r="BV100" s="11"/>
      <c r="BW100" s="11"/>
      <c r="BX100" s="12"/>
      <c r="BZ100" s="73"/>
      <c r="CA100" s="11"/>
      <c r="CB100" s="11"/>
      <c r="CC100" s="12"/>
      <c r="CE100" s="73"/>
      <c r="CF100" s="11"/>
      <c r="CG100" s="11"/>
      <c r="CH100" s="12"/>
      <c r="CJ100" s="73"/>
      <c r="CK100" s="11"/>
      <c r="CL100" s="11"/>
      <c r="CM100" s="12"/>
      <c r="CO100" s="73"/>
      <c r="CP100" s="11"/>
      <c r="CQ100" s="11"/>
      <c r="CR100" s="12"/>
      <c r="CT100" s="73"/>
      <c r="CU100" s="11"/>
      <c r="CV100" s="11"/>
      <c r="CW100" s="12"/>
      <c r="CY100" s="73"/>
      <c r="CZ100" s="11"/>
      <c r="DA100" s="11"/>
      <c r="DB100" s="12"/>
      <c r="DD100" s="73"/>
      <c r="DE100" s="11"/>
      <c r="DF100" s="11"/>
      <c r="DG100" s="12"/>
      <c r="DI100" s="73"/>
      <c r="DJ100" s="11"/>
      <c r="DK100" s="11"/>
      <c r="DL100" s="12"/>
      <c r="DN100" s="73">
        <v>438</v>
      </c>
      <c r="DO100" s="11">
        <v>83.22</v>
      </c>
      <c r="DP100" s="11">
        <v>521.22</v>
      </c>
      <c r="DQ100" s="12">
        <v>385442.19</v>
      </c>
      <c r="DS100" s="73"/>
      <c r="DT100" s="11"/>
      <c r="DU100" s="11"/>
      <c r="DV100" s="12"/>
      <c r="DX100" s="92"/>
      <c r="DY100" s="93"/>
      <c r="DZ100" s="93"/>
      <c r="EA100" s="94"/>
      <c r="EC100" s="73">
        <v>1000</v>
      </c>
      <c r="ED100" s="11">
        <v>190</v>
      </c>
      <c r="EE100" s="11">
        <v>1190</v>
      </c>
      <c r="EF100" s="12">
        <v>880005</v>
      </c>
      <c r="EH100" s="73"/>
      <c r="EI100" s="11"/>
      <c r="EJ100" s="11"/>
      <c r="EK100" s="12"/>
      <c r="EM100" s="73"/>
      <c r="EN100" s="11"/>
      <c r="EO100" s="11"/>
      <c r="EP100" s="12"/>
      <c r="ER100" s="73"/>
      <c r="ES100" s="11"/>
      <c r="ET100" s="11"/>
      <c r="EU100" s="12"/>
      <c r="EW100" s="73"/>
      <c r="EX100" s="11"/>
      <c r="EY100" s="11"/>
      <c r="EZ100" s="12"/>
      <c r="FB100" s="10">
        <v>406</v>
      </c>
      <c r="FC100" s="11">
        <v>77.14</v>
      </c>
      <c r="FD100" s="11">
        <v>483.14</v>
      </c>
      <c r="FE100" s="12">
        <v>357282.02999999997</v>
      </c>
      <c r="FG100" s="11"/>
      <c r="FH100" s="11"/>
      <c r="FI100" s="11"/>
      <c r="FJ100" s="12"/>
      <c r="FL100" s="73"/>
      <c r="FM100" s="11"/>
      <c r="FN100" s="11"/>
      <c r="FO100" s="12"/>
      <c r="FQ100" s="73"/>
      <c r="FR100" s="11"/>
      <c r="FS100" s="11"/>
      <c r="FT100" s="12"/>
      <c r="FV100" s="73"/>
      <c r="FW100" s="11"/>
      <c r="FX100" s="11"/>
      <c r="FY100" s="12"/>
      <c r="GA100" s="73"/>
      <c r="GB100" s="11"/>
      <c r="GC100" s="11"/>
      <c r="GD100" s="12"/>
      <c r="GF100" s="73"/>
      <c r="GG100" s="11"/>
      <c r="GH100" s="11"/>
      <c r="GI100" s="12"/>
      <c r="GK100" s="73"/>
      <c r="GL100" s="11"/>
      <c r="GM100" s="11"/>
      <c r="GN100" s="12"/>
      <c r="GP100" s="73"/>
      <c r="GQ100" s="11"/>
      <c r="GR100" s="11"/>
      <c r="GS100" s="12"/>
      <c r="GU100" s="86">
        <f t="shared" si="8"/>
        <v>438.51499999999999</v>
      </c>
      <c r="GV100" s="87">
        <f t="shared" si="10"/>
        <v>1190</v>
      </c>
      <c r="GX100" s="86">
        <f t="shared" si="9"/>
        <v>751.48500000000001</v>
      </c>
      <c r="GY100" s="88">
        <f t="shared" si="12"/>
        <v>1.7137042062415198</v>
      </c>
      <c r="HA100" s="86">
        <f t="shared" si="13"/>
        <v>617.57500000000005</v>
      </c>
      <c r="HB100" s="87">
        <f t="shared" si="11"/>
        <v>456696.8125</v>
      </c>
    </row>
    <row r="101" spans="1:210" s="76" customFormat="1" x14ac:dyDescent="0.25">
      <c r="A101" s="69">
        <v>85</v>
      </c>
      <c r="B101" s="3" t="s">
        <v>41</v>
      </c>
      <c r="C101" s="6" t="s">
        <v>484</v>
      </c>
      <c r="D101" s="3" t="s">
        <v>42</v>
      </c>
      <c r="E101" s="89"/>
      <c r="F101" s="90">
        <v>18.3333333333333</v>
      </c>
      <c r="G101" s="91"/>
      <c r="H101" s="73"/>
      <c r="I101" s="11"/>
      <c r="J101" s="11"/>
      <c r="K101" s="12"/>
      <c r="L101" s="74"/>
      <c r="M101" s="73"/>
      <c r="N101" s="11"/>
      <c r="O101" s="11"/>
      <c r="P101" s="12"/>
      <c r="Q101" s="75"/>
      <c r="R101" s="73"/>
      <c r="S101" s="11"/>
      <c r="T101" s="11"/>
      <c r="U101" s="12"/>
      <c r="W101" s="73"/>
      <c r="X101" s="11"/>
      <c r="Y101" s="11"/>
      <c r="Z101" s="12"/>
      <c r="AB101" s="73"/>
      <c r="AC101" s="11"/>
      <c r="AD101" s="11"/>
      <c r="AE101" s="12"/>
      <c r="AG101" s="96">
        <v>768</v>
      </c>
      <c r="AH101" s="78">
        <v>0</v>
      </c>
      <c r="AI101" s="78">
        <v>768</v>
      </c>
      <c r="AJ101" s="79">
        <v>14079.999999999975</v>
      </c>
      <c r="AL101" s="73"/>
      <c r="AM101" s="11"/>
      <c r="AN101" s="11"/>
      <c r="AO101" s="12"/>
      <c r="AQ101" s="11"/>
      <c r="AR101" s="11"/>
      <c r="AS101" s="11"/>
      <c r="AT101" s="12"/>
      <c r="AV101" s="73"/>
      <c r="AW101" s="11"/>
      <c r="AX101" s="11"/>
      <c r="AY101" s="12"/>
      <c r="BA101" s="73"/>
      <c r="BB101" s="11"/>
      <c r="BC101" s="11"/>
      <c r="BD101" s="12"/>
      <c r="BF101" s="73"/>
      <c r="BG101" s="11"/>
      <c r="BH101" s="11"/>
      <c r="BI101" s="12"/>
      <c r="BK101" s="92">
        <v>786</v>
      </c>
      <c r="BL101" s="93">
        <v>0</v>
      </c>
      <c r="BM101" s="93">
        <v>786</v>
      </c>
      <c r="BN101" s="94">
        <v>14410</v>
      </c>
      <c r="BP101" s="73"/>
      <c r="BQ101" s="11"/>
      <c r="BR101" s="11"/>
      <c r="BS101" s="12"/>
      <c r="BU101" s="73"/>
      <c r="BV101" s="11"/>
      <c r="BW101" s="11"/>
      <c r="BX101" s="12"/>
      <c r="BZ101" s="73"/>
      <c r="CA101" s="11"/>
      <c r="CB101" s="11"/>
      <c r="CC101" s="12"/>
      <c r="CE101" s="73"/>
      <c r="CF101" s="11"/>
      <c r="CG101" s="11"/>
      <c r="CH101" s="12"/>
      <c r="CJ101" s="73"/>
      <c r="CK101" s="11"/>
      <c r="CL101" s="11"/>
      <c r="CM101" s="12"/>
      <c r="CO101" s="73"/>
      <c r="CP101" s="11"/>
      <c r="CQ101" s="11"/>
      <c r="CR101" s="12"/>
      <c r="CT101" s="73"/>
      <c r="CU101" s="11"/>
      <c r="CV101" s="11"/>
      <c r="CW101" s="12"/>
      <c r="CY101" s="73"/>
      <c r="CZ101" s="11"/>
      <c r="DA101" s="11"/>
      <c r="DB101" s="12"/>
      <c r="DD101" s="73"/>
      <c r="DE101" s="11"/>
      <c r="DF101" s="11"/>
      <c r="DG101" s="12"/>
      <c r="DI101" s="73"/>
      <c r="DJ101" s="11"/>
      <c r="DK101" s="11"/>
      <c r="DL101" s="12"/>
      <c r="DN101" s="73">
        <v>1476</v>
      </c>
      <c r="DO101" s="11">
        <v>280.44</v>
      </c>
      <c r="DP101" s="11">
        <v>1756.44</v>
      </c>
      <c r="DQ101" s="12">
        <v>32201.399999999943</v>
      </c>
      <c r="DS101" s="73">
        <v>1817</v>
      </c>
      <c r="DT101" s="11">
        <v>345.23</v>
      </c>
      <c r="DU101" s="11">
        <v>2162.23</v>
      </c>
      <c r="DV101" s="12">
        <v>39640.883333333259</v>
      </c>
      <c r="DX101" s="92"/>
      <c r="DY101" s="93"/>
      <c r="DZ101" s="93"/>
      <c r="EA101" s="94"/>
      <c r="EC101" s="73">
        <v>821</v>
      </c>
      <c r="ED101" s="11">
        <v>155.99</v>
      </c>
      <c r="EE101" s="11">
        <v>976.99</v>
      </c>
      <c r="EF101" s="12">
        <v>17911.483333333301</v>
      </c>
      <c r="EH101" s="73"/>
      <c r="EI101" s="11"/>
      <c r="EJ101" s="11"/>
      <c r="EK101" s="12"/>
      <c r="EM101" s="73"/>
      <c r="EN101" s="11"/>
      <c r="EO101" s="11"/>
      <c r="EP101" s="12"/>
      <c r="ER101" s="73"/>
      <c r="ES101" s="11"/>
      <c r="ET101" s="11"/>
      <c r="EU101" s="12"/>
      <c r="EW101" s="73">
        <v>1090</v>
      </c>
      <c r="EX101" s="11">
        <v>207.1</v>
      </c>
      <c r="EY101" s="11">
        <v>1297.0999999999999</v>
      </c>
      <c r="EZ101" s="12">
        <v>23780.166666666621</v>
      </c>
      <c r="FB101" s="10">
        <v>835</v>
      </c>
      <c r="FC101" s="11">
        <v>0</v>
      </c>
      <c r="FD101" s="11">
        <v>835</v>
      </c>
      <c r="FE101" s="12">
        <v>15308.333333333305</v>
      </c>
      <c r="FG101" s="11">
        <v>3500</v>
      </c>
      <c r="FH101" s="11">
        <v>665</v>
      </c>
      <c r="FI101" s="11">
        <v>4165</v>
      </c>
      <c r="FJ101" s="12">
        <v>76358.333333333198</v>
      </c>
      <c r="FL101" s="73"/>
      <c r="FM101" s="11"/>
      <c r="FN101" s="11"/>
      <c r="FO101" s="12"/>
      <c r="FQ101" s="73"/>
      <c r="FR101" s="11"/>
      <c r="FS101" s="11"/>
      <c r="FT101" s="12"/>
      <c r="FV101" s="73"/>
      <c r="FW101" s="11"/>
      <c r="FX101" s="11"/>
      <c r="FY101" s="12"/>
      <c r="GA101" s="73"/>
      <c r="GB101" s="11"/>
      <c r="GC101" s="11"/>
      <c r="GD101" s="12"/>
      <c r="GF101" s="73"/>
      <c r="GG101" s="11"/>
      <c r="GH101" s="11"/>
      <c r="GI101" s="12"/>
      <c r="GK101" s="73"/>
      <c r="GL101" s="11"/>
      <c r="GM101" s="11"/>
      <c r="GN101" s="12"/>
      <c r="GP101" s="73"/>
      <c r="GQ101" s="11"/>
      <c r="GR101" s="11"/>
      <c r="GS101" s="12"/>
      <c r="GU101" s="86">
        <f t="shared" si="8"/>
        <v>768</v>
      </c>
      <c r="GV101" s="87">
        <f t="shared" si="10"/>
        <v>4165</v>
      </c>
      <c r="GX101" s="86">
        <f t="shared" si="9"/>
        <v>3397</v>
      </c>
      <c r="GY101" s="88">
        <f t="shared" si="12"/>
        <v>4.423177083333333</v>
      </c>
      <c r="HA101" s="86">
        <f t="shared" si="13"/>
        <v>1593.345</v>
      </c>
      <c r="HB101" s="87">
        <f t="shared" si="11"/>
        <v>29211.324999999953</v>
      </c>
    </row>
    <row r="102" spans="1:210" s="76" customFormat="1" x14ac:dyDescent="0.25">
      <c r="A102" s="69">
        <v>86</v>
      </c>
      <c r="B102" s="3" t="s">
        <v>41</v>
      </c>
      <c r="C102" s="6" t="s">
        <v>485</v>
      </c>
      <c r="D102" s="3" t="s">
        <v>42</v>
      </c>
      <c r="E102" s="89"/>
      <c r="F102" s="90">
        <v>16.0833333333333</v>
      </c>
      <c r="G102" s="91"/>
      <c r="H102" s="73"/>
      <c r="I102" s="11"/>
      <c r="J102" s="11"/>
      <c r="K102" s="12"/>
      <c r="L102" s="74"/>
      <c r="M102" s="73"/>
      <c r="N102" s="11"/>
      <c r="O102" s="11"/>
      <c r="P102" s="12"/>
      <c r="Q102" s="75"/>
      <c r="R102" s="73"/>
      <c r="S102" s="11"/>
      <c r="T102" s="11"/>
      <c r="U102" s="12"/>
      <c r="W102" s="73"/>
      <c r="X102" s="11"/>
      <c r="Y102" s="11"/>
      <c r="Z102" s="12"/>
      <c r="AB102" s="73"/>
      <c r="AC102" s="11"/>
      <c r="AD102" s="11"/>
      <c r="AE102" s="12"/>
      <c r="AG102" s="96">
        <v>768</v>
      </c>
      <c r="AH102" s="78">
        <v>0</v>
      </c>
      <c r="AI102" s="78">
        <v>768</v>
      </c>
      <c r="AJ102" s="79">
        <v>12351.999999999975</v>
      </c>
      <c r="AL102" s="73"/>
      <c r="AM102" s="11"/>
      <c r="AN102" s="11"/>
      <c r="AO102" s="12"/>
      <c r="AQ102" s="11"/>
      <c r="AR102" s="11"/>
      <c r="AS102" s="11"/>
      <c r="AT102" s="12"/>
      <c r="AV102" s="73"/>
      <c r="AW102" s="11"/>
      <c r="AX102" s="11"/>
      <c r="AY102" s="12"/>
      <c r="BA102" s="73"/>
      <c r="BB102" s="11"/>
      <c r="BC102" s="11"/>
      <c r="BD102" s="12"/>
      <c r="BF102" s="73"/>
      <c r="BG102" s="11"/>
      <c r="BH102" s="11"/>
      <c r="BI102" s="12"/>
      <c r="BK102" s="92">
        <v>786</v>
      </c>
      <c r="BL102" s="93">
        <v>0</v>
      </c>
      <c r="BM102" s="93">
        <v>786</v>
      </c>
      <c r="BN102" s="94">
        <v>12642</v>
      </c>
      <c r="BP102" s="73"/>
      <c r="BQ102" s="11"/>
      <c r="BR102" s="11"/>
      <c r="BS102" s="12"/>
      <c r="BU102" s="73"/>
      <c r="BV102" s="11"/>
      <c r="BW102" s="11"/>
      <c r="BX102" s="12"/>
      <c r="BZ102" s="73"/>
      <c r="CA102" s="11"/>
      <c r="CB102" s="11"/>
      <c r="CC102" s="12"/>
      <c r="CE102" s="73"/>
      <c r="CF102" s="11"/>
      <c r="CG102" s="11"/>
      <c r="CH102" s="12"/>
      <c r="CJ102" s="73"/>
      <c r="CK102" s="11"/>
      <c r="CL102" s="11"/>
      <c r="CM102" s="12"/>
      <c r="CO102" s="73"/>
      <c r="CP102" s="11"/>
      <c r="CQ102" s="11"/>
      <c r="CR102" s="12"/>
      <c r="CT102" s="73"/>
      <c r="CU102" s="11"/>
      <c r="CV102" s="11"/>
      <c r="CW102" s="12"/>
      <c r="CY102" s="73"/>
      <c r="CZ102" s="11"/>
      <c r="DA102" s="11"/>
      <c r="DB102" s="12"/>
      <c r="DD102" s="73"/>
      <c r="DE102" s="11"/>
      <c r="DF102" s="11"/>
      <c r="DG102" s="12"/>
      <c r="DI102" s="73"/>
      <c r="DJ102" s="11"/>
      <c r="DK102" s="11"/>
      <c r="DL102" s="12"/>
      <c r="DN102" s="73">
        <v>1476</v>
      </c>
      <c r="DO102" s="11">
        <v>280.44</v>
      </c>
      <c r="DP102" s="11">
        <v>1756.44</v>
      </c>
      <c r="DQ102" s="12">
        <v>28249.409999999942</v>
      </c>
      <c r="DS102" s="73">
        <v>1817</v>
      </c>
      <c r="DT102" s="11">
        <v>345.23</v>
      </c>
      <c r="DU102" s="11">
        <v>2162.23</v>
      </c>
      <c r="DV102" s="12">
        <v>34775.865833333264</v>
      </c>
      <c r="DX102" s="92"/>
      <c r="DY102" s="93"/>
      <c r="DZ102" s="93"/>
      <c r="EA102" s="94"/>
      <c r="EC102" s="73">
        <v>821</v>
      </c>
      <c r="ED102" s="11">
        <v>155.99</v>
      </c>
      <c r="EE102" s="11">
        <v>976.99</v>
      </c>
      <c r="EF102" s="12">
        <v>15713.255833333302</v>
      </c>
      <c r="EH102" s="73"/>
      <c r="EI102" s="11"/>
      <c r="EJ102" s="11"/>
      <c r="EK102" s="12"/>
      <c r="EM102" s="73"/>
      <c r="EN102" s="11"/>
      <c r="EO102" s="11"/>
      <c r="EP102" s="12"/>
      <c r="ER102" s="73"/>
      <c r="ES102" s="11"/>
      <c r="ET102" s="11"/>
      <c r="EU102" s="12"/>
      <c r="EW102" s="73">
        <v>1090</v>
      </c>
      <c r="EX102" s="11">
        <v>207.1</v>
      </c>
      <c r="EY102" s="11">
        <v>1297.0999999999999</v>
      </c>
      <c r="EZ102" s="12">
        <v>20861.691666666622</v>
      </c>
      <c r="FB102" s="10">
        <v>835</v>
      </c>
      <c r="FC102" s="11">
        <v>0</v>
      </c>
      <c r="FD102" s="11">
        <v>835</v>
      </c>
      <c r="FE102" s="12">
        <v>13429.583333333305</v>
      </c>
      <c r="FG102" s="11">
        <v>3500</v>
      </c>
      <c r="FH102" s="11">
        <v>665</v>
      </c>
      <c r="FI102" s="11">
        <v>4165</v>
      </c>
      <c r="FJ102" s="12">
        <v>66987.083333333198</v>
      </c>
      <c r="FL102" s="73"/>
      <c r="FM102" s="11"/>
      <c r="FN102" s="11"/>
      <c r="FO102" s="12"/>
      <c r="FQ102" s="73"/>
      <c r="FR102" s="11"/>
      <c r="FS102" s="11"/>
      <c r="FT102" s="12"/>
      <c r="FV102" s="73"/>
      <c r="FW102" s="11"/>
      <c r="FX102" s="11"/>
      <c r="FY102" s="12"/>
      <c r="GA102" s="73"/>
      <c r="GB102" s="11"/>
      <c r="GC102" s="11"/>
      <c r="GD102" s="12"/>
      <c r="GF102" s="73"/>
      <c r="GG102" s="11"/>
      <c r="GH102" s="11"/>
      <c r="GI102" s="12"/>
      <c r="GK102" s="73"/>
      <c r="GL102" s="11"/>
      <c r="GM102" s="11"/>
      <c r="GN102" s="12"/>
      <c r="GP102" s="73"/>
      <c r="GQ102" s="11"/>
      <c r="GR102" s="11"/>
      <c r="GS102" s="12"/>
      <c r="GU102" s="86">
        <f t="shared" si="8"/>
        <v>768</v>
      </c>
      <c r="GV102" s="87">
        <f t="shared" si="10"/>
        <v>4165</v>
      </c>
      <c r="GX102" s="86">
        <f t="shared" si="9"/>
        <v>3397</v>
      </c>
      <c r="GY102" s="88">
        <f t="shared" si="12"/>
        <v>4.423177083333333</v>
      </c>
      <c r="HA102" s="86">
        <f t="shared" si="13"/>
        <v>1593.345</v>
      </c>
      <c r="HB102" s="87">
        <f t="shared" si="11"/>
        <v>25626.361249999951</v>
      </c>
    </row>
    <row r="103" spans="1:210" s="76" customFormat="1" x14ac:dyDescent="0.25">
      <c r="A103" s="69">
        <v>87</v>
      </c>
      <c r="B103" s="3" t="s">
        <v>41</v>
      </c>
      <c r="C103" s="6" t="s">
        <v>486</v>
      </c>
      <c r="D103" s="3" t="s">
        <v>42</v>
      </c>
      <c r="E103" s="89"/>
      <c r="F103" s="90">
        <v>14.1666666666667</v>
      </c>
      <c r="G103" s="91"/>
      <c r="H103" s="73"/>
      <c r="I103" s="11"/>
      <c r="J103" s="11"/>
      <c r="K103" s="12"/>
      <c r="L103" s="74"/>
      <c r="M103" s="73"/>
      <c r="N103" s="11"/>
      <c r="O103" s="11"/>
      <c r="P103" s="12"/>
      <c r="Q103" s="75"/>
      <c r="R103" s="73"/>
      <c r="S103" s="11"/>
      <c r="T103" s="11"/>
      <c r="U103" s="12"/>
      <c r="W103" s="73"/>
      <c r="X103" s="11"/>
      <c r="Y103" s="11"/>
      <c r="Z103" s="12"/>
      <c r="AB103" s="73"/>
      <c r="AC103" s="11"/>
      <c r="AD103" s="11"/>
      <c r="AE103" s="12"/>
      <c r="AG103" s="96">
        <v>768</v>
      </c>
      <c r="AH103" s="78">
        <v>0</v>
      </c>
      <c r="AI103" s="78">
        <v>768</v>
      </c>
      <c r="AJ103" s="79">
        <v>10880.000000000025</v>
      </c>
      <c r="AL103" s="73"/>
      <c r="AM103" s="11"/>
      <c r="AN103" s="11"/>
      <c r="AO103" s="12"/>
      <c r="AQ103" s="11"/>
      <c r="AR103" s="11"/>
      <c r="AS103" s="11"/>
      <c r="AT103" s="12"/>
      <c r="AV103" s="73"/>
      <c r="AW103" s="11"/>
      <c r="AX103" s="11"/>
      <c r="AY103" s="12"/>
      <c r="BA103" s="73"/>
      <c r="BB103" s="11"/>
      <c r="BC103" s="11"/>
      <c r="BD103" s="12"/>
      <c r="BF103" s="73"/>
      <c r="BG103" s="11"/>
      <c r="BH103" s="11"/>
      <c r="BI103" s="12"/>
      <c r="BK103" s="92">
        <v>786</v>
      </c>
      <c r="BL103" s="93">
        <v>0</v>
      </c>
      <c r="BM103" s="93">
        <v>786</v>
      </c>
      <c r="BN103" s="94">
        <v>11135</v>
      </c>
      <c r="BP103" s="73"/>
      <c r="BQ103" s="11"/>
      <c r="BR103" s="11"/>
      <c r="BS103" s="12"/>
      <c r="BU103" s="73"/>
      <c r="BV103" s="11"/>
      <c r="BW103" s="11"/>
      <c r="BX103" s="12"/>
      <c r="BZ103" s="73"/>
      <c r="CA103" s="11"/>
      <c r="CB103" s="11"/>
      <c r="CC103" s="12"/>
      <c r="CE103" s="73"/>
      <c r="CF103" s="11"/>
      <c r="CG103" s="11"/>
      <c r="CH103" s="12"/>
      <c r="CJ103" s="73"/>
      <c r="CK103" s="11"/>
      <c r="CL103" s="11"/>
      <c r="CM103" s="12"/>
      <c r="CO103" s="73"/>
      <c r="CP103" s="11"/>
      <c r="CQ103" s="11"/>
      <c r="CR103" s="12"/>
      <c r="CT103" s="73"/>
      <c r="CU103" s="11"/>
      <c r="CV103" s="11"/>
      <c r="CW103" s="12"/>
      <c r="CY103" s="73"/>
      <c r="CZ103" s="11"/>
      <c r="DA103" s="11"/>
      <c r="DB103" s="12"/>
      <c r="DD103" s="73"/>
      <c r="DE103" s="11"/>
      <c r="DF103" s="11"/>
      <c r="DG103" s="12"/>
      <c r="DI103" s="73"/>
      <c r="DJ103" s="11"/>
      <c r="DK103" s="11"/>
      <c r="DL103" s="12"/>
      <c r="DN103" s="73">
        <v>2021</v>
      </c>
      <c r="DO103" s="11">
        <v>383.99</v>
      </c>
      <c r="DP103" s="11">
        <v>2404.9899999999998</v>
      </c>
      <c r="DQ103" s="12">
        <v>34070.691666666746</v>
      </c>
      <c r="DS103" s="73">
        <v>2486</v>
      </c>
      <c r="DT103" s="11">
        <v>472.34000000000003</v>
      </c>
      <c r="DU103" s="11">
        <v>2958.34</v>
      </c>
      <c r="DV103" s="12">
        <v>41909.816666666768</v>
      </c>
      <c r="DX103" s="92"/>
      <c r="DY103" s="93"/>
      <c r="DZ103" s="93"/>
      <c r="EA103" s="94"/>
      <c r="EC103" s="73">
        <v>821</v>
      </c>
      <c r="ED103" s="11">
        <v>155.99</v>
      </c>
      <c r="EE103" s="11">
        <v>976.99</v>
      </c>
      <c r="EF103" s="12">
        <v>13840.691666666698</v>
      </c>
      <c r="EH103" s="73"/>
      <c r="EI103" s="11"/>
      <c r="EJ103" s="11"/>
      <c r="EK103" s="12"/>
      <c r="EM103" s="73"/>
      <c r="EN103" s="11"/>
      <c r="EO103" s="11"/>
      <c r="EP103" s="12"/>
      <c r="ER103" s="73"/>
      <c r="ES103" s="11"/>
      <c r="ET103" s="11"/>
      <c r="EU103" s="12"/>
      <c r="EW103" s="73">
        <v>1090</v>
      </c>
      <c r="EX103" s="11">
        <v>207.1</v>
      </c>
      <c r="EY103" s="11">
        <v>1297.0999999999999</v>
      </c>
      <c r="EZ103" s="12">
        <v>18375.583333333376</v>
      </c>
      <c r="FB103" s="10">
        <v>835</v>
      </c>
      <c r="FC103" s="11">
        <v>0</v>
      </c>
      <c r="FD103" s="11">
        <v>835</v>
      </c>
      <c r="FE103" s="12">
        <v>11829.166666666695</v>
      </c>
      <c r="FG103" s="11">
        <v>3500</v>
      </c>
      <c r="FH103" s="11">
        <v>665</v>
      </c>
      <c r="FI103" s="11">
        <v>4165</v>
      </c>
      <c r="FJ103" s="12">
        <v>59004.166666666802</v>
      </c>
      <c r="FL103" s="73"/>
      <c r="FM103" s="11"/>
      <c r="FN103" s="11"/>
      <c r="FO103" s="12"/>
      <c r="FQ103" s="73"/>
      <c r="FR103" s="11"/>
      <c r="FS103" s="11"/>
      <c r="FT103" s="12"/>
      <c r="FV103" s="73"/>
      <c r="FW103" s="11"/>
      <c r="FX103" s="11"/>
      <c r="FY103" s="12"/>
      <c r="GA103" s="73"/>
      <c r="GB103" s="11"/>
      <c r="GC103" s="11"/>
      <c r="GD103" s="12"/>
      <c r="GF103" s="73"/>
      <c r="GG103" s="11"/>
      <c r="GH103" s="11"/>
      <c r="GI103" s="12"/>
      <c r="GK103" s="73"/>
      <c r="GL103" s="11"/>
      <c r="GM103" s="11"/>
      <c r="GN103" s="12"/>
      <c r="GP103" s="73"/>
      <c r="GQ103" s="11"/>
      <c r="GR103" s="11"/>
      <c r="GS103" s="12"/>
      <c r="GU103" s="86">
        <f t="shared" si="8"/>
        <v>768</v>
      </c>
      <c r="GV103" s="87">
        <f t="shared" si="10"/>
        <v>4165</v>
      </c>
      <c r="GX103" s="86">
        <f t="shared" si="9"/>
        <v>3397</v>
      </c>
      <c r="GY103" s="88">
        <f t="shared" si="12"/>
        <v>4.423177083333333</v>
      </c>
      <c r="HA103" s="86">
        <f t="shared" si="13"/>
        <v>1773.9275</v>
      </c>
      <c r="HB103" s="87">
        <f t="shared" si="11"/>
        <v>25130.639583333388</v>
      </c>
    </row>
    <row r="104" spans="1:210" s="76" customFormat="1" x14ac:dyDescent="0.25">
      <c r="A104" s="69">
        <v>88</v>
      </c>
      <c r="B104" s="3" t="s">
        <v>41</v>
      </c>
      <c r="C104" s="6" t="s">
        <v>487</v>
      </c>
      <c r="D104" s="3" t="s">
        <v>42</v>
      </c>
      <c r="E104" s="89"/>
      <c r="F104" s="90">
        <v>55.0833333333333</v>
      </c>
      <c r="G104" s="91"/>
      <c r="H104" s="73"/>
      <c r="I104" s="11"/>
      <c r="J104" s="11"/>
      <c r="K104" s="12"/>
      <c r="L104" s="74"/>
      <c r="M104" s="73"/>
      <c r="N104" s="11"/>
      <c r="O104" s="11"/>
      <c r="P104" s="12"/>
      <c r="Q104" s="75"/>
      <c r="R104" s="73"/>
      <c r="S104" s="11"/>
      <c r="T104" s="11"/>
      <c r="U104" s="12"/>
      <c r="W104" s="73"/>
      <c r="X104" s="11"/>
      <c r="Y104" s="11"/>
      <c r="Z104" s="12"/>
      <c r="AB104" s="73"/>
      <c r="AC104" s="11"/>
      <c r="AD104" s="11"/>
      <c r="AE104" s="12"/>
      <c r="AG104" s="96">
        <v>768</v>
      </c>
      <c r="AH104" s="78">
        <v>0</v>
      </c>
      <c r="AI104" s="78">
        <v>768</v>
      </c>
      <c r="AJ104" s="79">
        <v>42303.999999999971</v>
      </c>
      <c r="AL104" s="73"/>
      <c r="AM104" s="11"/>
      <c r="AN104" s="11"/>
      <c r="AO104" s="12"/>
      <c r="AQ104" s="11"/>
      <c r="AR104" s="11"/>
      <c r="AS104" s="11"/>
      <c r="AT104" s="12"/>
      <c r="AV104" s="73"/>
      <c r="AW104" s="11"/>
      <c r="AX104" s="11"/>
      <c r="AY104" s="12"/>
      <c r="BA104" s="73"/>
      <c r="BB104" s="11"/>
      <c r="BC104" s="11"/>
      <c r="BD104" s="12"/>
      <c r="BF104" s="73"/>
      <c r="BG104" s="11"/>
      <c r="BH104" s="11"/>
      <c r="BI104" s="12"/>
      <c r="BK104" s="92">
        <v>786</v>
      </c>
      <c r="BL104" s="93">
        <v>0</v>
      </c>
      <c r="BM104" s="93">
        <v>786</v>
      </c>
      <c r="BN104" s="94">
        <v>43296</v>
      </c>
      <c r="BP104" s="73"/>
      <c r="BQ104" s="11"/>
      <c r="BR104" s="11"/>
      <c r="BS104" s="12"/>
      <c r="BU104" s="73"/>
      <c r="BV104" s="11"/>
      <c r="BW104" s="11"/>
      <c r="BX104" s="12"/>
      <c r="BZ104" s="73"/>
      <c r="CA104" s="11"/>
      <c r="CB104" s="11"/>
      <c r="CC104" s="12"/>
      <c r="CE104" s="73"/>
      <c r="CF104" s="11"/>
      <c r="CG104" s="11"/>
      <c r="CH104" s="12"/>
      <c r="CJ104" s="73"/>
      <c r="CK104" s="11"/>
      <c r="CL104" s="11"/>
      <c r="CM104" s="12"/>
      <c r="CO104" s="73"/>
      <c r="CP104" s="11"/>
      <c r="CQ104" s="11"/>
      <c r="CR104" s="12"/>
      <c r="CT104" s="73"/>
      <c r="CU104" s="11"/>
      <c r="CV104" s="11"/>
      <c r="CW104" s="12"/>
      <c r="CY104" s="73"/>
      <c r="CZ104" s="11"/>
      <c r="DA104" s="11"/>
      <c r="DB104" s="12"/>
      <c r="DD104" s="73"/>
      <c r="DE104" s="11"/>
      <c r="DF104" s="11"/>
      <c r="DG104" s="12"/>
      <c r="DI104" s="73"/>
      <c r="DJ104" s="11"/>
      <c r="DK104" s="11"/>
      <c r="DL104" s="12"/>
      <c r="DN104" s="73">
        <v>2021</v>
      </c>
      <c r="DO104" s="11">
        <v>383.99</v>
      </c>
      <c r="DP104" s="11">
        <v>2404.9899999999998</v>
      </c>
      <c r="DQ104" s="12">
        <v>132474.86583333323</v>
      </c>
      <c r="DS104" s="73">
        <v>2486</v>
      </c>
      <c r="DT104" s="11">
        <v>472.34000000000003</v>
      </c>
      <c r="DU104" s="11">
        <v>2958.34</v>
      </c>
      <c r="DV104" s="12">
        <v>162955.22833333325</v>
      </c>
      <c r="DX104" s="92"/>
      <c r="DY104" s="93"/>
      <c r="DZ104" s="93"/>
      <c r="EA104" s="94"/>
      <c r="EC104" s="73">
        <v>821</v>
      </c>
      <c r="ED104" s="11">
        <v>155.99</v>
      </c>
      <c r="EE104" s="11">
        <v>976.99</v>
      </c>
      <c r="EF104" s="12">
        <v>53815.865833333301</v>
      </c>
      <c r="EH104" s="73"/>
      <c r="EI104" s="11"/>
      <c r="EJ104" s="11"/>
      <c r="EK104" s="12"/>
      <c r="EM104" s="73"/>
      <c r="EN104" s="11"/>
      <c r="EO104" s="11"/>
      <c r="EP104" s="12"/>
      <c r="ER104" s="73"/>
      <c r="ES104" s="11"/>
      <c r="ET104" s="11"/>
      <c r="EU104" s="12"/>
      <c r="EW104" s="73">
        <v>1090</v>
      </c>
      <c r="EX104" s="11">
        <v>207.1</v>
      </c>
      <c r="EY104" s="11">
        <v>1297.0999999999999</v>
      </c>
      <c r="EZ104" s="12">
        <v>71448.591666666616</v>
      </c>
      <c r="FB104" s="10">
        <v>835</v>
      </c>
      <c r="FC104" s="11">
        <v>0</v>
      </c>
      <c r="FD104" s="11">
        <v>835</v>
      </c>
      <c r="FE104" s="12">
        <v>45994.583333333307</v>
      </c>
      <c r="FG104" s="11">
        <v>3500</v>
      </c>
      <c r="FH104" s="11">
        <v>665</v>
      </c>
      <c r="FI104" s="11">
        <v>4165</v>
      </c>
      <c r="FJ104" s="12">
        <v>229422.0833333332</v>
      </c>
      <c r="FL104" s="73"/>
      <c r="FM104" s="11"/>
      <c r="FN104" s="11"/>
      <c r="FO104" s="12"/>
      <c r="FQ104" s="73"/>
      <c r="FR104" s="11"/>
      <c r="FS104" s="11"/>
      <c r="FT104" s="12"/>
      <c r="FV104" s="73"/>
      <c r="FW104" s="11"/>
      <c r="FX104" s="11"/>
      <c r="FY104" s="12"/>
      <c r="GA104" s="73"/>
      <c r="GB104" s="11"/>
      <c r="GC104" s="11"/>
      <c r="GD104" s="12"/>
      <c r="GF104" s="73"/>
      <c r="GG104" s="11"/>
      <c r="GH104" s="11"/>
      <c r="GI104" s="12"/>
      <c r="GK104" s="73"/>
      <c r="GL104" s="11"/>
      <c r="GM104" s="11"/>
      <c r="GN104" s="12"/>
      <c r="GP104" s="73"/>
      <c r="GQ104" s="11"/>
      <c r="GR104" s="11"/>
      <c r="GS104" s="12"/>
      <c r="GU104" s="86">
        <f t="shared" si="8"/>
        <v>768</v>
      </c>
      <c r="GV104" s="87">
        <f t="shared" si="10"/>
        <v>4165</v>
      </c>
      <c r="GX104" s="86">
        <f t="shared" si="9"/>
        <v>3397</v>
      </c>
      <c r="GY104" s="88">
        <f t="shared" si="12"/>
        <v>4.423177083333333</v>
      </c>
      <c r="HA104" s="86">
        <f t="shared" si="13"/>
        <v>1773.9275</v>
      </c>
      <c r="HB104" s="87">
        <f t="shared" si="11"/>
        <v>97713.9022916666</v>
      </c>
    </row>
    <row r="105" spans="1:210" s="76" customFormat="1" x14ac:dyDescent="0.25">
      <c r="A105" s="69">
        <v>89</v>
      </c>
      <c r="B105" s="3" t="s">
        <v>41</v>
      </c>
      <c r="C105" s="6" t="s">
        <v>488</v>
      </c>
      <c r="D105" s="3" t="s">
        <v>42</v>
      </c>
      <c r="E105" s="89"/>
      <c r="F105" s="90">
        <v>62.3333333333333</v>
      </c>
      <c r="G105" s="91"/>
      <c r="H105" s="73"/>
      <c r="I105" s="11"/>
      <c r="J105" s="11"/>
      <c r="K105" s="12"/>
      <c r="L105" s="74"/>
      <c r="M105" s="73"/>
      <c r="N105" s="11"/>
      <c r="O105" s="11"/>
      <c r="P105" s="12"/>
      <c r="Q105" s="75"/>
      <c r="R105" s="73"/>
      <c r="S105" s="11"/>
      <c r="T105" s="11"/>
      <c r="U105" s="12"/>
      <c r="W105" s="73"/>
      <c r="X105" s="11"/>
      <c r="Y105" s="11"/>
      <c r="Z105" s="12"/>
      <c r="AB105" s="73"/>
      <c r="AC105" s="11"/>
      <c r="AD105" s="11"/>
      <c r="AE105" s="12"/>
      <c r="AG105" s="96">
        <v>768</v>
      </c>
      <c r="AH105" s="78">
        <v>0</v>
      </c>
      <c r="AI105" s="78">
        <v>768</v>
      </c>
      <c r="AJ105" s="79">
        <v>47871.999999999971</v>
      </c>
      <c r="AL105" s="73"/>
      <c r="AM105" s="11"/>
      <c r="AN105" s="11"/>
      <c r="AO105" s="12"/>
      <c r="AQ105" s="11"/>
      <c r="AR105" s="11"/>
      <c r="AS105" s="11"/>
      <c r="AT105" s="12"/>
      <c r="AV105" s="73"/>
      <c r="AW105" s="11"/>
      <c r="AX105" s="11"/>
      <c r="AY105" s="12"/>
      <c r="BA105" s="73"/>
      <c r="BB105" s="11"/>
      <c r="BC105" s="11"/>
      <c r="BD105" s="12"/>
      <c r="BF105" s="73"/>
      <c r="BG105" s="11"/>
      <c r="BH105" s="11"/>
      <c r="BI105" s="12"/>
      <c r="BK105" s="92">
        <v>786</v>
      </c>
      <c r="BL105" s="93">
        <v>0</v>
      </c>
      <c r="BM105" s="93">
        <v>786</v>
      </c>
      <c r="BN105" s="94">
        <v>48994</v>
      </c>
      <c r="BP105" s="73"/>
      <c r="BQ105" s="11"/>
      <c r="BR105" s="11"/>
      <c r="BS105" s="12"/>
      <c r="BU105" s="73"/>
      <c r="BV105" s="11"/>
      <c r="BW105" s="11"/>
      <c r="BX105" s="12"/>
      <c r="BZ105" s="73"/>
      <c r="CA105" s="11"/>
      <c r="CB105" s="11"/>
      <c r="CC105" s="12"/>
      <c r="CE105" s="73"/>
      <c r="CF105" s="11"/>
      <c r="CG105" s="11"/>
      <c r="CH105" s="12"/>
      <c r="CJ105" s="73"/>
      <c r="CK105" s="11"/>
      <c r="CL105" s="11"/>
      <c r="CM105" s="12"/>
      <c r="CO105" s="73"/>
      <c r="CP105" s="11"/>
      <c r="CQ105" s="11"/>
      <c r="CR105" s="12"/>
      <c r="CT105" s="73"/>
      <c r="CU105" s="11"/>
      <c r="CV105" s="11"/>
      <c r="CW105" s="12"/>
      <c r="CY105" s="73"/>
      <c r="CZ105" s="11"/>
      <c r="DA105" s="11"/>
      <c r="DB105" s="12"/>
      <c r="DD105" s="73"/>
      <c r="DE105" s="11"/>
      <c r="DF105" s="11"/>
      <c r="DG105" s="12"/>
      <c r="DI105" s="73"/>
      <c r="DJ105" s="11"/>
      <c r="DK105" s="11"/>
      <c r="DL105" s="12"/>
      <c r="DN105" s="73">
        <v>2021</v>
      </c>
      <c r="DO105" s="11">
        <v>383.99</v>
      </c>
      <c r="DP105" s="11">
        <v>2404.9899999999998</v>
      </c>
      <c r="DQ105" s="12">
        <v>149911.04333333325</v>
      </c>
      <c r="DS105" s="73">
        <v>2486</v>
      </c>
      <c r="DT105" s="11">
        <v>472.34000000000003</v>
      </c>
      <c r="DU105" s="11">
        <v>2958.34</v>
      </c>
      <c r="DV105" s="12">
        <v>184403.19333333324</v>
      </c>
      <c r="DX105" s="92"/>
      <c r="DY105" s="93"/>
      <c r="DZ105" s="93"/>
      <c r="EA105" s="94"/>
      <c r="EC105" s="73">
        <v>821</v>
      </c>
      <c r="ED105" s="11">
        <v>155.99</v>
      </c>
      <c r="EE105" s="11">
        <v>976.99</v>
      </c>
      <c r="EF105" s="12">
        <v>60899.043333333299</v>
      </c>
      <c r="EH105" s="73"/>
      <c r="EI105" s="11"/>
      <c r="EJ105" s="11"/>
      <c r="EK105" s="12"/>
      <c r="EM105" s="73"/>
      <c r="EN105" s="11"/>
      <c r="EO105" s="11"/>
      <c r="EP105" s="12"/>
      <c r="ER105" s="73"/>
      <c r="ES105" s="11"/>
      <c r="ET105" s="11"/>
      <c r="EU105" s="12"/>
      <c r="EW105" s="73">
        <v>1090</v>
      </c>
      <c r="EX105" s="11">
        <v>207.1</v>
      </c>
      <c r="EY105" s="11">
        <v>1297.0999999999999</v>
      </c>
      <c r="EZ105" s="94">
        <v>80852.566666666622</v>
      </c>
      <c r="FB105" s="10">
        <v>835</v>
      </c>
      <c r="FC105" s="11">
        <v>0</v>
      </c>
      <c r="FD105" s="11">
        <v>835</v>
      </c>
      <c r="FE105" s="12">
        <v>52048.333333333307</v>
      </c>
      <c r="FG105" s="11">
        <v>3500</v>
      </c>
      <c r="FH105" s="11">
        <v>665</v>
      </c>
      <c r="FI105" s="11">
        <v>4165</v>
      </c>
      <c r="FJ105" s="12">
        <v>259618.3333333332</v>
      </c>
      <c r="FL105" s="73"/>
      <c r="FM105" s="11"/>
      <c r="FN105" s="11"/>
      <c r="FO105" s="12"/>
      <c r="FQ105" s="73"/>
      <c r="FR105" s="11"/>
      <c r="FS105" s="11"/>
      <c r="FT105" s="12"/>
      <c r="FV105" s="73"/>
      <c r="FW105" s="11"/>
      <c r="FX105" s="11"/>
      <c r="FY105" s="12"/>
      <c r="GA105" s="73"/>
      <c r="GB105" s="11"/>
      <c r="GC105" s="11"/>
      <c r="GD105" s="12"/>
      <c r="GF105" s="73"/>
      <c r="GG105" s="11"/>
      <c r="GH105" s="11"/>
      <c r="GI105" s="12"/>
      <c r="GK105" s="73"/>
      <c r="GL105" s="11"/>
      <c r="GM105" s="11"/>
      <c r="GN105" s="12"/>
      <c r="GP105" s="73"/>
      <c r="GQ105" s="11"/>
      <c r="GR105" s="11"/>
      <c r="GS105" s="12"/>
      <c r="GU105" s="86">
        <f t="shared" si="8"/>
        <v>768</v>
      </c>
      <c r="GV105" s="87">
        <f t="shared" si="10"/>
        <v>4165</v>
      </c>
      <c r="GX105" s="86">
        <f t="shared" si="9"/>
        <v>3397</v>
      </c>
      <c r="GY105" s="88">
        <f t="shared" si="12"/>
        <v>4.423177083333333</v>
      </c>
      <c r="HA105" s="86">
        <f t="shared" si="13"/>
        <v>1773.9275</v>
      </c>
      <c r="HB105" s="87">
        <f t="shared" si="11"/>
        <v>110574.81416666659</v>
      </c>
    </row>
    <row r="106" spans="1:210" s="76" customFormat="1" x14ac:dyDescent="0.25">
      <c r="A106" s="69">
        <v>90</v>
      </c>
      <c r="B106" s="3" t="s">
        <v>98</v>
      </c>
      <c r="C106" s="6" t="s">
        <v>489</v>
      </c>
      <c r="D106" s="3" t="s">
        <v>42</v>
      </c>
      <c r="E106" s="70"/>
      <c r="F106" s="71">
        <v>1420.5</v>
      </c>
      <c r="G106" s="91"/>
      <c r="H106" s="73"/>
      <c r="I106" s="11"/>
      <c r="J106" s="11"/>
      <c r="K106" s="12"/>
      <c r="L106" s="74"/>
      <c r="M106" s="73"/>
      <c r="N106" s="11"/>
      <c r="O106" s="11"/>
      <c r="P106" s="12"/>
      <c r="Q106" s="75"/>
      <c r="R106" s="73"/>
      <c r="S106" s="11"/>
      <c r="T106" s="11"/>
      <c r="U106" s="12"/>
      <c r="W106" s="73"/>
      <c r="X106" s="11"/>
      <c r="Y106" s="11"/>
      <c r="Z106" s="12"/>
      <c r="AB106" s="73"/>
      <c r="AC106" s="11"/>
      <c r="AD106" s="11"/>
      <c r="AE106" s="12"/>
      <c r="AG106" s="96">
        <v>906.4</v>
      </c>
      <c r="AH106" s="78">
        <v>0</v>
      </c>
      <c r="AI106" s="78">
        <v>906.4</v>
      </c>
      <c r="AJ106" s="79">
        <v>1287541.2</v>
      </c>
      <c r="AL106" s="73"/>
      <c r="AM106" s="11"/>
      <c r="AN106" s="11"/>
      <c r="AO106" s="12"/>
      <c r="AQ106" s="11"/>
      <c r="AR106" s="11"/>
      <c r="AS106" s="11"/>
      <c r="AT106" s="12"/>
      <c r="AV106" s="73"/>
      <c r="AW106" s="11"/>
      <c r="AX106" s="11"/>
      <c r="AY106" s="12"/>
      <c r="BA106" s="73"/>
      <c r="BB106" s="11"/>
      <c r="BC106" s="11"/>
      <c r="BD106" s="12"/>
      <c r="BF106" s="73"/>
      <c r="BG106" s="11"/>
      <c r="BH106" s="11"/>
      <c r="BI106" s="12"/>
      <c r="BK106" s="92">
        <v>952</v>
      </c>
      <c r="BL106" s="93">
        <v>0</v>
      </c>
      <c r="BM106" s="93">
        <v>952</v>
      </c>
      <c r="BN106" s="94">
        <v>1352316</v>
      </c>
      <c r="BP106" s="73"/>
      <c r="BQ106" s="11"/>
      <c r="BR106" s="11"/>
      <c r="BS106" s="12"/>
      <c r="BU106" s="73"/>
      <c r="BV106" s="11"/>
      <c r="BW106" s="11"/>
      <c r="BX106" s="12"/>
      <c r="BZ106" s="73">
        <v>1367</v>
      </c>
      <c r="CA106" s="11">
        <v>259.73</v>
      </c>
      <c r="CB106" s="11">
        <v>1626.73</v>
      </c>
      <c r="CC106" s="12">
        <v>2310769.9649999999</v>
      </c>
      <c r="CE106" s="73"/>
      <c r="CF106" s="11"/>
      <c r="CG106" s="11"/>
      <c r="CH106" s="12"/>
      <c r="CJ106" s="73"/>
      <c r="CK106" s="11"/>
      <c r="CL106" s="11"/>
      <c r="CM106" s="12"/>
      <c r="CO106" s="73">
        <v>1080</v>
      </c>
      <c r="CP106" s="11">
        <v>0</v>
      </c>
      <c r="CQ106" s="11">
        <v>1080</v>
      </c>
      <c r="CR106" s="12">
        <v>1534140</v>
      </c>
      <c r="CT106" s="73">
        <v>940</v>
      </c>
      <c r="CU106" s="11">
        <v>178.6</v>
      </c>
      <c r="CV106" s="11">
        <v>1118.5999999999999</v>
      </c>
      <c r="CW106" s="12">
        <v>1588971.2999999998</v>
      </c>
      <c r="CY106" s="73">
        <v>2311</v>
      </c>
      <c r="CZ106" s="11">
        <v>0</v>
      </c>
      <c r="DA106" s="11">
        <v>2311</v>
      </c>
      <c r="DB106" s="12">
        <v>3282775.5</v>
      </c>
      <c r="DD106" s="73"/>
      <c r="DE106" s="11"/>
      <c r="DF106" s="11"/>
      <c r="DG106" s="12"/>
      <c r="DI106" s="73"/>
      <c r="DJ106" s="11"/>
      <c r="DK106" s="11"/>
      <c r="DL106" s="12"/>
      <c r="DN106" s="73">
        <v>1374</v>
      </c>
      <c r="DO106" s="11">
        <v>261.06</v>
      </c>
      <c r="DP106" s="11">
        <v>1635.06</v>
      </c>
      <c r="DQ106" s="12">
        <v>2322602.73</v>
      </c>
      <c r="DS106" s="73">
        <v>2056</v>
      </c>
      <c r="DT106" s="11">
        <v>390.64</v>
      </c>
      <c r="DU106" s="11">
        <v>2446.64</v>
      </c>
      <c r="DV106" s="12">
        <v>3475452.1199999996</v>
      </c>
      <c r="DX106" s="92"/>
      <c r="DY106" s="93"/>
      <c r="DZ106" s="93"/>
      <c r="EA106" s="94"/>
      <c r="EC106" s="73">
        <v>1112</v>
      </c>
      <c r="ED106" s="11">
        <v>0</v>
      </c>
      <c r="EE106" s="11">
        <v>1112</v>
      </c>
      <c r="EF106" s="12">
        <v>1579596</v>
      </c>
      <c r="EH106" s="73"/>
      <c r="EI106" s="11"/>
      <c r="EJ106" s="11"/>
      <c r="EK106" s="12"/>
      <c r="EM106" s="73"/>
      <c r="EN106" s="11"/>
      <c r="EO106" s="11"/>
      <c r="EP106" s="12"/>
      <c r="ER106" s="73"/>
      <c r="ES106" s="11"/>
      <c r="ET106" s="11"/>
      <c r="EU106" s="12"/>
      <c r="EW106" s="73"/>
      <c r="EX106" s="11"/>
      <c r="EY106" s="11"/>
      <c r="EZ106" s="12"/>
      <c r="FB106" s="10">
        <v>1011</v>
      </c>
      <c r="FC106" s="11">
        <v>0</v>
      </c>
      <c r="FD106" s="11">
        <v>1011</v>
      </c>
      <c r="FE106" s="12">
        <v>1436125.5</v>
      </c>
      <c r="FG106" s="11"/>
      <c r="FH106" s="11"/>
      <c r="FI106" s="11"/>
      <c r="FJ106" s="12"/>
      <c r="FL106" s="73">
        <v>1500</v>
      </c>
      <c r="FM106" s="11">
        <v>0</v>
      </c>
      <c r="FN106" s="11">
        <v>1500</v>
      </c>
      <c r="FO106" s="12">
        <v>2130750</v>
      </c>
      <c r="FQ106" s="73"/>
      <c r="FR106" s="11"/>
      <c r="FS106" s="11"/>
      <c r="FT106" s="12"/>
      <c r="FV106" s="73"/>
      <c r="FW106" s="11"/>
      <c r="FX106" s="11"/>
      <c r="FY106" s="12"/>
      <c r="GA106" s="73"/>
      <c r="GB106" s="11"/>
      <c r="GC106" s="11"/>
      <c r="GD106" s="12"/>
      <c r="GF106" s="73"/>
      <c r="GG106" s="11"/>
      <c r="GH106" s="11"/>
      <c r="GI106" s="12"/>
      <c r="GK106" s="73"/>
      <c r="GL106" s="11"/>
      <c r="GM106" s="11"/>
      <c r="GN106" s="12"/>
      <c r="GP106" s="73"/>
      <c r="GQ106" s="11"/>
      <c r="GR106" s="11"/>
      <c r="GS106" s="12"/>
      <c r="GU106" s="86">
        <f t="shared" si="8"/>
        <v>906.4</v>
      </c>
      <c r="GV106" s="87">
        <f t="shared" si="10"/>
        <v>2446.64</v>
      </c>
      <c r="GX106" s="86">
        <f t="shared" si="9"/>
        <v>1540.2399999999998</v>
      </c>
      <c r="GY106" s="88">
        <f t="shared" si="12"/>
        <v>1.6992939099735214</v>
      </c>
      <c r="HA106" s="86">
        <f t="shared" si="13"/>
        <v>1427.2209090909089</v>
      </c>
      <c r="HB106" s="87">
        <f t="shared" si="11"/>
        <v>2027367.3013636365</v>
      </c>
    </row>
    <row r="107" spans="1:210" s="76" customFormat="1" ht="30" x14ac:dyDescent="0.25">
      <c r="A107" s="69">
        <v>91</v>
      </c>
      <c r="B107" s="3" t="s">
        <v>41</v>
      </c>
      <c r="C107" s="6" t="s">
        <v>490</v>
      </c>
      <c r="D107" s="3" t="s">
        <v>42</v>
      </c>
      <c r="E107" s="89"/>
      <c r="F107" s="90">
        <v>1300.5</v>
      </c>
      <c r="G107" s="91"/>
      <c r="H107" s="73"/>
      <c r="I107" s="11"/>
      <c r="J107" s="11"/>
      <c r="K107" s="12"/>
      <c r="L107" s="74"/>
      <c r="M107" s="73"/>
      <c r="N107" s="11"/>
      <c r="O107" s="11"/>
      <c r="P107" s="12"/>
      <c r="Q107" s="75"/>
      <c r="R107" s="73"/>
      <c r="S107" s="11"/>
      <c r="T107" s="11"/>
      <c r="U107" s="12"/>
      <c r="W107" s="73"/>
      <c r="X107" s="11"/>
      <c r="Y107" s="11"/>
      <c r="Z107" s="12"/>
      <c r="AB107" s="73"/>
      <c r="AC107" s="11"/>
      <c r="AD107" s="11"/>
      <c r="AE107" s="12"/>
      <c r="AG107" s="96">
        <v>906.4</v>
      </c>
      <c r="AH107" s="78">
        <v>0</v>
      </c>
      <c r="AI107" s="78">
        <v>906.4</v>
      </c>
      <c r="AJ107" s="79">
        <v>1178773.2</v>
      </c>
      <c r="AL107" s="73"/>
      <c r="AM107" s="11"/>
      <c r="AN107" s="11"/>
      <c r="AO107" s="12"/>
      <c r="AQ107" s="11"/>
      <c r="AR107" s="11"/>
      <c r="AS107" s="11"/>
      <c r="AT107" s="12"/>
      <c r="AV107" s="73"/>
      <c r="AW107" s="11"/>
      <c r="AX107" s="11"/>
      <c r="AY107" s="12"/>
      <c r="BA107" s="73"/>
      <c r="BB107" s="11"/>
      <c r="BC107" s="11"/>
      <c r="BD107" s="12"/>
      <c r="BF107" s="73"/>
      <c r="BG107" s="11"/>
      <c r="BH107" s="11"/>
      <c r="BI107" s="12"/>
      <c r="BK107" s="92">
        <v>1271</v>
      </c>
      <c r="BL107" s="93">
        <v>0</v>
      </c>
      <c r="BM107" s="93">
        <v>1271</v>
      </c>
      <c r="BN107" s="94">
        <v>1652936</v>
      </c>
      <c r="BP107" s="73"/>
      <c r="BQ107" s="11"/>
      <c r="BR107" s="11"/>
      <c r="BS107" s="12"/>
      <c r="BU107" s="73"/>
      <c r="BV107" s="11"/>
      <c r="BW107" s="11"/>
      <c r="BX107" s="12"/>
      <c r="BZ107" s="73">
        <v>1305</v>
      </c>
      <c r="CA107" s="11">
        <v>247.95000000000002</v>
      </c>
      <c r="CB107" s="11">
        <v>1552.95</v>
      </c>
      <c r="CC107" s="12">
        <v>2019611.4750000001</v>
      </c>
      <c r="CE107" s="73"/>
      <c r="CF107" s="11"/>
      <c r="CG107" s="11"/>
      <c r="CH107" s="12"/>
      <c r="CJ107" s="73"/>
      <c r="CK107" s="11"/>
      <c r="CL107" s="11"/>
      <c r="CM107" s="12"/>
      <c r="CO107" s="73">
        <v>1080</v>
      </c>
      <c r="CP107" s="11">
        <v>0</v>
      </c>
      <c r="CQ107" s="11">
        <v>1080</v>
      </c>
      <c r="CR107" s="12">
        <v>1404540</v>
      </c>
      <c r="CT107" s="73">
        <v>940</v>
      </c>
      <c r="CU107" s="11">
        <v>178.6</v>
      </c>
      <c r="CV107" s="11">
        <v>1118.5999999999999</v>
      </c>
      <c r="CW107" s="12">
        <v>1454739.2999999998</v>
      </c>
      <c r="CY107" s="73">
        <v>2675</v>
      </c>
      <c r="CZ107" s="11">
        <v>0</v>
      </c>
      <c r="DA107" s="11">
        <v>2675</v>
      </c>
      <c r="DB107" s="12">
        <v>3478837.5</v>
      </c>
      <c r="DD107" s="73"/>
      <c r="DE107" s="11"/>
      <c r="DF107" s="11"/>
      <c r="DG107" s="12"/>
      <c r="DI107" s="73"/>
      <c r="DJ107" s="11"/>
      <c r="DK107" s="11"/>
      <c r="DL107" s="12"/>
      <c r="DN107" s="73">
        <v>1339</v>
      </c>
      <c r="DO107" s="11">
        <v>254.41</v>
      </c>
      <c r="DP107" s="11">
        <v>1593.41</v>
      </c>
      <c r="DQ107" s="12">
        <v>2072229.7050000001</v>
      </c>
      <c r="DS107" s="73">
        <v>2056</v>
      </c>
      <c r="DT107" s="11">
        <v>390.64</v>
      </c>
      <c r="DU107" s="11">
        <v>2446.64</v>
      </c>
      <c r="DV107" s="12">
        <v>3181855.32</v>
      </c>
      <c r="DX107" s="92"/>
      <c r="DY107" s="93"/>
      <c r="DZ107" s="93"/>
      <c r="EA107" s="94"/>
      <c r="EC107" s="73">
        <v>1112</v>
      </c>
      <c r="ED107" s="11">
        <v>0</v>
      </c>
      <c r="EE107" s="11">
        <v>1112</v>
      </c>
      <c r="EF107" s="12">
        <v>1446156</v>
      </c>
      <c r="EH107" s="73"/>
      <c r="EI107" s="11"/>
      <c r="EJ107" s="11"/>
      <c r="EK107" s="12"/>
      <c r="EM107" s="73"/>
      <c r="EN107" s="11"/>
      <c r="EO107" s="11"/>
      <c r="EP107" s="12"/>
      <c r="ER107" s="73"/>
      <c r="ES107" s="11"/>
      <c r="ET107" s="11"/>
      <c r="EU107" s="12"/>
      <c r="EW107" s="73"/>
      <c r="EX107" s="11"/>
      <c r="EY107" s="11"/>
      <c r="EZ107" s="12"/>
      <c r="FB107" s="10">
        <v>1011</v>
      </c>
      <c r="FC107" s="11">
        <v>0</v>
      </c>
      <c r="FD107" s="11">
        <v>1011</v>
      </c>
      <c r="FE107" s="12">
        <v>1314805.5</v>
      </c>
      <c r="FG107" s="11"/>
      <c r="FH107" s="11"/>
      <c r="FI107" s="11"/>
      <c r="FJ107" s="12"/>
      <c r="FL107" s="73">
        <v>1500</v>
      </c>
      <c r="FM107" s="11">
        <v>0</v>
      </c>
      <c r="FN107" s="11">
        <v>1500</v>
      </c>
      <c r="FO107" s="12">
        <v>1950750</v>
      </c>
      <c r="FQ107" s="73"/>
      <c r="FR107" s="11"/>
      <c r="FS107" s="11"/>
      <c r="FT107" s="12"/>
      <c r="FV107" s="73"/>
      <c r="FW107" s="11"/>
      <c r="FX107" s="11"/>
      <c r="FY107" s="12"/>
      <c r="GA107" s="73"/>
      <c r="GB107" s="11"/>
      <c r="GC107" s="11"/>
      <c r="GD107" s="12"/>
      <c r="GF107" s="73"/>
      <c r="GG107" s="11"/>
      <c r="GH107" s="11"/>
      <c r="GI107" s="12"/>
      <c r="GK107" s="73"/>
      <c r="GL107" s="11"/>
      <c r="GM107" s="11"/>
      <c r="GN107" s="12"/>
      <c r="GP107" s="73"/>
      <c r="GQ107" s="11"/>
      <c r="GR107" s="11"/>
      <c r="GS107" s="12"/>
      <c r="GU107" s="86">
        <f t="shared" si="8"/>
        <v>906.4</v>
      </c>
      <c r="GV107" s="87">
        <f t="shared" si="10"/>
        <v>2675</v>
      </c>
      <c r="GX107" s="86">
        <f t="shared" si="9"/>
        <v>1768.6</v>
      </c>
      <c r="GY107" s="88">
        <f t="shared" si="12"/>
        <v>1.9512356575463372</v>
      </c>
      <c r="HA107" s="86">
        <f t="shared" si="13"/>
        <v>1478.8181818181818</v>
      </c>
      <c r="HB107" s="87">
        <f t="shared" si="11"/>
        <v>1923203.0909090908</v>
      </c>
    </row>
    <row r="108" spans="1:210" s="76" customFormat="1" ht="30" x14ac:dyDescent="0.25">
      <c r="A108" s="69">
        <v>92</v>
      </c>
      <c r="B108" s="5" t="s">
        <v>41</v>
      </c>
      <c r="C108" s="6" t="s">
        <v>491</v>
      </c>
      <c r="D108" s="4" t="s">
        <v>42</v>
      </c>
      <c r="E108" s="89"/>
      <c r="F108" s="90">
        <v>1</v>
      </c>
      <c r="G108" s="91"/>
      <c r="H108" s="73"/>
      <c r="I108" s="11"/>
      <c r="J108" s="11"/>
      <c r="K108" s="12"/>
      <c r="L108" s="74"/>
      <c r="M108" s="73"/>
      <c r="N108" s="11"/>
      <c r="O108" s="11"/>
      <c r="P108" s="12"/>
      <c r="Q108" s="75"/>
      <c r="R108" s="73"/>
      <c r="S108" s="11"/>
      <c r="T108" s="11"/>
      <c r="U108" s="12"/>
      <c r="W108" s="73"/>
      <c r="X108" s="11"/>
      <c r="Y108" s="11"/>
      <c r="Z108" s="12"/>
      <c r="AB108" s="73"/>
      <c r="AC108" s="11"/>
      <c r="AD108" s="11"/>
      <c r="AE108" s="12"/>
      <c r="AG108" s="77"/>
      <c r="AH108" s="78"/>
      <c r="AI108" s="78"/>
      <c r="AJ108" s="79"/>
      <c r="AL108" s="73"/>
      <c r="AM108" s="11"/>
      <c r="AN108" s="11"/>
      <c r="AO108" s="12"/>
      <c r="AQ108" s="11"/>
      <c r="AR108" s="11"/>
      <c r="AS108" s="11"/>
      <c r="AT108" s="12"/>
      <c r="AV108" s="73"/>
      <c r="AW108" s="11"/>
      <c r="AX108" s="11"/>
      <c r="AY108" s="12"/>
      <c r="BA108" s="73"/>
      <c r="BB108" s="11"/>
      <c r="BC108" s="11"/>
      <c r="BD108" s="12"/>
      <c r="BF108" s="73"/>
      <c r="BG108" s="11"/>
      <c r="BH108" s="11"/>
      <c r="BI108" s="12"/>
      <c r="BK108" s="92"/>
      <c r="BL108" s="93"/>
      <c r="BM108" s="93"/>
      <c r="BN108" s="94"/>
      <c r="BP108" s="73"/>
      <c r="BQ108" s="11"/>
      <c r="BR108" s="11"/>
      <c r="BS108" s="12"/>
      <c r="BU108" s="73"/>
      <c r="BV108" s="11"/>
      <c r="BW108" s="11"/>
      <c r="BX108" s="12"/>
      <c r="BZ108" s="73"/>
      <c r="CA108" s="11"/>
      <c r="CB108" s="11"/>
      <c r="CC108" s="12"/>
      <c r="CE108" s="73"/>
      <c r="CF108" s="11"/>
      <c r="CG108" s="11"/>
      <c r="CH108" s="12"/>
      <c r="CJ108" s="73"/>
      <c r="CK108" s="11"/>
      <c r="CL108" s="11"/>
      <c r="CM108" s="12"/>
      <c r="CO108" s="73"/>
      <c r="CP108" s="11"/>
      <c r="CQ108" s="11"/>
      <c r="CR108" s="12"/>
      <c r="CT108" s="73"/>
      <c r="CU108" s="11"/>
      <c r="CV108" s="11"/>
      <c r="CW108" s="12"/>
      <c r="CY108" s="73"/>
      <c r="CZ108" s="11"/>
      <c r="DA108" s="11"/>
      <c r="DB108" s="12"/>
      <c r="DD108" s="73"/>
      <c r="DE108" s="11"/>
      <c r="DF108" s="11"/>
      <c r="DG108" s="12"/>
      <c r="DI108" s="73"/>
      <c r="DJ108" s="11"/>
      <c r="DK108" s="11"/>
      <c r="DL108" s="12"/>
      <c r="DN108" s="73"/>
      <c r="DO108" s="11"/>
      <c r="DP108" s="11"/>
      <c r="DQ108" s="12"/>
      <c r="DS108" s="73"/>
      <c r="DT108" s="11"/>
      <c r="DU108" s="11"/>
      <c r="DV108" s="12"/>
      <c r="DX108" s="92"/>
      <c r="DY108" s="93"/>
      <c r="DZ108" s="93"/>
      <c r="EA108" s="94"/>
      <c r="EC108" s="73"/>
      <c r="ED108" s="11"/>
      <c r="EE108" s="11"/>
      <c r="EF108" s="12"/>
      <c r="EH108" s="73"/>
      <c r="EI108" s="11"/>
      <c r="EJ108" s="11"/>
      <c r="EK108" s="12"/>
      <c r="EM108" s="73"/>
      <c r="EN108" s="11"/>
      <c r="EO108" s="11"/>
      <c r="EP108" s="12"/>
      <c r="ER108" s="73"/>
      <c r="ES108" s="11"/>
      <c r="ET108" s="11"/>
      <c r="EU108" s="12"/>
      <c r="EW108" s="73"/>
      <c r="EX108" s="11"/>
      <c r="EY108" s="11"/>
      <c r="EZ108" s="12"/>
      <c r="FB108" s="10"/>
      <c r="FC108" s="11"/>
      <c r="FD108" s="11"/>
      <c r="FE108" s="12"/>
      <c r="FG108" s="11"/>
      <c r="FH108" s="11"/>
      <c r="FI108" s="11"/>
      <c r="FJ108" s="12"/>
      <c r="FL108" s="73"/>
      <c r="FM108" s="11"/>
      <c r="FN108" s="11"/>
      <c r="FO108" s="12"/>
      <c r="FQ108" s="73"/>
      <c r="FR108" s="11"/>
      <c r="FS108" s="11"/>
      <c r="FT108" s="12"/>
      <c r="FV108" s="73"/>
      <c r="FW108" s="11"/>
      <c r="FX108" s="11"/>
      <c r="FY108" s="12"/>
      <c r="GA108" s="73"/>
      <c r="GB108" s="11"/>
      <c r="GC108" s="11"/>
      <c r="GD108" s="12"/>
      <c r="GF108" s="73"/>
      <c r="GG108" s="11"/>
      <c r="GH108" s="11"/>
      <c r="GI108" s="12"/>
      <c r="GK108" s="73"/>
      <c r="GL108" s="11"/>
      <c r="GM108" s="11"/>
      <c r="GN108" s="12"/>
      <c r="GP108" s="73"/>
      <c r="GQ108" s="11"/>
      <c r="GR108" s="11"/>
      <c r="GS108" s="12"/>
      <c r="GU108" s="86">
        <f t="shared" si="8"/>
        <v>0</v>
      </c>
      <c r="GV108" s="87">
        <f t="shared" si="10"/>
        <v>0</v>
      </c>
      <c r="GX108" s="86">
        <f t="shared" si="9"/>
        <v>0</v>
      </c>
      <c r="GY108" s="88">
        <v>0</v>
      </c>
      <c r="HA108" s="86">
        <v>0</v>
      </c>
      <c r="HB108" s="87">
        <v>0</v>
      </c>
    </row>
    <row r="109" spans="1:210" s="76" customFormat="1" ht="30" x14ac:dyDescent="0.25">
      <c r="A109" s="69">
        <v>93</v>
      </c>
      <c r="B109" s="5" t="s">
        <v>41</v>
      </c>
      <c r="C109" s="6" t="s">
        <v>492</v>
      </c>
      <c r="D109" s="4" t="s">
        <v>42</v>
      </c>
      <c r="E109" s="89"/>
      <c r="F109" s="90">
        <v>1</v>
      </c>
      <c r="G109" s="91"/>
      <c r="H109" s="73"/>
      <c r="I109" s="11"/>
      <c r="J109" s="11"/>
      <c r="K109" s="12"/>
      <c r="L109" s="74"/>
      <c r="M109" s="73"/>
      <c r="N109" s="11"/>
      <c r="O109" s="11"/>
      <c r="P109" s="12"/>
      <c r="Q109" s="75"/>
      <c r="R109" s="73"/>
      <c r="S109" s="11"/>
      <c r="T109" s="11"/>
      <c r="U109" s="12"/>
      <c r="W109" s="73"/>
      <c r="X109" s="11"/>
      <c r="Y109" s="11"/>
      <c r="Z109" s="12"/>
      <c r="AB109" s="73"/>
      <c r="AC109" s="11"/>
      <c r="AD109" s="11"/>
      <c r="AE109" s="12"/>
      <c r="AG109" s="77"/>
      <c r="AH109" s="78"/>
      <c r="AI109" s="78"/>
      <c r="AJ109" s="79"/>
      <c r="AL109" s="73"/>
      <c r="AM109" s="11"/>
      <c r="AN109" s="11"/>
      <c r="AO109" s="12"/>
      <c r="AQ109" s="11"/>
      <c r="AR109" s="11"/>
      <c r="AS109" s="11"/>
      <c r="AT109" s="12"/>
      <c r="AV109" s="73"/>
      <c r="AW109" s="11"/>
      <c r="AX109" s="11"/>
      <c r="AY109" s="12"/>
      <c r="BA109" s="73"/>
      <c r="BB109" s="11"/>
      <c r="BC109" s="11"/>
      <c r="BD109" s="12"/>
      <c r="BF109" s="73"/>
      <c r="BG109" s="11"/>
      <c r="BH109" s="11"/>
      <c r="BI109" s="12"/>
      <c r="BK109" s="92"/>
      <c r="BL109" s="93"/>
      <c r="BM109" s="93"/>
      <c r="BN109" s="94"/>
      <c r="BP109" s="73"/>
      <c r="BQ109" s="11"/>
      <c r="BR109" s="11"/>
      <c r="BS109" s="12"/>
      <c r="BU109" s="73"/>
      <c r="BV109" s="11"/>
      <c r="BW109" s="11"/>
      <c r="BX109" s="12"/>
      <c r="BZ109" s="73"/>
      <c r="CA109" s="11"/>
      <c r="CB109" s="11"/>
      <c r="CC109" s="12"/>
      <c r="CE109" s="73"/>
      <c r="CF109" s="11"/>
      <c r="CG109" s="11"/>
      <c r="CH109" s="12"/>
      <c r="CJ109" s="73"/>
      <c r="CK109" s="11"/>
      <c r="CL109" s="11"/>
      <c r="CM109" s="12"/>
      <c r="CO109" s="73"/>
      <c r="CP109" s="11"/>
      <c r="CQ109" s="11"/>
      <c r="CR109" s="12"/>
      <c r="CT109" s="73"/>
      <c r="CU109" s="11"/>
      <c r="CV109" s="11"/>
      <c r="CW109" s="12"/>
      <c r="CY109" s="73"/>
      <c r="CZ109" s="11"/>
      <c r="DA109" s="11"/>
      <c r="DB109" s="12"/>
      <c r="DD109" s="73"/>
      <c r="DE109" s="11"/>
      <c r="DF109" s="11"/>
      <c r="DG109" s="12"/>
      <c r="DI109" s="73"/>
      <c r="DJ109" s="11"/>
      <c r="DK109" s="11"/>
      <c r="DL109" s="12"/>
      <c r="DN109" s="73"/>
      <c r="DO109" s="11"/>
      <c r="DP109" s="11"/>
      <c r="DQ109" s="12"/>
      <c r="DS109" s="73"/>
      <c r="DT109" s="11"/>
      <c r="DU109" s="11"/>
      <c r="DV109" s="12"/>
      <c r="DX109" s="92"/>
      <c r="DY109" s="93"/>
      <c r="DZ109" s="93"/>
      <c r="EA109" s="94"/>
      <c r="EC109" s="73"/>
      <c r="ED109" s="11"/>
      <c r="EE109" s="11"/>
      <c r="EF109" s="12"/>
      <c r="EH109" s="73"/>
      <c r="EI109" s="11"/>
      <c r="EJ109" s="11"/>
      <c r="EK109" s="12"/>
      <c r="EM109" s="73"/>
      <c r="EN109" s="11"/>
      <c r="EO109" s="11"/>
      <c r="EP109" s="12"/>
      <c r="ER109" s="73"/>
      <c r="ES109" s="11"/>
      <c r="ET109" s="11"/>
      <c r="EU109" s="12"/>
      <c r="EW109" s="73"/>
      <c r="EX109" s="11"/>
      <c r="EY109" s="11"/>
      <c r="EZ109" s="12"/>
      <c r="FB109" s="10"/>
      <c r="FC109" s="11"/>
      <c r="FD109" s="11"/>
      <c r="FE109" s="12"/>
      <c r="FG109" s="11"/>
      <c r="FH109" s="11"/>
      <c r="FI109" s="11"/>
      <c r="FJ109" s="12"/>
      <c r="FL109" s="73"/>
      <c r="FM109" s="11"/>
      <c r="FN109" s="11"/>
      <c r="FO109" s="12"/>
      <c r="FQ109" s="73"/>
      <c r="FR109" s="11"/>
      <c r="FS109" s="11"/>
      <c r="FT109" s="12"/>
      <c r="FV109" s="73"/>
      <c r="FW109" s="11"/>
      <c r="FX109" s="11"/>
      <c r="FY109" s="12"/>
      <c r="GA109" s="73"/>
      <c r="GB109" s="11"/>
      <c r="GC109" s="11"/>
      <c r="GD109" s="12"/>
      <c r="GF109" s="73"/>
      <c r="GG109" s="11"/>
      <c r="GH109" s="11"/>
      <c r="GI109" s="12"/>
      <c r="GK109" s="73"/>
      <c r="GL109" s="11"/>
      <c r="GM109" s="11"/>
      <c r="GN109" s="12"/>
      <c r="GP109" s="73"/>
      <c r="GQ109" s="11"/>
      <c r="GR109" s="11"/>
      <c r="GS109" s="12"/>
      <c r="GU109" s="86">
        <f t="shared" si="8"/>
        <v>0</v>
      </c>
      <c r="GV109" s="87">
        <f t="shared" si="10"/>
        <v>0</v>
      </c>
      <c r="GX109" s="86">
        <f t="shared" si="9"/>
        <v>0</v>
      </c>
      <c r="GY109" s="88">
        <v>0</v>
      </c>
      <c r="HA109" s="86">
        <v>0</v>
      </c>
      <c r="HB109" s="87">
        <v>0</v>
      </c>
    </row>
    <row r="110" spans="1:210" s="76" customFormat="1" ht="45" x14ac:dyDescent="0.25">
      <c r="A110" s="69">
        <v>94</v>
      </c>
      <c r="B110" s="5" t="s">
        <v>41</v>
      </c>
      <c r="C110" s="6" t="s">
        <v>493</v>
      </c>
      <c r="D110" s="4" t="s">
        <v>42</v>
      </c>
      <c r="E110" s="89"/>
      <c r="F110" s="90">
        <v>1</v>
      </c>
      <c r="G110" s="91"/>
      <c r="H110" s="73"/>
      <c r="I110" s="11"/>
      <c r="J110" s="11"/>
      <c r="K110" s="12"/>
      <c r="L110" s="74"/>
      <c r="M110" s="73"/>
      <c r="N110" s="11"/>
      <c r="O110" s="11"/>
      <c r="P110" s="12"/>
      <c r="Q110" s="75"/>
      <c r="R110" s="73"/>
      <c r="S110" s="11"/>
      <c r="T110" s="11"/>
      <c r="U110" s="12"/>
      <c r="W110" s="73"/>
      <c r="X110" s="11"/>
      <c r="Y110" s="11"/>
      <c r="Z110" s="12"/>
      <c r="AB110" s="73"/>
      <c r="AC110" s="11"/>
      <c r="AD110" s="11"/>
      <c r="AE110" s="12"/>
      <c r="AG110" s="77"/>
      <c r="AH110" s="78"/>
      <c r="AI110" s="78"/>
      <c r="AJ110" s="79"/>
      <c r="AL110" s="73"/>
      <c r="AM110" s="11"/>
      <c r="AN110" s="11"/>
      <c r="AO110" s="12"/>
      <c r="AQ110" s="11"/>
      <c r="AR110" s="11"/>
      <c r="AS110" s="11"/>
      <c r="AT110" s="12"/>
      <c r="AV110" s="73"/>
      <c r="AW110" s="11"/>
      <c r="AX110" s="11"/>
      <c r="AY110" s="12"/>
      <c r="BA110" s="73"/>
      <c r="BB110" s="11"/>
      <c r="BC110" s="11"/>
      <c r="BD110" s="12"/>
      <c r="BF110" s="73"/>
      <c r="BG110" s="11"/>
      <c r="BH110" s="11"/>
      <c r="BI110" s="12"/>
      <c r="BK110" s="92"/>
      <c r="BL110" s="93"/>
      <c r="BM110" s="93"/>
      <c r="BN110" s="94"/>
      <c r="BP110" s="73"/>
      <c r="BQ110" s="11"/>
      <c r="BR110" s="11"/>
      <c r="BS110" s="12"/>
      <c r="BU110" s="73"/>
      <c r="BV110" s="11"/>
      <c r="BW110" s="11"/>
      <c r="BX110" s="12"/>
      <c r="BZ110" s="73"/>
      <c r="CA110" s="11"/>
      <c r="CB110" s="11"/>
      <c r="CC110" s="12"/>
      <c r="CE110" s="73"/>
      <c r="CF110" s="11"/>
      <c r="CG110" s="11"/>
      <c r="CH110" s="12"/>
      <c r="CJ110" s="73"/>
      <c r="CK110" s="11"/>
      <c r="CL110" s="11"/>
      <c r="CM110" s="12"/>
      <c r="CO110" s="73"/>
      <c r="CP110" s="11"/>
      <c r="CQ110" s="11"/>
      <c r="CR110" s="12"/>
      <c r="CT110" s="73"/>
      <c r="CU110" s="11"/>
      <c r="CV110" s="11"/>
      <c r="CW110" s="12"/>
      <c r="CY110" s="73">
        <v>366656</v>
      </c>
      <c r="CZ110" s="11">
        <v>0</v>
      </c>
      <c r="DA110" s="11">
        <v>366656</v>
      </c>
      <c r="DB110" s="12">
        <v>366656</v>
      </c>
      <c r="DD110" s="73"/>
      <c r="DE110" s="11"/>
      <c r="DF110" s="11"/>
      <c r="DG110" s="12"/>
      <c r="DI110" s="73"/>
      <c r="DJ110" s="11"/>
      <c r="DK110" s="11"/>
      <c r="DL110" s="12"/>
      <c r="DN110" s="73"/>
      <c r="DO110" s="11"/>
      <c r="DP110" s="11"/>
      <c r="DQ110" s="12"/>
      <c r="DS110" s="73"/>
      <c r="DT110" s="11"/>
      <c r="DU110" s="11"/>
      <c r="DV110" s="12"/>
      <c r="DX110" s="92"/>
      <c r="DY110" s="93"/>
      <c r="DZ110" s="93"/>
      <c r="EA110" s="94"/>
      <c r="EC110" s="73"/>
      <c r="ED110" s="11"/>
      <c r="EE110" s="11"/>
      <c r="EF110" s="12"/>
      <c r="EH110" s="73"/>
      <c r="EI110" s="11"/>
      <c r="EJ110" s="11"/>
      <c r="EK110" s="12"/>
      <c r="EM110" s="73"/>
      <c r="EN110" s="11"/>
      <c r="EO110" s="11"/>
      <c r="EP110" s="12"/>
      <c r="ER110" s="73"/>
      <c r="ES110" s="11"/>
      <c r="ET110" s="11"/>
      <c r="EU110" s="12"/>
      <c r="EW110" s="73"/>
      <c r="EX110" s="11"/>
      <c r="EY110" s="11"/>
      <c r="EZ110" s="12"/>
      <c r="FB110" s="10"/>
      <c r="FC110" s="11"/>
      <c r="FD110" s="11"/>
      <c r="FE110" s="12"/>
      <c r="FG110" s="11"/>
      <c r="FH110" s="11"/>
      <c r="FI110" s="11"/>
      <c r="FJ110" s="12"/>
      <c r="FL110" s="73"/>
      <c r="FM110" s="11"/>
      <c r="FN110" s="11"/>
      <c r="FO110" s="12"/>
      <c r="FQ110" s="73"/>
      <c r="FR110" s="11"/>
      <c r="FS110" s="11"/>
      <c r="FT110" s="12"/>
      <c r="FV110" s="73"/>
      <c r="FW110" s="11"/>
      <c r="FX110" s="11"/>
      <c r="FY110" s="12"/>
      <c r="GA110" s="73"/>
      <c r="GB110" s="11"/>
      <c r="GC110" s="11"/>
      <c r="GD110" s="12"/>
      <c r="GF110" s="73"/>
      <c r="GG110" s="11"/>
      <c r="GH110" s="11"/>
      <c r="GI110" s="12"/>
      <c r="GK110" s="73"/>
      <c r="GL110" s="11"/>
      <c r="GM110" s="11"/>
      <c r="GN110" s="12"/>
      <c r="GP110" s="73"/>
      <c r="GQ110" s="11"/>
      <c r="GR110" s="11"/>
      <c r="GS110" s="12"/>
      <c r="GU110" s="86">
        <f t="shared" si="8"/>
        <v>366656</v>
      </c>
      <c r="GV110" s="87">
        <f t="shared" si="10"/>
        <v>366656</v>
      </c>
      <c r="GX110" s="86">
        <f t="shared" si="9"/>
        <v>0</v>
      </c>
      <c r="GY110" s="88">
        <f t="shared" si="12"/>
        <v>0</v>
      </c>
      <c r="HA110" s="86">
        <f t="shared" ref="HA110:HA141" si="14">AVERAGE(J110,O110,T110,Y110,AD110,AI110,AN110,AS110,AX110,BC110,BH110,BM110,BR110,BW110,CB110,CG110,CL110,CQ110,CV110,DA110,DF110,DK110,DP110,DU110,DZ110,EE110,EJ110,EO110,ET110,EY110,FD110,FI110,FN110,FS110,FX110,GC110,GH110,GM110,GR110)</f>
        <v>366656</v>
      </c>
      <c r="HB110" s="87">
        <f t="shared" si="11"/>
        <v>366656</v>
      </c>
    </row>
    <row r="111" spans="1:210" s="76" customFormat="1" ht="45" x14ac:dyDescent="0.25">
      <c r="A111" s="69">
        <v>95</v>
      </c>
      <c r="B111" s="5" t="s">
        <v>41</v>
      </c>
      <c r="C111" s="6" t="s">
        <v>494</v>
      </c>
      <c r="D111" s="4" t="s">
        <v>42</v>
      </c>
      <c r="E111" s="89"/>
      <c r="F111" s="90">
        <v>1</v>
      </c>
      <c r="G111" s="91"/>
      <c r="H111" s="73"/>
      <c r="I111" s="11"/>
      <c r="J111" s="11"/>
      <c r="K111" s="12"/>
      <c r="L111" s="74"/>
      <c r="M111" s="73"/>
      <c r="N111" s="11"/>
      <c r="O111" s="11"/>
      <c r="P111" s="12"/>
      <c r="Q111" s="75"/>
      <c r="R111" s="73"/>
      <c r="S111" s="11"/>
      <c r="T111" s="11"/>
      <c r="U111" s="12"/>
      <c r="W111" s="73"/>
      <c r="X111" s="11"/>
      <c r="Y111" s="11"/>
      <c r="Z111" s="12"/>
      <c r="AB111" s="73"/>
      <c r="AC111" s="11"/>
      <c r="AD111" s="11"/>
      <c r="AE111" s="12"/>
      <c r="AG111" s="77"/>
      <c r="AH111" s="78"/>
      <c r="AI111" s="78"/>
      <c r="AJ111" s="79"/>
      <c r="AL111" s="73"/>
      <c r="AM111" s="11"/>
      <c r="AN111" s="11"/>
      <c r="AO111" s="12"/>
      <c r="AQ111" s="11"/>
      <c r="AR111" s="11"/>
      <c r="AS111" s="11"/>
      <c r="AT111" s="12"/>
      <c r="AV111" s="73"/>
      <c r="AW111" s="11"/>
      <c r="AX111" s="11"/>
      <c r="AY111" s="12"/>
      <c r="BA111" s="73"/>
      <c r="BB111" s="11"/>
      <c r="BC111" s="11"/>
      <c r="BD111" s="12"/>
      <c r="BF111" s="73"/>
      <c r="BG111" s="11"/>
      <c r="BH111" s="11"/>
      <c r="BI111" s="12"/>
      <c r="BK111" s="92">
        <v>16774</v>
      </c>
      <c r="BL111" s="93">
        <v>0</v>
      </c>
      <c r="BM111" s="93">
        <v>16774</v>
      </c>
      <c r="BN111" s="94">
        <v>16774</v>
      </c>
      <c r="BP111" s="73"/>
      <c r="BQ111" s="11"/>
      <c r="BR111" s="11"/>
      <c r="BS111" s="12"/>
      <c r="BU111" s="73"/>
      <c r="BV111" s="11"/>
      <c r="BW111" s="11"/>
      <c r="BX111" s="12"/>
      <c r="BZ111" s="73"/>
      <c r="CA111" s="11"/>
      <c r="CB111" s="11"/>
      <c r="CC111" s="12"/>
      <c r="CE111" s="73"/>
      <c r="CF111" s="11"/>
      <c r="CG111" s="11"/>
      <c r="CH111" s="12"/>
      <c r="CJ111" s="73"/>
      <c r="CK111" s="11"/>
      <c r="CL111" s="11"/>
      <c r="CM111" s="12"/>
      <c r="CO111" s="73"/>
      <c r="CP111" s="11"/>
      <c r="CQ111" s="11"/>
      <c r="CR111" s="12"/>
      <c r="CT111" s="73"/>
      <c r="CU111" s="11"/>
      <c r="CV111" s="11"/>
      <c r="CW111" s="12"/>
      <c r="CY111" s="73">
        <v>366656</v>
      </c>
      <c r="CZ111" s="11">
        <v>0</v>
      </c>
      <c r="DA111" s="11">
        <v>366656</v>
      </c>
      <c r="DB111" s="12">
        <v>366656</v>
      </c>
      <c r="DD111" s="73"/>
      <c r="DE111" s="11"/>
      <c r="DF111" s="11"/>
      <c r="DG111" s="12"/>
      <c r="DI111" s="73"/>
      <c r="DJ111" s="11"/>
      <c r="DK111" s="11"/>
      <c r="DL111" s="12"/>
      <c r="DN111" s="73"/>
      <c r="DO111" s="11"/>
      <c r="DP111" s="11"/>
      <c r="DQ111" s="12"/>
      <c r="DS111" s="73"/>
      <c r="DT111" s="11"/>
      <c r="DU111" s="11"/>
      <c r="DV111" s="12"/>
      <c r="DX111" s="92"/>
      <c r="DY111" s="93"/>
      <c r="DZ111" s="93"/>
      <c r="EA111" s="94"/>
      <c r="EC111" s="73"/>
      <c r="ED111" s="11"/>
      <c r="EE111" s="11"/>
      <c r="EF111" s="12"/>
      <c r="EH111" s="73"/>
      <c r="EI111" s="11"/>
      <c r="EJ111" s="11"/>
      <c r="EK111" s="12"/>
      <c r="EM111" s="73"/>
      <c r="EN111" s="11"/>
      <c r="EO111" s="11"/>
      <c r="EP111" s="12"/>
      <c r="ER111" s="73"/>
      <c r="ES111" s="11"/>
      <c r="ET111" s="11"/>
      <c r="EU111" s="12"/>
      <c r="EW111" s="73">
        <v>16230</v>
      </c>
      <c r="EX111" s="11">
        <v>3083.7</v>
      </c>
      <c r="EY111" s="11">
        <v>19313.7</v>
      </c>
      <c r="EZ111" s="12">
        <v>19313.7</v>
      </c>
      <c r="FB111" s="10"/>
      <c r="FC111" s="11"/>
      <c r="FD111" s="11"/>
      <c r="FE111" s="12"/>
      <c r="FG111" s="11"/>
      <c r="FH111" s="11"/>
      <c r="FI111" s="11"/>
      <c r="FJ111" s="12"/>
      <c r="FL111" s="73"/>
      <c r="FM111" s="11"/>
      <c r="FN111" s="11"/>
      <c r="FO111" s="12"/>
      <c r="FQ111" s="73"/>
      <c r="FR111" s="11"/>
      <c r="FS111" s="11"/>
      <c r="FT111" s="12"/>
      <c r="FV111" s="73"/>
      <c r="FW111" s="11"/>
      <c r="FX111" s="11"/>
      <c r="FY111" s="12"/>
      <c r="GA111" s="73"/>
      <c r="GB111" s="11"/>
      <c r="GC111" s="11"/>
      <c r="GD111" s="12"/>
      <c r="GF111" s="73"/>
      <c r="GG111" s="11"/>
      <c r="GH111" s="11"/>
      <c r="GI111" s="12"/>
      <c r="GK111" s="73"/>
      <c r="GL111" s="11"/>
      <c r="GM111" s="11"/>
      <c r="GN111" s="12"/>
      <c r="GP111" s="73"/>
      <c r="GQ111" s="11"/>
      <c r="GR111" s="11"/>
      <c r="GS111" s="12"/>
      <c r="GU111" s="86">
        <f t="shared" si="8"/>
        <v>16774</v>
      </c>
      <c r="GV111" s="87">
        <f t="shared" si="10"/>
        <v>366656</v>
      </c>
      <c r="GX111" s="86">
        <f t="shared" si="9"/>
        <v>349882</v>
      </c>
      <c r="GY111" s="88">
        <f t="shared" si="12"/>
        <v>20.858590676046262</v>
      </c>
      <c r="HA111" s="86">
        <f t="shared" si="14"/>
        <v>134247.9</v>
      </c>
      <c r="HB111" s="87">
        <f t="shared" si="11"/>
        <v>134247.9</v>
      </c>
    </row>
    <row r="112" spans="1:210" s="76" customFormat="1" ht="45" x14ac:dyDescent="0.25">
      <c r="A112" s="69">
        <v>96</v>
      </c>
      <c r="B112" s="5" t="s">
        <v>41</v>
      </c>
      <c r="C112" s="6" t="s">
        <v>495</v>
      </c>
      <c r="D112" s="4" t="s">
        <v>42</v>
      </c>
      <c r="E112" s="89"/>
      <c r="F112" s="90">
        <v>1</v>
      </c>
      <c r="G112" s="91"/>
      <c r="H112" s="73"/>
      <c r="I112" s="11"/>
      <c r="J112" s="11"/>
      <c r="K112" s="12"/>
      <c r="L112" s="74"/>
      <c r="M112" s="73"/>
      <c r="N112" s="11"/>
      <c r="O112" s="11"/>
      <c r="P112" s="12"/>
      <c r="Q112" s="75"/>
      <c r="R112" s="73"/>
      <c r="S112" s="11"/>
      <c r="T112" s="11"/>
      <c r="U112" s="12"/>
      <c r="W112" s="73"/>
      <c r="X112" s="11"/>
      <c r="Y112" s="11"/>
      <c r="Z112" s="12"/>
      <c r="AB112" s="73"/>
      <c r="AC112" s="11"/>
      <c r="AD112" s="11"/>
      <c r="AE112" s="12"/>
      <c r="AG112" s="77"/>
      <c r="AH112" s="78"/>
      <c r="AI112" s="78"/>
      <c r="AJ112" s="79"/>
      <c r="AL112" s="73"/>
      <c r="AM112" s="11"/>
      <c r="AN112" s="11"/>
      <c r="AO112" s="12"/>
      <c r="AQ112" s="11"/>
      <c r="AR112" s="11"/>
      <c r="AS112" s="11"/>
      <c r="AT112" s="12"/>
      <c r="AV112" s="73"/>
      <c r="AW112" s="11"/>
      <c r="AX112" s="11"/>
      <c r="AY112" s="12"/>
      <c r="BA112" s="73"/>
      <c r="BB112" s="11"/>
      <c r="BC112" s="11"/>
      <c r="BD112" s="12"/>
      <c r="BF112" s="73"/>
      <c r="BG112" s="11"/>
      <c r="BH112" s="11"/>
      <c r="BI112" s="12"/>
      <c r="BK112" s="92">
        <v>16774</v>
      </c>
      <c r="BL112" s="93">
        <v>0</v>
      </c>
      <c r="BM112" s="93">
        <v>16774</v>
      </c>
      <c r="BN112" s="94">
        <v>16774</v>
      </c>
      <c r="BP112" s="73"/>
      <c r="BQ112" s="11"/>
      <c r="BR112" s="11"/>
      <c r="BS112" s="12"/>
      <c r="BU112" s="73"/>
      <c r="BV112" s="11"/>
      <c r="BW112" s="11"/>
      <c r="BX112" s="12"/>
      <c r="BZ112" s="73"/>
      <c r="CA112" s="11"/>
      <c r="CB112" s="11"/>
      <c r="CC112" s="12"/>
      <c r="CE112" s="73"/>
      <c r="CF112" s="11"/>
      <c r="CG112" s="11"/>
      <c r="CH112" s="12"/>
      <c r="CJ112" s="73"/>
      <c r="CK112" s="11"/>
      <c r="CL112" s="11"/>
      <c r="CM112" s="12"/>
      <c r="CO112" s="73"/>
      <c r="CP112" s="11"/>
      <c r="CQ112" s="11"/>
      <c r="CR112" s="12"/>
      <c r="CT112" s="73"/>
      <c r="CU112" s="11"/>
      <c r="CV112" s="11"/>
      <c r="CW112" s="12"/>
      <c r="CY112" s="73">
        <v>366656</v>
      </c>
      <c r="CZ112" s="11">
        <v>0</v>
      </c>
      <c r="DA112" s="11">
        <v>366656</v>
      </c>
      <c r="DB112" s="12">
        <v>366656</v>
      </c>
      <c r="DD112" s="73"/>
      <c r="DE112" s="11"/>
      <c r="DF112" s="11"/>
      <c r="DG112" s="12"/>
      <c r="DI112" s="73"/>
      <c r="DJ112" s="11"/>
      <c r="DK112" s="11"/>
      <c r="DL112" s="12"/>
      <c r="DN112" s="73"/>
      <c r="DO112" s="11"/>
      <c r="DP112" s="11"/>
      <c r="DQ112" s="12"/>
      <c r="DS112" s="73"/>
      <c r="DT112" s="11"/>
      <c r="DU112" s="11"/>
      <c r="DV112" s="12"/>
      <c r="DX112" s="92"/>
      <c r="DY112" s="93"/>
      <c r="DZ112" s="93"/>
      <c r="EA112" s="94"/>
      <c r="EC112" s="73"/>
      <c r="ED112" s="11"/>
      <c r="EE112" s="11"/>
      <c r="EF112" s="12"/>
      <c r="EH112" s="73"/>
      <c r="EI112" s="11"/>
      <c r="EJ112" s="11"/>
      <c r="EK112" s="12"/>
      <c r="EM112" s="73"/>
      <c r="EN112" s="11"/>
      <c r="EO112" s="11"/>
      <c r="EP112" s="12"/>
      <c r="ER112" s="73"/>
      <c r="ES112" s="11"/>
      <c r="ET112" s="11"/>
      <c r="EU112" s="12"/>
      <c r="EW112" s="73">
        <v>16230</v>
      </c>
      <c r="EX112" s="11">
        <v>3083.7</v>
      </c>
      <c r="EY112" s="11">
        <v>19313.7</v>
      </c>
      <c r="EZ112" s="94">
        <v>19313.7</v>
      </c>
      <c r="FB112" s="10"/>
      <c r="FC112" s="11"/>
      <c r="FD112" s="11"/>
      <c r="FE112" s="12"/>
      <c r="FG112" s="11"/>
      <c r="FH112" s="11"/>
      <c r="FI112" s="11"/>
      <c r="FJ112" s="12"/>
      <c r="FL112" s="73"/>
      <c r="FM112" s="11"/>
      <c r="FN112" s="11"/>
      <c r="FO112" s="12"/>
      <c r="FQ112" s="73"/>
      <c r="FR112" s="11"/>
      <c r="FS112" s="11"/>
      <c r="FT112" s="12"/>
      <c r="FV112" s="73"/>
      <c r="FW112" s="11"/>
      <c r="FX112" s="11"/>
      <c r="FY112" s="12"/>
      <c r="GA112" s="73">
        <v>195730</v>
      </c>
      <c r="GB112" s="11">
        <v>37188.699999999997</v>
      </c>
      <c r="GC112" s="11">
        <v>232918.7</v>
      </c>
      <c r="GD112" s="12">
        <v>232918.7</v>
      </c>
      <c r="GF112" s="73"/>
      <c r="GG112" s="11"/>
      <c r="GH112" s="11"/>
      <c r="GI112" s="12"/>
      <c r="GK112" s="73"/>
      <c r="GL112" s="11"/>
      <c r="GM112" s="11"/>
      <c r="GN112" s="12"/>
      <c r="GP112" s="73"/>
      <c r="GQ112" s="11"/>
      <c r="GR112" s="11"/>
      <c r="GS112" s="12"/>
      <c r="GU112" s="86">
        <f t="shared" si="8"/>
        <v>16774</v>
      </c>
      <c r="GV112" s="87">
        <f t="shared" si="10"/>
        <v>366656</v>
      </c>
      <c r="GX112" s="86">
        <f t="shared" si="9"/>
        <v>349882</v>
      </c>
      <c r="GY112" s="88">
        <f t="shared" si="12"/>
        <v>20.858590676046262</v>
      </c>
      <c r="HA112" s="86">
        <f t="shared" si="14"/>
        <v>158915.6</v>
      </c>
      <c r="HB112" s="87">
        <f t="shared" si="11"/>
        <v>158915.6</v>
      </c>
    </row>
    <row r="113" spans="1:210" s="76" customFormat="1" ht="30" x14ac:dyDescent="0.25">
      <c r="A113" s="69">
        <v>97</v>
      </c>
      <c r="B113" s="5" t="s">
        <v>41</v>
      </c>
      <c r="C113" s="2" t="s">
        <v>496</v>
      </c>
      <c r="D113" s="4" t="s">
        <v>42</v>
      </c>
      <c r="E113" s="89"/>
      <c r="F113" s="90">
        <v>1</v>
      </c>
      <c r="G113" s="91"/>
      <c r="H113" s="73"/>
      <c r="I113" s="11"/>
      <c r="J113" s="11"/>
      <c r="K113" s="12"/>
      <c r="L113" s="74"/>
      <c r="M113" s="73"/>
      <c r="N113" s="11"/>
      <c r="O113" s="11"/>
      <c r="P113" s="12"/>
      <c r="Q113" s="75"/>
      <c r="R113" s="73"/>
      <c r="S113" s="11"/>
      <c r="T113" s="11"/>
      <c r="U113" s="12"/>
      <c r="W113" s="73"/>
      <c r="X113" s="11"/>
      <c r="Y113" s="11"/>
      <c r="Z113" s="12"/>
      <c r="AB113" s="73"/>
      <c r="AC113" s="11"/>
      <c r="AD113" s="11"/>
      <c r="AE113" s="12"/>
      <c r="AG113" s="77"/>
      <c r="AH113" s="78"/>
      <c r="AI113" s="78"/>
      <c r="AJ113" s="79"/>
      <c r="AL113" s="73"/>
      <c r="AM113" s="11"/>
      <c r="AN113" s="11"/>
      <c r="AO113" s="12"/>
      <c r="AQ113" s="11"/>
      <c r="AR113" s="11"/>
      <c r="AS113" s="11"/>
      <c r="AT113" s="12"/>
      <c r="AV113" s="73"/>
      <c r="AW113" s="11"/>
      <c r="AX113" s="11"/>
      <c r="AY113" s="12"/>
      <c r="BA113" s="73"/>
      <c r="BB113" s="11"/>
      <c r="BC113" s="11"/>
      <c r="BD113" s="12"/>
      <c r="BF113" s="73"/>
      <c r="BG113" s="11"/>
      <c r="BH113" s="11"/>
      <c r="BI113" s="12"/>
      <c r="BK113" s="92">
        <v>489622</v>
      </c>
      <c r="BL113" s="93">
        <v>0</v>
      </c>
      <c r="BM113" s="93">
        <v>489622</v>
      </c>
      <c r="BN113" s="94">
        <v>489622</v>
      </c>
      <c r="BP113" s="73"/>
      <c r="BQ113" s="11"/>
      <c r="BR113" s="11"/>
      <c r="BS113" s="12"/>
      <c r="BU113" s="73"/>
      <c r="BV113" s="11"/>
      <c r="BW113" s="11"/>
      <c r="BX113" s="12"/>
      <c r="BZ113" s="73"/>
      <c r="CA113" s="11"/>
      <c r="CB113" s="11"/>
      <c r="CC113" s="12"/>
      <c r="CE113" s="73"/>
      <c r="CF113" s="11"/>
      <c r="CG113" s="11"/>
      <c r="CH113" s="12"/>
      <c r="CJ113" s="73"/>
      <c r="CK113" s="11"/>
      <c r="CL113" s="11"/>
      <c r="CM113" s="12"/>
      <c r="CO113" s="73"/>
      <c r="CP113" s="11"/>
      <c r="CQ113" s="11"/>
      <c r="CR113" s="12"/>
      <c r="CT113" s="73"/>
      <c r="CU113" s="11"/>
      <c r="CV113" s="11"/>
      <c r="CW113" s="12"/>
      <c r="CY113" s="73">
        <v>507709</v>
      </c>
      <c r="CZ113" s="11">
        <v>0</v>
      </c>
      <c r="DA113" s="11">
        <v>507709</v>
      </c>
      <c r="DB113" s="12">
        <v>507709</v>
      </c>
      <c r="DD113" s="73"/>
      <c r="DE113" s="11"/>
      <c r="DF113" s="11"/>
      <c r="DG113" s="12"/>
      <c r="DI113" s="73"/>
      <c r="DJ113" s="11"/>
      <c r="DK113" s="11"/>
      <c r="DL113" s="12"/>
      <c r="DN113" s="73"/>
      <c r="DO113" s="11"/>
      <c r="DP113" s="11"/>
      <c r="DQ113" s="12"/>
      <c r="DS113" s="73"/>
      <c r="DT113" s="11"/>
      <c r="DU113" s="11"/>
      <c r="DV113" s="12"/>
      <c r="DX113" s="92"/>
      <c r="DY113" s="93"/>
      <c r="DZ113" s="93"/>
      <c r="EA113" s="94"/>
      <c r="EC113" s="73"/>
      <c r="ED113" s="11"/>
      <c r="EE113" s="11"/>
      <c r="EF113" s="12"/>
      <c r="EH113" s="73"/>
      <c r="EI113" s="11"/>
      <c r="EJ113" s="11"/>
      <c r="EK113" s="12"/>
      <c r="EM113" s="73"/>
      <c r="EN113" s="11"/>
      <c r="EO113" s="11"/>
      <c r="EP113" s="12"/>
      <c r="ER113" s="73"/>
      <c r="ES113" s="11"/>
      <c r="ET113" s="11"/>
      <c r="EU113" s="12"/>
      <c r="EW113" s="73"/>
      <c r="EX113" s="11"/>
      <c r="EY113" s="11"/>
      <c r="EZ113" s="12"/>
      <c r="FB113" s="10"/>
      <c r="FC113" s="11"/>
      <c r="FD113" s="11"/>
      <c r="FE113" s="12"/>
      <c r="FG113" s="11"/>
      <c r="FH113" s="11"/>
      <c r="FI113" s="11"/>
      <c r="FJ113" s="12"/>
      <c r="FL113" s="73"/>
      <c r="FM113" s="11"/>
      <c r="FN113" s="11"/>
      <c r="FO113" s="12"/>
      <c r="FQ113" s="73"/>
      <c r="FR113" s="11"/>
      <c r="FS113" s="11"/>
      <c r="FT113" s="12"/>
      <c r="FV113" s="73"/>
      <c r="FW113" s="11"/>
      <c r="FX113" s="11"/>
      <c r="FY113" s="12"/>
      <c r="GA113" s="73"/>
      <c r="GB113" s="11"/>
      <c r="GC113" s="11"/>
      <c r="GD113" s="12"/>
      <c r="GF113" s="73"/>
      <c r="GG113" s="11"/>
      <c r="GH113" s="11"/>
      <c r="GI113" s="12"/>
      <c r="GK113" s="73"/>
      <c r="GL113" s="11"/>
      <c r="GM113" s="11"/>
      <c r="GN113" s="12"/>
      <c r="GP113" s="73"/>
      <c r="GQ113" s="11"/>
      <c r="GR113" s="11"/>
      <c r="GS113" s="12"/>
      <c r="GU113" s="86">
        <f t="shared" si="8"/>
        <v>489622</v>
      </c>
      <c r="GV113" s="87">
        <f t="shared" si="10"/>
        <v>507709</v>
      </c>
      <c r="GX113" s="86">
        <f t="shared" si="9"/>
        <v>18087</v>
      </c>
      <c r="GY113" s="88">
        <f t="shared" si="12"/>
        <v>3.6940742041820018E-2</v>
      </c>
      <c r="HA113" s="86">
        <f t="shared" si="14"/>
        <v>498665.5</v>
      </c>
      <c r="HB113" s="87">
        <f t="shared" si="11"/>
        <v>498665.5</v>
      </c>
    </row>
    <row r="114" spans="1:210" s="76" customFormat="1" ht="45" x14ac:dyDescent="0.25">
      <c r="A114" s="69">
        <v>98</v>
      </c>
      <c r="B114" s="5" t="s">
        <v>41</v>
      </c>
      <c r="C114" s="6" t="s">
        <v>497</v>
      </c>
      <c r="D114" s="4" t="s">
        <v>42</v>
      </c>
      <c r="E114" s="89"/>
      <c r="F114" s="90">
        <v>1</v>
      </c>
      <c r="G114" s="91"/>
      <c r="H114" s="73"/>
      <c r="I114" s="11"/>
      <c r="J114" s="11"/>
      <c r="K114" s="12"/>
      <c r="L114" s="74"/>
      <c r="M114" s="73"/>
      <c r="N114" s="11"/>
      <c r="O114" s="11"/>
      <c r="P114" s="12"/>
      <c r="Q114" s="75"/>
      <c r="R114" s="73"/>
      <c r="S114" s="11"/>
      <c r="T114" s="11"/>
      <c r="U114" s="12"/>
      <c r="W114" s="73"/>
      <c r="X114" s="11"/>
      <c r="Y114" s="11"/>
      <c r="Z114" s="12"/>
      <c r="AB114" s="73"/>
      <c r="AC114" s="11"/>
      <c r="AD114" s="11"/>
      <c r="AE114" s="12"/>
      <c r="AG114" s="77"/>
      <c r="AH114" s="78"/>
      <c r="AI114" s="78"/>
      <c r="AJ114" s="79"/>
      <c r="AL114" s="73"/>
      <c r="AM114" s="11"/>
      <c r="AN114" s="11"/>
      <c r="AO114" s="12"/>
      <c r="AQ114" s="11"/>
      <c r="AR114" s="11"/>
      <c r="AS114" s="11"/>
      <c r="AT114" s="12"/>
      <c r="AV114" s="73"/>
      <c r="AW114" s="11"/>
      <c r="AX114" s="11"/>
      <c r="AY114" s="12"/>
      <c r="BA114" s="73"/>
      <c r="BB114" s="11"/>
      <c r="BC114" s="11"/>
      <c r="BD114" s="12"/>
      <c r="BF114" s="73"/>
      <c r="BG114" s="11"/>
      <c r="BH114" s="11"/>
      <c r="BI114" s="12"/>
      <c r="BK114" s="92"/>
      <c r="BL114" s="93"/>
      <c r="BM114" s="93"/>
      <c r="BN114" s="94"/>
      <c r="BP114" s="73"/>
      <c r="BQ114" s="11"/>
      <c r="BR114" s="11"/>
      <c r="BS114" s="12"/>
      <c r="BU114" s="73"/>
      <c r="BV114" s="11"/>
      <c r="BW114" s="11"/>
      <c r="BX114" s="12"/>
      <c r="BZ114" s="73"/>
      <c r="CA114" s="11"/>
      <c r="CB114" s="11"/>
      <c r="CC114" s="12"/>
      <c r="CE114" s="73"/>
      <c r="CF114" s="11"/>
      <c r="CG114" s="11"/>
      <c r="CH114" s="12"/>
      <c r="CJ114" s="73"/>
      <c r="CK114" s="11"/>
      <c r="CL114" s="11"/>
      <c r="CM114" s="12"/>
      <c r="CO114" s="73"/>
      <c r="CP114" s="11"/>
      <c r="CQ114" s="11"/>
      <c r="CR114" s="12"/>
      <c r="CT114" s="73"/>
      <c r="CU114" s="11"/>
      <c r="CV114" s="11"/>
      <c r="CW114" s="12"/>
      <c r="CY114" s="73">
        <v>366656</v>
      </c>
      <c r="CZ114" s="11">
        <v>0</v>
      </c>
      <c r="DA114" s="11">
        <v>366656</v>
      </c>
      <c r="DB114" s="12">
        <v>366656</v>
      </c>
      <c r="DD114" s="73"/>
      <c r="DE114" s="11"/>
      <c r="DF114" s="11"/>
      <c r="DG114" s="12"/>
      <c r="DI114" s="73"/>
      <c r="DJ114" s="11"/>
      <c r="DK114" s="11"/>
      <c r="DL114" s="12"/>
      <c r="DN114" s="73"/>
      <c r="DO114" s="11"/>
      <c r="DP114" s="11"/>
      <c r="DQ114" s="12"/>
      <c r="DS114" s="73"/>
      <c r="DT114" s="11"/>
      <c r="DU114" s="11"/>
      <c r="DV114" s="12"/>
      <c r="DX114" s="92"/>
      <c r="DY114" s="93"/>
      <c r="DZ114" s="93"/>
      <c r="EA114" s="94"/>
      <c r="EC114" s="73"/>
      <c r="ED114" s="11"/>
      <c r="EE114" s="11"/>
      <c r="EF114" s="12"/>
      <c r="EH114" s="73"/>
      <c r="EI114" s="11"/>
      <c r="EJ114" s="11"/>
      <c r="EK114" s="12"/>
      <c r="EM114" s="73"/>
      <c r="EN114" s="11"/>
      <c r="EO114" s="11"/>
      <c r="EP114" s="12"/>
      <c r="ER114" s="73"/>
      <c r="ES114" s="11"/>
      <c r="ET114" s="11"/>
      <c r="EU114" s="12"/>
      <c r="EW114" s="73">
        <v>16230</v>
      </c>
      <c r="EX114" s="11">
        <v>3083.7</v>
      </c>
      <c r="EY114" s="11">
        <v>19313.7</v>
      </c>
      <c r="EZ114" s="12">
        <v>19313.7</v>
      </c>
      <c r="FB114" s="10"/>
      <c r="FC114" s="11"/>
      <c r="FD114" s="11"/>
      <c r="FE114" s="12"/>
      <c r="FG114" s="11"/>
      <c r="FH114" s="11"/>
      <c r="FI114" s="11"/>
      <c r="FJ114" s="12"/>
      <c r="FL114" s="73"/>
      <c r="FM114" s="11"/>
      <c r="FN114" s="11"/>
      <c r="FO114" s="12"/>
      <c r="FQ114" s="73"/>
      <c r="FR114" s="11"/>
      <c r="FS114" s="11"/>
      <c r="FT114" s="12"/>
      <c r="FV114" s="73"/>
      <c r="FW114" s="11"/>
      <c r="FX114" s="11"/>
      <c r="FY114" s="12"/>
      <c r="GA114" s="73"/>
      <c r="GB114" s="11"/>
      <c r="GC114" s="11"/>
      <c r="GD114" s="12"/>
      <c r="GF114" s="73"/>
      <c r="GG114" s="11"/>
      <c r="GH114" s="11"/>
      <c r="GI114" s="12"/>
      <c r="GK114" s="73"/>
      <c r="GL114" s="11"/>
      <c r="GM114" s="11"/>
      <c r="GN114" s="12"/>
      <c r="GP114" s="73"/>
      <c r="GQ114" s="11"/>
      <c r="GR114" s="11"/>
      <c r="GS114" s="12"/>
      <c r="GU114" s="86">
        <f t="shared" si="8"/>
        <v>19313.7</v>
      </c>
      <c r="GV114" s="87">
        <f t="shared" si="10"/>
        <v>366656</v>
      </c>
      <c r="GX114" s="86">
        <f t="shared" si="9"/>
        <v>347342.3</v>
      </c>
      <c r="GY114" s="88">
        <f t="shared" si="12"/>
        <v>17.984244344687966</v>
      </c>
      <c r="HA114" s="86">
        <f t="shared" si="14"/>
        <v>192984.85</v>
      </c>
      <c r="HB114" s="87">
        <f t="shared" si="11"/>
        <v>192984.85</v>
      </c>
    </row>
    <row r="115" spans="1:210" s="76" customFormat="1" ht="45" x14ac:dyDescent="0.25">
      <c r="A115" s="69">
        <v>99</v>
      </c>
      <c r="B115" s="5" t="s">
        <v>41</v>
      </c>
      <c r="C115" s="2" t="s">
        <v>498</v>
      </c>
      <c r="D115" s="4" t="s">
        <v>42</v>
      </c>
      <c r="E115" s="89"/>
      <c r="F115" s="90">
        <v>1</v>
      </c>
      <c r="G115" s="91"/>
      <c r="H115" s="73"/>
      <c r="I115" s="11"/>
      <c r="J115" s="11"/>
      <c r="K115" s="12"/>
      <c r="L115" s="74"/>
      <c r="M115" s="73"/>
      <c r="N115" s="11"/>
      <c r="O115" s="11"/>
      <c r="P115" s="12"/>
      <c r="Q115" s="75"/>
      <c r="R115" s="73"/>
      <c r="S115" s="11"/>
      <c r="T115" s="11"/>
      <c r="U115" s="12"/>
      <c r="W115" s="73"/>
      <c r="X115" s="11"/>
      <c r="Y115" s="11"/>
      <c r="Z115" s="12"/>
      <c r="AB115" s="73"/>
      <c r="AC115" s="11"/>
      <c r="AD115" s="11"/>
      <c r="AE115" s="12"/>
      <c r="AG115" s="77"/>
      <c r="AH115" s="78"/>
      <c r="AI115" s="78"/>
      <c r="AJ115" s="79"/>
      <c r="AL115" s="73"/>
      <c r="AM115" s="11"/>
      <c r="AN115" s="11"/>
      <c r="AO115" s="12"/>
      <c r="AQ115" s="11"/>
      <c r="AR115" s="11"/>
      <c r="AS115" s="11"/>
      <c r="AT115" s="12"/>
      <c r="AV115" s="73"/>
      <c r="AW115" s="11"/>
      <c r="AX115" s="11"/>
      <c r="AY115" s="12"/>
      <c r="BA115" s="73"/>
      <c r="BB115" s="11"/>
      <c r="BC115" s="11"/>
      <c r="BD115" s="12"/>
      <c r="BF115" s="73"/>
      <c r="BG115" s="11"/>
      <c r="BH115" s="11"/>
      <c r="BI115" s="12"/>
      <c r="BK115" s="92"/>
      <c r="BL115" s="93"/>
      <c r="BM115" s="93"/>
      <c r="BN115" s="94"/>
      <c r="BP115" s="73"/>
      <c r="BQ115" s="11"/>
      <c r="BR115" s="11"/>
      <c r="BS115" s="12"/>
      <c r="BU115" s="73"/>
      <c r="BV115" s="11"/>
      <c r="BW115" s="11"/>
      <c r="BX115" s="12"/>
      <c r="BZ115" s="73"/>
      <c r="CA115" s="11"/>
      <c r="CB115" s="11"/>
      <c r="CC115" s="12"/>
      <c r="CE115" s="73"/>
      <c r="CF115" s="11"/>
      <c r="CG115" s="11"/>
      <c r="CH115" s="12"/>
      <c r="CJ115" s="73"/>
      <c r="CK115" s="11"/>
      <c r="CL115" s="11"/>
      <c r="CM115" s="12"/>
      <c r="CO115" s="73"/>
      <c r="CP115" s="11"/>
      <c r="CQ115" s="11"/>
      <c r="CR115" s="12"/>
      <c r="CT115" s="73"/>
      <c r="CU115" s="11"/>
      <c r="CV115" s="11"/>
      <c r="CW115" s="12"/>
      <c r="CY115" s="73">
        <v>366656</v>
      </c>
      <c r="CZ115" s="11">
        <v>0</v>
      </c>
      <c r="DA115" s="11">
        <v>366656</v>
      </c>
      <c r="DB115" s="12">
        <v>366656</v>
      </c>
      <c r="DD115" s="73"/>
      <c r="DE115" s="11"/>
      <c r="DF115" s="11"/>
      <c r="DG115" s="12"/>
      <c r="DI115" s="73"/>
      <c r="DJ115" s="11"/>
      <c r="DK115" s="11"/>
      <c r="DL115" s="12"/>
      <c r="DN115" s="73"/>
      <c r="DO115" s="11"/>
      <c r="DP115" s="11"/>
      <c r="DQ115" s="12"/>
      <c r="DS115" s="73"/>
      <c r="DT115" s="11"/>
      <c r="DU115" s="11"/>
      <c r="DV115" s="12"/>
      <c r="DX115" s="92"/>
      <c r="DY115" s="93"/>
      <c r="DZ115" s="93"/>
      <c r="EA115" s="94"/>
      <c r="EC115" s="73"/>
      <c r="ED115" s="11"/>
      <c r="EE115" s="11"/>
      <c r="EF115" s="12"/>
      <c r="EH115" s="73"/>
      <c r="EI115" s="11"/>
      <c r="EJ115" s="11"/>
      <c r="EK115" s="12"/>
      <c r="EM115" s="73"/>
      <c r="EN115" s="11"/>
      <c r="EO115" s="11"/>
      <c r="EP115" s="12"/>
      <c r="ER115" s="73"/>
      <c r="ES115" s="11"/>
      <c r="ET115" s="11"/>
      <c r="EU115" s="12"/>
      <c r="EW115" s="73">
        <v>16230</v>
      </c>
      <c r="EX115" s="11">
        <v>3083.7</v>
      </c>
      <c r="EY115" s="11">
        <v>19313.7</v>
      </c>
      <c r="EZ115" s="94">
        <v>19313.7</v>
      </c>
      <c r="FB115" s="10"/>
      <c r="FC115" s="11"/>
      <c r="FD115" s="11"/>
      <c r="FE115" s="12"/>
      <c r="FG115" s="11"/>
      <c r="FH115" s="11"/>
      <c r="FI115" s="11"/>
      <c r="FJ115" s="12"/>
      <c r="FL115" s="73"/>
      <c r="FM115" s="11"/>
      <c r="FN115" s="11"/>
      <c r="FO115" s="12"/>
      <c r="FQ115" s="73"/>
      <c r="FR115" s="11"/>
      <c r="FS115" s="11"/>
      <c r="FT115" s="12"/>
      <c r="FV115" s="73"/>
      <c r="FW115" s="11"/>
      <c r="FX115" s="11"/>
      <c r="FY115" s="12"/>
      <c r="GA115" s="73">
        <v>195730</v>
      </c>
      <c r="GB115" s="11">
        <v>37188.699999999997</v>
      </c>
      <c r="GC115" s="11">
        <v>232918.7</v>
      </c>
      <c r="GD115" s="12">
        <v>232918.7</v>
      </c>
      <c r="GF115" s="73"/>
      <c r="GG115" s="11"/>
      <c r="GH115" s="11"/>
      <c r="GI115" s="12"/>
      <c r="GK115" s="73"/>
      <c r="GL115" s="11"/>
      <c r="GM115" s="11"/>
      <c r="GN115" s="12"/>
      <c r="GP115" s="73"/>
      <c r="GQ115" s="11"/>
      <c r="GR115" s="11"/>
      <c r="GS115" s="12"/>
      <c r="GU115" s="86">
        <f t="shared" si="8"/>
        <v>19313.7</v>
      </c>
      <c r="GV115" s="87">
        <f t="shared" si="10"/>
        <v>366656</v>
      </c>
      <c r="GX115" s="86">
        <f t="shared" si="9"/>
        <v>347342.3</v>
      </c>
      <c r="GY115" s="88">
        <f t="shared" si="12"/>
        <v>17.984244344687966</v>
      </c>
      <c r="HA115" s="86">
        <f t="shared" si="14"/>
        <v>206296.13333333333</v>
      </c>
      <c r="HB115" s="87">
        <f t="shared" si="11"/>
        <v>206296.13333333333</v>
      </c>
    </row>
    <row r="116" spans="1:210" s="76" customFormat="1" ht="30" x14ac:dyDescent="0.25">
      <c r="A116" s="69">
        <v>100</v>
      </c>
      <c r="B116" s="5" t="s">
        <v>41</v>
      </c>
      <c r="C116" s="2" t="s">
        <v>499</v>
      </c>
      <c r="D116" s="4" t="s">
        <v>42</v>
      </c>
      <c r="E116" s="89"/>
      <c r="F116" s="90">
        <v>1</v>
      </c>
      <c r="G116" s="91"/>
      <c r="H116" s="73"/>
      <c r="I116" s="11"/>
      <c r="J116" s="11"/>
      <c r="K116" s="12"/>
      <c r="L116" s="74"/>
      <c r="M116" s="73"/>
      <c r="N116" s="11"/>
      <c r="O116" s="11"/>
      <c r="P116" s="12"/>
      <c r="Q116" s="75"/>
      <c r="R116" s="73"/>
      <c r="S116" s="11"/>
      <c r="T116" s="11"/>
      <c r="U116" s="12"/>
      <c r="W116" s="73"/>
      <c r="X116" s="11"/>
      <c r="Y116" s="11"/>
      <c r="Z116" s="12"/>
      <c r="AB116" s="73"/>
      <c r="AC116" s="11"/>
      <c r="AD116" s="11"/>
      <c r="AE116" s="12"/>
      <c r="AG116" s="77"/>
      <c r="AH116" s="78"/>
      <c r="AI116" s="78"/>
      <c r="AJ116" s="79"/>
      <c r="AL116" s="73"/>
      <c r="AM116" s="11"/>
      <c r="AN116" s="11"/>
      <c r="AO116" s="12"/>
      <c r="AQ116" s="11"/>
      <c r="AR116" s="11"/>
      <c r="AS116" s="11"/>
      <c r="AT116" s="12"/>
      <c r="AV116" s="73"/>
      <c r="AW116" s="11"/>
      <c r="AX116" s="11"/>
      <c r="AY116" s="12"/>
      <c r="BA116" s="73"/>
      <c r="BB116" s="11"/>
      <c r="BC116" s="11"/>
      <c r="BD116" s="12"/>
      <c r="BF116" s="73"/>
      <c r="BG116" s="11"/>
      <c r="BH116" s="11"/>
      <c r="BI116" s="12"/>
      <c r="BK116" s="92"/>
      <c r="BL116" s="93"/>
      <c r="BM116" s="93"/>
      <c r="BN116" s="94"/>
      <c r="BP116" s="73"/>
      <c r="BQ116" s="11"/>
      <c r="BR116" s="11"/>
      <c r="BS116" s="12"/>
      <c r="BU116" s="73"/>
      <c r="BV116" s="11"/>
      <c r="BW116" s="11"/>
      <c r="BX116" s="12"/>
      <c r="BZ116" s="73"/>
      <c r="CA116" s="11"/>
      <c r="CB116" s="11"/>
      <c r="CC116" s="12"/>
      <c r="CE116" s="73"/>
      <c r="CF116" s="11"/>
      <c r="CG116" s="11"/>
      <c r="CH116" s="12"/>
      <c r="CJ116" s="73"/>
      <c r="CK116" s="11"/>
      <c r="CL116" s="11"/>
      <c r="CM116" s="12"/>
      <c r="CO116" s="73"/>
      <c r="CP116" s="11"/>
      <c r="CQ116" s="11"/>
      <c r="CR116" s="12"/>
      <c r="CT116" s="73"/>
      <c r="CU116" s="11"/>
      <c r="CV116" s="11"/>
      <c r="CW116" s="12"/>
      <c r="CY116" s="73">
        <v>507709</v>
      </c>
      <c r="CZ116" s="11">
        <v>0</v>
      </c>
      <c r="DA116" s="11">
        <v>507709</v>
      </c>
      <c r="DB116" s="12">
        <v>507709</v>
      </c>
      <c r="DD116" s="73"/>
      <c r="DE116" s="11"/>
      <c r="DF116" s="11"/>
      <c r="DG116" s="12"/>
      <c r="DI116" s="73"/>
      <c r="DJ116" s="11"/>
      <c r="DK116" s="11"/>
      <c r="DL116" s="12"/>
      <c r="DN116" s="73"/>
      <c r="DO116" s="11"/>
      <c r="DP116" s="11"/>
      <c r="DQ116" s="12"/>
      <c r="DS116" s="73"/>
      <c r="DT116" s="11"/>
      <c r="DU116" s="11"/>
      <c r="DV116" s="12"/>
      <c r="DX116" s="92"/>
      <c r="DY116" s="93"/>
      <c r="DZ116" s="93"/>
      <c r="EA116" s="94"/>
      <c r="EC116" s="73"/>
      <c r="ED116" s="11"/>
      <c r="EE116" s="11"/>
      <c r="EF116" s="12"/>
      <c r="EH116" s="73"/>
      <c r="EI116" s="11"/>
      <c r="EJ116" s="11"/>
      <c r="EK116" s="12"/>
      <c r="EM116" s="73"/>
      <c r="EN116" s="11"/>
      <c r="EO116" s="11"/>
      <c r="EP116" s="12"/>
      <c r="ER116" s="73"/>
      <c r="ES116" s="11"/>
      <c r="ET116" s="11"/>
      <c r="EU116" s="12"/>
      <c r="EW116" s="73"/>
      <c r="EX116" s="11"/>
      <c r="EY116" s="11"/>
      <c r="EZ116" s="12"/>
      <c r="FB116" s="10"/>
      <c r="FC116" s="11"/>
      <c r="FD116" s="11"/>
      <c r="FE116" s="12"/>
      <c r="FG116" s="11"/>
      <c r="FH116" s="11"/>
      <c r="FI116" s="11"/>
      <c r="FJ116" s="12"/>
      <c r="FL116" s="73"/>
      <c r="FM116" s="11"/>
      <c r="FN116" s="11"/>
      <c r="FO116" s="12"/>
      <c r="FQ116" s="73"/>
      <c r="FR116" s="11"/>
      <c r="FS116" s="11"/>
      <c r="FT116" s="12"/>
      <c r="FV116" s="73"/>
      <c r="FW116" s="11"/>
      <c r="FX116" s="11"/>
      <c r="FY116" s="12"/>
      <c r="GA116" s="73"/>
      <c r="GB116" s="11"/>
      <c r="GC116" s="11"/>
      <c r="GD116" s="12"/>
      <c r="GF116" s="73"/>
      <c r="GG116" s="11"/>
      <c r="GH116" s="11"/>
      <c r="GI116" s="12"/>
      <c r="GK116" s="73"/>
      <c r="GL116" s="11"/>
      <c r="GM116" s="11"/>
      <c r="GN116" s="12"/>
      <c r="GP116" s="73"/>
      <c r="GQ116" s="11"/>
      <c r="GR116" s="11"/>
      <c r="GS116" s="12"/>
      <c r="GU116" s="86">
        <f t="shared" si="8"/>
        <v>507709</v>
      </c>
      <c r="GV116" s="87">
        <f t="shared" si="10"/>
        <v>507709</v>
      </c>
      <c r="GX116" s="86">
        <f t="shared" si="9"/>
        <v>0</v>
      </c>
      <c r="GY116" s="88">
        <f t="shared" si="12"/>
        <v>0</v>
      </c>
      <c r="HA116" s="86">
        <f t="shared" si="14"/>
        <v>507709</v>
      </c>
      <c r="HB116" s="87">
        <f t="shared" si="11"/>
        <v>507709</v>
      </c>
    </row>
    <row r="117" spans="1:210" s="76" customFormat="1" ht="45" x14ac:dyDescent="0.25">
      <c r="A117" s="69">
        <v>101</v>
      </c>
      <c r="B117" s="5" t="s">
        <v>41</v>
      </c>
      <c r="C117" s="2" t="s">
        <v>500</v>
      </c>
      <c r="D117" s="4" t="s">
        <v>42</v>
      </c>
      <c r="E117" s="89"/>
      <c r="F117" s="90">
        <v>1</v>
      </c>
      <c r="G117" s="91"/>
      <c r="H117" s="73"/>
      <c r="I117" s="11"/>
      <c r="J117" s="11"/>
      <c r="K117" s="12"/>
      <c r="L117" s="74"/>
      <c r="M117" s="73"/>
      <c r="N117" s="11"/>
      <c r="O117" s="11"/>
      <c r="P117" s="12"/>
      <c r="Q117" s="75"/>
      <c r="R117" s="73"/>
      <c r="S117" s="11"/>
      <c r="T117" s="11"/>
      <c r="U117" s="12"/>
      <c r="W117" s="73"/>
      <c r="X117" s="11"/>
      <c r="Y117" s="11"/>
      <c r="Z117" s="12"/>
      <c r="AB117" s="73"/>
      <c r="AC117" s="11"/>
      <c r="AD117" s="11"/>
      <c r="AE117" s="12"/>
      <c r="AG117" s="77"/>
      <c r="AH117" s="78"/>
      <c r="AI117" s="78"/>
      <c r="AJ117" s="79"/>
      <c r="AL117" s="73"/>
      <c r="AM117" s="11"/>
      <c r="AN117" s="11"/>
      <c r="AO117" s="12"/>
      <c r="AQ117" s="11"/>
      <c r="AR117" s="11"/>
      <c r="AS117" s="11"/>
      <c r="AT117" s="12"/>
      <c r="AV117" s="73"/>
      <c r="AW117" s="11"/>
      <c r="AX117" s="11"/>
      <c r="AY117" s="12"/>
      <c r="BA117" s="73"/>
      <c r="BB117" s="11"/>
      <c r="BC117" s="11"/>
      <c r="BD117" s="12"/>
      <c r="BF117" s="73"/>
      <c r="BG117" s="11"/>
      <c r="BH117" s="11"/>
      <c r="BI117" s="12"/>
      <c r="BK117" s="92"/>
      <c r="BL117" s="93"/>
      <c r="BM117" s="93"/>
      <c r="BN117" s="94"/>
      <c r="BP117" s="73"/>
      <c r="BQ117" s="11"/>
      <c r="BR117" s="11"/>
      <c r="BS117" s="12"/>
      <c r="BU117" s="73"/>
      <c r="BV117" s="11"/>
      <c r="BW117" s="11"/>
      <c r="BX117" s="12"/>
      <c r="BZ117" s="73"/>
      <c r="CA117" s="11"/>
      <c r="CB117" s="11"/>
      <c r="CC117" s="12"/>
      <c r="CE117" s="73"/>
      <c r="CF117" s="11"/>
      <c r="CG117" s="11"/>
      <c r="CH117" s="12"/>
      <c r="CJ117" s="73"/>
      <c r="CK117" s="11"/>
      <c r="CL117" s="11"/>
      <c r="CM117" s="12"/>
      <c r="CO117" s="73"/>
      <c r="CP117" s="11"/>
      <c r="CQ117" s="11"/>
      <c r="CR117" s="12"/>
      <c r="CT117" s="73"/>
      <c r="CU117" s="11"/>
      <c r="CV117" s="11"/>
      <c r="CW117" s="12"/>
      <c r="CY117" s="73">
        <v>366656</v>
      </c>
      <c r="CZ117" s="11">
        <v>0</v>
      </c>
      <c r="DA117" s="11">
        <v>366656</v>
      </c>
      <c r="DB117" s="12">
        <v>366656</v>
      </c>
      <c r="DD117" s="73"/>
      <c r="DE117" s="11"/>
      <c r="DF117" s="11"/>
      <c r="DG117" s="12"/>
      <c r="DI117" s="73"/>
      <c r="DJ117" s="11"/>
      <c r="DK117" s="11"/>
      <c r="DL117" s="12"/>
      <c r="DN117" s="73"/>
      <c r="DO117" s="11"/>
      <c r="DP117" s="11"/>
      <c r="DQ117" s="12"/>
      <c r="DS117" s="73"/>
      <c r="DT117" s="11"/>
      <c r="DU117" s="11"/>
      <c r="DV117" s="12"/>
      <c r="DX117" s="92"/>
      <c r="DY117" s="93"/>
      <c r="DZ117" s="93"/>
      <c r="EA117" s="94"/>
      <c r="EC117" s="73"/>
      <c r="ED117" s="11"/>
      <c r="EE117" s="11"/>
      <c r="EF117" s="12"/>
      <c r="EH117" s="73"/>
      <c r="EI117" s="11"/>
      <c r="EJ117" s="11"/>
      <c r="EK117" s="12"/>
      <c r="EM117" s="73"/>
      <c r="EN117" s="11"/>
      <c r="EO117" s="11"/>
      <c r="EP117" s="12"/>
      <c r="ER117" s="73"/>
      <c r="ES117" s="11"/>
      <c r="ET117" s="11"/>
      <c r="EU117" s="12"/>
      <c r="EW117" s="73">
        <v>16230</v>
      </c>
      <c r="EX117" s="11">
        <v>3083.7</v>
      </c>
      <c r="EY117" s="11">
        <v>19313.7</v>
      </c>
      <c r="EZ117" s="94">
        <v>19313.7</v>
      </c>
      <c r="FB117" s="10"/>
      <c r="FC117" s="11"/>
      <c r="FD117" s="11"/>
      <c r="FE117" s="12"/>
      <c r="FG117" s="11"/>
      <c r="FH117" s="11"/>
      <c r="FI117" s="11"/>
      <c r="FJ117" s="12"/>
      <c r="FL117" s="73"/>
      <c r="FM117" s="11"/>
      <c r="FN117" s="11"/>
      <c r="FO117" s="12"/>
      <c r="FQ117" s="73"/>
      <c r="FR117" s="11"/>
      <c r="FS117" s="11"/>
      <c r="FT117" s="12"/>
      <c r="FV117" s="73"/>
      <c r="FW117" s="11"/>
      <c r="FX117" s="11"/>
      <c r="FY117" s="12"/>
      <c r="GA117" s="73">
        <v>195730</v>
      </c>
      <c r="GB117" s="11">
        <v>37188.699999999997</v>
      </c>
      <c r="GC117" s="11">
        <v>232918.7</v>
      </c>
      <c r="GD117" s="12">
        <v>232918.7</v>
      </c>
      <c r="GF117" s="73"/>
      <c r="GG117" s="11"/>
      <c r="GH117" s="11"/>
      <c r="GI117" s="12"/>
      <c r="GK117" s="73"/>
      <c r="GL117" s="11"/>
      <c r="GM117" s="11"/>
      <c r="GN117" s="12"/>
      <c r="GP117" s="73"/>
      <c r="GQ117" s="11"/>
      <c r="GR117" s="11"/>
      <c r="GS117" s="12"/>
      <c r="GU117" s="86">
        <f t="shared" si="8"/>
        <v>19313.7</v>
      </c>
      <c r="GV117" s="87">
        <f t="shared" si="10"/>
        <v>366656</v>
      </c>
      <c r="GX117" s="86">
        <f t="shared" si="9"/>
        <v>347342.3</v>
      </c>
      <c r="GY117" s="88">
        <f t="shared" si="12"/>
        <v>17.984244344687966</v>
      </c>
      <c r="HA117" s="86">
        <f t="shared" si="14"/>
        <v>206296.13333333333</v>
      </c>
      <c r="HB117" s="87">
        <f t="shared" si="11"/>
        <v>206296.13333333333</v>
      </c>
    </row>
    <row r="118" spans="1:210" s="76" customFormat="1" ht="30" x14ac:dyDescent="0.25">
      <c r="A118" s="69">
        <v>102</v>
      </c>
      <c r="B118" s="3" t="s">
        <v>99</v>
      </c>
      <c r="C118" s="2" t="s">
        <v>501</v>
      </c>
      <c r="D118" s="4" t="s">
        <v>42</v>
      </c>
      <c r="E118" s="70"/>
      <c r="F118" s="71">
        <v>2.9166666666666701</v>
      </c>
      <c r="G118" s="91"/>
      <c r="H118" s="73"/>
      <c r="I118" s="11"/>
      <c r="J118" s="11"/>
      <c r="K118" s="12"/>
      <c r="L118" s="74"/>
      <c r="M118" s="73"/>
      <c r="N118" s="11"/>
      <c r="O118" s="11"/>
      <c r="P118" s="12"/>
      <c r="Q118" s="75"/>
      <c r="R118" s="73"/>
      <c r="S118" s="11"/>
      <c r="T118" s="11"/>
      <c r="U118" s="12"/>
      <c r="W118" s="73"/>
      <c r="X118" s="11"/>
      <c r="Y118" s="11"/>
      <c r="Z118" s="12"/>
      <c r="AB118" s="73"/>
      <c r="AC118" s="11"/>
      <c r="AD118" s="11"/>
      <c r="AE118" s="12"/>
      <c r="AG118" s="77"/>
      <c r="AH118" s="78"/>
      <c r="AI118" s="78"/>
      <c r="AJ118" s="79"/>
      <c r="AL118" s="73"/>
      <c r="AM118" s="11"/>
      <c r="AN118" s="11"/>
      <c r="AO118" s="12"/>
      <c r="AQ118" s="11"/>
      <c r="AR118" s="11"/>
      <c r="AS118" s="11"/>
      <c r="AT118" s="12"/>
      <c r="AV118" s="73"/>
      <c r="AW118" s="11"/>
      <c r="AX118" s="11"/>
      <c r="AY118" s="12"/>
      <c r="BA118" s="73"/>
      <c r="BB118" s="11"/>
      <c r="BC118" s="11"/>
      <c r="BD118" s="12"/>
      <c r="BF118" s="73"/>
      <c r="BG118" s="11"/>
      <c r="BH118" s="11"/>
      <c r="BI118" s="12"/>
      <c r="BK118" s="92">
        <v>201059</v>
      </c>
      <c r="BL118" s="93">
        <v>0</v>
      </c>
      <c r="BM118" s="93">
        <v>201059</v>
      </c>
      <c r="BN118" s="94">
        <v>586422</v>
      </c>
      <c r="BP118" s="73"/>
      <c r="BQ118" s="11"/>
      <c r="BR118" s="11"/>
      <c r="BS118" s="12"/>
      <c r="BU118" s="73"/>
      <c r="BV118" s="11"/>
      <c r="BW118" s="11"/>
      <c r="BX118" s="12"/>
      <c r="BZ118" s="73"/>
      <c r="CA118" s="11"/>
      <c r="CB118" s="11"/>
      <c r="CC118" s="12"/>
      <c r="CE118" s="73"/>
      <c r="CF118" s="11"/>
      <c r="CG118" s="11"/>
      <c r="CH118" s="12"/>
      <c r="CJ118" s="73"/>
      <c r="CK118" s="11"/>
      <c r="CL118" s="11"/>
      <c r="CM118" s="12"/>
      <c r="CO118" s="73"/>
      <c r="CP118" s="11"/>
      <c r="CQ118" s="11"/>
      <c r="CR118" s="12"/>
      <c r="CT118" s="73"/>
      <c r="CU118" s="11"/>
      <c r="CV118" s="11"/>
      <c r="CW118" s="12"/>
      <c r="CY118" s="73"/>
      <c r="CZ118" s="11"/>
      <c r="DA118" s="11"/>
      <c r="DB118" s="12"/>
      <c r="DD118" s="73"/>
      <c r="DE118" s="11"/>
      <c r="DF118" s="11"/>
      <c r="DG118" s="12"/>
      <c r="DI118" s="73"/>
      <c r="DJ118" s="11"/>
      <c r="DK118" s="11"/>
      <c r="DL118" s="12"/>
      <c r="DN118" s="73"/>
      <c r="DO118" s="11"/>
      <c r="DP118" s="11"/>
      <c r="DQ118" s="12"/>
      <c r="DS118" s="73"/>
      <c r="DT118" s="11"/>
      <c r="DU118" s="11"/>
      <c r="DV118" s="12"/>
      <c r="DX118" s="92"/>
      <c r="DY118" s="93"/>
      <c r="DZ118" s="93"/>
      <c r="EA118" s="94"/>
      <c r="EC118" s="73"/>
      <c r="ED118" s="11"/>
      <c r="EE118" s="11"/>
      <c r="EF118" s="12"/>
      <c r="EH118" s="73"/>
      <c r="EI118" s="11"/>
      <c r="EJ118" s="11"/>
      <c r="EK118" s="12"/>
      <c r="EM118" s="73"/>
      <c r="EN118" s="11"/>
      <c r="EO118" s="11"/>
      <c r="EP118" s="12"/>
      <c r="ER118" s="73"/>
      <c r="ES118" s="11"/>
      <c r="ET118" s="11"/>
      <c r="EU118" s="12"/>
      <c r="EW118" s="73"/>
      <c r="EX118" s="11"/>
      <c r="EY118" s="11"/>
      <c r="EZ118" s="12"/>
      <c r="FB118" s="10">
        <v>225894</v>
      </c>
      <c r="FC118" s="11">
        <v>42919.86</v>
      </c>
      <c r="FD118" s="11">
        <v>268813.86</v>
      </c>
      <c r="FE118" s="12">
        <v>784040.42500000086</v>
      </c>
      <c r="FG118" s="11"/>
      <c r="FH118" s="11"/>
      <c r="FI118" s="11"/>
      <c r="FJ118" s="12"/>
      <c r="FL118" s="73"/>
      <c r="FM118" s="11"/>
      <c r="FN118" s="11"/>
      <c r="FO118" s="12"/>
      <c r="FQ118" s="73"/>
      <c r="FR118" s="11"/>
      <c r="FS118" s="11"/>
      <c r="FT118" s="12"/>
      <c r="FV118" s="73"/>
      <c r="FW118" s="11"/>
      <c r="FX118" s="11"/>
      <c r="FY118" s="12"/>
      <c r="GA118" s="73">
        <v>210340</v>
      </c>
      <c r="GB118" s="11">
        <v>39964.6</v>
      </c>
      <c r="GC118" s="11">
        <v>250304.6</v>
      </c>
      <c r="GD118" s="12">
        <v>730055.08333333419</v>
      </c>
      <c r="GF118" s="73"/>
      <c r="GG118" s="11"/>
      <c r="GH118" s="11"/>
      <c r="GI118" s="12"/>
      <c r="GK118" s="73"/>
      <c r="GL118" s="11"/>
      <c r="GM118" s="11"/>
      <c r="GN118" s="12"/>
      <c r="GP118" s="73"/>
      <c r="GQ118" s="11"/>
      <c r="GR118" s="11"/>
      <c r="GS118" s="12"/>
      <c r="GU118" s="86">
        <f t="shared" si="8"/>
        <v>201059</v>
      </c>
      <c r="GV118" s="87">
        <f t="shared" si="10"/>
        <v>268813.86</v>
      </c>
      <c r="GX118" s="86">
        <f t="shared" si="9"/>
        <v>67754.859999999986</v>
      </c>
      <c r="GY118" s="88">
        <f t="shared" si="12"/>
        <v>0.33698993827682416</v>
      </c>
      <c r="HA118" s="86">
        <f t="shared" si="14"/>
        <v>240059.15333333332</v>
      </c>
      <c r="HB118" s="87">
        <f t="shared" si="11"/>
        <v>700172.50277777819</v>
      </c>
    </row>
    <row r="119" spans="1:210" s="76" customFormat="1" ht="30" x14ac:dyDescent="0.25">
      <c r="A119" s="69">
        <v>103</v>
      </c>
      <c r="B119" s="3" t="s">
        <v>100</v>
      </c>
      <c r="C119" s="2" t="s">
        <v>502</v>
      </c>
      <c r="D119" s="4" t="s">
        <v>42</v>
      </c>
      <c r="E119" s="70"/>
      <c r="F119" s="71">
        <v>3</v>
      </c>
      <c r="G119" s="91"/>
      <c r="H119" s="73"/>
      <c r="I119" s="11"/>
      <c r="J119" s="11"/>
      <c r="K119" s="12"/>
      <c r="L119" s="74"/>
      <c r="M119" s="73"/>
      <c r="N119" s="11"/>
      <c r="O119" s="11"/>
      <c r="P119" s="12"/>
      <c r="Q119" s="75"/>
      <c r="R119" s="73"/>
      <c r="S119" s="11"/>
      <c r="T119" s="11"/>
      <c r="U119" s="12"/>
      <c r="W119" s="73"/>
      <c r="X119" s="11"/>
      <c r="Y119" s="11"/>
      <c r="Z119" s="12"/>
      <c r="AB119" s="73"/>
      <c r="AC119" s="11"/>
      <c r="AD119" s="11"/>
      <c r="AE119" s="12"/>
      <c r="AG119" s="77"/>
      <c r="AH119" s="78"/>
      <c r="AI119" s="78"/>
      <c r="AJ119" s="79"/>
      <c r="AL119" s="73"/>
      <c r="AM119" s="11"/>
      <c r="AN119" s="11"/>
      <c r="AO119" s="12"/>
      <c r="AQ119" s="11"/>
      <c r="AR119" s="11"/>
      <c r="AS119" s="11"/>
      <c r="AT119" s="12"/>
      <c r="AV119" s="73"/>
      <c r="AW119" s="11"/>
      <c r="AX119" s="11"/>
      <c r="AY119" s="12"/>
      <c r="BA119" s="73"/>
      <c r="BB119" s="11"/>
      <c r="BC119" s="11"/>
      <c r="BD119" s="12"/>
      <c r="BF119" s="73"/>
      <c r="BG119" s="11"/>
      <c r="BH119" s="11"/>
      <c r="BI119" s="12"/>
      <c r="BK119" s="92"/>
      <c r="BL119" s="93"/>
      <c r="BM119" s="93"/>
      <c r="BN119" s="94"/>
      <c r="BP119" s="73">
        <v>118125</v>
      </c>
      <c r="BQ119" s="11">
        <v>22443.75</v>
      </c>
      <c r="BR119" s="11">
        <v>140568.75</v>
      </c>
      <c r="BS119" s="12">
        <v>421706.25</v>
      </c>
      <c r="BU119" s="73"/>
      <c r="BV119" s="11"/>
      <c r="BW119" s="11"/>
      <c r="BX119" s="12"/>
      <c r="BZ119" s="73"/>
      <c r="CA119" s="11"/>
      <c r="CB119" s="11"/>
      <c r="CC119" s="12"/>
      <c r="CE119" s="73"/>
      <c r="CF119" s="11"/>
      <c r="CG119" s="11"/>
      <c r="CH119" s="12"/>
      <c r="CJ119" s="73"/>
      <c r="CK119" s="11"/>
      <c r="CL119" s="11"/>
      <c r="CM119" s="12"/>
      <c r="CO119" s="73"/>
      <c r="CP119" s="11"/>
      <c r="CQ119" s="11"/>
      <c r="CR119" s="12"/>
      <c r="CT119" s="73"/>
      <c r="CU119" s="11"/>
      <c r="CV119" s="11"/>
      <c r="CW119" s="12"/>
      <c r="CY119" s="73"/>
      <c r="CZ119" s="11"/>
      <c r="DA119" s="11"/>
      <c r="DB119" s="12"/>
      <c r="DD119" s="73"/>
      <c r="DE119" s="11"/>
      <c r="DF119" s="11"/>
      <c r="DG119" s="12"/>
      <c r="DI119" s="73"/>
      <c r="DJ119" s="11"/>
      <c r="DK119" s="11"/>
      <c r="DL119" s="12"/>
      <c r="DN119" s="73"/>
      <c r="DO119" s="11"/>
      <c r="DP119" s="11"/>
      <c r="DQ119" s="12"/>
      <c r="DS119" s="73"/>
      <c r="DT119" s="11"/>
      <c r="DU119" s="11"/>
      <c r="DV119" s="12"/>
      <c r="DX119" s="92"/>
      <c r="DY119" s="93"/>
      <c r="DZ119" s="93"/>
      <c r="EA119" s="94"/>
      <c r="EC119" s="73"/>
      <c r="ED119" s="11"/>
      <c r="EE119" s="11"/>
      <c r="EF119" s="12"/>
      <c r="EH119" s="73"/>
      <c r="EI119" s="11"/>
      <c r="EJ119" s="11"/>
      <c r="EK119" s="12"/>
      <c r="EM119" s="73"/>
      <c r="EN119" s="11"/>
      <c r="EO119" s="11"/>
      <c r="EP119" s="12"/>
      <c r="ER119" s="73"/>
      <c r="ES119" s="11"/>
      <c r="ET119" s="11"/>
      <c r="EU119" s="12"/>
      <c r="EW119" s="73"/>
      <c r="EX119" s="11"/>
      <c r="EY119" s="11"/>
      <c r="EZ119" s="12"/>
      <c r="FB119" s="10">
        <v>141106</v>
      </c>
      <c r="FC119" s="11">
        <v>26810.14</v>
      </c>
      <c r="FD119" s="11">
        <v>167916.14</v>
      </c>
      <c r="FE119" s="12">
        <v>503748.42000000004</v>
      </c>
      <c r="FG119" s="11"/>
      <c r="FH119" s="11"/>
      <c r="FI119" s="11"/>
      <c r="FJ119" s="12"/>
      <c r="FL119" s="73"/>
      <c r="FM119" s="11"/>
      <c r="FN119" s="11"/>
      <c r="FO119" s="12"/>
      <c r="FQ119" s="73"/>
      <c r="FR119" s="11"/>
      <c r="FS119" s="11"/>
      <c r="FT119" s="12"/>
      <c r="FV119" s="73"/>
      <c r="FW119" s="11"/>
      <c r="FX119" s="11"/>
      <c r="FY119" s="12"/>
      <c r="GA119" s="73">
        <v>129145</v>
      </c>
      <c r="GB119" s="11">
        <v>24537.55</v>
      </c>
      <c r="GC119" s="11">
        <v>153682.54999999999</v>
      </c>
      <c r="GD119" s="12">
        <v>461047.64999999997</v>
      </c>
      <c r="GF119" s="73"/>
      <c r="GG119" s="11"/>
      <c r="GH119" s="11"/>
      <c r="GI119" s="12"/>
      <c r="GK119" s="73"/>
      <c r="GL119" s="11"/>
      <c r="GM119" s="11"/>
      <c r="GN119" s="12"/>
      <c r="GP119" s="73"/>
      <c r="GQ119" s="11"/>
      <c r="GR119" s="11"/>
      <c r="GS119" s="12"/>
      <c r="GU119" s="86">
        <f t="shared" si="8"/>
        <v>140568.75</v>
      </c>
      <c r="GV119" s="87">
        <f t="shared" si="10"/>
        <v>167916.14</v>
      </c>
      <c r="GX119" s="86">
        <f t="shared" si="9"/>
        <v>27347.390000000014</v>
      </c>
      <c r="GY119" s="88">
        <f t="shared" si="12"/>
        <v>0.19454814814814825</v>
      </c>
      <c r="HA119" s="86">
        <f t="shared" si="14"/>
        <v>154055.81333333332</v>
      </c>
      <c r="HB119" s="87">
        <f t="shared" si="11"/>
        <v>462167.44</v>
      </c>
    </row>
    <row r="120" spans="1:210" s="76" customFormat="1" ht="30" x14ac:dyDescent="0.25">
      <c r="A120" s="69">
        <v>104</v>
      </c>
      <c r="B120" s="3" t="s">
        <v>101</v>
      </c>
      <c r="C120" s="2" t="s">
        <v>503</v>
      </c>
      <c r="D120" s="4" t="s">
        <v>42</v>
      </c>
      <c r="E120" s="70"/>
      <c r="F120" s="71">
        <v>4.5</v>
      </c>
      <c r="G120" s="91"/>
      <c r="H120" s="73"/>
      <c r="I120" s="11"/>
      <c r="J120" s="11"/>
      <c r="K120" s="12"/>
      <c r="L120" s="74"/>
      <c r="M120" s="73"/>
      <c r="N120" s="11"/>
      <c r="O120" s="11"/>
      <c r="P120" s="12"/>
      <c r="Q120" s="75"/>
      <c r="R120" s="73"/>
      <c r="S120" s="11"/>
      <c r="T120" s="11"/>
      <c r="U120" s="12"/>
      <c r="W120" s="73"/>
      <c r="X120" s="11"/>
      <c r="Y120" s="11"/>
      <c r="Z120" s="12"/>
      <c r="AB120" s="73"/>
      <c r="AC120" s="11"/>
      <c r="AD120" s="11"/>
      <c r="AE120" s="12"/>
      <c r="AG120" s="77"/>
      <c r="AH120" s="78"/>
      <c r="AI120" s="78"/>
      <c r="AJ120" s="79"/>
      <c r="AL120" s="73"/>
      <c r="AM120" s="11"/>
      <c r="AN120" s="11"/>
      <c r="AO120" s="12"/>
      <c r="AQ120" s="11"/>
      <c r="AR120" s="11"/>
      <c r="AS120" s="11"/>
      <c r="AT120" s="12"/>
      <c r="AV120" s="73"/>
      <c r="AW120" s="11"/>
      <c r="AX120" s="11"/>
      <c r="AY120" s="12"/>
      <c r="BA120" s="73"/>
      <c r="BB120" s="11"/>
      <c r="BC120" s="11"/>
      <c r="BD120" s="12"/>
      <c r="BF120" s="73"/>
      <c r="BG120" s="11"/>
      <c r="BH120" s="11"/>
      <c r="BI120" s="12"/>
      <c r="BK120" s="92">
        <v>121059</v>
      </c>
      <c r="BL120" s="93">
        <v>0</v>
      </c>
      <c r="BM120" s="93">
        <v>121059</v>
      </c>
      <c r="BN120" s="94">
        <v>544766</v>
      </c>
      <c r="BP120" s="73">
        <v>118125</v>
      </c>
      <c r="BQ120" s="11">
        <v>22443.75</v>
      </c>
      <c r="BR120" s="11">
        <v>140568.75</v>
      </c>
      <c r="BS120" s="12">
        <v>632559.375</v>
      </c>
      <c r="BU120" s="73"/>
      <c r="BV120" s="11"/>
      <c r="BW120" s="11"/>
      <c r="BX120" s="12"/>
      <c r="BZ120" s="73"/>
      <c r="CA120" s="11"/>
      <c r="CB120" s="11"/>
      <c r="CC120" s="12"/>
      <c r="CE120" s="73"/>
      <c r="CF120" s="11"/>
      <c r="CG120" s="11"/>
      <c r="CH120" s="12"/>
      <c r="CJ120" s="73"/>
      <c r="CK120" s="11"/>
      <c r="CL120" s="11"/>
      <c r="CM120" s="12"/>
      <c r="CO120" s="73"/>
      <c r="CP120" s="11"/>
      <c r="CQ120" s="11"/>
      <c r="CR120" s="12"/>
      <c r="CT120" s="73"/>
      <c r="CU120" s="11"/>
      <c r="CV120" s="11"/>
      <c r="CW120" s="12"/>
      <c r="CY120" s="73"/>
      <c r="CZ120" s="11"/>
      <c r="DA120" s="11"/>
      <c r="DB120" s="12"/>
      <c r="DD120" s="73"/>
      <c r="DE120" s="11"/>
      <c r="DF120" s="11"/>
      <c r="DG120" s="12"/>
      <c r="DI120" s="73"/>
      <c r="DJ120" s="11"/>
      <c r="DK120" s="11"/>
      <c r="DL120" s="12"/>
      <c r="DN120" s="73"/>
      <c r="DO120" s="11"/>
      <c r="DP120" s="11"/>
      <c r="DQ120" s="12"/>
      <c r="DS120" s="73"/>
      <c r="DT120" s="11"/>
      <c r="DU120" s="11"/>
      <c r="DV120" s="12"/>
      <c r="DX120" s="92"/>
      <c r="DY120" s="93"/>
      <c r="DZ120" s="93"/>
      <c r="EA120" s="94"/>
      <c r="EC120" s="73"/>
      <c r="ED120" s="11"/>
      <c r="EE120" s="11"/>
      <c r="EF120" s="12"/>
      <c r="EH120" s="73"/>
      <c r="EI120" s="11"/>
      <c r="EJ120" s="11"/>
      <c r="EK120" s="12"/>
      <c r="EM120" s="73"/>
      <c r="EN120" s="11"/>
      <c r="EO120" s="11"/>
      <c r="EP120" s="12"/>
      <c r="ER120" s="73"/>
      <c r="ES120" s="11"/>
      <c r="ET120" s="11"/>
      <c r="EU120" s="12"/>
      <c r="EW120" s="73"/>
      <c r="EX120" s="11"/>
      <c r="EY120" s="11"/>
      <c r="EZ120" s="12"/>
      <c r="FB120" s="10">
        <v>141106</v>
      </c>
      <c r="FC120" s="11">
        <v>0</v>
      </c>
      <c r="FD120" s="11">
        <v>141106</v>
      </c>
      <c r="FE120" s="12">
        <v>634977</v>
      </c>
      <c r="FG120" s="11"/>
      <c r="FH120" s="11"/>
      <c r="FI120" s="11"/>
      <c r="FJ120" s="12"/>
      <c r="FL120" s="73"/>
      <c r="FM120" s="11"/>
      <c r="FN120" s="11"/>
      <c r="FO120" s="12"/>
      <c r="FQ120" s="73"/>
      <c r="FR120" s="11"/>
      <c r="FS120" s="11"/>
      <c r="FT120" s="12"/>
      <c r="FV120" s="73"/>
      <c r="FW120" s="11"/>
      <c r="FX120" s="11"/>
      <c r="FY120" s="12"/>
      <c r="GA120" s="73">
        <v>129145</v>
      </c>
      <c r="GB120" s="11">
        <v>24537.55</v>
      </c>
      <c r="GC120" s="11">
        <v>153682.54999999999</v>
      </c>
      <c r="GD120" s="12">
        <v>691571.47499999998</v>
      </c>
      <c r="GF120" s="73"/>
      <c r="GG120" s="11"/>
      <c r="GH120" s="11"/>
      <c r="GI120" s="12"/>
      <c r="GK120" s="73"/>
      <c r="GL120" s="11"/>
      <c r="GM120" s="11"/>
      <c r="GN120" s="12"/>
      <c r="GP120" s="73"/>
      <c r="GQ120" s="11"/>
      <c r="GR120" s="11"/>
      <c r="GS120" s="12"/>
      <c r="GU120" s="86">
        <f t="shared" si="8"/>
        <v>121059</v>
      </c>
      <c r="GV120" s="87">
        <f t="shared" si="10"/>
        <v>153682.54999999999</v>
      </c>
      <c r="GX120" s="86">
        <f t="shared" si="9"/>
        <v>32623.549999999988</v>
      </c>
      <c r="GY120" s="88">
        <f t="shared" si="12"/>
        <v>0.2694847140650426</v>
      </c>
      <c r="HA120" s="86">
        <f t="shared" si="14"/>
        <v>139104.07500000001</v>
      </c>
      <c r="HB120" s="87">
        <f t="shared" si="11"/>
        <v>625968.46250000002</v>
      </c>
    </row>
    <row r="121" spans="1:210" s="76" customFormat="1" ht="30" x14ac:dyDescent="0.25">
      <c r="A121" s="69">
        <v>105</v>
      </c>
      <c r="B121" s="3" t="s">
        <v>102</v>
      </c>
      <c r="C121" s="2" t="s">
        <v>504</v>
      </c>
      <c r="D121" s="4" t="s">
        <v>42</v>
      </c>
      <c r="E121" s="70"/>
      <c r="F121" s="71">
        <v>4.25</v>
      </c>
      <c r="G121" s="91"/>
      <c r="H121" s="73"/>
      <c r="I121" s="11"/>
      <c r="J121" s="11"/>
      <c r="K121" s="12"/>
      <c r="L121" s="74"/>
      <c r="M121" s="73"/>
      <c r="N121" s="11"/>
      <c r="O121" s="11"/>
      <c r="P121" s="12"/>
      <c r="Q121" s="75"/>
      <c r="R121" s="73"/>
      <c r="S121" s="11"/>
      <c r="T121" s="11"/>
      <c r="U121" s="12"/>
      <c r="W121" s="73"/>
      <c r="X121" s="11"/>
      <c r="Y121" s="11"/>
      <c r="Z121" s="12"/>
      <c r="AB121" s="73"/>
      <c r="AC121" s="11"/>
      <c r="AD121" s="11"/>
      <c r="AE121" s="12"/>
      <c r="AG121" s="77"/>
      <c r="AH121" s="78"/>
      <c r="AI121" s="78"/>
      <c r="AJ121" s="79"/>
      <c r="AL121" s="73"/>
      <c r="AM121" s="11"/>
      <c r="AN121" s="11"/>
      <c r="AO121" s="12"/>
      <c r="AQ121" s="11"/>
      <c r="AR121" s="11"/>
      <c r="AS121" s="11"/>
      <c r="AT121" s="12"/>
      <c r="AV121" s="73"/>
      <c r="AW121" s="11"/>
      <c r="AX121" s="11"/>
      <c r="AY121" s="12"/>
      <c r="BA121" s="73"/>
      <c r="BB121" s="11"/>
      <c r="BC121" s="11"/>
      <c r="BD121" s="12"/>
      <c r="BF121" s="73"/>
      <c r="BG121" s="11"/>
      <c r="BH121" s="11"/>
      <c r="BI121" s="12"/>
      <c r="BK121" s="92">
        <v>121059</v>
      </c>
      <c r="BL121" s="93">
        <v>0</v>
      </c>
      <c r="BM121" s="93">
        <v>121059</v>
      </c>
      <c r="BN121" s="94">
        <v>514501</v>
      </c>
      <c r="BP121" s="73">
        <v>118125</v>
      </c>
      <c r="BQ121" s="11">
        <v>22443.75</v>
      </c>
      <c r="BR121" s="11">
        <v>140568.75</v>
      </c>
      <c r="BS121" s="12">
        <v>597417.1875</v>
      </c>
      <c r="BU121" s="73"/>
      <c r="BV121" s="11"/>
      <c r="BW121" s="11"/>
      <c r="BX121" s="12"/>
      <c r="BZ121" s="73"/>
      <c r="CA121" s="11"/>
      <c r="CB121" s="11"/>
      <c r="CC121" s="12"/>
      <c r="CE121" s="73"/>
      <c r="CF121" s="11"/>
      <c r="CG121" s="11"/>
      <c r="CH121" s="12"/>
      <c r="CJ121" s="73"/>
      <c r="CK121" s="11"/>
      <c r="CL121" s="11"/>
      <c r="CM121" s="12"/>
      <c r="CO121" s="73"/>
      <c r="CP121" s="11"/>
      <c r="CQ121" s="11"/>
      <c r="CR121" s="12"/>
      <c r="CT121" s="73"/>
      <c r="CU121" s="11"/>
      <c r="CV121" s="11"/>
      <c r="CW121" s="12"/>
      <c r="CY121" s="73"/>
      <c r="CZ121" s="11"/>
      <c r="DA121" s="11"/>
      <c r="DB121" s="12"/>
      <c r="DD121" s="73"/>
      <c r="DE121" s="11"/>
      <c r="DF121" s="11"/>
      <c r="DG121" s="12"/>
      <c r="DI121" s="73"/>
      <c r="DJ121" s="11"/>
      <c r="DK121" s="11"/>
      <c r="DL121" s="12"/>
      <c r="DN121" s="73"/>
      <c r="DO121" s="11"/>
      <c r="DP121" s="11"/>
      <c r="DQ121" s="12"/>
      <c r="DS121" s="73"/>
      <c r="DT121" s="11"/>
      <c r="DU121" s="11"/>
      <c r="DV121" s="12"/>
      <c r="DX121" s="92"/>
      <c r="DY121" s="93"/>
      <c r="DZ121" s="93"/>
      <c r="EA121" s="94"/>
      <c r="EC121" s="73"/>
      <c r="ED121" s="11"/>
      <c r="EE121" s="11"/>
      <c r="EF121" s="12"/>
      <c r="EH121" s="73"/>
      <c r="EI121" s="11"/>
      <c r="EJ121" s="11"/>
      <c r="EK121" s="12"/>
      <c r="EM121" s="73"/>
      <c r="EN121" s="11"/>
      <c r="EO121" s="11"/>
      <c r="EP121" s="12"/>
      <c r="ER121" s="73"/>
      <c r="ES121" s="11"/>
      <c r="ET121" s="11"/>
      <c r="EU121" s="12"/>
      <c r="EW121" s="73"/>
      <c r="EX121" s="11"/>
      <c r="EY121" s="11"/>
      <c r="EZ121" s="12"/>
      <c r="FB121" s="10">
        <v>141106</v>
      </c>
      <c r="FC121" s="11">
        <v>26810.14</v>
      </c>
      <c r="FD121" s="11">
        <v>167916.14</v>
      </c>
      <c r="FE121" s="12">
        <v>713643.59500000009</v>
      </c>
      <c r="FG121" s="11"/>
      <c r="FH121" s="11"/>
      <c r="FI121" s="11"/>
      <c r="FJ121" s="12"/>
      <c r="FL121" s="73"/>
      <c r="FM121" s="11"/>
      <c r="FN121" s="11"/>
      <c r="FO121" s="12"/>
      <c r="FQ121" s="73"/>
      <c r="FR121" s="11"/>
      <c r="FS121" s="11"/>
      <c r="FT121" s="12"/>
      <c r="FV121" s="73"/>
      <c r="FW121" s="11"/>
      <c r="FX121" s="11"/>
      <c r="FY121" s="12"/>
      <c r="GA121" s="73">
        <v>129145</v>
      </c>
      <c r="GB121" s="11">
        <v>24537.55</v>
      </c>
      <c r="GC121" s="11">
        <v>153682.54999999999</v>
      </c>
      <c r="GD121" s="12">
        <v>653150.83749999991</v>
      </c>
      <c r="GF121" s="73"/>
      <c r="GG121" s="11"/>
      <c r="GH121" s="11"/>
      <c r="GI121" s="12"/>
      <c r="GK121" s="73"/>
      <c r="GL121" s="11"/>
      <c r="GM121" s="11"/>
      <c r="GN121" s="12"/>
      <c r="GP121" s="73"/>
      <c r="GQ121" s="11"/>
      <c r="GR121" s="11"/>
      <c r="GS121" s="12"/>
      <c r="GU121" s="86">
        <f t="shared" si="8"/>
        <v>121059</v>
      </c>
      <c r="GV121" s="87">
        <f t="shared" si="10"/>
        <v>167916.14</v>
      </c>
      <c r="GX121" s="86">
        <f t="shared" si="9"/>
        <v>46857.140000000014</v>
      </c>
      <c r="GY121" s="88">
        <f t="shared" si="12"/>
        <v>0.38706035899850499</v>
      </c>
      <c r="HA121" s="86">
        <f t="shared" si="14"/>
        <v>145806.60999999999</v>
      </c>
      <c r="HB121" s="87">
        <f t="shared" si="11"/>
        <v>619678.15500000003</v>
      </c>
    </row>
    <row r="122" spans="1:210" s="76" customFormat="1" ht="30" x14ac:dyDescent="0.25">
      <c r="A122" s="69">
        <v>106</v>
      </c>
      <c r="B122" s="3" t="s">
        <v>103</v>
      </c>
      <c r="C122" s="2" t="s">
        <v>505</v>
      </c>
      <c r="D122" s="4" t="s">
        <v>42</v>
      </c>
      <c r="E122" s="70"/>
      <c r="F122" s="71">
        <v>8</v>
      </c>
      <c r="G122" s="91"/>
      <c r="H122" s="73"/>
      <c r="I122" s="11"/>
      <c r="J122" s="11"/>
      <c r="K122" s="12"/>
      <c r="L122" s="74"/>
      <c r="M122" s="73"/>
      <c r="N122" s="11"/>
      <c r="O122" s="11"/>
      <c r="P122" s="12"/>
      <c r="Q122" s="75"/>
      <c r="R122" s="73"/>
      <c r="S122" s="11"/>
      <c r="T122" s="11"/>
      <c r="U122" s="12"/>
      <c r="W122" s="73"/>
      <c r="X122" s="11"/>
      <c r="Y122" s="11"/>
      <c r="Z122" s="12"/>
      <c r="AB122" s="73"/>
      <c r="AC122" s="11"/>
      <c r="AD122" s="11"/>
      <c r="AE122" s="12"/>
      <c r="AG122" s="77"/>
      <c r="AH122" s="78"/>
      <c r="AI122" s="78"/>
      <c r="AJ122" s="79"/>
      <c r="AL122" s="73"/>
      <c r="AM122" s="11"/>
      <c r="AN122" s="11"/>
      <c r="AO122" s="12"/>
      <c r="AQ122" s="11"/>
      <c r="AR122" s="11"/>
      <c r="AS122" s="11"/>
      <c r="AT122" s="12"/>
      <c r="AV122" s="73"/>
      <c r="AW122" s="11"/>
      <c r="AX122" s="11"/>
      <c r="AY122" s="12"/>
      <c r="BA122" s="73"/>
      <c r="BB122" s="11"/>
      <c r="BC122" s="11"/>
      <c r="BD122" s="12"/>
      <c r="BF122" s="73"/>
      <c r="BG122" s="11"/>
      <c r="BH122" s="11"/>
      <c r="BI122" s="12"/>
      <c r="BK122" s="92">
        <v>201059</v>
      </c>
      <c r="BL122" s="93">
        <v>0</v>
      </c>
      <c r="BM122" s="93">
        <v>201059</v>
      </c>
      <c r="BN122" s="94">
        <v>1608472</v>
      </c>
      <c r="BP122" s="73"/>
      <c r="BQ122" s="11"/>
      <c r="BR122" s="11"/>
      <c r="BS122" s="12"/>
      <c r="BU122" s="73"/>
      <c r="BV122" s="11"/>
      <c r="BW122" s="11"/>
      <c r="BX122" s="12"/>
      <c r="BZ122" s="73"/>
      <c r="CA122" s="11"/>
      <c r="CB122" s="11"/>
      <c r="CC122" s="12"/>
      <c r="CE122" s="73"/>
      <c r="CF122" s="11"/>
      <c r="CG122" s="11"/>
      <c r="CH122" s="12"/>
      <c r="CJ122" s="73"/>
      <c r="CK122" s="11"/>
      <c r="CL122" s="11"/>
      <c r="CM122" s="12"/>
      <c r="CO122" s="73"/>
      <c r="CP122" s="11"/>
      <c r="CQ122" s="11"/>
      <c r="CR122" s="12"/>
      <c r="CT122" s="73"/>
      <c r="CU122" s="11"/>
      <c r="CV122" s="11"/>
      <c r="CW122" s="12"/>
      <c r="CY122" s="73"/>
      <c r="CZ122" s="11"/>
      <c r="DA122" s="11"/>
      <c r="DB122" s="12"/>
      <c r="DD122" s="73"/>
      <c r="DE122" s="11"/>
      <c r="DF122" s="11"/>
      <c r="DG122" s="12"/>
      <c r="DI122" s="73"/>
      <c r="DJ122" s="11"/>
      <c r="DK122" s="11"/>
      <c r="DL122" s="12"/>
      <c r="DN122" s="73"/>
      <c r="DO122" s="11"/>
      <c r="DP122" s="11"/>
      <c r="DQ122" s="12"/>
      <c r="DS122" s="73"/>
      <c r="DT122" s="11"/>
      <c r="DU122" s="11"/>
      <c r="DV122" s="12"/>
      <c r="DX122" s="92"/>
      <c r="DY122" s="93"/>
      <c r="DZ122" s="93"/>
      <c r="EA122" s="94"/>
      <c r="EC122" s="73"/>
      <c r="ED122" s="11"/>
      <c r="EE122" s="11"/>
      <c r="EF122" s="12"/>
      <c r="EH122" s="73"/>
      <c r="EI122" s="11"/>
      <c r="EJ122" s="11"/>
      <c r="EK122" s="12"/>
      <c r="EM122" s="73"/>
      <c r="EN122" s="11"/>
      <c r="EO122" s="11"/>
      <c r="EP122" s="12"/>
      <c r="ER122" s="73"/>
      <c r="ES122" s="11"/>
      <c r="ET122" s="11"/>
      <c r="EU122" s="12"/>
      <c r="EW122" s="73"/>
      <c r="EX122" s="11"/>
      <c r="EY122" s="11"/>
      <c r="EZ122" s="12"/>
      <c r="FB122" s="10">
        <v>225894</v>
      </c>
      <c r="FC122" s="11">
        <v>42919.86</v>
      </c>
      <c r="FD122" s="11">
        <v>268813.86</v>
      </c>
      <c r="FE122" s="12">
        <v>2150510.88</v>
      </c>
      <c r="FG122" s="11"/>
      <c r="FH122" s="11"/>
      <c r="FI122" s="11"/>
      <c r="FJ122" s="12"/>
      <c r="FL122" s="73"/>
      <c r="FM122" s="11"/>
      <c r="FN122" s="11"/>
      <c r="FO122" s="12"/>
      <c r="FQ122" s="73"/>
      <c r="FR122" s="11"/>
      <c r="FS122" s="11"/>
      <c r="FT122" s="12"/>
      <c r="FV122" s="73"/>
      <c r="FW122" s="11"/>
      <c r="FX122" s="11"/>
      <c r="FY122" s="12"/>
      <c r="GA122" s="73">
        <v>210340</v>
      </c>
      <c r="GB122" s="11">
        <v>39964.6</v>
      </c>
      <c r="GC122" s="11">
        <v>250304.6</v>
      </c>
      <c r="GD122" s="12">
        <v>2002436.8</v>
      </c>
      <c r="GF122" s="73"/>
      <c r="GG122" s="11"/>
      <c r="GH122" s="11"/>
      <c r="GI122" s="12"/>
      <c r="GK122" s="73"/>
      <c r="GL122" s="11"/>
      <c r="GM122" s="11"/>
      <c r="GN122" s="12"/>
      <c r="GP122" s="73"/>
      <c r="GQ122" s="11"/>
      <c r="GR122" s="11"/>
      <c r="GS122" s="12"/>
      <c r="GU122" s="86">
        <f t="shared" si="8"/>
        <v>201059</v>
      </c>
      <c r="GV122" s="87">
        <f t="shared" si="10"/>
        <v>268813.86</v>
      </c>
      <c r="GX122" s="86">
        <f t="shared" si="9"/>
        <v>67754.859999999986</v>
      </c>
      <c r="GY122" s="88">
        <f t="shared" si="12"/>
        <v>0.33698993827682416</v>
      </c>
      <c r="HA122" s="86">
        <f t="shared" si="14"/>
        <v>240059.15333333332</v>
      </c>
      <c r="HB122" s="87">
        <f t="shared" si="11"/>
        <v>1920473.2266666666</v>
      </c>
    </row>
    <row r="123" spans="1:210" s="76" customFormat="1" ht="30" x14ac:dyDescent="0.25">
      <c r="A123" s="69">
        <v>107</v>
      </c>
      <c r="B123" s="3" t="s">
        <v>104</v>
      </c>
      <c r="C123" s="2" t="s">
        <v>506</v>
      </c>
      <c r="D123" s="4" t="s">
        <v>42</v>
      </c>
      <c r="E123" s="70"/>
      <c r="F123" s="71">
        <v>1.75</v>
      </c>
      <c r="G123" s="91"/>
      <c r="H123" s="73"/>
      <c r="I123" s="11"/>
      <c r="J123" s="11"/>
      <c r="K123" s="12"/>
      <c r="L123" s="74"/>
      <c r="M123" s="73"/>
      <c r="N123" s="11"/>
      <c r="O123" s="11"/>
      <c r="P123" s="12"/>
      <c r="Q123" s="75"/>
      <c r="R123" s="73"/>
      <c r="S123" s="11"/>
      <c r="T123" s="11"/>
      <c r="U123" s="12"/>
      <c r="W123" s="73"/>
      <c r="X123" s="11"/>
      <c r="Y123" s="11"/>
      <c r="Z123" s="12"/>
      <c r="AB123" s="73"/>
      <c r="AC123" s="11"/>
      <c r="AD123" s="11"/>
      <c r="AE123" s="12"/>
      <c r="AG123" s="77"/>
      <c r="AH123" s="78"/>
      <c r="AI123" s="78"/>
      <c r="AJ123" s="79"/>
      <c r="AL123" s="73"/>
      <c r="AM123" s="11"/>
      <c r="AN123" s="11"/>
      <c r="AO123" s="12"/>
      <c r="AQ123" s="11"/>
      <c r="AR123" s="11"/>
      <c r="AS123" s="11"/>
      <c r="AT123" s="12"/>
      <c r="AV123" s="73"/>
      <c r="AW123" s="11"/>
      <c r="AX123" s="11"/>
      <c r="AY123" s="12"/>
      <c r="BA123" s="73"/>
      <c r="BB123" s="11"/>
      <c r="BC123" s="11"/>
      <c r="BD123" s="12"/>
      <c r="BF123" s="73"/>
      <c r="BG123" s="11"/>
      <c r="BH123" s="11"/>
      <c r="BI123" s="12"/>
      <c r="BK123" s="92">
        <v>201059</v>
      </c>
      <c r="BL123" s="93">
        <v>0</v>
      </c>
      <c r="BM123" s="93">
        <v>201059</v>
      </c>
      <c r="BN123" s="94">
        <v>351853</v>
      </c>
      <c r="BP123" s="73"/>
      <c r="BQ123" s="11"/>
      <c r="BR123" s="11"/>
      <c r="BS123" s="12"/>
      <c r="BU123" s="73"/>
      <c r="BV123" s="11"/>
      <c r="BW123" s="11"/>
      <c r="BX123" s="12"/>
      <c r="BZ123" s="73"/>
      <c r="CA123" s="11"/>
      <c r="CB123" s="11"/>
      <c r="CC123" s="12"/>
      <c r="CE123" s="73"/>
      <c r="CF123" s="11"/>
      <c r="CG123" s="11"/>
      <c r="CH123" s="12"/>
      <c r="CJ123" s="73"/>
      <c r="CK123" s="11"/>
      <c r="CL123" s="11"/>
      <c r="CM123" s="12"/>
      <c r="CO123" s="73"/>
      <c r="CP123" s="11"/>
      <c r="CQ123" s="11"/>
      <c r="CR123" s="12"/>
      <c r="CT123" s="73"/>
      <c r="CU123" s="11"/>
      <c r="CV123" s="11"/>
      <c r="CW123" s="12"/>
      <c r="CY123" s="73"/>
      <c r="CZ123" s="11"/>
      <c r="DA123" s="11"/>
      <c r="DB123" s="12"/>
      <c r="DD123" s="73"/>
      <c r="DE123" s="11"/>
      <c r="DF123" s="11"/>
      <c r="DG123" s="12"/>
      <c r="DI123" s="73"/>
      <c r="DJ123" s="11"/>
      <c r="DK123" s="11"/>
      <c r="DL123" s="12"/>
      <c r="DN123" s="73"/>
      <c r="DO123" s="11"/>
      <c r="DP123" s="11"/>
      <c r="DQ123" s="12"/>
      <c r="DS123" s="73"/>
      <c r="DT123" s="11"/>
      <c r="DU123" s="11"/>
      <c r="DV123" s="12"/>
      <c r="DX123" s="92"/>
      <c r="DY123" s="93"/>
      <c r="DZ123" s="93"/>
      <c r="EA123" s="94"/>
      <c r="EC123" s="73"/>
      <c r="ED123" s="11"/>
      <c r="EE123" s="11"/>
      <c r="EF123" s="12"/>
      <c r="EH123" s="73"/>
      <c r="EI123" s="11"/>
      <c r="EJ123" s="11"/>
      <c r="EK123" s="12"/>
      <c r="EM123" s="73"/>
      <c r="EN123" s="11"/>
      <c r="EO123" s="11"/>
      <c r="EP123" s="12"/>
      <c r="ER123" s="73"/>
      <c r="ES123" s="11"/>
      <c r="ET123" s="11"/>
      <c r="EU123" s="12"/>
      <c r="EW123" s="73"/>
      <c r="EX123" s="11"/>
      <c r="EY123" s="11"/>
      <c r="EZ123" s="12"/>
      <c r="FB123" s="10">
        <v>225894</v>
      </c>
      <c r="FC123" s="11">
        <v>42919.86</v>
      </c>
      <c r="FD123" s="11">
        <v>268813.86</v>
      </c>
      <c r="FE123" s="12">
        <v>470424.255</v>
      </c>
      <c r="FG123" s="11"/>
      <c r="FH123" s="11"/>
      <c r="FI123" s="11"/>
      <c r="FJ123" s="12"/>
      <c r="FL123" s="73"/>
      <c r="FM123" s="11"/>
      <c r="FN123" s="11"/>
      <c r="FO123" s="12"/>
      <c r="FQ123" s="73"/>
      <c r="FR123" s="11"/>
      <c r="FS123" s="11"/>
      <c r="FT123" s="12"/>
      <c r="FV123" s="73"/>
      <c r="FW123" s="11"/>
      <c r="FX123" s="11"/>
      <c r="FY123" s="12"/>
      <c r="GA123" s="73">
        <v>210340</v>
      </c>
      <c r="GB123" s="11">
        <v>39964.6</v>
      </c>
      <c r="GC123" s="11">
        <v>250304.6</v>
      </c>
      <c r="GD123" s="12">
        <v>438033.05</v>
      </c>
      <c r="GF123" s="73"/>
      <c r="GG123" s="11"/>
      <c r="GH123" s="11"/>
      <c r="GI123" s="12"/>
      <c r="GK123" s="73"/>
      <c r="GL123" s="11"/>
      <c r="GM123" s="11"/>
      <c r="GN123" s="12"/>
      <c r="GP123" s="73"/>
      <c r="GQ123" s="11"/>
      <c r="GR123" s="11"/>
      <c r="GS123" s="12"/>
      <c r="GU123" s="86">
        <f t="shared" si="8"/>
        <v>201059</v>
      </c>
      <c r="GV123" s="87">
        <f t="shared" si="10"/>
        <v>268813.86</v>
      </c>
      <c r="GX123" s="86">
        <f t="shared" si="9"/>
        <v>67754.859999999986</v>
      </c>
      <c r="GY123" s="88">
        <f t="shared" si="12"/>
        <v>0.33698993827682416</v>
      </c>
      <c r="HA123" s="86">
        <f t="shared" si="14"/>
        <v>240059.15333333332</v>
      </c>
      <c r="HB123" s="87">
        <f t="shared" si="11"/>
        <v>420103.435</v>
      </c>
    </row>
    <row r="124" spans="1:210" s="76" customFormat="1" ht="30" x14ac:dyDescent="0.25">
      <c r="A124" s="69">
        <v>108</v>
      </c>
      <c r="B124" s="3" t="s">
        <v>105</v>
      </c>
      <c r="C124" s="2" t="s">
        <v>507</v>
      </c>
      <c r="D124" s="4" t="s">
        <v>42</v>
      </c>
      <c r="E124" s="70"/>
      <c r="F124" s="71">
        <v>13</v>
      </c>
      <c r="G124" s="91"/>
      <c r="H124" s="73"/>
      <c r="I124" s="11"/>
      <c r="J124" s="11"/>
      <c r="K124" s="12"/>
      <c r="L124" s="74"/>
      <c r="M124" s="73"/>
      <c r="N124" s="11"/>
      <c r="O124" s="11"/>
      <c r="P124" s="12"/>
      <c r="Q124" s="75"/>
      <c r="R124" s="73"/>
      <c r="S124" s="11"/>
      <c r="T124" s="11"/>
      <c r="U124" s="12"/>
      <c r="W124" s="73"/>
      <c r="X124" s="11"/>
      <c r="Y124" s="11"/>
      <c r="Z124" s="12"/>
      <c r="AB124" s="73"/>
      <c r="AC124" s="11"/>
      <c r="AD124" s="11"/>
      <c r="AE124" s="12"/>
      <c r="AG124" s="77"/>
      <c r="AH124" s="78"/>
      <c r="AI124" s="78"/>
      <c r="AJ124" s="79"/>
      <c r="AL124" s="73"/>
      <c r="AM124" s="11"/>
      <c r="AN124" s="11"/>
      <c r="AO124" s="12"/>
      <c r="AQ124" s="11"/>
      <c r="AR124" s="11"/>
      <c r="AS124" s="11"/>
      <c r="AT124" s="12"/>
      <c r="AV124" s="73"/>
      <c r="AW124" s="11"/>
      <c r="AX124" s="11"/>
      <c r="AY124" s="12"/>
      <c r="BA124" s="73"/>
      <c r="BB124" s="11"/>
      <c r="BC124" s="11"/>
      <c r="BD124" s="12"/>
      <c r="BF124" s="73"/>
      <c r="BG124" s="11"/>
      <c r="BH124" s="11"/>
      <c r="BI124" s="12"/>
      <c r="BK124" s="92">
        <v>201059</v>
      </c>
      <c r="BL124" s="93">
        <v>0</v>
      </c>
      <c r="BM124" s="93">
        <v>201059</v>
      </c>
      <c r="BN124" s="94">
        <v>2613767</v>
      </c>
      <c r="BP124" s="73"/>
      <c r="BQ124" s="11"/>
      <c r="BR124" s="11"/>
      <c r="BS124" s="12"/>
      <c r="BU124" s="73"/>
      <c r="BV124" s="11"/>
      <c r="BW124" s="11"/>
      <c r="BX124" s="12"/>
      <c r="BZ124" s="73"/>
      <c r="CA124" s="11"/>
      <c r="CB124" s="11"/>
      <c r="CC124" s="12"/>
      <c r="CE124" s="73"/>
      <c r="CF124" s="11"/>
      <c r="CG124" s="11"/>
      <c r="CH124" s="12"/>
      <c r="CJ124" s="73"/>
      <c r="CK124" s="11"/>
      <c r="CL124" s="11"/>
      <c r="CM124" s="12"/>
      <c r="CO124" s="73"/>
      <c r="CP124" s="11"/>
      <c r="CQ124" s="11"/>
      <c r="CR124" s="12"/>
      <c r="CT124" s="73"/>
      <c r="CU124" s="11"/>
      <c r="CV124" s="11"/>
      <c r="CW124" s="12"/>
      <c r="CY124" s="73"/>
      <c r="CZ124" s="11"/>
      <c r="DA124" s="11"/>
      <c r="DB124" s="12"/>
      <c r="DD124" s="73"/>
      <c r="DE124" s="11"/>
      <c r="DF124" s="11"/>
      <c r="DG124" s="12"/>
      <c r="DI124" s="73"/>
      <c r="DJ124" s="11"/>
      <c r="DK124" s="11"/>
      <c r="DL124" s="12"/>
      <c r="DN124" s="73"/>
      <c r="DO124" s="11"/>
      <c r="DP124" s="11"/>
      <c r="DQ124" s="12"/>
      <c r="DS124" s="73"/>
      <c r="DT124" s="11"/>
      <c r="DU124" s="11"/>
      <c r="DV124" s="12"/>
      <c r="DX124" s="92"/>
      <c r="DY124" s="93"/>
      <c r="DZ124" s="93"/>
      <c r="EA124" s="94"/>
      <c r="EC124" s="73"/>
      <c r="ED124" s="11"/>
      <c r="EE124" s="11"/>
      <c r="EF124" s="12"/>
      <c r="EH124" s="73"/>
      <c r="EI124" s="11"/>
      <c r="EJ124" s="11"/>
      <c r="EK124" s="12"/>
      <c r="EM124" s="73"/>
      <c r="EN124" s="11"/>
      <c r="EO124" s="11"/>
      <c r="EP124" s="12"/>
      <c r="ER124" s="73"/>
      <c r="ES124" s="11"/>
      <c r="ET124" s="11"/>
      <c r="EU124" s="12"/>
      <c r="EW124" s="73"/>
      <c r="EX124" s="11"/>
      <c r="EY124" s="11"/>
      <c r="EZ124" s="12"/>
      <c r="FB124" s="10">
        <v>225894</v>
      </c>
      <c r="FC124" s="11">
        <v>42919.86</v>
      </c>
      <c r="FD124" s="11">
        <v>268813.86</v>
      </c>
      <c r="FE124" s="12">
        <v>3494580.1799999997</v>
      </c>
      <c r="FG124" s="11"/>
      <c r="FH124" s="11"/>
      <c r="FI124" s="11"/>
      <c r="FJ124" s="12"/>
      <c r="FL124" s="73"/>
      <c r="FM124" s="11"/>
      <c r="FN124" s="11"/>
      <c r="FO124" s="12"/>
      <c r="FQ124" s="73"/>
      <c r="FR124" s="11"/>
      <c r="FS124" s="11"/>
      <c r="FT124" s="12"/>
      <c r="FV124" s="73"/>
      <c r="FW124" s="11"/>
      <c r="FX124" s="11"/>
      <c r="FY124" s="12"/>
      <c r="GA124" s="73">
        <v>210340</v>
      </c>
      <c r="GB124" s="11">
        <v>39964.6</v>
      </c>
      <c r="GC124" s="11">
        <v>250304.6</v>
      </c>
      <c r="GD124" s="12">
        <v>3253959.8000000003</v>
      </c>
      <c r="GF124" s="73"/>
      <c r="GG124" s="11"/>
      <c r="GH124" s="11"/>
      <c r="GI124" s="12"/>
      <c r="GK124" s="73"/>
      <c r="GL124" s="11"/>
      <c r="GM124" s="11"/>
      <c r="GN124" s="12"/>
      <c r="GP124" s="73"/>
      <c r="GQ124" s="11"/>
      <c r="GR124" s="11"/>
      <c r="GS124" s="12"/>
      <c r="GU124" s="86">
        <f t="shared" si="8"/>
        <v>201059</v>
      </c>
      <c r="GV124" s="87">
        <f t="shared" si="10"/>
        <v>268813.86</v>
      </c>
      <c r="GX124" s="86">
        <f t="shared" si="9"/>
        <v>67754.859999999986</v>
      </c>
      <c r="GY124" s="88">
        <f t="shared" si="12"/>
        <v>0.33698993827682416</v>
      </c>
      <c r="HA124" s="86">
        <f t="shared" si="14"/>
        <v>240059.15333333332</v>
      </c>
      <c r="HB124" s="87">
        <f t="shared" si="11"/>
        <v>3120768.9933333336</v>
      </c>
    </row>
    <row r="125" spans="1:210" s="76" customFormat="1" ht="30" x14ac:dyDescent="0.25">
      <c r="A125" s="69">
        <v>109</v>
      </c>
      <c r="B125" s="3" t="s">
        <v>106</v>
      </c>
      <c r="C125" s="6" t="s">
        <v>508</v>
      </c>
      <c r="D125" s="3" t="s">
        <v>42</v>
      </c>
      <c r="E125" s="89"/>
      <c r="F125" s="90">
        <v>1</v>
      </c>
      <c r="G125" s="91"/>
      <c r="H125" s="73"/>
      <c r="I125" s="11"/>
      <c r="J125" s="11"/>
      <c r="K125" s="12"/>
      <c r="L125" s="74"/>
      <c r="M125" s="73"/>
      <c r="N125" s="11"/>
      <c r="O125" s="11"/>
      <c r="P125" s="12"/>
      <c r="Q125" s="75"/>
      <c r="R125" s="73"/>
      <c r="S125" s="11"/>
      <c r="T125" s="11"/>
      <c r="U125" s="12"/>
      <c r="W125" s="73"/>
      <c r="X125" s="11"/>
      <c r="Y125" s="11"/>
      <c r="Z125" s="12"/>
      <c r="AB125" s="73"/>
      <c r="AC125" s="11"/>
      <c r="AD125" s="11"/>
      <c r="AE125" s="12"/>
      <c r="AG125" s="97">
        <v>874</v>
      </c>
      <c r="AH125" s="78">
        <v>0</v>
      </c>
      <c r="AI125" s="78">
        <v>874</v>
      </c>
      <c r="AJ125" s="79">
        <v>874</v>
      </c>
      <c r="AL125" s="73"/>
      <c r="AM125" s="11"/>
      <c r="AN125" s="11"/>
      <c r="AO125" s="12"/>
      <c r="AQ125" s="11"/>
      <c r="AR125" s="11"/>
      <c r="AS125" s="11"/>
      <c r="AT125" s="12"/>
      <c r="AV125" s="73"/>
      <c r="AW125" s="11"/>
      <c r="AX125" s="11"/>
      <c r="AY125" s="12"/>
      <c r="BA125" s="73"/>
      <c r="BB125" s="11"/>
      <c r="BC125" s="11"/>
      <c r="BD125" s="12"/>
      <c r="BF125" s="73"/>
      <c r="BG125" s="11"/>
      <c r="BH125" s="11"/>
      <c r="BI125" s="12"/>
      <c r="BK125" s="92">
        <v>952</v>
      </c>
      <c r="BL125" s="93">
        <v>0</v>
      </c>
      <c r="BM125" s="93">
        <v>952</v>
      </c>
      <c r="BN125" s="94">
        <v>952</v>
      </c>
      <c r="BP125" s="73"/>
      <c r="BQ125" s="11"/>
      <c r="BR125" s="11"/>
      <c r="BS125" s="12"/>
      <c r="BU125" s="73"/>
      <c r="BV125" s="11"/>
      <c r="BW125" s="11"/>
      <c r="BX125" s="12"/>
      <c r="BZ125" s="73"/>
      <c r="CA125" s="11"/>
      <c r="CB125" s="11"/>
      <c r="CC125" s="12"/>
      <c r="CE125" s="73"/>
      <c r="CF125" s="11"/>
      <c r="CG125" s="11"/>
      <c r="CH125" s="12"/>
      <c r="CJ125" s="73"/>
      <c r="CK125" s="11"/>
      <c r="CL125" s="11"/>
      <c r="CM125" s="12"/>
      <c r="CO125" s="73">
        <v>1080</v>
      </c>
      <c r="CP125" s="11">
        <v>205.2</v>
      </c>
      <c r="CQ125" s="11">
        <v>1285.2</v>
      </c>
      <c r="CR125" s="12">
        <v>1285.2</v>
      </c>
      <c r="CT125" s="73"/>
      <c r="CU125" s="11"/>
      <c r="CV125" s="11"/>
      <c r="CW125" s="12"/>
      <c r="CY125" s="73"/>
      <c r="CZ125" s="11"/>
      <c r="DA125" s="11"/>
      <c r="DB125" s="12"/>
      <c r="DD125" s="73"/>
      <c r="DE125" s="11"/>
      <c r="DF125" s="11"/>
      <c r="DG125" s="12"/>
      <c r="DI125" s="73"/>
      <c r="DJ125" s="11"/>
      <c r="DK125" s="11"/>
      <c r="DL125" s="12"/>
      <c r="DN125" s="73">
        <v>1374</v>
      </c>
      <c r="DO125" s="11">
        <v>261.06</v>
      </c>
      <c r="DP125" s="11">
        <v>1635.06</v>
      </c>
      <c r="DQ125" s="12">
        <v>1635.06</v>
      </c>
      <c r="DS125" s="73">
        <v>2056</v>
      </c>
      <c r="DT125" s="11">
        <v>390.64</v>
      </c>
      <c r="DU125" s="11">
        <v>2446.64</v>
      </c>
      <c r="DV125" s="12">
        <v>2446.64</v>
      </c>
      <c r="DX125" s="92"/>
      <c r="DY125" s="93"/>
      <c r="DZ125" s="93"/>
      <c r="EA125" s="94"/>
      <c r="EC125" s="73"/>
      <c r="ED125" s="11"/>
      <c r="EE125" s="11"/>
      <c r="EF125" s="12"/>
      <c r="EH125" s="73"/>
      <c r="EI125" s="11"/>
      <c r="EJ125" s="11"/>
      <c r="EK125" s="12"/>
      <c r="EM125" s="73"/>
      <c r="EN125" s="11"/>
      <c r="EO125" s="11"/>
      <c r="EP125" s="12"/>
      <c r="ER125" s="73"/>
      <c r="ES125" s="11"/>
      <c r="ET125" s="11"/>
      <c r="EU125" s="12"/>
      <c r="EW125" s="73"/>
      <c r="EX125" s="11"/>
      <c r="EY125" s="11"/>
      <c r="EZ125" s="12"/>
      <c r="FB125" s="10"/>
      <c r="FC125" s="11"/>
      <c r="FD125" s="11"/>
      <c r="FE125" s="12"/>
      <c r="FG125" s="11"/>
      <c r="FH125" s="11"/>
      <c r="FI125" s="11"/>
      <c r="FJ125" s="12"/>
      <c r="FL125" s="73"/>
      <c r="FM125" s="11"/>
      <c r="FN125" s="11"/>
      <c r="FO125" s="12"/>
      <c r="FQ125" s="73"/>
      <c r="FR125" s="11"/>
      <c r="FS125" s="11"/>
      <c r="FT125" s="12"/>
      <c r="FV125" s="73"/>
      <c r="FW125" s="11"/>
      <c r="FX125" s="11"/>
      <c r="FY125" s="12"/>
      <c r="GA125" s="73"/>
      <c r="GB125" s="11"/>
      <c r="GC125" s="11"/>
      <c r="GD125" s="12"/>
      <c r="GF125" s="73"/>
      <c r="GG125" s="11"/>
      <c r="GH125" s="11"/>
      <c r="GI125" s="12"/>
      <c r="GK125" s="73"/>
      <c r="GL125" s="11"/>
      <c r="GM125" s="11"/>
      <c r="GN125" s="12"/>
      <c r="GP125" s="73"/>
      <c r="GQ125" s="11"/>
      <c r="GR125" s="11"/>
      <c r="GS125" s="12"/>
      <c r="GU125" s="86">
        <f t="shared" si="8"/>
        <v>874</v>
      </c>
      <c r="GV125" s="87">
        <f t="shared" si="10"/>
        <v>2446.64</v>
      </c>
      <c r="GX125" s="86">
        <f t="shared" si="9"/>
        <v>1572.6399999999999</v>
      </c>
      <c r="GY125" s="88">
        <f t="shared" si="12"/>
        <v>1.7993592677345536</v>
      </c>
      <c r="HA125" s="86">
        <f t="shared" si="14"/>
        <v>1438.58</v>
      </c>
      <c r="HB125" s="87">
        <f t="shared" si="11"/>
        <v>1438.58</v>
      </c>
    </row>
    <row r="126" spans="1:210" s="76" customFormat="1" x14ac:dyDescent="0.25">
      <c r="A126" s="69">
        <v>110</v>
      </c>
      <c r="B126" s="3" t="s">
        <v>41</v>
      </c>
      <c r="C126" s="2" t="s">
        <v>509</v>
      </c>
      <c r="D126" s="4" t="s">
        <v>42</v>
      </c>
      <c r="E126" s="70"/>
      <c r="F126" s="71">
        <v>1</v>
      </c>
      <c r="G126" s="91"/>
      <c r="H126" s="73"/>
      <c r="I126" s="11"/>
      <c r="J126" s="11"/>
      <c r="K126" s="12"/>
      <c r="L126" s="74"/>
      <c r="M126" s="73"/>
      <c r="N126" s="11"/>
      <c r="O126" s="11"/>
      <c r="P126" s="12"/>
      <c r="Q126" s="75"/>
      <c r="R126" s="73"/>
      <c r="S126" s="11"/>
      <c r="T126" s="11"/>
      <c r="U126" s="12"/>
      <c r="W126" s="73"/>
      <c r="X126" s="11"/>
      <c r="Y126" s="11"/>
      <c r="Z126" s="12"/>
      <c r="AB126" s="73"/>
      <c r="AC126" s="11"/>
      <c r="AD126" s="11"/>
      <c r="AE126" s="12"/>
      <c r="AG126" s="98"/>
      <c r="AH126" s="78"/>
      <c r="AI126" s="78"/>
      <c r="AJ126" s="79"/>
      <c r="AL126" s="73"/>
      <c r="AM126" s="11"/>
      <c r="AN126" s="11"/>
      <c r="AO126" s="12"/>
      <c r="AQ126" s="11"/>
      <c r="AR126" s="11"/>
      <c r="AS126" s="11"/>
      <c r="AT126" s="12"/>
      <c r="AV126" s="73"/>
      <c r="AW126" s="11"/>
      <c r="AX126" s="11"/>
      <c r="AY126" s="12"/>
      <c r="BA126" s="73"/>
      <c r="BB126" s="11"/>
      <c r="BC126" s="11"/>
      <c r="BD126" s="12"/>
      <c r="BF126" s="73"/>
      <c r="BG126" s="11"/>
      <c r="BH126" s="11"/>
      <c r="BI126" s="12"/>
      <c r="BK126" s="92">
        <v>11765</v>
      </c>
      <c r="BL126" s="93">
        <v>0</v>
      </c>
      <c r="BM126" s="93">
        <v>11765</v>
      </c>
      <c r="BN126" s="94">
        <v>11765</v>
      </c>
      <c r="BP126" s="73"/>
      <c r="BQ126" s="11"/>
      <c r="BR126" s="11"/>
      <c r="BS126" s="12"/>
      <c r="BU126" s="73"/>
      <c r="BV126" s="11"/>
      <c r="BW126" s="11"/>
      <c r="BX126" s="12"/>
      <c r="BZ126" s="73"/>
      <c r="CA126" s="11"/>
      <c r="CB126" s="11"/>
      <c r="CC126" s="12"/>
      <c r="CE126" s="73"/>
      <c r="CF126" s="11"/>
      <c r="CG126" s="11"/>
      <c r="CH126" s="12"/>
      <c r="CJ126" s="73"/>
      <c r="CK126" s="11"/>
      <c r="CL126" s="11"/>
      <c r="CM126" s="12"/>
      <c r="CO126" s="73"/>
      <c r="CP126" s="11"/>
      <c r="CQ126" s="11"/>
      <c r="CR126" s="12"/>
      <c r="CT126" s="73"/>
      <c r="CU126" s="11"/>
      <c r="CV126" s="11"/>
      <c r="CW126" s="12"/>
      <c r="CY126" s="73"/>
      <c r="CZ126" s="11"/>
      <c r="DA126" s="11"/>
      <c r="DB126" s="12"/>
      <c r="DD126" s="73"/>
      <c r="DE126" s="11"/>
      <c r="DF126" s="11"/>
      <c r="DG126" s="12"/>
      <c r="DI126" s="73"/>
      <c r="DJ126" s="11"/>
      <c r="DK126" s="11"/>
      <c r="DL126" s="12"/>
      <c r="DN126" s="73"/>
      <c r="DO126" s="11"/>
      <c r="DP126" s="11"/>
      <c r="DQ126" s="12"/>
      <c r="DS126" s="73">
        <v>18000</v>
      </c>
      <c r="DT126" s="11">
        <v>3420</v>
      </c>
      <c r="DU126" s="11">
        <v>21420</v>
      </c>
      <c r="DV126" s="12">
        <v>21420</v>
      </c>
      <c r="DX126" s="92"/>
      <c r="DY126" s="93"/>
      <c r="DZ126" s="93"/>
      <c r="EA126" s="94"/>
      <c r="EC126" s="73"/>
      <c r="ED126" s="11"/>
      <c r="EE126" s="11"/>
      <c r="EF126" s="12"/>
      <c r="EH126" s="73"/>
      <c r="EI126" s="11"/>
      <c r="EJ126" s="11"/>
      <c r="EK126" s="12"/>
      <c r="EM126" s="73"/>
      <c r="EN126" s="11"/>
      <c r="EO126" s="11"/>
      <c r="EP126" s="12"/>
      <c r="ER126" s="73"/>
      <c r="ES126" s="11"/>
      <c r="ET126" s="11"/>
      <c r="EU126" s="12"/>
      <c r="EW126" s="73"/>
      <c r="EX126" s="11"/>
      <c r="EY126" s="11"/>
      <c r="EZ126" s="12"/>
      <c r="FB126" s="10"/>
      <c r="FC126" s="11"/>
      <c r="FD126" s="11"/>
      <c r="FE126" s="12"/>
      <c r="FG126" s="11"/>
      <c r="FH126" s="11"/>
      <c r="FI126" s="11"/>
      <c r="FJ126" s="12"/>
      <c r="FL126" s="73"/>
      <c r="FM126" s="11"/>
      <c r="FN126" s="11"/>
      <c r="FO126" s="12"/>
      <c r="FQ126" s="73"/>
      <c r="FR126" s="11"/>
      <c r="FS126" s="11"/>
      <c r="FT126" s="12"/>
      <c r="FV126" s="73"/>
      <c r="FW126" s="11"/>
      <c r="FX126" s="11"/>
      <c r="FY126" s="12"/>
      <c r="GA126" s="73"/>
      <c r="GB126" s="11"/>
      <c r="GC126" s="11"/>
      <c r="GD126" s="12"/>
      <c r="GF126" s="73"/>
      <c r="GG126" s="11"/>
      <c r="GH126" s="11"/>
      <c r="GI126" s="12"/>
      <c r="GK126" s="73"/>
      <c r="GL126" s="11"/>
      <c r="GM126" s="11"/>
      <c r="GN126" s="12"/>
      <c r="GP126" s="73"/>
      <c r="GQ126" s="11"/>
      <c r="GR126" s="11"/>
      <c r="GS126" s="12"/>
      <c r="GU126" s="86">
        <f t="shared" si="8"/>
        <v>11765</v>
      </c>
      <c r="GV126" s="87">
        <f t="shared" si="10"/>
        <v>21420</v>
      </c>
      <c r="GX126" s="86">
        <f t="shared" si="9"/>
        <v>9655</v>
      </c>
      <c r="GY126" s="88">
        <f t="shared" si="12"/>
        <v>0.82065448363790905</v>
      </c>
      <c r="HA126" s="86">
        <f t="shared" si="14"/>
        <v>16592.5</v>
      </c>
      <c r="HB126" s="87">
        <f t="shared" si="11"/>
        <v>16592.5</v>
      </c>
    </row>
    <row r="127" spans="1:210" s="76" customFormat="1" ht="75" x14ac:dyDescent="0.25">
      <c r="A127" s="69">
        <v>111</v>
      </c>
      <c r="B127" s="5" t="s">
        <v>41</v>
      </c>
      <c r="C127" s="2" t="s">
        <v>510</v>
      </c>
      <c r="D127" s="4" t="s">
        <v>42</v>
      </c>
      <c r="E127" s="89"/>
      <c r="F127" s="90">
        <v>1</v>
      </c>
      <c r="G127" s="91"/>
      <c r="H127" s="73"/>
      <c r="I127" s="11"/>
      <c r="J127" s="11"/>
      <c r="K127" s="12"/>
      <c r="L127" s="74"/>
      <c r="M127" s="73"/>
      <c r="N127" s="11"/>
      <c r="O127" s="11"/>
      <c r="P127" s="12"/>
      <c r="Q127" s="75"/>
      <c r="R127" s="73"/>
      <c r="S127" s="11"/>
      <c r="T127" s="11"/>
      <c r="U127" s="12"/>
      <c r="W127" s="73"/>
      <c r="X127" s="11"/>
      <c r="Y127" s="11"/>
      <c r="Z127" s="12"/>
      <c r="AB127" s="73"/>
      <c r="AC127" s="11"/>
      <c r="AD127" s="11"/>
      <c r="AE127" s="12"/>
      <c r="AG127" s="77"/>
      <c r="AH127" s="78"/>
      <c r="AI127" s="78"/>
      <c r="AJ127" s="79"/>
      <c r="AL127" s="73"/>
      <c r="AM127" s="11"/>
      <c r="AN127" s="11"/>
      <c r="AO127" s="12"/>
      <c r="AQ127" s="11"/>
      <c r="AR127" s="11"/>
      <c r="AS127" s="11"/>
      <c r="AT127" s="12"/>
      <c r="AV127" s="73"/>
      <c r="AW127" s="11"/>
      <c r="AX127" s="11"/>
      <c r="AY127" s="12"/>
      <c r="BA127" s="73"/>
      <c r="BB127" s="11"/>
      <c r="BC127" s="11"/>
      <c r="BD127" s="12"/>
      <c r="BF127" s="73"/>
      <c r="BG127" s="11"/>
      <c r="BH127" s="11"/>
      <c r="BI127" s="12"/>
      <c r="BK127" s="92">
        <v>28235</v>
      </c>
      <c r="BL127" s="93">
        <v>0</v>
      </c>
      <c r="BM127" s="93">
        <v>28235</v>
      </c>
      <c r="BN127" s="94">
        <v>28235</v>
      </c>
      <c r="BP127" s="73"/>
      <c r="BQ127" s="11"/>
      <c r="BR127" s="11"/>
      <c r="BS127" s="12"/>
      <c r="BU127" s="73"/>
      <c r="BV127" s="11"/>
      <c r="BW127" s="11"/>
      <c r="BX127" s="12"/>
      <c r="BZ127" s="73"/>
      <c r="CA127" s="11"/>
      <c r="CB127" s="11"/>
      <c r="CC127" s="12"/>
      <c r="CE127" s="73"/>
      <c r="CF127" s="11"/>
      <c r="CG127" s="11"/>
      <c r="CH127" s="12"/>
      <c r="CJ127" s="73"/>
      <c r="CK127" s="11"/>
      <c r="CL127" s="11"/>
      <c r="CM127" s="12"/>
      <c r="CO127" s="73"/>
      <c r="CP127" s="11"/>
      <c r="CQ127" s="11"/>
      <c r="CR127" s="12"/>
      <c r="CT127" s="73"/>
      <c r="CU127" s="11"/>
      <c r="CV127" s="11"/>
      <c r="CW127" s="12"/>
      <c r="CY127" s="73"/>
      <c r="CZ127" s="11"/>
      <c r="DA127" s="11"/>
      <c r="DB127" s="12"/>
      <c r="DD127" s="73"/>
      <c r="DE127" s="11"/>
      <c r="DF127" s="11"/>
      <c r="DG127" s="12"/>
      <c r="DI127" s="73"/>
      <c r="DJ127" s="11"/>
      <c r="DK127" s="11"/>
      <c r="DL127" s="12"/>
      <c r="DN127" s="73"/>
      <c r="DO127" s="11"/>
      <c r="DP127" s="11"/>
      <c r="DQ127" s="12"/>
      <c r="DS127" s="73"/>
      <c r="DT127" s="11"/>
      <c r="DU127" s="11"/>
      <c r="DV127" s="12"/>
      <c r="DX127" s="92"/>
      <c r="DY127" s="93"/>
      <c r="DZ127" s="93"/>
      <c r="EA127" s="94"/>
      <c r="EC127" s="73"/>
      <c r="ED127" s="11"/>
      <c r="EE127" s="11"/>
      <c r="EF127" s="12"/>
      <c r="EH127" s="73"/>
      <c r="EI127" s="11"/>
      <c r="EJ127" s="11"/>
      <c r="EK127" s="12"/>
      <c r="EM127" s="73"/>
      <c r="EN127" s="11"/>
      <c r="EO127" s="11"/>
      <c r="EP127" s="12"/>
      <c r="ER127" s="73"/>
      <c r="ES127" s="11"/>
      <c r="ET127" s="11"/>
      <c r="EU127" s="12"/>
      <c r="EW127" s="73"/>
      <c r="EX127" s="11"/>
      <c r="EY127" s="11"/>
      <c r="EZ127" s="12"/>
      <c r="FB127" s="10"/>
      <c r="FC127" s="11"/>
      <c r="FD127" s="11"/>
      <c r="FE127" s="12"/>
      <c r="FG127" s="11"/>
      <c r="FH127" s="11"/>
      <c r="FI127" s="11"/>
      <c r="FJ127" s="12"/>
      <c r="FL127" s="73"/>
      <c r="FM127" s="11"/>
      <c r="FN127" s="11"/>
      <c r="FO127" s="12"/>
      <c r="FQ127" s="73"/>
      <c r="FR127" s="11"/>
      <c r="FS127" s="11"/>
      <c r="FT127" s="12"/>
      <c r="FV127" s="73"/>
      <c r="FW127" s="11"/>
      <c r="FX127" s="11"/>
      <c r="FY127" s="12"/>
      <c r="GA127" s="73"/>
      <c r="GB127" s="11"/>
      <c r="GC127" s="11"/>
      <c r="GD127" s="12"/>
      <c r="GF127" s="73"/>
      <c r="GG127" s="11"/>
      <c r="GH127" s="11"/>
      <c r="GI127" s="12"/>
      <c r="GK127" s="73"/>
      <c r="GL127" s="11"/>
      <c r="GM127" s="11"/>
      <c r="GN127" s="12"/>
      <c r="GP127" s="73"/>
      <c r="GQ127" s="11"/>
      <c r="GR127" s="11"/>
      <c r="GS127" s="12"/>
      <c r="GU127" s="86">
        <f t="shared" si="8"/>
        <v>28235</v>
      </c>
      <c r="GV127" s="87">
        <f t="shared" si="10"/>
        <v>28235</v>
      </c>
      <c r="GX127" s="86">
        <f t="shared" si="9"/>
        <v>0</v>
      </c>
      <c r="GY127" s="88">
        <f t="shared" si="12"/>
        <v>0</v>
      </c>
      <c r="HA127" s="86">
        <f t="shared" si="14"/>
        <v>28235</v>
      </c>
      <c r="HB127" s="87">
        <f t="shared" si="11"/>
        <v>28235</v>
      </c>
    </row>
    <row r="128" spans="1:210" s="76" customFormat="1" ht="30" x14ac:dyDescent="0.25">
      <c r="A128" s="69">
        <v>112</v>
      </c>
      <c r="B128" s="3" t="s">
        <v>107</v>
      </c>
      <c r="C128" s="6" t="s">
        <v>511</v>
      </c>
      <c r="D128" s="4" t="s">
        <v>42</v>
      </c>
      <c r="E128" s="70"/>
      <c r="F128" s="71">
        <v>4.5</v>
      </c>
      <c r="G128" s="91"/>
      <c r="H128" s="73"/>
      <c r="I128" s="11"/>
      <c r="J128" s="11"/>
      <c r="K128" s="12"/>
      <c r="L128" s="74"/>
      <c r="M128" s="73"/>
      <c r="N128" s="11"/>
      <c r="O128" s="11"/>
      <c r="P128" s="12"/>
      <c r="Q128" s="75"/>
      <c r="R128" s="73"/>
      <c r="S128" s="11"/>
      <c r="T128" s="11"/>
      <c r="U128" s="12"/>
      <c r="W128" s="73"/>
      <c r="X128" s="11"/>
      <c r="Y128" s="11"/>
      <c r="Z128" s="12"/>
      <c r="AB128" s="73"/>
      <c r="AC128" s="11"/>
      <c r="AD128" s="11"/>
      <c r="AE128" s="12"/>
      <c r="AG128" s="77"/>
      <c r="AH128" s="78"/>
      <c r="AI128" s="78"/>
      <c r="AJ128" s="79"/>
      <c r="AL128" s="73"/>
      <c r="AM128" s="11"/>
      <c r="AN128" s="11"/>
      <c r="AO128" s="12"/>
      <c r="AQ128" s="11"/>
      <c r="AR128" s="11"/>
      <c r="AS128" s="11"/>
      <c r="AT128" s="12"/>
      <c r="AV128" s="73"/>
      <c r="AW128" s="11"/>
      <c r="AX128" s="11"/>
      <c r="AY128" s="12"/>
      <c r="BA128" s="73"/>
      <c r="BB128" s="11"/>
      <c r="BC128" s="11"/>
      <c r="BD128" s="12"/>
      <c r="BF128" s="73"/>
      <c r="BG128" s="11"/>
      <c r="BH128" s="11"/>
      <c r="BI128" s="12"/>
      <c r="BK128" s="92"/>
      <c r="BL128" s="93"/>
      <c r="BM128" s="93"/>
      <c r="BN128" s="94"/>
      <c r="BP128" s="73"/>
      <c r="BQ128" s="11"/>
      <c r="BR128" s="11"/>
      <c r="BS128" s="12"/>
      <c r="BU128" s="73"/>
      <c r="BV128" s="11"/>
      <c r="BW128" s="11"/>
      <c r="BX128" s="12"/>
      <c r="BZ128" s="73">
        <v>356700</v>
      </c>
      <c r="CA128" s="11">
        <v>0</v>
      </c>
      <c r="CB128" s="11">
        <v>356700</v>
      </c>
      <c r="CC128" s="12">
        <v>1605150</v>
      </c>
      <c r="CE128" s="73"/>
      <c r="CF128" s="11"/>
      <c r="CG128" s="11"/>
      <c r="CH128" s="12"/>
      <c r="CJ128" s="73"/>
      <c r="CK128" s="11"/>
      <c r="CL128" s="11"/>
      <c r="CM128" s="12"/>
      <c r="CO128" s="73"/>
      <c r="CP128" s="11"/>
      <c r="CQ128" s="11"/>
      <c r="CR128" s="12"/>
      <c r="CT128" s="73"/>
      <c r="CU128" s="11"/>
      <c r="CV128" s="11"/>
      <c r="CW128" s="12"/>
      <c r="CY128" s="73"/>
      <c r="CZ128" s="11"/>
      <c r="DA128" s="11"/>
      <c r="DB128" s="12"/>
      <c r="DD128" s="73"/>
      <c r="DE128" s="11"/>
      <c r="DF128" s="11"/>
      <c r="DG128" s="12"/>
      <c r="DI128" s="73"/>
      <c r="DJ128" s="11"/>
      <c r="DK128" s="11"/>
      <c r="DL128" s="12"/>
      <c r="DN128" s="73"/>
      <c r="DO128" s="11"/>
      <c r="DP128" s="11"/>
      <c r="DQ128" s="12"/>
      <c r="DS128" s="73"/>
      <c r="DT128" s="11"/>
      <c r="DU128" s="11"/>
      <c r="DV128" s="12"/>
      <c r="DX128" s="92"/>
      <c r="DY128" s="93"/>
      <c r="DZ128" s="93"/>
      <c r="EA128" s="94"/>
      <c r="EC128" s="73">
        <v>445333</v>
      </c>
      <c r="ED128" s="11">
        <v>0</v>
      </c>
      <c r="EE128" s="11">
        <v>445333</v>
      </c>
      <c r="EF128" s="12">
        <v>2003998.5</v>
      </c>
      <c r="EH128" s="73"/>
      <c r="EI128" s="11"/>
      <c r="EJ128" s="11"/>
      <c r="EK128" s="12"/>
      <c r="EM128" s="73"/>
      <c r="EN128" s="11"/>
      <c r="EO128" s="11"/>
      <c r="EP128" s="12"/>
      <c r="ER128" s="73"/>
      <c r="ES128" s="11"/>
      <c r="ET128" s="11"/>
      <c r="EU128" s="12"/>
      <c r="EW128" s="73"/>
      <c r="EX128" s="11"/>
      <c r="EY128" s="11"/>
      <c r="EZ128" s="12"/>
      <c r="FB128" s="10">
        <v>362500</v>
      </c>
      <c r="FC128" s="11">
        <v>0</v>
      </c>
      <c r="FD128" s="11">
        <v>362500</v>
      </c>
      <c r="FE128" s="12">
        <v>1631250</v>
      </c>
      <c r="FG128" s="11"/>
      <c r="FH128" s="11"/>
      <c r="FI128" s="11"/>
      <c r="FJ128" s="12"/>
      <c r="FL128" s="73"/>
      <c r="FM128" s="11"/>
      <c r="FN128" s="11"/>
      <c r="FO128" s="12"/>
      <c r="FQ128" s="73"/>
      <c r="FR128" s="11"/>
      <c r="FS128" s="11"/>
      <c r="FT128" s="12"/>
      <c r="FV128" s="73"/>
      <c r="FW128" s="11"/>
      <c r="FX128" s="11"/>
      <c r="FY128" s="12"/>
      <c r="GA128" s="73"/>
      <c r="GB128" s="11"/>
      <c r="GC128" s="11"/>
      <c r="GD128" s="12"/>
      <c r="GF128" s="73"/>
      <c r="GG128" s="11"/>
      <c r="GH128" s="11"/>
      <c r="GI128" s="12"/>
      <c r="GK128" s="73"/>
      <c r="GL128" s="11"/>
      <c r="GM128" s="11"/>
      <c r="GN128" s="12"/>
      <c r="GP128" s="73"/>
      <c r="GQ128" s="11"/>
      <c r="GR128" s="11"/>
      <c r="GS128" s="12"/>
      <c r="GU128" s="86">
        <f t="shared" si="8"/>
        <v>356700</v>
      </c>
      <c r="GV128" s="87">
        <f t="shared" si="10"/>
        <v>445333</v>
      </c>
      <c r="GX128" s="86">
        <f t="shared" si="9"/>
        <v>88633</v>
      </c>
      <c r="GY128" s="88">
        <f t="shared" si="12"/>
        <v>0.24848051583964115</v>
      </c>
      <c r="HA128" s="86">
        <f t="shared" si="14"/>
        <v>388177.66666666669</v>
      </c>
      <c r="HB128" s="87">
        <f t="shared" si="11"/>
        <v>1746799.5</v>
      </c>
    </row>
    <row r="129" spans="1:210" s="76" customFormat="1" ht="30" x14ac:dyDescent="0.25">
      <c r="A129" s="69">
        <v>113</v>
      </c>
      <c r="B129" s="3" t="s">
        <v>108</v>
      </c>
      <c r="C129" s="6" t="s">
        <v>512</v>
      </c>
      <c r="D129" s="4" t="s">
        <v>42</v>
      </c>
      <c r="E129" s="70"/>
      <c r="F129" s="71">
        <v>7.5</v>
      </c>
      <c r="G129" s="91"/>
      <c r="H129" s="73"/>
      <c r="I129" s="11"/>
      <c r="J129" s="11"/>
      <c r="K129" s="12"/>
      <c r="L129" s="74"/>
      <c r="M129" s="73"/>
      <c r="N129" s="11"/>
      <c r="O129" s="11"/>
      <c r="P129" s="12"/>
      <c r="Q129" s="75"/>
      <c r="R129" s="73"/>
      <c r="S129" s="11"/>
      <c r="T129" s="11"/>
      <c r="U129" s="12"/>
      <c r="W129" s="73"/>
      <c r="X129" s="11"/>
      <c r="Y129" s="11"/>
      <c r="Z129" s="12"/>
      <c r="AB129" s="73"/>
      <c r="AC129" s="11"/>
      <c r="AD129" s="11"/>
      <c r="AE129" s="12"/>
      <c r="AG129" s="77"/>
      <c r="AH129" s="78"/>
      <c r="AI129" s="78"/>
      <c r="AJ129" s="79"/>
      <c r="AL129" s="73"/>
      <c r="AM129" s="11"/>
      <c r="AN129" s="11"/>
      <c r="AO129" s="12"/>
      <c r="AQ129" s="11"/>
      <c r="AR129" s="11"/>
      <c r="AS129" s="11"/>
      <c r="AT129" s="12"/>
      <c r="AV129" s="73"/>
      <c r="AW129" s="11"/>
      <c r="AX129" s="11"/>
      <c r="AY129" s="12"/>
      <c r="BA129" s="73"/>
      <c r="BB129" s="11"/>
      <c r="BC129" s="11"/>
      <c r="BD129" s="12"/>
      <c r="BF129" s="73"/>
      <c r="BG129" s="11"/>
      <c r="BH129" s="11"/>
      <c r="BI129" s="12"/>
      <c r="BK129" s="92"/>
      <c r="BL129" s="93"/>
      <c r="BM129" s="93"/>
      <c r="BN129" s="94"/>
      <c r="BP129" s="73"/>
      <c r="BQ129" s="11"/>
      <c r="BR129" s="11"/>
      <c r="BS129" s="12"/>
      <c r="BU129" s="73"/>
      <c r="BV129" s="11"/>
      <c r="BW129" s="11"/>
      <c r="BX129" s="12"/>
      <c r="BZ129" s="73">
        <v>295200</v>
      </c>
      <c r="CA129" s="11">
        <v>56088</v>
      </c>
      <c r="CB129" s="11">
        <v>351288</v>
      </c>
      <c r="CC129" s="12">
        <v>2634660</v>
      </c>
      <c r="CE129" s="73"/>
      <c r="CF129" s="11"/>
      <c r="CG129" s="11"/>
      <c r="CH129" s="12"/>
      <c r="CJ129" s="73"/>
      <c r="CK129" s="11"/>
      <c r="CL129" s="11"/>
      <c r="CM129" s="12"/>
      <c r="CO129" s="73"/>
      <c r="CP129" s="11"/>
      <c r="CQ129" s="11"/>
      <c r="CR129" s="12"/>
      <c r="CT129" s="73"/>
      <c r="CU129" s="11"/>
      <c r="CV129" s="11"/>
      <c r="CW129" s="12"/>
      <c r="CY129" s="73"/>
      <c r="CZ129" s="11"/>
      <c r="DA129" s="11"/>
      <c r="DB129" s="12"/>
      <c r="DD129" s="73"/>
      <c r="DE129" s="11"/>
      <c r="DF129" s="11"/>
      <c r="DG129" s="12"/>
      <c r="DI129" s="73"/>
      <c r="DJ129" s="11"/>
      <c r="DK129" s="11"/>
      <c r="DL129" s="12"/>
      <c r="DN129" s="73">
        <v>283750</v>
      </c>
      <c r="DO129" s="11">
        <v>0</v>
      </c>
      <c r="DP129" s="11">
        <v>283750</v>
      </c>
      <c r="DQ129" s="12">
        <v>2128125</v>
      </c>
      <c r="DS129" s="73"/>
      <c r="DT129" s="11"/>
      <c r="DU129" s="11"/>
      <c r="DV129" s="12"/>
      <c r="DX129" s="92"/>
      <c r="DY129" s="93"/>
      <c r="DZ129" s="93"/>
      <c r="EA129" s="94"/>
      <c r="EC129" s="73"/>
      <c r="ED129" s="11"/>
      <c r="EE129" s="11"/>
      <c r="EF129" s="12"/>
      <c r="EH129" s="73"/>
      <c r="EI129" s="11"/>
      <c r="EJ129" s="11"/>
      <c r="EK129" s="12"/>
      <c r="EM129" s="73">
        <v>112388</v>
      </c>
      <c r="EN129" s="11">
        <v>0</v>
      </c>
      <c r="EO129" s="11">
        <v>112388</v>
      </c>
      <c r="EP129" s="12">
        <v>842910</v>
      </c>
      <c r="ER129" s="73"/>
      <c r="ES129" s="11"/>
      <c r="ET129" s="11"/>
      <c r="EU129" s="12"/>
      <c r="EW129" s="73"/>
      <c r="EX129" s="11"/>
      <c r="EY129" s="11"/>
      <c r="EZ129" s="12"/>
      <c r="FB129" s="10">
        <v>300000</v>
      </c>
      <c r="FC129" s="11">
        <v>0</v>
      </c>
      <c r="FD129" s="11">
        <v>300000</v>
      </c>
      <c r="FE129" s="12">
        <v>2250000</v>
      </c>
      <c r="FG129" s="11"/>
      <c r="FH129" s="11"/>
      <c r="FI129" s="11"/>
      <c r="FJ129" s="12"/>
      <c r="FL129" s="73"/>
      <c r="FM129" s="11"/>
      <c r="FN129" s="11"/>
      <c r="FO129" s="12"/>
      <c r="FQ129" s="73"/>
      <c r="FR129" s="11"/>
      <c r="FS129" s="11"/>
      <c r="FT129" s="12"/>
      <c r="FV129" s="73"/>
      <c r="FW129" s="11"/>
      <c r="FX129" s="11"/>
      <c r="FY129" s="12"/>
      <c r="GA129" s="73"/>
      <c r="GB129" s="11"/>
      <c r="GC129" s="11"/>
      <c r="GD129" s="12"/>
      <c r="GF129" s="73"/>
      <c r="GG129" s="11"/>
      <c r="GH129" s="11"/>
      <c r="GI129" s="12"/>
      <c r="GK129" s="73"/>
      <c r="GL129" s="11"/>
      <c r="GM129" s="11"/>
      <c r="GN129" s="12"/>
      <c r="GP129" s="73"/>
      <c r="GQ129" s="11"/>
      <c r="GR129" s="11"/>
      <c r="GS129" s="12"/>
      <c r="GU129" s="86">
        <f t="shared" si="8"/>
        <v>112388</v>
      </c>
      <c r="GV129" s="87">
        <f t="shared" si="10"/>
        <v>351288</v>
      </c>
      <c r="GX129" s="86">
        <f t="shared" si="9"/>
        <v>238900</v>
      </c>
      <c r="GY129" s="88">
        <f t="shared" si="12"/>
        <v>2.125671779905328</v>
      </c>
      <c r="HA129" s="86">
        <f t="shared" si="14"/>
        <v>261856.5</v>
      </c>
      <c r="HB129" s="87">
        <f t="shared" si="11"/>
        <v>1963923.75</v>
      </c>
    </row>
    <row r="130" spans="1:210" s="76" customFormat="1" x14ac:dyDescent="0.25">
      <c r="A130" s="69">
        <v>114</v>
      </c>
      <c r="B130" s="3" t="s">
        <v>41</v>
      </c>
      <c r="C130" s="6" t="s">
        <v>513</v>
      </c>
      <c r="D130" s="3" t="s">
        <v>42</v>
      </c>
      <c r="E130" s="89"/>
      <c r="F130" s="90">
        <v>720</v>
      </c>
      <c r="G130" s="91"/>
      <c r="H130" s="73"/>
      <c r="I130" s="11"/>
      <c r="J130" s="11"/>
      <c r="K130" s="12"/>
      <c r="L130" s="74"/>
      <c r="M130" s="73"/>
      <c r="N130" s="11"/>
      <c r="O130" s="11"/>
      <c r="P130" s="12"/>
      <c r="Q130" s="75"/>
      <c r="R130" s="73"/>
      <c r="S130" s="11"/>
      <c r="T130" s="11"/>
      <c r="U130" s="12"/>
      <c r="W130" s="73"/>
      <c r="X130" s="11"/>
      <c r="Y130" s="11"/>
      <c r="Z130" s="12"/>
      <c r="AB130" s="73"/>
      <c r="AC130" s="11"/>
      <c r="AD130" s="11"/>
      <c r="AE130" s="12"/>
      <c r="AG130" s="96">
        <v>1010</v>
      </c>
      <c r="AH130" s="78">
        <v>0</v>
      </c>
      <c r="AI130" s="78">
        <v>1010</v>
      </c>
      <c r="AJ130" s="79">
        <v>727200</v>
      </c>
      <c r="AL130" s="73"/>
      <c r="AM130" s="11"/>
      <c r="AN130" s="11"/>
      <c r="AO130" s="12"/>
      <c r="AQ130" s="11"/>
      <c r="AR130" s="11"/>
      <c r="AS130" s="11"/>
      <c r="AT130" s="12"/>
      <c r="AV130" s="73"/>
      <c r="AW130" s="11"/>
      <c r="AX130" s="11"/>
      <c r="AY130" s="12"/>
      <c r="BA130" s="73"/>
      <c r="BB130" s="11"/>
      <c r="BC130" s="11"/>
      <c r="BD130" s="12"/>
      <c r="BF130" s="73"/>
      <c r="BG130" s="11"/>
      <c r="BH130" s="11"/>
      <c r="BI130" s="12"/>
      <c r="BK130" s="92">
        <v>2271</v>
      </c>
      <c r="BL130" s="93">
        <v>0</v>
      </c>
      <c r="BM130" s="93">
        <v>2271</v>
      </c>
      <c r="BN130" s="94">
        <v>1635120</v>
      </c>
      <c r="BP130" s="73"/>
      <c r="BQ130" s="11"/>
      <c r="BR130" s="11"/>
      <c r="BS130" s="12"/>
      <c r="BU130" s="73"/>
      <c r="BV130" s="11"/>
      <c r="BW130" s="11"/>
      <c r="BX130" s="12"/>
      <c r="BZ130" s="73"/>
      <c r="CA130" s="11"/>
      <c r="CB130" s="11"/>
      <c r="CC130" s="12"/>
      <c r="CE130" s="73"/>
      <c r="CF130" s="11"/>
      <c r="CG130" s="11"/>
      <c r="CH130" s="12"/>
      <c r="CJ130" s="73"/>
      <c r="CK130" s="11"/>
      <c r="CL130" s="11"/>
      <c r="CM130" s="12"/>
      <c r="CO130" s="73"/>
      <c r="CP130" s="11"/>
      <c r="CQ130" s="11"/>
      <c r="CR130" s="12"/>
      <c r="CT130" s="73"/>
      <c r="CU130" s="11"/>
      <c r="CV130" s="11"/>
      <c r="CW130" s="12"/>
      <c r="CY130" s="73"/>
      <c r="CZ130" s="11"/>
      <c r="DA130" s="11"/>
      <c r="DB130" s="12"/>
      <c r="DD130" s="73"/>
      <c r="DE130" s="11"/>
      <c r="DF130" s="11"/>
      <c r="DG130" s="12"/>
      <c r="DI130" s="73"/>
      <c r="DJ130" s="11"/>
      <c r="DK130" s="11"/>
      <c r="DL130" s="12"/>
      <c r="DN130" s="73"/>
      <c r="DO130" s="11"/>
      <c r="DP130" s="11"/>
      <c r="DQ130" s="12"/>
      <c r="DS130" s="73"/>
      <c r="DT130" s="11"/>
      <c r="DU130" s="11"/>
      <c r="DV130" s="12"/>
      <c r="DX130" s="92">
        <v>1250</v>
      </c>
      <c r="DY130" s="93">
        <v>0</v>
      </c>
      <c r="DZ130" s="93">
        <v>1250</v>
      </c>
      <c r="EA130" s="94">
        <v>900000</v>
      </c>
      <c r="EC130" s="73"/>
      <c r="ED130" s="11"/>
      <c r="EE130" s="11"/>
      <c r="EF130" s="12"/>
      <c r="EH130" s="73"/>
      <c r="EI130" s="11"/>
      <c r="EJ130" s="11"/>
      <c r="EK130" s="12"/>
      <c r="EM130" s="73"/>
      <c r="EN130" s="11"/>
      <c r="EO130" s="11"/>
      <c r="EP130" s="12"/>
      <c r="ER130" s="73"/>
      <c r="ES130" s="11"/>
      <c r="ET130" s="11"/>
      <c r="EU130" s="12"/>
      <c r="EW130" s="73"/>
      <c r="EX130" s="11"/>
      <c r="EY130" s="11"/>
      <c r="EZ130" s="12"/>
      <c r="FB130" s="10">
        <v>1438</v>
      </c>
      <c r="FC130" s="11">
        <v>0</v>
      </c>
      <c r="FD130" s="11">
        <v>1438</v>
      </c>
      <c r="FE130" s="12">
        <v>1035360</v>
      </c>
      <c r="FG130" s="11"/>
      <c r="FH130" s="11"/>
      <c r="FI130" s="11"/>
      <c r="FJ130" s="12"/>
      <c r="FL130" s="73"/>
      <c r="FM130" s="11"/>
      <c r="FN130" s="11"/>
      <c r="FO130" s="12"/>
      <c r="FQ130" s="73"/>
      <c r="FR130" s="11"/>
      <c r="FS130" s="11"/>
      <c r="FT130" s="12"/>
      <c r="FV130" s="73"/>
      <c r="FW130" s="11"/>
      <c r="FX130" s="11"/>
      <c r="FY130" s="12"/>
      <c r="GA130" s="73"/>
      <c r="GB130" s="11"/>
      <c r="GC130" s="11"/>
      <c r="GD130" s="12"/>
      <c r="GF130" s="73"/>
      <c r="GG130" s="11"/>
      <c r="GH130" s="11"/>
      <c r="GI130" s="12"/>
      <c r="GK130" s="73"/>
      <c r="GL130" s="11"/>
      <c r="GM130" s="11"/>
      <c r="GN130" s="12"/>
      <c r="GP130" s="73"/>
      <c r="GQ130" s="11"/>
      <c r="GR130" s="11"/>
      <c r="GS130" s="12"/>
      <c r="GU130" s="86">
        <f t="shared" si="8"/>
        <v>1010</v>
      </c>
      <c r="GV130" s="87">
        <f t="shared" si="10"/>
        <v>2271</v>
      </c>
      <c r="GX130" s="86">
        <f t="shared" si="9"/>
        <v>1261</v>
      </c>
      <c r="GY130" s="88">
        <f t="shared" si="12"/>
        <v>1.2485148514851485</v>
      </c>
      <c r="HA130" s="86">
        <f t="shared" si="14"/>
        <v>1492.25</v>
      </c>
      <c r="HB130" s="87">
        <f t="shared" si="11"/>
        <v>1074420</v>
      </c>
    </row>
    <row r="131" spans="1:210" s="76" customFormat="1" x14ac:dyDescent="0.25">
      <c r="A131" s="69">
        <v>115</v>
      </c>
      <c r="B131" s="3" t="s">
        <v>41</v>
      </c>
      <c r="C131" s="6" t="s">
        <v>514</v>
      </c>
      <c r="D131" s="3" t="s">
        <v>42</v>
      </c>
      <c r="E131" s="89"/>
      <c r="F131" s="90">
        <v>2530.5</v>
      </c>
      <c r="G131" s="91"/>
      <c r="H131" s="73"/>
      <c r="I131" s="11"/>
      <c r="J131" s="11"/>
      <c r="K131" s="12"/>
      <c r="L131" s="74"/>
      <c r="M131" s="73"/>
      <c r="N131" s="11"/>
      <c r="O131" s="11"/>
      <c r="P131" s="12"/>
      <c r="Q131" s="75"/>
      <c r="R131" s="73"/>
      <c r="S131" s="11"/>
      <c r="T131" s="11"/>
      <c r="U131" s="12"/>
      <c r="W131" s="73"/>
      <c r="X131" s="11"/>
      <c r="Y131" s="11"/>
      <c r="Z131" s="12"/>
      <c r="AB131" s="73"/>
      <c r="AC131" s="11"/>
      <c r="AD131" s="11"/>
      <c r="AE131" s="12"/>
      <c r="AG131" s="96">
        <v>1010</v>
      </c>
      <c r="AH131" s="78">
        <v>0</v>
      </c>
      <c r="AI131" s="78">
        <v>1010</v>
      </c>
      <c r="AJ131" s="79">
        <v>2555805</v>
      </c>
      <c r="AL131" s="73"/>
      <c r="AM131" s="11"/>
      <c r="AN131" s="11"/>
      <c r="AO131" s="12"/>
      <c r="AQ131" s="11"/>
      <c r="AR131" s="11"/>
      <c r="AS131" s="11"/>
      <c r="AT131" s="12"/>
      <c r="AV131" s="73"/>
      <c r="AW131" s="11"/>
      <c r="AX131" s="11"/>
      <c r="AY131" s="12"/>
      <c r="BA131" s="73"/>
      <c r="BB131" s="11"/>
      <c r="BC131" s="11"/>
      <c r="BD131" s="12"/>
      <c r="BF131" s="73"/>
      <c r="BG131" s="11"/>
      <c r="BH131" s="11"/>
      <c r="BI131" s="12"/>
      <c r="BK131" s="92">
        <v>1412</v>
      </c>
      <c r="BL131" s="93">
        <v>0</v>
      </c>
      <c r="BM131" s="93">
        <v>1412</v>
      </c>
      <c r="BN131" s="94">
        <v>3573066</v>
      </c>
      <c r="BP131" s="73"/>
      <c r="BQ131" s="11"/>
      <c r="BR131" s="11"/>
      <c r="BS131" s="12"/>
      <c r="BU131" s="73"/>
      <c r="BV131" s="11"/>
      <c r="BW131" s="11"/>
      <c r="BX131" s="12"/>
      <c r="BZ131" s="73"/>
      <c r="CA131" s="11"/>
      <c r="CB131" s="11"/>
      <c r="CC131" s="12"/>
      <c r="CE131" s="73"/>
      <c r="CF131" s="11"/>
      <c r="CG131" s="11"/>
      <c r="CH131" s="12"/>
      <c r="CJ131" s="73"/>
      <c r="CK131" s="11"/>
      <c r="CL131" s="11"/>
      <c r="CM131" s="12"/>
      <c r="CO131" s="73"/>
      <c r="CP131" s="11"/>
      <c r="CQ131" s="11"/>
      <c r="CR131" s="12"/>
      <c r="CT131" s="73"/>
      <c r="CU131" s="11"/>
      <c r="CV131" s="11"/>
      <c r="CW131" s="12"/>
      <c r="CY131" s="73"/>
      <c r="CZ131" s="11"/>
      <c r="DA131" s="11"/>
      <c r="DB131" s="12"/>
      <c r="DD131" s="73"/>
      <c r="DE131" s="11"/>
      <c r="DF131" s="11"/>
      <c r="DG131" s="12"/>
      <c r="DI131" s="73"/>
      <c r="DJ131" s="11"/>
      <c r="DK131" s="11"/>
      <c r="DL131" s="12"/>
      <c r="DN131" s="73"/>
      <c r="DO131" s="11"/>
      <c r="DP131" s="11"/>
      <c r="DQ131" s="12"/>
      <c r="DS131" s="73"/>
      <c r="DT131" s="11"/>
      <c r="DU131" s="11"/>
      <c r="DV131" s="12"/>
      <c r="DX131" s="92">
        <v>1250</v>
      </c>
      <c r="DY131" s="93">
        <v>0</v>
      </c>
      <c r="DZ131" s="93">
        <v>1250</v>
      </c>
      <c r="EA131" s="94">
        <v>3163125</v>
      </c>
      <c r="EC131" s="73"/>
      <c r="ED131" s="11"/>
      <c r="EE131" s="11"/>
      <c r="EF131" s="12"/>
      <c r="EH131" s="73"/>
      <c r="EI131" s="11"/>
      <c r="EJ131" s="11"/>
      <c r="EK131" s="12"/>
      <c r="EM131" s="73"/>
      <c r="EN131" s="11"/>
      <c r="EO131" s="11"/>
      <c r="EP131" s="12"/>
      <c r="ER131" s="73"/>
      <c r="ES131" s="11"/>
      <c r="ET131" s="11"/>
      <c r="EU131" s="12"/>
      <c r="EW131" s="73"/>
      <c r="EX131" s="11"/>
      <c r="EY131" s="11"/>
      <c r="EZ131" s="12"/>
      <c r="FB131" s="10">
        <v>1438</v>
      </c>
      <c r="FC131" s="11">
        <v>0</v>
      </c>
      <c r="FD131" s="11">
        <v>1438</v>
      </c>
      <c r="FE131" s="12">
        <v>3638859</v>
      </c>
      <c r="FG131" s="11"/>
      <c r="FH131" s="11"/>
      <c r="FI131" s="11"/>
      <c r="FJ131" s="12"/>
      <c r="FL131" s="73"/>
      <c r="FM131" s="11"/>
      <c r="FN131" s="11"/>
      <c r="FO131" s="12"/>
      <c r="FQ131" s="73"/>
      <c r="FR131" s="11"/>
      <c r="FS131" s="11"/>
      <c r="FT131" s="12"/>
      <c r="FV131" s="73"/>
      <c r="FW131" s="11"/>
      <c r="FX131" s="11"/>
      <c r="FY131" s="12"/>
      <c r="GA131" s="73"/>
      <c r="GB131" s="11"/>
      <c r="GC131" s="11"/>
      <c r="GD131" s="12"/>
      <c r="GF131" s="73"/>
      <c r="GG131" s="11"/>
      <c r="GH131" s="11"/>
      <c r="GI131" s="12"/>
      <c r="GK131" s="73"/>
      <c r="GL131" s="11"/>
      <c r="GM131" s="11"/>
      <c r="GN131" s="12"/>
      <c r="GP131" s="73"/>
      <c r="GQ131" s="11"/>
      <c r="GR131" s="11"/>
      <c r="GS131" s="12"/>
      <c r="GU131" s="86">
        <f t="shared" si="8"/>
        <v>1010</v>
      </c>
      <c r="GV131" s="87">
        <f t="shared" si="10"/>
        <v>1438</v>
      </c>
      <c r="GX131" s="86">
        <f t="shared" si="9"/>
        <v>428</v>
      </c>
      <c r="GY131" s="88">
        <f t="shared" si="12"/>
        <v>0.42376237623762375</v>
      </c>
      <c r="HA131" s="86">
        <f t="shared" si="14"/>
        <v>1277.5</v>
      </c>
      <c r="HB131" s="87">
        <f t="shared" si="11"/>
        <v>3232713.75</v>
      </c>
    </row>
    <row r="132" spans="1:210" s="76" customFormat="1" x14ac:dyDescent="0.25">
      <c r="A132" s="69">
        <v>116</v>
      </c>
      <c r="B132" s="3" t="s">
        <v>41</v>
      </c>
      <c r="C132" s="6" t="s">
        <v>515</v>
      </c>
      <c r="D132" s="3" t="s">
        <v>42</v>
      </c>
      <c r="E132" s="89"/>
      <c r="F132" s="90">
        <v>1584</v>
      </c>
      <c r="G132" s="91"/>
      <c r="H132" s="73"/>
      <c r="I132" s="11"/>
      <c r="J132" s="11"/>
      <c r="K132" s="12"/>
      <c r="L132" s="74"/>
      <c r="M132" s="73"/>
      <c r="N132" s="11"/>
      <c r="O132" s="11"/>
      <c r="P132" s="12"/>
      <c r="Q132" s="75"/>
      <c r="R132" s="73"/>
      <c r="S132" s="11"/>
      <c r="T132" s="11"/>
      <c r="U132" s="12"/>
      <c r="W132" s="73"/>
      <c r="X132" s="11"/>
      <c r="Y132" s="11"/>
      <c r="Z132" s="12"/>
      <c r="AB132" s="73"/>
      <c r="AC132" s="11"/>
      <c r="AD132" s="11"/>
      <c r="AE132" s="12"/>
      <c r="AG132" s="96">
        <v>1010</v>
      </c>
      <c r="AH132" s="78">
        <v>0</v>
      </c>
      <c r="AI132" s="78">
        <v>1010</v>
      </c>
      <c r="AJ132" s="79">
        <v>1599840</v>
      </c>
      <c r="AL132" s="73"/>
      <c r="AM132" s="11"/>
      <c r="AN132" s="11"/>
      <c r="AO132" s="12"/>
      <c r="AQ132" s="11"/>
      <c r="AR132" s="11"/>
      <c r="AS132" s="11"/>
      <c r="AT132" s="12"/>
      <c r="AV132" s="73"/>
      <c r="AW132" s="11"/>
      <c r="AX132" s="11"/>
      <c r="AY132" s="12"/>
      <c r="BA132" s="73"/>
      <c r="BB132" s="11"/>
      <c r="BC132" s="11"/>
      <c r="BD132" s="12"/>
      <c r="BF132" s="73"/>
      <c r="BG132" s="11"/>
      <c r="BH132" s="11"/>
      <c r="BI132" s="12"/>
      <c r="BK132" s="92">
        <v>1412</v>
      </c>
      <c r="BL132" s="93">
        <v>0</v>
      </c>
      <c r="BM132" s="93">
        <v>1412</v>
      </c>
      <c r="BN132" s="94">
        <v>2236608</v>
      </c>
      <c r="BP132" s="73"/>
      <c r="BQ132" s="11"/>
      <c r="BR132" s="11"/>
      <c r="BS132" s="12"/>
      <c r="BU132" s="73"/>
      <c r="BV132" s="11"/>
      <c r="BW132" s="11"/>
      <c r="BX132" s="12"/>
      <c r="BZ132" s="73"/>
      <c r="CA132" s="11"/>
      <c r="CB132" s="11"/>
      <c r="CC132" s="12"/>
      <c r="CE132" s="73"/>
      <c r="CF132" s="11"/>
      <c r="CG132" s="11"/>
      <c r="CH132" s="12"/>
      <c r="CJ132" s="73"/>
      <c r="CK132" s="11"/>
      <c r="CL132" s="11"/>
      <c r="CM132" s="12"/>
      <c r="CO132" s="73"/>
      <c r="CP132" s="11"/>
      <c r="CQ132" s="11"/>
      <c r="CR132" s="12"/>
      <c r="CT132" s="73"/>
      <c r="CU132" s="11"/>
      <c r="CV132" s="11"/>
      <c r="CW132" s="12"/>
      <c r="CY132" s="73"/>
      <c r="CZ132" s="11"/>
      <c r="DA132" s="11"/>
      <c r="DB132" s="12"/>
      <c r="DD132" s="73"/>
      <c r="DE132" s="11"/>
      <c r="DF132" s="11"/>
      <c r="DG132" s="12"/>
      <c r="DI132" s="73"/>
      <c r="DJ132" s="11"/>
      <c r="DK132" s="11"/>
      <c r="DL132" s="12"/>
      <c r="DN132" s="73"/>
      <c r="DO132" s="11"/>
      <c r="DP132" s="11"/>
      <c r="DQ132" s="12"/>
      <c r="DS132" s="73"/>
      <c r="DT132" s="11"/>
      <c r="DU132" s="11"/>
      <c r="DV132" s="12"/>
      <c r="DX132" s="92">
        <v>1250</v>
      </c>
      <c r="DY132" s="93">
        <v>0</v>
      </c>
      <c r="DZ132" s="93">
        <v>1250</v>
      </c>
      <c r="EA132" s="94">
        <v>1980000</v>
      </c>
      <c r="EC132" s="73"/>
      <c r="ED132" s="11"/>
      <c r="EE132" s="11"/>
      <c r="EF132" s="12"/>
      <c r="EH132" s="73"/>
      <c r="EI132" s="11"/>
      <c r="EJ132" s="11"/>
      <c r="EK132" s="12"/>
      <c r="EM132" s="73"/>
      <c r="EN132" s="11"/>
      <c r="EO132" s="11"/>
      <c r="EP132" s="12"/>
      <c r="ER132" s="73"/>
      <c r="ES132" s="11"/>
      <c r="ET132" s="11"/>
      <c r="EU132" s="12"/>
      <c r="EW132" s="73"/>
      <c r="EX132" s="11"/>
      <c r="EY132" s="11"/>
      <c r="EZ132" s="12"/>
      <c r="FB132" s="10">
        <v>1263</v>
      </c>
      <c r="FC132" s="11">
        <v>0</v>
      </c>
      <c r="FD132" s="11">
        <v>1263</v>
      </c>
      <c r="FE132" s="12">
        <v>2000592</v>
      </c>
      <c r="FG132" s="11"/>
      <c r="FH132" s="11"/>
      <c r="FI132" s="11"/>
      <c r="FJ132" s="12"/>
      <c r="FL132" s="73"/>
      <c r="FM132" s="11"/>
      <c r="FN132" s="11"/>
      <c r="FO132" s="12"/>
      <c r="FQ132" s="73"/>
      <c r="FR132" s="11"/>
      <c r="FS132" s="11"/>
      <c r="FT132" s="12"/>
      <c r="FV132" s="73"/>
      <c r="FW132" s="11"/>
      <c r="FX132" s="11"/>
      <c r="FY132" s="12"/>
      <c r="GA132" s="73"/>
      <c r="GB132" s="11"/>
      <c r="GC132" s="11"/>
      <c r="GD132" s="12"/>
      <c r="GF132" s="73"/>
      <c r="GG132" s="11"/>
      <c r="GH132" s="11"/>
      <c r="GI132" s="12"/>
      <c r="GK132" s="73"/>
      <c r="GL132" s="11"/>
      <c r="GM132" s="11"/>
      <c r="GN132" s="12"/>
      <c r="GP132" s="73"/>
      <c r="GQ132" s="11"/>
      <c r="GR132" s="11"/>
      <c r="GS132" s="12"/>
      <c r="GU132" s="86">
        <f t="shared" si="8"/>
        <v>1010</v>
      </c>
      <c r="GV132" s="87">
        <f t="shared" si="10"/>
        <v>1412</v>
      </c>
      <c r="GX132" s="86">
        <f t="shared" si="9"/>
        <v>402</v>
      </c>
      <c r="GY132" s="88">
        <f t="shared" si="12"/>
        <v>0.39801980198019804</v>
      </c>
      <c r="HA132" s="86">
        <f t="shared" si="14"/>
        <v>1233.75</v>
      </c>
      <c r="HB132" s="87">
        <f t="shared" si="11"/>
        <v>1954260</v>
      </c>
    </row>
    <row r="133" spans="1:210" s="76" customFormat="1" x14ac:dyDescent="0.25">
      <c r="A133" s="69">
        <v>117</v>
      </c>
      <c r="B133" s="3" t="s">
        <v>41</v>
      </c>
      <c r="C133" s="6" t="s">
        <v>516</v>
      </c>
      <c r="D133" s="3" t="s">
        <v>42</v>
      </c>
      <c r="E133" s="89"/>
      <c r="F133" s="90">
        <v>604.5</v>
      </c>
      <c r="G133" s="91"/>
      <c r="H133" s="73"/>
      <c r="I133" s="11"/>
      <c r="J133" s="11"/>
      <c r="K133" s="12"/>
      <c r="L133" s="74"/>
      <c r="M133" s="73"/>
      <c r="N133" s="11"/>
      <c r="O133" s="11"/>
      <c r="P133" s="12"/>
      <c r="Q133" s="75"/>
      <c r="R133" s="73"/>
      <c r="S133" s="11"/>
      <c r="T133" s="11"/>
      <c r="U133" s="12"/>
      <c r="W133" s="73"/>
      <c r="X133" s="11"/>
      <c r="Y133" s="11"/>
      <c r="Z133" s="12"/>
      <c r="AB133" s="73"/>
      <c r="AC133" s="11"/>
      <c r="AD133" s="11"/>
      <c r="AE133" s="12"/>
      <c r="AG133" s="96">
        <v>1010</v>
      </c>
      <c r="AH133" s="78">
        <v>0</v>
      </c>
      <c r="AI133" s="78">
        <v>1010</v>
      </c>
      <c r="AJ133" s="79">
        <v>610545</v>
      </c>
      <c r="AL133" s="73"/>
      <c r="AM133" s="11"/>
      <c r="AN133" s="11"/>
      <c r="AO133" s="12"/>
      <c r="AQ133" s="11"/>
      <c r="AR133" s="11"/>
      <c r="AS133" s="11"/>
      <c r="AT133" s="12"/>
      <c r="AV133" s="73"/>
      <c r="AW133" s="11"/>
      <c r="AX133" s="11"/>
      <c r="AY133" s="12"/>
      <c r="BA133" s="73"/>
      <c r="BB133" s="11"/>
      <c r="BC133" s="11"/>
      <c r="BD133" s="12"/>
      <c r="BF133" s="73"/>
      <c r="BG133" s="11"/>
      <c r="BH133" s="11"/>
      <c r="BI133" s="12"/>
      <c r="BK133" s="92">
        <v>1412</v>
      </c>
      <c r="BL133" s="93">
        <v>0</v>
      </c>
      <c r="BM133" s="93">
        <v>1412</v>
      </c>
      <c r="BN133" s="94">
        <v>853554</v>
      </c>
      <c r="BP133" s="73"/>
      <c r="BQ133" s="11"/>
      <c r="BR133" s="11"/>
      <c r="BS133" s="12"/>
      <c r="BU133" s="73"/>
      <c r="BV133" s="11"/>
      <c r="BW133" s="11"/>
      <c r="BX133" s="12"/>
      <c r="BZ133" s="73"/>
      <c r="CA133" s="11"/>
      <c r="CB133" s="11"/>
      <c r="CC133" s="12"/>
      <c r="CE133" s="73"/>
      <c r="CF133" s="11"/>
      <c r="CG133" s="11"/>
      <c r="CH133" s="12"/>
      <c r="CJ133" s="73"/>
      <c r="CK133" s="11"/>
      <c r="CL133" s="11"/>
      <c r="CM133" s="12"/>
      <c r="CO133" s="73"/>
      <c r="CP133" s="11"/>
      <c r="CQ133" s="11"/>
      <c r="CR133" s="12"/>
      <c r="CT133" s="73"/>
      <c r="CU133" s="11"/>
      <c r="CV133" s="11"/>
      <c r="CW133" s="12"/>
      <c r="CY133" s="73"/>
      <c r="CZ133" s="11"/>
      <c r="DA133" s="11"/>
      <c r="DB133" s="12"/>
      <c r="DD133" s="73"/>
      <c r="DE133" s="11"/>
      <c r="DF133" s="11"/>
      <c r="DG133" s="12"/>
      <c r="DI133" s="73"/>
      <c r="DJ133" s="11"/>
      <c r="DK133" s="11"/>
      <c r="DL133" s="12"/>
      <c r="DN133" s="73"/>
      <c r="DO133" s="11"/>
      <c r="DP133" s="11"/>
      <c r="DQ133" s="12"/>
      <c r="DS133" s="73"/>
      <c r="DT133" s="11"/>
      <c r="DU133" s="11"/>
      <c r="DV133" s="12"/>
      <c r="DX133" s="92">
        <v>1250</v>
      </c>
      <c r="DY133" s="93">
        <v>0</v>
      </c>
      <c r="DZ133" s="93">
        <v>1250</v>
      </c>
      <c r="EA133" s="94">
        <v>755625</v>
      </c>
      <c r="EC133" s="73"/>
      <c r="ED133" s="11"/>
      <c r="EE133" s="11"/>
      <c r="EF133" s="12"/>
      <c r="EH133" s="73"/>
      <c r="EI133" s="11"/>
      <c r="EJ133" s="11"/>
      <c r="EK133" s="12"/>
      <c r="EM133" s="73"/>
      <c r="EN133" s="11"/>
      <c r="EO133" s="11"/>
      <c r="EP133" s="12"/>
      <c r="ER133" s="73"/>
      <c r="ES133" s="11"/>
      <c r="ET133" s="11"/>
      <c r="EU133" s="12"/>
      <c r="EW133" s="73"/>
      <c r="EX133" s="11"/>
      <c r="EY133" s="11"/>
      <c r="EZ133" s="12"/>
      <c r="FB133" s="10">
        <v>1263</v>
      </c>
      <c r="FC133" s="11">
        <v>0</v>
      </c>
      <c r="FD133" s="11">
        <v>1263</v>
      </c>
      <c r="FE133" s="12">
        <v>763483.5</v>
      </c>
      <c r="FG133" s="11"/>
      <c r="FH133" s="11"/>
      <c r="FI133" s="11"/>
      <c r="FJ133" s="12"/>
      <c r="FL133" s="73"/>
      <c r="FM133" s="11"/>
      <c r="FN133" s="11"/>
      <c r="FO133" s="12"/>
      <c r="FQ133" s="73"/>
      <c r="FR133" s="11"/>
      <c r="FS133" s="11"/>
      <c r="FT133" s="12"/>
      <c r="FV133" s="73"/>
      <c r="FW133" s="11"/>
      <c r="FX133" s="11"/>
      <c r="FY133" s="12"/>
      <c r="GA133" s="73"/>
      <c r="GB133" s="11"/>
      <c r="GC133" s="11"/>
      <c r="GD133" s="12"/>
      <c r="GF133" s="73"/>
      <c r="GG133" s="11"/>
      <c r="GH133" s="11"/>
      <c r="GI133" s="12"/>
      <c r="GK133" s="73"/>
      <c r="GL133" s="11"/>
      <c r="GM133" s="11"/>
      <c r="GN133" s="12"/>
      <c r="GP133" s="73"/>
      <c r="GQ133" s="11"/>
      <c r="GR133" s="11"/>
      <c r="GS133" s="12"/>
      <c r="GU133" s="86">
        <f t="shared" si="8"/>
        <v>1010</v>
      </c>
      <c r="GV133" s="87">
        <f t="shared" si="10"/>
        <v>1412</v>
      </c>
      <c r="GX133" s="86">
        <f t="shared" si="9"/>
        <v>402</v>
      </c>
      <c r="GY133" s="88">
        <f t="shared" si="12"/>
        <v>0.39801980198019804</v>
      </c>
      <c r="HA133" s="86">
        <f t="shared" si="14"/>
        <v>1233.75</v>
      </c>
      <c r="HB133" s="87">
        <f t="shared" si="11"/>
        <v>745801.875</v>
      </c>
    </row>
    <row r="134" spans="1:210" s="76" customFormat="1" x14ac:dyDescent="0.25">
      <c r="A134" s="69">
        <v>118</v>
      </c>
      <c r="B134" s="3" t="s">
        <v>41</v>
      </c>
      <c r="C134" s="6" t="s">
        <v>517</v>
      </c>
      <c r="D134" s="3" t="s">
        <v>42</v>
      </c>
      <c r="E134" s="89"/>
      <c r="F134" s="90">
        <v>117</v>
      </c>
      <c r="G134" s="91"/>
      <c r="H134" s="73"/>
      <c r="I134" s="11"/>
      <c r="J134" s="11"/>
      <c r="K134" s="12"/>
      <c r="L134" s="74"/>
      <c r="M134" s="73"/>
      <c r="N134" s="11"/>
      <c r="O134" s="11"/>
      <c r="P134" s="12"/>
      <c r="Q134" s="75"/>
      <c r="R134" s="73"/>
      <c r="S134" s="11"/>
      <c r="T134" s="11"/>
      <c r="U134" s="12"/>
      <c r="W134" s="73"/>
      <c r="X134" s="11"/>
      <c r="Y134" s="11"/>
      <c r="Z134" s="12"/>
      <c r="AB134" s="73"/>
      <c r="AC134" s="11"/>
      <c r="AD134" s="11"/>
      <c r="AE134" s="12"/>
      <c r="AG134" s="96">
        <v>1010</v>
      </c>
      <c r="AH134" s="78">
        <v>0</v>
      </c>
      <c r="AI134" s="78">
        <v>1010</v>
      </c>
      <c r="AJ134" s="79">
        <v>118170</v>
      </c>
      <c r="AL134" s="73"/>
      <c r="AM134" s="11"/>
      <c r="AN134" s="11"/>
      <c r="AO134" s="12"/>
      <c r="AQ134" s="11"/>
      <c r="AR134" s="11"/>
      <c r="AS134" s="11"/>
      <c r="AT134" s="12"/>
      <c r="AV134" s="73"/>
      <c r="AW134" s="11"/>
      <c r="AX134" s="11"/>
      <c r="AY134" s="12"/>
      <c r="BA134" s="73"/>
      <c r="BB134" s="11"/>
      <c r="BC134" s="11"/>
      <c r="BD134" s="12"/>
      <c r="BF134" s="73"/>
      <c r="BG134" s="11"/>
      <c r="BH134" s="11"/>
      <c r="BI134" s="12"/>
      <c r="BK134" s="92">
        <v>1412</v>
      </c>
      <c r="BL134" s="93">
        <v>0</v>
      </c>
      <c r="BM134" s="93">
        <v>1412</v>
      </c>
      <c r="BN134" s="94">
        <v>165204</v>
      </c>
      <c r="BP134" s="73"/>
      <c r="BQ134" s="11"/>
      <c r="BR134" s="11"/>
      <c r="BS134" s="12"/>
      <c r="BU134" s="73"/>
      <c r="BV134" s="11"/>
      <c r="BW134" s="11"/>
      <c r="BX134" s="12"/>
      <c r="BZ134" s="73"/>
      <c r="CA134" s="11"/>
      <c r="CB134" s="11"/>
      <c r="CC134" s="12"/>
      <c r="CE134" s="73"/>
      <c r="CF134" s="11"/>
      <c r="CG134" s="11"/>
      <c r="CH134" s="12"/>
      <c r="CJ134" s="73"/>
      <c r="CK134" s="11"/>
      <c r="CL134" s="11"/>
      <c r="CM134" s="12"/>
      <c r="CO134" s="73"/>
      <c r="CP134" s="11"/>
      <c r="CQ134" s="11"/>
      <c r="CR134" s="12"/>
      <c r="CT134" s="73"/>
      <c r="CU134" s="11"/>
      <c r="CV134" s="11"/>
      <c r="CW134" s="12"/>
      <c r="CY134" s="73"/>
      <c r="CZ134" s="11"/>
      <c r="DA134" s="11"/>
      <c r="DB134" s="12"/>
      <c r="DD134" s="73"/>
      <c r="DE134" s="11"/>
      <c r="DF134" s="11"/>
      <c r="DG134" s="12"/>
      <c r="DI134" s="73"/>
      <c r="DJ134" s="11"/>
      <c r="DK134" s="11"/>
      <c r="DL134" s="12"/>
      <c r="DN134" s="73"/>
      <c r="DO134" s="11"/>
      <c r="DP134" s="11"/>
      <c r="DQ134" s="12"/>
      <c r="DS134" s="73"/>
      <c r="DT134" s="11"/>
      <c r="DU134" s="11"/>
      <c r="DV134" s="12"/>
      <c r="DX134" s="92">
        <v>1250</v>
      </c>
      <c r="DY134" s="93">
        <v>0</v>
      </c>
      <c r="DZ134" s="93">
        <v>1250</v>
      </c>
      <c r="EA134" s="94">
        <v>146250</v>
      </c>
      <c r="EC134" s="73"/>
      <c r="ED134" s="11"/>
      <c r="EE134" s="11"/>
      <c r="EF134" s="12"/>
      <c r="EH134" s="73"/>
      <c r="EI134" s="11"/>
      <c r="EJ134" s="11"/>
      <c r="EK134" s="12"/>
      <c r="EM134" s="73"/>
      <c r="EN134" s="11"/>
      <c r="EO134" s="11"/>
      <c r="EP134" s="12"/>
      <c r="ER134" s="73"/>
      <c r="ES134" s="11"/>
      <c r="ET134" s="11"/>
      <c r="EU134" s="12"/>
      <c r="EW134" s="73"/>
      <c r="EX134" s="11"/>
      <c r="EY134" s="11"/>
      <c r="EZ134" s="12"/>
      <c r="FB134" s="10">
        <v>1263</v>
      </c>
      <c r="FC134" s="11">
        <v>0</v>
      </c>
      <c r="FD134" s="11">
        <v>1263</v>
      </c>
      <c r="FE134" s="12">
        <v>147771</v>
      </c>
      <c r="FG134" s="11"/>
      <c r="FH134" s="11"/>
      <c r="FI134" s="11"/>
      <c r="FJ134" s="12"/>
      <c r="FL134" s="73"/>
      <c r="FM134" s="11"/>
      <c r="FN134" s="11"/>
      <c r="FO134" s="12"/>
      <c r="FQ134" s="73"/>
      <c r="FR134" s="11"/>
      <c r="FS134" s="11"/>
      <c r="FT134" s="12"/>
      <c r="FV134" s="73"/>
      <c r="FW134" s="11"/>
      <c r="FX134" s="11"/>
      <c r="FY134" s="12"/>
      <c r="GA134" s="73"/>
      <c r="GB134" s="11"/>
      <c r="GC134" s="11"/>
      <c r="GD134" s="12"/>
      <c r="GF134" s="73"/>
      <c r="GG134" s="11"/>
      <c r="GH134" s="11"/>
      <c r="GI134" s="12"/>
      <c r="GK134" s="73"/>
      <c r="GL134" s="11"/>
      <c r="GM134" s="11"/>
      <c r="GN134" s="12"/>
      <c r="GP134" s="73"/>
      <c r="GQ134" s="11"/>
      <c r="GR134" s="11"/>
      <c r="GS134" s="12"/>
      <c r="GU134" s="86">
        <f t="shared" si="8"/>
        <v>1010</v>
      </c>
      <c r="GV134" s="87">
        <f t="shared" si="10"/>
        <v>1412</v>
      </c>
      <c r="GX134" s="86">
        <f t="shared" si="9"/>
        <v>402</v>
      </c>
      <c r="GY134" s="88">
        <f t="shared" si="12"/>
        <v>0.39801980198019804</v>
      </c>
      <c r="HA134" s="86">
        <f t="shared" si="14"/>
        <v>1233.75</v>
      </c>
      <c r="HB134" s="87">
        <f t="shared" si="11"/>
        <v>144348.75</v>
      </c>
    </row>
    <row r="135" spans="1:210" s="76" customFormat="1" ht="60" x14ac:dyDescent="0.25">
      <c r="A135" s="69">
        <v>119</v>
      </c>
      <c r="B135" s="3" t="s">
        <v>109</v>
      </c>
      <c r="C135" s="2" t="s">
        <v>518</v>
      </c>
      <c r="D135" s="4" t="s">
        <v>42</v>
      </c>
      <c r="E135" s="70"/>
      <c r="F135" s="71">
        <v>262.5</v>
      </c>
      <c r="G135" s="91"/>
      <c r="H135" s="73"/>
      <c r="I135" s="11"/>
      <c r="J135" s="11"/>
      <c r="K135" s="12"/>
      <c r="L135" s="74"/>
      <c r="M135" s="73"/>
      <c r="N135" s="11"/>
      <c r="O135" s="11"/>
      <c r="P135" s="12"/>
      <c r="Q135" s="75"/>
      <c r="R135" s="73"/>
      <c r="S135" s="11"/>
      <c r="T135" s="11"/>
      <c r="U135" s="12"/>
      <c r="W135" s="73"/>
      <c r="X135" s="11"/>
      <c r="Y135" s="11"/>
      <c r="Z135" s="12"/>
      <c r="AB135" s="73">
        <v>1440</v>
      </c>
      <c r="AC135" s="11">
        <v>0</v>
      </c>
      <c r="AD135" s="11">
        <v>1440</v>
      </c>
      <c r="AE135" s="12">
        <v>378000</v>
      </c>
      <c r="AG135" s="96">
        <v>1303</v>
      </c>
      <c r="AH135" s="78">
        <v>0</v>
      </c>
      <c r="AI135" s="78">
        <v>1303</v>
      </c>
      <c r="AJ135" s="79">
        <v>342037.5</v>
      </c>
      <c r="AL135" s="73"/>
      <c r="AM135" s="11"/>
      <c r="AN135" s="11"/>
      <c r="AO135" s="12"/>
      <c r="AQ135" s="11"/>
      <c r="AR135" s="11"/>
      <c r="AS135" s="11"/>
      <c r="AT135" s="12"/>
      <c r="AV135" s="73"/>
      <c r="AW135" s="11"/>
      <c r="AX135" s="11"/>
      <c r="AY135" s="12"/>
      <c r="BA135" s="73"/>
      <c r="BB135" s="11"/>
      <c r="BC135" s="11"/>
      <c r="BD135" s="12"/>
      <c r="BF135" s="73"/>
      <c r="BG135" s="11"/>
      <c r="BH135" s="11"/>
      <c r="BI135" s="12"/>
      <c r="BK135" s="92">
        <v>2271</v>
      </c>
      <c r="BL135" s="93">
        <v>0</v>
      </c>
      <c r="BM135" s="93">
        <v>2271</v>
      </c>
      <c r="BN135" s="94">
        <v>596138</v>
      </c>
      <c r="BP135" s="73"/>
      <c r="BQ135" s="11"/>
      <c r="BR135" s="11"/>
      <c r="BS135" s="12"/>
      <c r="BU135" s="73"/>
      <c r="BV135" s="11"/>
      <c r="BW135" s="11"/>
      <c r="BX135" s="12"/>
      <c r="BZ135" s="73"/>
      <c r="CA135" s="11"/>
      <c r="CB135" s="11"/>
      <c r="CC135" s="12"/>
      <c r="CE135" s="73"/>
      <c r="CF135" s="11"/>
      <c r="CG135" s="11"/>
      <c r="CH135" s="12"/>
      <c r="CJ135" s="73"/>
      <c r="CK135" s="11"/>
      <c r="CL135" s="11"/>
      <c r="CM135" s="12"/>
      <c r="CO135" s="73"/>
      <c r="CP135" s="11"/>
      <c r="CQ135" s="11"/>
      <c r="CR135" s="12"/>
      <c r="CT135" s="73"/>
      <c r="CU135" s="11"/>
      <c r="CV135" s="11"/>
      <c r="CW135" s="12"/>
      <c r="CY135" s="73"/>
      <c r="CZ135" s="11"/>
      <c r="DA135" s="11"/>
      <c r="DB135" s="12"/>
      <c r="DD135" s="73"/>
      <c r="DE135" s="11"/>
      <c r="DF135" s="11"/>
      <c r="DG135" s="12"/>
      <c r="DI135" s="73"/>
      <c r="DJ135" s="11"/>
      <c r="DK135" s="11"/>
      <c r="DL135" s="12"/>
      <c r="DN135" s="73"/>
      <c r="DO135" s="11"/>
      <c r="DP135" s="11"/>
      <c r="DQ135" s="12"/>
      <c r="DS135" s="73"/>
      <c r="DT135" s="11"/>
      <c r="DU135" s="11"/>
      <c r="DV135" s="12"/>
      <c r="DX135" s="92"/>
      <c r="DY135" s="93"/>
      <c r="DZ135" s="93"/>
      <c r="EA135" s="94"/>
      <c r="EC135" s="73"/>
      <c r="ED135" s="11"/>
      <c r="EE135" s="11"/>
      <c r="EF135" s="12"/>
      <c r="EH135" s="73"/>
      <c r="EI135" s="11"/>
      <c r="EJ135" s="11"/>
      <c r="EK135" s="12"/>
      <c r="EM135" s="73"/>
      <c r="EN135" s="11"/>
      <c r="EO135" s="11"/>
      <c r="EP135" s="12"/>
      <c r="ER135" s="73"/>
      <c r="ES135" s="11"/>
      <c r="ET135" s="11"/>
      <c r="EU135" s="12"/>
      <c r="EW135" s="73"/>
      <c r="EX135" s="11"/>
      <c r="EY135" s="11"/>
      <c r="EZ135" s="12"/>
      <c r="FB135" s="10">
        <v>1438</v>
      </c>
      <c r="FC135" s="11">
        <v>0</v>
      </c>
      <c r="FD135" s="11">
        <v>1438</v>
      </c>
      <c r="FE135" s="12">
        <v>377475</v>
      </c>
      <c r="FG135" s="11"/>
      <c r="FH135" s="11"/>
      <c r="FI135" s="11"/>
      <c r="FJ135" s="12"/>
      <c r="FL135" s="73"/>
      <c r="FM135" s="11"/>
      <c r="FN135" s="11"/>
      <c r="FO135" s="12"/>
      <c r="FQ135" s="73"/>
      <c r="FR135" s="11"/>
      <c r="FS135" s="11"/>
      <c r="FT135" s="12"/>
      <c r="FV135" s="73"/>
      <c r="FW135" s="11"/>
      <c r="FX135" s="11"/>
      <c r="FY135" s="12"/>
      <c r="GA135" s="73"/>
      <c r="GB135" s="11"/>
      <c r="GC135" s="11"/>
      <c r="GD135" s="12"/>
      <c r="GF135" s="73"/>
      <c r="GG135" s="11"/>
      <c r="GH135" s="11"/>
      <c r="GI135" s="12"/>
      <c r="GK135" s="73"/>
      <c r="GL135" s="11"/>
      <c r="GM135" s="11"/>
      <c r="GN135" s="12"/>
      <c r="GP135" s="73"/>
      <c r="GQ135" s="11"/>
      <c r="GR135" s="11"/>
      <c r="GS135" s="12"/>
      <c r="GU135" s="86">
        <f t="shared" si="8"/>
        <v>1303</v>
      </c>
      <c r="GV135" s="87">
        <f t="shared" si="10"/>
        <v>2271</v>
      </c>
      <c r="GX135" s="86">
        <f t="shared" si="9"/>
        <v>968</v>
      </c>
      <c r="GY135" s="88">
        <f t="shared" si="12"/>
        <v>0.74290099769762086</v>
      </c>
      <c r="HA135" s="86">
        <f t="shared" si="14"/>
        <v>1613</v>
      </c>
      <c r="HB135" s="87">
        <f t="shared" si="11"/>
        <v>423412.625</v>
      </c>
    </row>
    <row r="136" spans="1:210" s="76" customFormat="1" ht="75" x14ac:dyDescent="0.25">
      <c r="A136" s="69">
        <v>120</v>
      </c>
      <c r="B136" s="7" t="s">
        <v>110</v>
      </c>
      <c r="C136" s="2" t="s">
        <v>519</v>
      </c>
      <c r="D136" s="4" t="s">
        <v>42</v>
      </c>
      <c r="E136" s="70"/>
      <c r="F136" s="71">
        <v>1310</v>
      </c>
      <c r="G136" s="91"/>
      <c r="H136" s="73"/>
      <c r="I136" s="11"/>
      <c r="J136" s="11"/>
      <c r="K136" s="12"/>
      <c r="L136" s="74"/>
      <c r="M136" s="73"/>
      <c r="N136" s="11"/>
      <c r="O136" s="11"/>
      <c r="P136" s="12"/>
      <c r="Q136" s="75"/>
      <c r="R136" s="73"/>
      <c r="S136" s="11"/>
      <c r="T136" s="11"/>
      <c r="U136" s="12"/>
      <c r="W136" s="73"/>
      <c r="X136" s="11"/>
      <c r="Y136" s="11"/>
      <c r="Z136" s="12"/>
      <c r="AB136" s="73">
        <v>3360</v>
      </c>
      <c r="AC136" s="11">
        <v>0</v>
      </c>
      <c r="AD136" s="11">
        <v>3360</v>
      </c>
      <c r="AE136" s="12">
        <v>4401600</v>
      </c>
      <c r="AG136" s="96">
        <v>2409</v>
      </c>
      <c r="AH136" s="78">
        <v>0</v>
      </c>
      <c r="AI136" s="78">
        <v>2409</v>
      </c>
      <c r="AJ136" s="79">
        <v>3155790</v>
      </c>
      <c r="AL136" s="73"/>
      <c r="AM136" s="11"/>
      <c r="AN136" s="11"/>
      <c r="AO136" s="12"/>
      <c r="AQ136" s="11"/>
      <c r="AR136" s="11"/>
      <c r="AS136" s="11"/>
      <c r="AT136" s="12"/>
      <c r="AV136" s="73"/>
      <c r="AW136" s="11"/>
      <c r="AX136" s="11"/>
      <c r="AY136" s="12"/>
      <c r="BA136" s="73"/>
      <c r="BB136" s="11"/>
      <c r="BC136" s="11"/>
      <c r="BD136" s="12"/>
      <c r="BF136" s="73"/>
      <c r="BG136" s="11"/>
      <c r="BH136" s="11"/>
      <c r="BI136" s="12"/>
      <c r="BK136" s="92">
        <v>4938</v>
      </c>
      <c r="BL136" s="93">
        <v>0</v>
      </c>
      <c r="BM136" s="93">
        <v>4938</v>
      </c>
      <c r="BN136" s="94">
        <v>6468780</v>
      </c>
      <c r="BP136" s="73"/>
      <c r="BQ136" s="11"/>
      <c r="BR136" s="11"/>
      <c r="BS136" s="12"/>
      <c r="BU136" s="73"/>
      <c r="BV136" s="11"/>
      <c r="BW136" s="11"/>
      <c r="BX136" s="12"/>
      <c r="BZ136" s="73"/>
      <c r="CA136" s="11"/>
      <c r="CB136" s="11"/>
      <c r="CC136" s="12"/>
      <c r="CE136" s="73"/>
      <c r="CF136" s="11"/>
      <c r="CG136" s="11"/>
      <c r="CH136" s="12"/>
      <c r="CJ136" s="73"/>
      <c r="CK136" s="11"/>
      <c r="CL136" s="11"/>
      <c r="CM136" s="12"/>
      <c r="CO136" s="73"/>
      <c r="CP136" s="11"/>
      <c r="CQ136" s="11"/>
      <c r="CR136" s="12"/>
      <c r="CT136" s="73"/>
      <c r="CU136" s="11"/>
      <c r="CV136" s="11"/>
      <c r="CW136" s="12"/>
      <c r="CY136" s="73"/>
      <c r="CZ136" s="11"/>
      <c r="DA136" s="11"/>
      <c r="DB136" s="12"/>
      <c r="DD136" s="73"/>
      <c r="DE136" s="11"/>
      <c r="DF136" s="11"/>
      <c r="DG136" s="12"/>
      <c r="DI136" s="73"/>
      <c r="DJ136" s="11"/>
      <c r="DK136" s="11"/>
      <c r="DL136" s="12"/>
      <c r="DN136" s="73"/>
      <c r="DO136" s="11"/>
      <c r="DP136" s="11"/>
      <c r="DQ136" s="12"/>
      <c r="DS136" s="73"/>
      <c r="DT136" s="11"/>
      <c r="DU136" s="11"/>
      <c r="DV136" s="12"/>
      <c r="DX136" s="92"/>
      <c r="DY136" s="93"/>
      <c r="DZ136" s="93"/>
      <c r="EA136" s="94"/>
      <c r="EC136" s="73"/>
      <c r="ED136" s="11"/>
      <c r="EE136" s="11"/>
      <c r="EF136" s="12"/>
      <c r="EH136" s="73"/>
      <c r="EI136" s="11"/>
      <c r="EJ136" s="11"/>
      <c r="EK136" s="12"/>
      <c r="EM136" s="73"/>
      <c r="EN136" s="11"/>
      <c r="EO136" s="11"/>
      <c r="EP136" s="12"/>
      <c r="ER136" s="73"/>
      <c r="ES136" s="11"/>
      <c r="ET136" s="11"/>
      <c r="EU136" s="12"/>
      <c r="EW136" s="73"/>
      <c r="EX136" s="11"/>
      <c r="EY136" s="11"/>
      <c r="EZ136" s="12"/>
      <c r="FB136" s="10">
        <v>2500</v>
      </c>
      <c r="FC136" s="11">
        <v>0</v>
      </c>
      <c r="FD136" s="11">
        <v>2500</v>
      </c>
      <c r="FE136" s="12">
        <v>3275000</v>
      </c>
      <c r="FG136" s="11"/>
      <c r="FH136" s="11"/>
      <c r="FI136" s="11"/>
      <c r="FJ136" s="12"/>
      <c r="FL136" s="73"/>
      <c r="FM136" s="11"/>
      <c r="FN136" s="11"/>
      <c r="FO136" s="12"/>
      <c r="FQ136" s="73"/>
      <c r="FR136" s="11"/>
      <c r="FS136" s="11"/>
      <c r="FT136" s="12"/>
      <c r="FV136" s="73"/>
      <c r="FW136" s="11"/>
      <c r="FX136" s="11"/>
      <c r="FY136" s="12"/>
      <c r="GA136" s="73"/>
      <c r="GB136" s="11"/>
      <c r="GC136" s="11"/>
      <c r="GD136" s="12"/>
      <c r="GF136" s="73"/>
      <c r="GG136" s="11"/>
      <c r="GH136" s="11"/>
      <c r="GI136" s="12"/>
      <c r="GK136" s="73"/>
      <c r="GL136" s="11"/>
      <c r="GM136" s="11"/>
      <c r="GN136" s="12"/>
      <c r="GP136" s="73"/>
      <c r="GQ136" s="11"/>
      <c r="GR136" s="11"/>
      <c r="GS136" s="12"/>
      <c r="GU136" s="86">
        <f t="shared" si="8"/>
        <v>2409</v>
      </c>
      <c r="GV136" s="87">
        <f t="shared" si="10"/>
        <v>4938</v>
      </c>
      <c r="GX136" s="86">
        <f t="shared" si="9"/>
        <v>2529</v>
      </c>
      <c r="GY136" s="88">
        <f t="shared" si="12"/>
        <v>1.049813200498132</v>
      </c>
      <c r="HA136" s="86">
        <f t="shared" si="14"/>
        <v>3301.75</v>
      </c>
      <c r="HB136" s="87">
        <f t="shared" si="11"/>
        <v>4325292.5</v>
      </c>
    </row>
    <row r="137" spans="1:210" s="76" customFormat="1" ht="75" x14ac:dyDescent="0.25">
      <c r="A137" s="69">
        <v>121</v>
      </c>
      <c r="B137" s="3" t="s">
        <v>111</v>
      </c>
      <c r="C137" s="99" t="s">
        <v>520</v>
      </c>
      <c r="D137" s="4" t="s">
        <v>42</v>
      </c>
      <c r="E137" s="70"/>
      <c r="F137" s="71">
        <v>670.5</v>
      </c>
      <c r="G137" s="91"/>
      <c r="H137" s="73"/>
      <c r="I137" s="11"/>
      <c r="J137" s="11"/>
      <c r="K137" s="12"/>
      <c r="L137" s="74"/>
      <c r="M137" s="73"/>
      <c r="N137" s="11"/>
      <c r="O137" s="11"/>
      <c r="P137" s="12"/>
      <c r="Q137" s="75"/>
      <c r="R137" s="73"/>
      <c r="S137" s="11"/>
      <c r="T137" s="11"/>
      <c r="U137" s="12"/>
      <c r="W137" s="73"/>
      <c r="X137" s="11"/>
      <c r="Y137" s="11"/>
      <c r="Z137" s="12"/>
      <c r="AB137" s="73">
        <v>3000</v>
      </c>
      <c r="AC137" s="11">
        <v>0</v>
      </c>
      <c r="AD137" s="11">
        <v>3000</v>
      </c>
      <c r="AE137" s="12">
        <v>2011500</v>
      </c>
      <c r="AG137" s="96">
        <v>2282.5</v>
      </c>
      <c r="AH137" s="78">
        <v>0</v>
      </c>
      <c r="AI137" s="78">
        <v>2282.5</v>
      </c>
      <c r="AJ137" s="79">
        <v>1530416.25</v>
      </c>
      <c r="AL137" s="73"/>
      <c r="AM137" s="11"/>
      <c r="AN137" s="11"/>
      <c r="AO137" s="12"/>
      <c r="AQ137" s="11"/>
      <c r="AR137" s="11"/>
      <c r="AS137" s="11"/>
      <c r="AT137" s="12"/>
      <c r="AV137" s="73"/>
      <c r="AW137" s="11"/>
      <c r="AX137" s="11"/>
      <c r="AY137" s="12"/>
      <c r="BA137" s="73"/>
      <c r="BB137" s="11"/>
      <c r="BC137" s="11"/>
      <c r="BD137" s="12"/>
      <c r="BF137" s="73"/>
      <c r="BG137" s="11"/>
      <c r="BH137" s="11"/>
      <c r="BI137" s="12"/>
      <c r="BK137" s="92">
        <v>3605</v>
      </c>
      <c r="BL137" s="93">
        <v>0</v>
      </c>
      <c r="BM137" s="93">
        <v>3605</v>
      </c>
      <c r="BN137" s="94">
        <v>2417153</v>
      </c>
      <c r="BP137" s="73"/>
      <c r="BQ137" s="11"/>
      <c r="BR137" s="11"/>
      <c r="BS137" s="12"/>
      <c r="BU137" s="73"/>
      <c r="BV137" s="11"/>
      <c r="BW137" s="11"/>
      <c r="BX137" s="12"/>
      <c r="BZ137" s="73"/>
      <c r="CA137" s="11"/>
      <c r="CB137" s="11"/>
      <c r="CC137" s="12"/>
      <c r="CE137" s="73"/>
      <c r="CF137" s="11"/>
      <c r="CG137" s="11"/>
      <c r="CH137" s="12"/>
      <c r="CJ137" s="73"/>
      <c r="CK137" s="11"/>
      <c r="CL137" s="11"/>
      <c r="CM137" s="12"/>
      <c r="CO137" s="73"/>
      <c r="CP137" s="11"/>
      <c r="CQ137" s="11"/>
      <c r="CR137" s="12"/>
      <c r="CT137" s="73"/>
      <c r="CU137" s="11"/>
      <c r="CV137" s="11"/>
      <c r="CW137" s="12"/>
      <c r="CY137" s="73"/>
      <c r="CZ137" s="11"/>
      <c r="DA137" s="11"/>
      <c r="DB137" s="12"/>
      <c r="DD137" s="73"/>
      <c r="DE137" s="11"/>
      <c r="DF137" s="11"/>
      <c r="DG137" s="12"/>
      <c r="DI137" s="73"/>
      <c r="DJ137" s="11"/>
      <c r="DK137" s="11"/>
      <c r="DL137" s="12"/>
      <c r="DN137" s="73"/>
      <c r="DO137" s="11"/>
      <c r="DP137" s="11"/>
      <c r="DQ137" s="12"/>
      <c r="DS137" s="73"/>
      <c r="DT137" s="11"/>
      <c r="DU137" s="11"/>
      <c r="DV137" s="12"/>
      <c r="DX137" s="92"/>
      <c r="DY137" s="93"/>
      <c r="DZ137" s="93"/>
      <c r="EA137" s="94"/>
      <c r="EC137" s="73"/>
      <c r="ED137" s="11"/>
      <c r="EE137" s="11"/>
      <c r="EF137" s="12"/>
      <c r="EH137" s="73"/>
      <c r="EI137" s="11"/>
      <c r="EJ137" s="11"/>
      <c r="EK137" s="12"/>
      <c r="EM137" s="73"/>
      <c r="EN137" s="11"/>
      <c r="EO137" s="11"/>
      <c r="EP137" s="12"/>
      <c r="ER137" s="73"/>
      <c r="ES137" s="11"/>
      <c r="ET137" s="11"/>
      <c r="EU137" s="12"/>
      <c r="EW137" s="73"/>
      <c r="EX137" s="11"/>
      <c r="EY137" s="11"/>
      <c r="EZ137" s="12"/>
      <c r="FB137" s="10">
        <v>2500</v>
      </c>
      <c r="FC137" s="11">
        <v>0</v>
      </c>
      <c r="FD137" s="11">
        <v>2500</v>
      </c>
      <c r="FE137" s="12">
        <v>1676250</v>
      </c>
      <c r="FG137" s="11"/>
      <c r="FH137" s="11"/>
      <c r="FI137" s="11"/>
      <c r="FJ137" s="12"/>
      <c r="FL137" s="73"/>
      <c r="FM137" s="11"/>
      <c r="FN137" s="11"/>
      <c r="FO137" s="12"/>
      <c r="FQ137" s="73"/>
      <c r="FR137" s="11"/>
      <c r="FS137" s="11"/>
      <c r="FT137" s="12"/>
      <c r="FV137" s="73"/>
      <c r="FW137" s="11"/>
      <c r="FX137" s="11"/>
      <c r="FY137" s="12"/>
      <c r="GA137" s="73"/>
      <c r="GB137" s="11"/>
      <c r="GC137" s="11"/>
      <c r="GD137" s="12"/>
      <c r="GF137" s="73"/>
      <c r="GG137" s="11"/>
      <c r="GH137" s="11"/>
      <c r="GI137" s="12"/>
      <c r="GK137" s="73"/>
      <c r="GL137" s="11"/>
      <c r="GM137" s="11"/>
      <c r="GN137" s="12"/>
      <c r="GP137" s="73"/>
      <c r="GQ137" s="11"/>
      <c r="GR137" s="11"/>
      <c r="GS137" s="12"/>
      <c r="GU137" s="86">
        <f t="shared" si="8"/>
        <v>2282.5</v>
      </c>
      <c r="GV137" s="87">
        <f t="shared" si="10"/>
        <v>3605</v>
      </c>
      <c r="GX137" s="86">
        <f t="shared" si="9"/>
        <v>1322.5</v>
      </c>
      <c r="GY137" s="88">
        <f t="shared" si="12"/>
        <v>0.57940854326396496</v>
      </c>
      <c r="HA137" s="86">
        <f t="shared" si="14"/>
        <v>2846.875</v>
      </c>
      <c r="HB137" s="87">
        <f t="shared" si="11"/>
        <v>1908829.8125</v>
      </c>
    </row>
    <row r="138" spans="1:210" s="76" customFormat="1" ht="60" x14ac:dyDescent="0.25">
      <c r="A138" s="69">
        <v>122</v>
      </c>
      <c r="B138" s="3" t="s">
        <v>112</v>
      </c>
      <c r="C138" s="6" t="s">
        <v>521</v>
      </c>
      <c r="D138" s="4" t="s">
        <v>42</v>
      </c>
      <c r="E138" s="70"/>
      <c r="F138" s="71">
        <v>4340.6666666666697</v>
      </c>
      <c r="G138" s="91"/>
      <c r="H138" s="73"/>
      <c r="I138" s="11"/>
      <c r="J138" s="11"/>
      <c r="K138" s="12"/>
      <c r="L138" s="74"/>
      <c r="M138" s="73"/>
      <c r="N138" s="11"/>
      <c r="O138" s="11"/>
      <c r="P138" s="12"/>
      <c r="Q138" s="75"/>
      <c r="R138" s="73"/>
      <c r="S138" s="11"/>
      <c r="T138" s="11"/>
      <c r="U138" s="12"/>
      <c r="W138" s="73"/>
      <c r="X138" s="11"/>
      <c r="Y138" s="11"/>
      <c r="Z138" s="12"/>
      <c r="AB138" s="73">
        <v>1990</v>
      </c>
      <c r="AC138" s="11">
        <v>0</v>
      </c>
      <c r="AD138" s="11">
        <v>1990</v>
      </c>
      <c r="AE138" s="12">
        <v>8637926.6666666735</v>
      </c>
      <c r="AG138" s="96">
        <v>2282.5</v>
      </c>
      <c r="AH138" s="78">
        <v>0</v>
      </c>
      <c r="AI138" s="78">
        <v>2282.5</v>
      </c>
      <c r="AJ138" s="79">
        <v>9907571.6666666735</v>
      </c>
      <c r="AL138" s="73"/>
      <c r="AM138" s="11"/>
      <c r="AN138" s="11"/>
      <c r="AO138" s="12"/>
      <c r="AQ138" s="11"/>
      <c r="AR138" s="11"/>
      <c r="AS138" s="11"/>
      <c r="AT138" s="12"/>
      <c r="AV138" s="73"/>
      <c r="AW138" s="11"/>
      <c r="AX138" s="11"/>
      <c r="AY138" s="12"/>
      <c r="BA138" s="73"/>
      <c r="BB138" s="11"/>
      <c r="BC138" s="11"/>
      <c r="BD138" s="12"/>
      <c r="BF138" s="73"/>
      <c r="BG138" s="11"/>
      <c r="BH138" s="11"/>
      <c r="BI138" s="12"/>
      <c r="BK138" s="92">
        <v>3134</v>
      </c>
      <c r="BL138" s="93">
        <v>0</v>
      </c>
      <c r="BM138" s="93">
        <v>3134</v>
      </c>
      <c r="BN138" s="94">
        <v>13603649</v>
      </c>
      <c r="BP138" s="73"/>
      <c r="BQ138" s="11"/>
      <c r="BR138" s="11"/>
      <c r="BS138" s="12"/>
      <c r="BU138" s="73"/>
      <c r="BV138" s="11"/>
      <c r="BW138" s="11"/>
      <c r="BX138" s="12"/>
      <c r="BZ138" s="73"/>
      <c r="CA138" s="11"/>
      <c r="CB138" s="11"/>
      <c r="CC138" s="12"/>
      <c r="CE138" s="73"/>
      <c r="CF138" s="11"/>
      <c r="CG138" s="11"/>
      <c r="CH138" s="12"/>
      <c r="CJ138" s="73"/>
      <c r="CK138" s="11"/>
      <c r="CL138" s="11"/>
      <c r="CM138" s="12"/>
      <c r="CO138" s="73"/>
      <c r="CP138" s="11"/>
      <c r="CQ138" s="11"/>
      <c r="CR138" s="12"/>
      <c r="CT138" s="73"/>
      <c r="CU138" s="11"/>
      <c r="CV138" s="11"/>
      <c r="CW138" s="12"/>
      <c r="CY138" s="73"/>
      <c r="CZ138" s="11"/>
      <c r="DA138" s="11"/>
      <c r="DB138" s="12"/>
      <c r="DD138" s="73"/>
      <c r="DE138" s="11"/>
      <c r="DF138" s="11"/>
      <c r="DG138" s="12"/>
      <c r="DI138" s="73"/>
      <c r="DJ138" s="11"/>
      <c r="DK138" s="11"/>
      <c r="DL138" s="12"/>
      <c r="DN138" s="73"/>
      <c r="DO138" s="11"/>
      <c r="DP138" s="11"/>
      <c r="DQ138" s="12"/>
      <c r="DS138" s="73"/>
      <c r="DT138" s="11"/>
      <c r="DU138" s="11"/>
      <c r="DV138" s="12"/>
      <c r="DX138" s="92"/>
      <c r="DY138" s="93"/>
      <c r="DZ138" s="93"/>
      <c r="EA138" s="94"/>
      <c r="EC138" s="73"/>
      <c r="ED138" s="11"/>
      <c r="EE138" s="11"/>
      <c r="EF138" s="12"/>
      <c r="EH138" s="73"/>
      <c r="EI138" s="11"/>
      <c r="EJ138" s="11"/>
      <c r="EK138" s="12"/>
      <c r="EM138" s="73"/>
      <c r="EN138" s="11"/>
      <c r="EO138" s="11"/>
      <c r="EP138" s="12"/>
      <c r="ER138" s="73"/>
      <c r="ES138" s="11"/>
      <c r="ET138" s="11"/>
      <c r="EU138" s="12"/>
      <c r="EW138" s="73"/>
      <c r="EX138" s="11"/>
      <c r="EY138" s="11"/>
      <c r="EZ138" s="12"/>
      <c r="FB138" s="10">
        <v>2500</v>
      </c>
      <c r="FC138" s="11">
        <v>0</v>
      </c>
      <c r="FD138" s="11">
        <v>2500</v>
      </c>
      <c r="FE138" s="12">
        <v>10851666.666666673</v>
      </c>
      <c r="FG138" s="11"/>
      <c r="FH138" s="11"/>
      <c r="FI138" s="11"/>
      <c r="FJ138" s="12"/>
      <c r="FL138" s="73"/>
      <c r="FM138" s="11"/>
      <c r="FN138" s="11"/>
      <c r="FO138" s="12"/>
      <c r="FQ138" s="73"/>
      <c r="FR138" s="11"/>
      <c r="FS138" s="11"/>
      <c r="FT138" s="12"/>
      <c r="FV138" s="73"/>
      <c r="FW138" s="11"/>
      <c r="FX138" s="11"/>
      <c r="FY138" s="12"/>
      <c r="GA138" s="73"/>
      <c r="GB138" s="11"/>
      <c r="GC138" s="11"/>
      <c r="GD138" s="12"/>
      <c r="GF138" s="73"/>
      <c r="GG138" s="11"/>
      <c r="GH138" s="11"/>
      <c r="GI138" s="12"/>
      <c r="GK138" s="73"/>
      <c r="GL138" s="11"/>
      <c r="GM138" s="11"/>
      <c r="GN138" s="12"/>
      <c r="GP138" s="73"/>
      <c r="GQ138" s="11"/>
      <c r="GR138" s="11"/>
      <c r="GS138" s="12"/>
      <c r="GU138" s="86">
        <f t="shared" si="8"/>
        <v>1990</v>
      </c>
      <c r="GV138" s="87">
        <f t="shared" si="10"/>
        <v>3134</v>
      </c>
      <c r="GX138" s="86">
        <f t="shared" si="9"/>
        <v>1144</v>
      </c>
      <c r="GY138" s="88">
        <f t="shared" si="12"/>
        <v>0.57487437185929646</v>
      </c>
      <c r="HA138" s="86">
        <f t="shared" si="14"/>
        <v>2476.625</v>
      </c>
      <c r="HB138" s="87">
        <f t="shared" si="11"/>
        <v>10750203.500000006</v>
      </c>
    </row>
    <row r="139" spans="1:210" s="76" customFormat="1" ht="60" x14ac:dyDescent="0.25">
      <c r="A139" s="69">
        <v>123</v>
      </c>
      <c r="B139" s="3" t="s">
        <v>113</v>
      </c>
      <c r="C139" s="99" t="s">
        <v>522</v>
      </c>
      <c r="D139" s="4" t="s">
        <v>42</v>
      </c>
      <c r="E139" s="70"/>
      <c r="F139" s="71">
        <v>6526.5</v>
      </c>
      <c r="G139" s="91"/>
      <c r="H139" s="73"/>
      <c r="I139" s="11"/>
      <c r="J139" s="11"/>
      <c r="K139" s="12"/>
      <c r="L139" s="74"/>
      <c r="M139" s="73"/>
      <c r="N139" s="11"/>
      <c r="O139" s="11"/>
      <c r="P139" s="12"/>
      <c r="Q139" s="75"/>
      <c r="R139" s="73"/>
      <c r="S139" s="11"/>
      <c r="T139" s="11"/>
      <c r="U139" s="12"/>
      <c r="W139" s="73"/>
      <c r="X139" s="11"/>
      <c r="Y139" s="11"/>
      <c r="Z139" s="12"/>
      <c r="AB139" s="73">
        <v>1980</v>
      </c>
      <c r="AC139" s="11">
        <v>0</v>
      </c>
      <c r="AD139" s="11">
        <v>1980</v>
      </c>
      <c r="AE139" s="12">
        <v>12922470</v>
      </c>
      <c r="AG139" s="96">
        <v>2282.5</v>
      </c>
      <c r="AH139" s="78">
        <v>0</v>
      </c>
      <c r="AI139" s="78">
        <v>2282.5</v>
      </c>
      <c r="AJ139" s="79">
        <v>14896736.25</v>
      </c>
      <c r="AL139" s="73"/>
      <c r="AM139" s="11"/>
      <c r="AN139" s="11"/>
      <c r="AO139" s="12"/>
      <c r="AQ139" s="11"/>
      <c r="AR139" s="11"/>
      <c r="AS139" s="11"/>
      <c r="AT139" s="12"/>
      <c r="AV139" s="73"/>
      <c r="AW139" s="11"/>
      <c r="AX139" s="11"/>
      <c r="AY139" s="12"/>
      <c r="BA139" s="73"/>
      <c r="BB139" s="11"/>
      <c r="BC139" s="11"/>
      <c r="BD139" s="12"/>
      <c r="BF139" s="73"/>
      <c r="BG139" s="11"/>
      <c r="BH139" s="11"/>
      <c r="BI139" s="12"/>
      <c r="BK139" s="92">
        <v>3134</v>
      </c>
      <c r="BL139" s="93">
        <v>0</v>
      </c>
      <c r="BM139" s="93">
        <v>3134</v>
      </c>
      <c r="BN139" s="94">
        <v>20454051</v>
      </c>
      <c r="BP139" s="73"/>
      <c r="BQ139" s="11"/>
      <c r="BR139" s="11"/>
      <c r="BS139" s="12"/>
      <c r="BU139" s="73"/>
      <c r="BV139" s="11"/>
      <c r="BW139" s="11"/>
      <c r="BX139" s="12"/>
      <c r="BZ139" s="73"/>
      <c r="CA139" s="11"/>
      <c r="CB139" s="11"/>
      <c r="CC139" s="12"/>
      <c r="CE139" s="73"/>
      <c r="CF139" s="11"/>
      <c r="CG139" s="11"/>
      <c r="CH139" s="12"/>
      <c r="CJ139" s="73"/>
      <c r="CK139" s="11"/>
      <c r="CL139" s="11"/>
      <c r="CM139" s="12"/>
      <c r="CO139" s="73"/>
      <c r="CP139" s="11"/>
      <c r="CQ139" s="11"/>
      <c r="CR139" s="12"/>
      <c r="CT139" s="73"/>
      <c r="CU139" s="11"/>
      <c r="CV139" s="11"/>
      <c r="CW139" s="12"/>
      <c r="CY139" s="73"/>
      <c r="CZ139" s="11"/>
      <c r="DA139" s="11"/>
      <c r="DB139" s="12"/>
      <c r="DD139" s="73"/>
      <c r="DE139" s="11"/>
      <c r="DF139" s="11"/>
      <c r="DG139" s="12"/>
      <c r="DI139" s="73"/>
      <c r="DJ139" s="11"/>
      <c r="DK139" s="11"/>
      <c r="DL139" s="12"/>
      <c r="DN139" s="73"/>
      <c r="DO139" s="11"/>
      <c r="DP139" s="11"/>
      <c r="DQ139" s="12"/>
      <c r="DS139" s="73"/>
      <c r="DT139" s="11"/>
      <c r="DU139" s="11"/>
      <c r="DV139" s="12"/>
      <c r="DX139" s="92"/>
      <c r="DY139" s="93"/>
      <c r="DZ139" s="93"/>
      <c r="EA139" s="94"/>
      <c r="EC139" s="73"/>
      <c r="ED139" s="11"/>
      <c r="EE139" s="11"/>
      <c r="EF139" s="12"/>
      <c r="EH139" s="73"/>
      <c r="EI139" s="11"/>
      <c r="EJ139" s="11"/>
      <c r="EK139" s="12"/>
      <c r="EM139" s="73"/>
      <c r="EN139" s="11"/>
      <c r="EO139" s="11"/>
      <c r="EP139" s="12"/>
      <c r="ER139" s="73"/>
      <c r="ES139" s="11"/>
      <c r="ET139" s="11"/>
      <c r="EU139" s="12"/>
      <c r="EW139" s="73"/>
      <c r="EX139" s="11"/>
      <c r="EY139" s="11"/>
      <c r="EZ139" s="12"/>
      <c r="FB139" s="10">
        <v>2500</v>
      </c>
      <c r="FC139" s="11">
        <v>0</v>
      </c>
      <c r="FD139" s="11">
        <v>2500</v>
      </c>
      <c r="FE139" s="12">
        <v>16316250</v>
      </c>
      <c r="FG139" s="11"/>
      <c r="FH139" s="11"/>
      <c r="FI139" s="11"/>
      <c r="FJ139" s="12"/>
      <c r="FL139" s="73"/>
      <c r="FM139" s="11"/>
      <c r="FN139" s="11"/>
      <c r="FO139" s="12"/>
      <c r="FQ139" s="73"/>
      <c r="FR139" s="11"/>
      <c r="FS139" s="11"/>
      <c r="FT139" s="12"/>
      <c r="FV139" s="73"/>
      <c r="FW139" s="11"/>
      <c r="FX139" s="11"/>
      <c r="FY139" s="12"/>
      <c r="GA139" s="73"/>
      <c r="GB139" s="11"/>
      <c r="GC139" s="11"/>
      <c r="GD139" s="12"/>
      <c r="GF139" s="73"/>
      <c r="GG139" s="11"/>
      <c r="GH139" s="11"/>
      <c r="GI139" s="12"/>
      <c r="GK139" s="73"/>
      <c r="GL139" s="11"/>
      <c r="GM139" s="11"/>
      <c r="GN139" s="12"/>
      <c r="GP139" s="73"/>
      <c r="GQ139" s="11"/>
      <c r="GR139" s="11"/>
      <c r="GS139" s="12"/>
      <c r="GU139" s="86">
        <f t="shared" si="8"/>
        <v>1980</v>
      </c>
      <c r="GV139" s="87">
        <f t="shared" si="10"/>
        <v>3134</v>
      </c>
      <c r="GX139" s="86">
        <f t="shared" si="9"/>
        <v>1154</v>
      </c>
      <c r="GY139" s="88">
        <f t="shared" si="12"/>
        <v>0.58282828282828281</v>
      </c>
      <c r="HA139" s="86">
        <f t="shared" si="14"/>
        <v>2474.125</v>
      </c>
      <c r="HB139" s="87">
        <f t="shared" si="11"/>
        <v>16147376.8125</v>
      </c>
    </row>
    <row r="140" spans="1:210" s="76" customFormat="1" ht="60" x14ac:dyDescent="0.25">
      <c r="A140" s="69">
        <v>124</v>
      </c>
      <c r="B140" s="3" t="s">
        <v>114</v>
      </c>
      <c r="C140" s="6" t="s">
        <v>523</v>
      </c>
      <c r="D140" s="4" t="s">
        <v>42</v>
      </c>
      <c r="E140" s="70"/>
      <c r="F140" s="71">
        <v>5056.5</v>
      </c>
      <c r="G140" s="91"/>
      <c r="H140" s="73"/>
      <c r="I140" s="11"/>
      <c r="J140" s="11"/>
      <c r="K140" s="12"/>
      <c r="L140" s="74"/>
      <c r="M140" s="73"/>
      <c r="N140" s="11"/>
      <c r="O140" s="11"/>
      <c r="P140" s="12"/>
      <c r="Q140" s="75"/>
      <c r="R140" s="73"/>
      <c r="S140" s="11"/>
      <c r="T140" s="11"/>
      <c r="U140" s="12"/>
      <c r="W140" s="73"/>
      <c r="X140" s="11"/>
      <c r="Y140" s="11"/>
      <c r="Z140" s="12"/>
      <c r="AB140" s="73">
        <v>1980</v>
      </c>
      <c r="AC140" s="11">
        <v>376.2</v>
      </c>
      <c r="AD140" s="11">
        <v>2356.1999999999998</v>
      </c>
      <c r="AE140" s="12">
        <v>11914125.299999999</v>
      </c>
      <c r="AG140" s="96">
        <v>2282.5</v>
      </c>
      <c r="AH140" s="78">
        <v>0</v>
      </c>
      <c r="AI140" s="78">
        <v>2282.5</v>
      </c>
      <c r="AJ140" s="79">
        <v>11541461.25</v>
      </c>
      <c r="AL140" s="73"/>
      <c r="AM140" s="11"/>
      <c r="AN140" s="11"/>
      <c r="AO140" s="12"/>
      <c r="AQ140" s="11"/>
      <c r="AR140" s="11"/>
      <c r="AS140" s="11"/>
      <c r="AT140" s="12"/>
      <c r="AV140" s="73"/>
      <c r="AW140" s="11"/>
      <c r="AX140" s="11"/>
      <c r="AY140" s="12"/>
      <c r="BA140" s="73"/>
      <c r="BB140" s="11"/>
      <c r="BC140" s="11"/>
      <c r="BD140" s="12"/>
      <c r="BF140" s="73"/>
      <c r="BG140" s="11"/>
      <c r="BH140" s="11"/>
      <c r="BI140" s="12"/>
      <c r="BK140" s="92">
        <v>3134</v>
      </c>
      <c r="BL140" s="93">
        <v>0</v>
      </c>
      <c r="BM140" s="93">
        <v>3134</v>
      </c>
      <c r="BN140" s="94">
        <v>15847071</v>
      </c>
      <c r="BP140" s="73"/>
      <c r="BQ140" s="11"/>
      <c r="BR140" s="11"/>
      <c r="BS140" s="12"/>
      <c r="BU140" s="73"/>
      <c r="BV140" s="11"/>
      <c r="BW140" s="11"/>
      <c r="BX140" s="12"/>
      <c r="BZ140" s="73"/>
      <c r="CA140" s="11"/>
      <c r="CB140" s="11"/>
      <c r="CC140" s="12"/>
      <c r="CE140" s="73"/>
      <c r="CF140" s="11"/>
      <c r="CG140" s="11"/>
      <c r="CH140" s="12"/>
      <c r="CJ140" s="73"/>
      <c r="CK140" s="11"/>
      <c r="CL140" s="11"/>
      <c r="CM140" s="12"/>
      <c r="CO140" s="73"/>
      <c r="CP140" s="11"/>
      <c r="CQ140" s="11"/>
      <c r="CR140" s="12"/>
      <c r="CT140" s="73"/>
      <c r="CU140" s="11"/>
      <c r="CV140" s="11"/>
      <c r="CW140" s="12"/>
      <c r="CY140" s="73"/>
      <c r="CZ140" s="11"/>
      <c r="DA140" s="11"/>
      <c r="DB140" s="12"/>
      <c r="DD140" s="73"/>
      <c r="DE140" s="11"/>
      <c r="DF140" s="11"/>
      <c r="DG140" s="12"/>
      <c r="DI140" s="73"/>
      <c r="DJ140" s="11"/>
      <c r="DK140" s="11"/>
      <c r="DL140" s="12"/>
      <c r="DN140" s="73"/>
      <c r="DO140" s="11"/>
      <c r="DP140" s="11"/>
      <c r="DQ140" s="12"/>
      <c r="DS140" s="73"/>
      <c r="DT140" s="11"/>
      <c r="DU140" s="11"/>
      <c r="DV140" s="12"/>
      <c r="DX140" s="92"/>
      <c r="DY140" s="93"/>
      <c r="DZ140" s="93"/>
      <c r="EA140" s="94"/>
      <c r="EC140" s="73"/>
      <c r="ED140" s="11"/>
      <c r="EE140" s="11"/>
      <c r="EF140" s="12"/>
      <c r="EH140" s="73"/>
      <c r="EI140" s="11"/>
      <c r="EJ140" s="11"/>
      <c r="EK140" s="12"/>
      <c r="EM140" s="73"/>
      <c r="EN140" s="11"/>
      <c r="EO140" s="11"/>
      <c r="EP140" s="12"/>
      <c r="ER140" s="73"/>
      <c r="ES140" s="11"/>
      <c r="ET140" s="11"/>
      <c r="EU140" s="12"/>
      <c r="EW140" s="73"/>
      <c r="EX140" s="11"/>
      <c r="EY140" s="11"/>
      <c r="EZ140" s="12"/>
      <c r="FB140" s="10">
        <v>2500</v>
      </c>
      <c r="FC140" s="11">
        <v>0</v>
      </c>
      <c r="FD140" s="11">
        <v>2500</v>
      </c>
      <c r="FE140" s="12">
        <v>12641250</v>
      </c>
      <c r="FG140" s="11"/>
      <c r="FH140" s="11"/>
      <c r="FI140" s="11"/>
      <c r="FJ140" s="12"/>
      <c r="FL140" s="73"/>
      <c r="FM140" s="11"/>
      <c r="FN140" s="11"/>
      <c r="FO140" s="12"/>
      <c r="FQ140" s="73"/>
      <c r="FR140" s="11"/>
      <c r="FS140" s="11"/>
      <c r="FT140" s="12"/>
      <c r="FV140" s="73"/>
      <c r="FW140" s="11"/>
      <c r="FX140" s="11"/>
      <c r="FY140" s="12"/>
      <c r="GA140" s="73"/>
      <c r="GB140" s="11"/>
      <c r="GC140" s="11"/>
      <c r="GD140" s="12"/>
      <c r="GF140" s="73"/>
      <c r="GG140" s="11"/>
      <c r="GH140" s="11"/>
      <c r="GI140" s="12"/>
      <c r="GK140" s="73"/>
      <c r="GL140" s="11"/>
      <c r="GM140" s="11"/>
      <c r="GN140" s="12"/>
      <c r="GP140" s="73"/>
      <c r="GQ140" s="11"/>
      <c r="GR140" s="11"/>
      <c r="GS140" s="12"/>
      <c r="GU140" s="86">
        <f t="shared" si="8"/>
        <v>2282.5</v>
      </c>
      <c r="GV140" s="87">
        <f t="shared" si="10"/>
        <v>3134</v>
      </c>
      <c r="GX140" s="86">
        <f t="shared" si="9"/>
        <v>851.5</v>
      </c>
      <c r="GY140" s="88">
        <f t="shared" si="12"/>
        <v>0.37305585980284778</v>
      </c>
      <c r="HA140" s="86">
        <f t="shared" si="14"/>
        <v>2568.1750000000002</v>
      </c>
      <c r="HB140" s="87">
        <f t="shared" si="11"/>
        <v>12985976.887499999</v>
      </c>
    </row>
    <row r="141" spans="1:210" s="76" customFormat="1" ht="75" x14ac:dyDescent="0.25">
      <c r="A141" s="69">
        <v>125</v>
      </c>
      <c r="B141" s="3" t="s">
        <v>115</v>
      </c>
      <c r="C141" s="99" t="s">
        <v>524</v>
      </c>
      <c r="D141" s="4" t="s">
        <v>42</v>
      </c>
      <c r="E141" s="70"/>
      <c r="F141" s="71">
        <v>3025.5</v>
      </c>
      <c r="G141" s="91"/>
      <c r="H141" s="73"/>
      <c r="I141" s="11"/>
      <c r="J141" s="11"/>
      <c r="K141" s="12"/>
      <c r="L141" s="74"/>
      <c r="M141" s="73"/>
      <c r="N141" s="11"/>
      <c r="O141" s="11"/>
      <c r="P141" s="12"/>
      <c r="Q141" s="75"/>
      <c r="R141" s="73"/>
      <c r="S141" s="11"/>
      <c r="T141" s="11"/>
      <c r="U141" s="12"/>
      <c r="W141" s="73"/>
      <c r="X141" s="11"/>
      <c r="Y141" s="11"/>
      <c r="Z141" s="12"/>
      <c r="AB141" s="73">
        <v>1980</v>
      </c>
      <c r="AC141" s="11">
        <v>376.2</v>
      </c>
      <c r="AD141" s="11">
        <v>2356.1999999999998</v>
      </c>
      <c r="AE141" s="12">
        <v>7128683.0999999996</v>
      </c>
      <c r="AG141" s="96">
        <v>2282.5</v>
      </c>
      <c r="AH141" s="78">
        <v>0</v>
      </c>
      <c r="AI141" s="78">
        <v>2282.5</v>
      </c>
      <c r="AJ141" s="79">
        <v>6905703.75</v>
      </c>
      <c r="AL141" s="73"/>
      <c r="AM141" s="11"/>
      <c r="AN141" s="11"/>
      <c r="AO141" s="12"/>
      <c r="AQ141" s="11"/>
      <c r="AR141" s="11"/>
      <c r="AS141" s="11"/>
      <c r="AT141" s="12"/>
      <c r="AV141" s="73"/>
      <c r="AW141" s="11"/>
      <c r="AX141" s="11"/>
      <c r="AY141" s="12"/>
      <c r="BA141" s="73"/>
      <c r="BB141" s="11"/>
      <c r="BC141" s="11"/>
      <c r="BD141" s="12"/>
      <c r="BF141" s="73"/>
      <c r="BG141" s="11"/>
      <c r="BH141" s="11"/>
      <c r="BI141" s="12"/>
      <c r="BK141" s="92">
        <v>3134</v>
      </c>
      <c r="BL141" s="93">
        <v>0</v>
      </c>
      <c r="BM141" s="93">
        <v>3134</v>
      </c>
      <c r="BN141" s="94">
        <v>9481917</v>
      </c>
      <c r="BP141" s="73"/>
      <c r="BQ141" s="11"/>
      <c r="BR141" s="11"/>
      <c r="BS141" s="12"/>
      <c r="BU141" s="73"/>
      <c r="BV141" s="11"/>
      <c r="BW141" s="11"/>
      <c r="BX141" s="12"/>
      <c r="BZ141" s="73"/>
      <c r="CA141" s="11"/>
      <c r="CB141" s="11"/>
      <c r="CC141" s="12"/>
      <c r="CE141" s="73"/>
      <c r="CF141" s="11"/>
      <c r="CG141" s="11"/>
      <c r="CH141" s="12"/>
      <c r="CJ141" s="73"/>
      <c r="CK141" s="11"/>
      <c r="CL141" s="11"/>
      <c r="CM141" s="12"/>
      <c r="CO141" s="73"/>
      <c r="CP141" s="11"/>
      <c r="CQ141" s="11"/>
      <c r="CR141" s="12"/>
      <c r="CT141" s="73"/>
      <c r="CU141" s="11"/>
      <c r="CV141" s="11"/>
      <c r="CW141" s="12"/>
      <c r="CY141" s="73"/>
      <c r="CZ141" s="11"/>
      <c r="DA141" s="11"/>
      <c r="DB141" s="12"/>
      <c r="DD141" s="73"/>
      <c r="DE141" s="11"/>
      <c r="DF141" s="11"/>
      <c r="DG141" s="12"/>
      <c r="DI141" s="73"/>
      <c r="DJ141" s="11"/>
      <c r="DK141" s="11"/>
      <c r="DL141" s="12"/>
      <c r="DN141" s="73"/>
      <c r="DO141" s="11"/>
      <c r="DP141" s="11"/>
      <c r="DQ141" s="12"/>
      <c r="DS141" s="73"/>
      <c r="DT141" s="11"/>
      <c r="DU141" s="11"/>
      <c r="DV141" s="12"/>
      <c r="DX141" s="92"/>
      <c r="DY141" s="93"/>
      <c r="DZ141" s="93"/>
      <c r="EA141" s="94"/>
      <c r="EC141" s="73"/>
      <c r="ED141" s="11"/>
      <c r="EE141" s="11"/>
      <c r="EF141" s="12"/>
      <c r="EH141" s="73"/>
      <c r="EI141" s="11"/>
      <c r="EJ141" s="11"/>
      <c r="EK141" s="12"/>
      <c r="EM141" s="73"/>
      <c r="EN141" s="11"/>
      <c r="EO141" s="11"/>
      <c r="EP141" s="12"/>
      <c r="ER141" s="73"/>
      <c r="ES141" s="11"/>
      <c r="ET141" s="11"/>
      <c r="EU141" s="12"/>
      <c r="EW141" s="73"/>
      <c r="EX141" s="11"/>
      <c r="EY141" s="11"/>
      <c r="EZ141" s="12"/>
      <c r="FB141" s="10">
        <v>2413</v>
      </c>
      <c r="FC141" s="11">
        <v>0</v>
      </c>
      <c r="FD141" s="11">
        <v>2413</v>
      </c>
      <c r="FE141" s="12">
        <v>7300531.5</v>
      </c>
      <c r="FG141" s="11"/>
      <c r="FH141" s="11"/>
      <c r="FI141" s="11"/>
      <c r="FJ141" s="12"/>
      <c r="FL141" s="73"/>
      <c r="FM141" s="11"/>
      <c r="FN141" s="11"/>
      <c r="FO141" s="12"/>
      <c r="FQ141" s="73"/>
      <c r="FR141" s="11"/>
      <c r="FS141" s="11"/>
      <c r="FT141" s="12"/>
      <c r="FV141" s="73"/>
      <c r="FW141" s="11"/>
      <c r="FX141" s="11"/>
      <c r="FY141" s="12"/>
      <c r="GA141" s="73"/>
      <c r="GB141" s="11"/>
      <c r="GC141" s="11"/>
      <c r="GD141" s="12"/>
      <c r="GF141" s="73"/>
      <c r="GG141" s="11"/>
      <c r="GH141" s="11"/>
      <c r="GI141" s="12"/>
      <c r="GK141" s="73"/>
      <c r="GL141" s="11"/>
      <c r="GM141" s="11"/>
      <c r="GN141" s="12"/>
      <c r="GP141" s="73"/>
      <c r="GQ141" s="11"/>
      <c r="GR141" s="11"/>
      <c r="GS141" s="12"/>
      <c r="GU141" s="86">
        <f t="shared" si="8"/>
        <v>2282.5</v>
      </c>
      <c r="GV141" s="87">
        <f t="shared" si="10"/>
        <v>3134</v>
      </c>
      <c r="GX141" s="86">
        <f t="shared" si="9"/>
        <v>851.5</v>
      </c>
      <c r="GY141" s="88">
        <f t="shared" si="12"/>
        <v>0.37305585980284778</v>
      </c>
      <c r="HA141" s="86">
        <f t="shared" si="14"/>
        <v>2546.4250000000002</v>
      </c>
      <c r="HB141" s="87">
        <f t="shared" si="11"/>
        <v>7704208.8375000004</v>
      </c>
    </row>
    <row r="142" spans="1:210" s="76" customFormat="1" ht="45" x14ac:dyDescent="0.25">
      <c r="A142" s="69">
        <v>126</v>
      </c>
      <c r="B142" s="5" t="s">
        <v>41</v>
      </c>
      <c r="C142" s="6" t="s">
        <v>525</v>
      </c>
      <c r="D142" s="4" t="s">
        <v>1084</v>
      </c>
      <c r="E142" s="89"/>
      <c r="F142" s="90">
        <v>1</v>
      </c>
      <c r="G142" s="91"/>
      <c r="H142" s="73"/>
      <c r="I142" s="11"/>
      <c r="J142" s="11"/>
      <c r="K142" s="12"/>
      <c r="L142" s="74"/>
      <c r="M142" s="73"/>
      <c r="N142" s="11"/>
      <c r="O142" s="11"/>
      <c r="P142" s="12"/>
      <c r="Q142" s="75"/>
      <c r="R142" s="73"/>
      <c r="S142" s="11"/>
      <c r="T142" s="11"/>
      <c r="U142" s="12"/>
      <c r="W142" s="73"/>
      <c r="X142" s="11"/>
      <c r="Y142" s="11"/>
      <c r="Z142" s="12"/>
      <c r="AB142" s="73">
        <v>945000</v>
      </c>
      <c r="AC142" s="11">
        <v>179550</v>
      </c>
      <c r="AD142" s="11">
        <v>1124550</v>
      </c>
      <c r="AE142" s="12">
        <v>1124550</v>
      </c>
      <c r="AG142" s="77"/>
      <c r="AH142" s="78"/>
      <c r="AI142" s="78"/>
      <c r="AJ142" s="79"/>
      <c r="AL142" s="73"/>
      <c r="AM142" s="11"/>
      <c r="AN142" s="11"/>
      <c r="AO142" s="12"/>
      <c r="AQ142" s="11"/>
      <c r="AR142" s="11"/>
      <c r="AS142" s="11"/>
      <c r="AT142" s="12"/>
      <c r="AV142" s="73"/>
      <c r="AW142" s="11"/>
      <c r="AX142" s="11"/>
      <c r="AY142" s="12"/>
      <c r="BA142" s="73"/>
      <c r="BB142" s="11"/>
      <c r="BC142" s="11"/>
      <c r="BD142" s="12"/>
      <c r="BF142" s="73">
        <v>935000</v>
      </c>
      <c r="BG142" s="11">
        <v>0</v>
      </c>
      <c r="BH142" s="11">
        <v>935000</v>
      </c>
      <c r="BI142" s="12">
        <v>935000</v>
      </c>
      <c r="BK142" s="92"/>
      <c r="BL142" s="93"/>
      <c r="BM142" s="93"/>
      <c r="BN142" s="94"/>
      <c r="BP142" s="73"/>
      <c r="BQ142" s="11"/>
      <c r="BR142" s="11"/>
      <c r="BS142" s="12"/>
      <c r="BU142" s="73"/>
      <c r="BV142" s="11"/>
      <c r="BW142" s="11"/>
      <c r="BX142" s="12"/>
      <c r="BZ142" s="73">
        <v>1027050</v>
      </c>
      <c r="CA142" s="11">
        <v>0</v>
      </c>
      <c r="CB142" s="11">
        <v>1027050</v>
      </c>
      <c r="CC142" s="12">
        <v>1027050</v>
      </c>
      <c r="CE142" s="73"/>
      <c r="CF142" s="11"/>
      <c r="CG142" s="11"/>
      <c r="CH142" s="12"/>
      <c r="CJ142" s="73"/>
      <c r="CK142" s="11"/>
      <c r="CL142" s="11"/>
      <c r="CM142" s="12"/>
      <c r="CO142" s="73"/>
      <c r="CP142" s="11"/>
      <c r="CQ142" s="11"/>
      <c r="CR142" s="12"/>
      <c r="CT142" s="73"/>
      <c r="CU142" s="11"/>
      <c r="CV142" s="11"/>
      <c r="CW142" s="12"/>
      <c r="CY142" s="73"/>
      <c r="CZ142" s="11"/>
      <c r="DA142" s="11"/>
      <c r="DB142" s="12"/>
      <c r="DD142" s="73"/>
      <c r="DE142" s="11"/>
      <c r="DF142" s="11"/>
      <c r="DG142" s="12"/>
      <c r="DI142" s="73"/>
      <c r="DJ142" s="11"/>
      <c r="DK142" s="11"/>
      <c r="DL142" s="12"/>
      <c r="DN142" s="73"/>
      <c r="DO142" s="11"/>
      <c r="DP142" s="11"/>
      <c r="DQ142" s="12"/>
      <c r="DS142" s="73"/>
      <c r="DT142" s="11"/>
      <c r="DU142" s="11"/>
      <c r="DV142" s="12"/>
      <c r="DX142" s="92"/>
      <c r="DY142" s="93"/>
      <c r="DZ142" s="93"/>
      <c r="EA142" s="94"/>
      <c r="EC142" s="73"/>
      <c r="ED142" s="11"/>
      <c r="EE142" s="11"/>
      <c r="EF142" s="12"/>
      <c r="EH142" s="73"/>
      <c r="EI142" s="11"/>
      <c r="EJ142" s="11"/>
      <c r="EK142" s="12"/>
      <c r="EM142" s="73"/>
      <c r="EN142" s="11"/>
      <c r="EO142" s="11"/>
      <c r="EP142" s="12"/>
      <c r="ER142" s="73"/>
      <c r="ES142" s="11"/>
      <c r="ET142" s="11"/>
      <c r="EU142" s="12"/>
      <c r="EW142" s="73"/>
      <c r="EX142" s="11"/>
      <c r="EY142" s="11"/>
      <c r="EZ142" s="12"/>
      <c r="FB142" s="10"/>
      <c r="FC142" s="11"/>
      <c r="FD142" s="11"/>
      <c r="FE142" s="12"/>
      <c r="FG142" s="11"/>
      <c r="FH142" s="11"/>
      <c r="FI142" s="11"/>
      <c r="FJ142" s="12"/>
      <c r="FL142" s="73"/>
      <c r="FM142" s="11"/>
      <c r="FN142" s="11"/>
      <c r="FO142" s="12"/>
      <c r="FQ142" s="73"/>
      <c r="FR142" s="11"/>
      <c r="FS142" s="11"/>
      <c r="FT142" s="12"/>
      <c r="FV142" s="73"/>
      <c r="FW142" s="11"/>
      <c r="FX142" s="11"/>
      <c r="FY142" s="12"/>
      <c r="GA142" s="73"/>
      <c r="GB142" s="11"/>
      <c r="GC142" s="11"/>
      <c r="GD142" s="12"/>
      <c r="GF142" s="73"/>
      <c r="GG142" s="11"/>
      <c r="GH142" s="11"/>
      <c r="GI142" s="12"/>
      <c r="GK142" s="73"/>
      <c r="GL142" s="11"/>
      <c r="GM142" s="11"/>
      <c r="GN142" s="12"/>
      <c r="GP142" s="73"/>
      <c r="GQ142" s="11"/>
      <c r="GR142" s="11"/>
      <c r="GS142" s="12"/>
      <c r="GU142" s="86">
        <f t="shared" si="8"/>
        <v>935000</v>
      </c>
      <c r="GV142" s="87">
        <f t="shared" si="10"/>
        <v>1124550</v>
      </c>
      <c r="GX142" s="86">
        <f t="shared" si="9"/>
        <v>189550</v>
      </c>
      <c r="GY142" s="88">
        <f t="shared" si="12"/>
        <v>0.20272727272727273</v>
      </c>
      <c r="HA142" s="86">
        <f t="shared" ref="HA142:HA172" si="15">AVERAGE(J142,O142,T142,Y142,AD142,AI142,AN142,AS142,AX142,BC142,BH142,BM142,BR142,BW142,CB142,CG142,CL142,CQ142,CV142,DA142,DF142,DK142,DP142,DU142,DZ142,EE142,EJ142,EO142,ET142,EY142,FD142,FI142,FN142,FS142,FX142,GC142,GH142,GM142,GR142)</f>
        <v>1028866.6666666666</v>
      </c>
      <c r="HB142" s="87">
        <f t="shared" si="11"/>
        <v>1028866.6666666666</v>
      </c>
    </row>
    <row r="143" spans="1:210" s="76" customFormat="1" ht="60" x14ac:dyDescent="0.25">
      <c r="A143" s="69">
        <v>127</v>
      </c>
      <c r="B143" s="5" t="s">
        <v>41</v>
      </c>
      <c r="C143" s="99" t="s">
        <v>526</v>
      </c>
      <c r="D143" s="4" t="s">
        <v>1084</v>
      </c>
      <c r="E143" s="89"/>
      <c r="F143" s="90">
        <v>1</v>
      </c>
      <c r="G143" s="91"/>
      <c r="H143" s="73"/>
      <c r="I143" s="11"/>
      <c r="J143" s="11"/>
      <c r="K143" s="12"/>
      <c r="L143" s="74"/>
      <c r="M143" s="73"/>
      <c r="N143" s="11"/>
      <c r="O143" s="11"/>
      <c r="P143" s="12"/>
      <c r="Q143" s="75"/>
      <c r="R143" s="73"/>
      <c r="S143" s="11"/>
      <c r="T143" s="11"/>
      <c r="U143" s="12"/>
      <c r="W143" s="73"/>
      <c r="X143" s="11"/>
      <c r="Y143" s="11"/>
      <c r="Z143" s="12"/>
      <c r="AB143" s="73">
        <v>945000</v>
      </c>
      <c r="AC143" s="11">
        <v>179550</v>
      </c>
      <c r="AD143" s="11">
        <v>1124550</v>
      </c>
      <c r="AE143" s="12">
        <v>1124550</v>
      </c>
      <c r="AG143" s="77"/>
      <c r="AH143" s="78"/>
      <c r="AI143" s="78"/>
      <c r="AJ143" s="79"/>
      <c r="AL143" s="73"/>
      <c r="AM143" s="11"/>
      <c r="AN143" s="11"/>
      <c r="AO143" s="12"/>
      <c r="AQ143" s="11"/>
      <c r="AR143" s="11"/>
      <c r="AS143" s="11"/>
      <c r="AT143" s="12"/>
      <c r="AV143" s="73"/>
      <c r="AW143" s="11"/>
      <c r="AX143" s="11"/>
      <c r="AY143" s="12"/>
      <c r="BA143" s="73"/>
      <c r="BB143" s="11"/>
      <c r="BC143" s="11"/>
      <c r="BD143" s="12"/>
      <c r="BF143" s="73">
        <v>935000</v>
      </c>
      <c r="BG143" s="11">
        <v>0</v>
      </c>
      <c r="BH143" s="11">
        <v>935000</v>
      </c>
      <c r="BI143" s="12">
        <v>935000</v>
      </c>
      <c r="BK143" s="92"/>
      <c r="BL143" s="93"/>
      <c r="BM143" s="93"/>
      <c r="BN143" s="94"/>
      <c r="BP143" s="73"/>
      <c r="BQ143" s="11"/>
      <c r="BR143" s="11"/>
      <c r="BS143" s="12"/>
      <c r="BU143" s="73"/>
      <c r="BV143" s="11"/>
      <c r="BW143" s="11"/>
      <c r="BX143" s="12"/>
      <c r="BZ143" s="73">
        <v>1027050</v>
      </c>
      <c r="CA143" s="11">
        <v>0</v>
      </c>
      <c r="CB143" s="11">
        <v>1027050</v>
      </c>
      <c r="CC143" s="12">
        <v>1027050</v>
      </c>
      <c r="CE143" s="73"/>
      <c r="CF143" s="11"/>
      <c r="CG143" s="11"/>
      <c r="CH143" s="12"/>
      <c r="CJ143" s="73"/>
      <c r="CK143" s="11"/>
      <c r="CL143" s="11"/>
      <c r="CM143" s="12"/>
      <c r="CO143" s="73"/>
      <c r="CP143" s="11"/>
      <c r="CQ143" s="11"/>
      <c r="CR143" s="12"/>
      <c r="CT143" s="73"/>
      <c r="CU143" s="11"/>
      <c r="CV143" s="11"/>
      <c r="CW143" s="12"/>
      <c r="CY143" s="73"/>
      <c r="CZ143" s="11"/>
      <c r="DA143" s="11"/>
      <c r="DB143" s="12"/>
      <c r="DD143" s="73"/>
      <c r="DE143" s="11"/>
      <c r="DF143" s="11"/>
      <c r="DG143" s="12"/>
      <c r="DI143" s="73"/>
      <c r="DJ143" s="11"/>
      <c r="DK143" s="11"/>
      <c r="DL143" s="12"/>
      <c r="DN143" s="73"/>
      <c r="DO143" s="11"/>
      <c r="DP143" s="11"/>
      <c r="DQ143" s="12"/>
      <c r="DS143" s="73"/>
      <c r="DT143" s="11"/>
      <c r="DU143" s="11"/>
      <c r="DV143" s="12"/>
      <c r="DX143" s="92"/>
      <c r="DY143" s="93"/>
      <c r="DZ143" s="93"/>
      <c r="EA143" s="94"/>
      <c r="EC143" s="73"/>
      <c r="ED143" s="11"/>
      <c r="EE143" s="11"/>
      <c r="EF143" s="12"/>
      <c r="EH143" s="73"/>
      <c r="EI143" s="11"/>
      <c r="EJ143" s="11"/>
      <c r="EK143" s="12"/>
      <c r="EM143" s="73">
        <v>770000</v>
      </c>
      <c r="EN143" s="11">
        <v>19</v>
      </c>
      <c r="EO143" s="11">
        <v>770019</v>
      </c>
      <c r="EP143" s="12">
        <v>770019</v>
      </c>
      <c r="ER143" s="73"/>
      <c r="ES143" s="11"/>
      <c r="ET143" s="11"/>
      <c r="EU143" s="12"/>
      <c r="EW143" s="73"/>
      <c r="EX143" s="11"/>
      <c r="EY143" s="11"/>
      <c r="EZ143" s="12"/>
      <c r="FB143" s="10"/>
      <c r="FC143" s="11"/>
      <c r="FD143" s="11"/>
      <c r="FE143" s="12"/>
      <c r="FG143" s="11"/>
      <c r="FH143" s="11"/>
      <c r="FI143" s="11"/>
      <c r="FJ143" s="12"/>
      <c r="FL143" s="73"/>
      <c r="FM143" s="11"/>
      <c r="FN143" s="11"/>
      <c r="FO143" s="12"/>
      <c r="FQ143" s="73"/>
      <c r="FR143" s="11"/>
      <c r="FS143" s="11"/>
      <c r="FT143" s="12"/>
      <c r="FV143" s="73"/>
      <c r="FW143" s="11"/>
      <c r="FX143" s="11"/>
      <c r="FY143" s="12"/>
      <c r="GA143" s="73"/>
      <c r="GB143" s="11"/>
      <c r="GC143" s="11"/>
      <c r="GD143" s="12"/>
      <c r="GF143" s="73"/>
      <c r="GG143" s="11"/>
      <c r="GH143" s="11"/>
      <c r="GI143" s="12"/>
      <c r="GK143" s="73"/>
      <c r="GL143" s="11"/>
      <c r="GM143" s="11"/>
      <c r="GN143" s="12"/>
      <c r="GP143" s="73"/>
      <c r="GQ143" s="11"/>
      <c r="GR143" s="11"/>
      <c r="GS143" s="12"/>
      <c r="GU143" s="86">
        <f t="shared" si="8"/>
        <v>770019</v>
      </c>
      <c r="GV143" s="87">
        <f t="shared" si="10"/>
        <v>1124550</v>
      </c>
      <c r="GX143" s="86">
        <f t="shared" si="9"/>
        <v>354531</v>
      </c>
      <c r="GY143" s="88">
        <f t="shared" si="12"/>
        <v>0.46041850915367022</v>
      </c>
      <c r="HA143" s="86">
        <f t="shared" si="15"/>
        <v>964154.75</v>
      </c>
      <c r="HB143" s="87">
        <f t="shared" si="11"/>
        <v>964154.75</v>
      </c>
    </row>
    <row r="144" spans="1:210" s="76" customFormat="1" x14ac:dyDescent="0.25">
      <c r="A144" s="69">
        <v>128</v>
      </c>
      <c r="B144" s="3" t="s">
        <v>116</v>
      </c>
      <c r="C144" s="6" t="s">
        <v>527</v>
      </c>
      <c r="D144" s="4" t="s">
        <v>42</v>
      </c>
      <c r="E144" s="70"/>
      <c r="F144" s="71">
        <v>28.5</v>
      </c>
      <c r="G144" s="91"/>
      <c r="H144" s="73"/>
      <c r="I144" s="11"/>
      <c r="J144" s="11"/>
      <c r="K144" s="12"/>
      <c r="L144" s="74"/>
      <c r="M144" s="73"/>
      <c r="N144" s="11"/>
      <c r="O144" s="11"/>
      <c r="P144" s="12"/>
      <c r="Q144" s="75"/>
      <c r="R144" s="73"/>
      <c r="S144" s="11"/>
      <c r="T144" s="11"/>
      <c r="U144" s="12"/>
      <c r="W144" s="73"/>
      <c r="X144" s="11"/>
      <c r="Y144" s="11"/>
      <c r="Z144" s="12"/>
      <c r="AB144" s="73"/>
      <c r="AC144" s="11"/>
      <c r="AD144" s="11"/>
      <c r="AE144" s="12"/>
      <c r="AG144" s="77"/>
      <c r="AH144" s="78"/>
      <c r="AI144" s="78"/>
      <c r="AJ144" s="79"/>
      <c r="AL144" s="73"/>
      <c r="AM144" s="11"/>
      <c r="AN144" s="11"/>
      <c r="AO144" s="12"/>
      <c r="AQ144" s="11"/>
      <c r="AR144" s="11"/>
      <c r="AS144" s="11"/>
      <c r="AT144" s="12"/>
      <c r="AV144" s="73"/>
      <c r="AW144" s="11"/>
      <c r="AX144" s="11"/>
      <c r="AY144" s="12"/>
      <c r="BA144" s="73"/>
      <c r="BB144" s="11"/>
      <c r="BC144" s="11"/>
      <c r="BD144" s="12"/>
      <c r="BF144" s="73"/>
      <c r="BG144" s="11"/>
      <c r="BH144" s="11"/>
      <c r="BI144" s="12"/>
      <c r="BK144" s="92">
        <v>4824</v>
      </c>
      <c r="BL144" s="93">
        <v>0</v>
      </c>
      <c r="BM144" s="93">
        <v>4824</v>
      </c>
      <c r="BN144" s="94">
        <v>137484</v>
      </c>
      <c r="BP144" s="73"/>
      <c r="BQ144" s="11"/>
      <c r="BR144" s="11"/>
      <c r="BS144" s="12"/>
      <c r="BU144" s="73"/>
      <c r="BV144" s="11"/>
      <c r="BW144" s="11"/>
      <c r="BX144" s="12"/>
      <c r="BZ144" s="73">
        <v>5043</v>
      </c>
      <c r="CA144" s="11">
        <v>0</v>
      </c>
      <c r="CB144" s="11">
        <v>5043</v>
      </c>
      <c r="CC144" s="12">
        <v>143725.5</v>
      </c>
      <c r="CE144" s="73"/>
      <c r="CF144" s="11"/>
      <c r="CG144" s="11"/>
      <c r="CH144" s="12"/>
      <c r="CJ144" s="73"/>
      <c r="CK144" s="11"/>
      <c r="CL144" s="11"/>
      <c r="CM144" s="12"/>
      <c r="CO144" s="73"/>
      <c r="CP144" s="11"/>
      <c r="CQ144" s="11"/>
      <c r="CR144" s="12"/>
      <c r="CT144" s="73"/>
      <c r="CU144" s="11"/>
      <c r="CV144" s="11"/>
      <c r="CW144" s="12"/>
      <c r="CY144" s="73"/>
      <c r="CZ144" s="11"/>
      <c r="DA144" s="11"/>
      <c r="DB144" s="12"/>
      <c r="DD144" s="73"/>
      <c r="DE144" s="11"/>
      <c r="DF144" s="11"/>
      <c r="DG144" s="12"/>
      <c r="DI144" s="73"/>
      <c r="DJ144" s="11"/>
      <c r="DK144" s="11"/>
      <c r="DL144" s="12"/>
      <c r="DN144" s="73">
        <v>22500</v>
      </c>
      <c r="DO144" s="11">
        <v>0</v>
      </c>
      <c r="DP144" s="11">
        <v>22500</v>
      </c>
      <c r="DQ144" s="12">
        <v>641250</v>
      </c>
      <c r="DS144" s="73"/>
      <c r="DT144" s="11"/>
      <c r="DU144" s="11"/>
      <c r="DV144" s="12"/>
      <c r="DX144" s="92"/>
      <c r="DY144" s="93"/>
      <c r="DZ144" s="93"/>
      <c r="EA144" s="94"/>
      <c r="EC144" s="73"/>
      <c r="ED144" s="11"/>
      <c r="EE144" s="11"/>
      <c r="EF144" s="12"/>
      <c r="EH144" s="73"/>
      <c r="EI144" s="11"/>
      <c r="EJ144" s="11"/>
      <c r="EK144" s="12"/>
      <c r="EM144" s="73"/>
      <c r="EN144" s="11"/>
      <c r="EO144" s="11"/>
      <c r="EP144" s="12"/>
      <c r="ER144" s="73"/>
      <c r="ES144" s="11"/>
      <c r="ET144" s="11"/>
      <c r="EU144" s="12"/>
      <c r="EW144" s="73"/>
      <c r="EX144" s="11"/>
      <c r="EY144" s="11"/>
      <c r="EZ144" s="12"/>
      <c r="FB144" s="10">
        <v>5125</v>
      </c>
      <c r="FC144" s="11">
        <v>0</v>
      </c>
      <c r="FD144" s="11">
        <v>5125</v>
      </c>
      <c r="FE144" s="12">
        <v>146062.5</v>
      </c>
      <c r="FG144" s="11"/>
      <c r="FH144" s="11"/>
      <c r="FI144" s="11"/>
      <c r="FJ144" s="12"/>
      <c r="FL144" s="73"/>
      <c r="FM144" s="11"/>
      <c r="FN144" s="11"/>
      <c r="FO144" s="12"/>
      <c r="FQ144" s="73"/>
      <c r="FR144" s="11"/>
      <c r="FS144" s="11"/>
      <c r="FT144" s="12"/>
      <c r="FV144" s="73"/>
      <c r="FW144" s="11"/>
      <c r="FX144" s="11"/>
      <c r="FY144" s="12"/>
      <c r="GA144" s="73"/>
      <c r="GB144" s="11"/>
      <c r="GC144" s="11"/>
      <c r="GD144" s="12"/>
      <c r="GF144" s="73"/>
      <c r="GG144" s="11"/>
      <c r="GH144" s="11"/>
      <c r="GI144" s="12"/>
      <c r="GK144" s="73"/>
      <c r="GL144" s="11"/>
      <c r="GM144" s="11"/>
      <c r="GN144" s="12"/>
      <c r="GP144" s="73"/>
      <c r="GQ144" s="11"/>
      <c r="GR144" s="11"/>
      <c r="GS144" s="12"/>
      <c r="GU144" s="86">
        <f t="shared" si="8"/>
        <v>4824</v>
      </c>
      <c r="GV144" s="87">
        <f t="shared" si="10"/>
        <v>22500</v>
      </c>
      <c r="GX144" s="86">
        <f t="shared" si="9"/>
        <v>17676</v>
      </c>
      <c r="GY144" s="88">
        <f t="shared" si="12"/>
        <v>3.6641791044776117</v>
      </c>
      <c r="HA144" s="86">
        <f t="shared" si="15"/>
        <v>9373</v>
      </c>
      <c r="HB144" s="87">
        <f t="shared" si="11"/>
        <v>267130.5</v>
      </c>
    </row>
    <row r="145" spans="1:210" s="76" customFormat="1" x14ac:dyDescent="0.25">
      <c r="A145" s="69">
        <v>129</v>
      </c>
      <c r="B145" s="3" t="s">
        <v>117</v>
      </c>
      <c r="C145" s="6" t="s">
        <v>528</v>
      </c>
      <c r="D145" s="4" t="s">
        <v>42</v>
      </c>
      <c r="E145" s="70"/>
      <c r="F145" s="71">
        <v>15</v>
      </c>
      <c r="G145" s="91"/>
      <c r="H145" s="73"/>
      <c r="I145" s="11"/>
      <c r="J145" s="11"/>
      <c r="K145" s="12"/>
      <c r="L145" s="74"/>
      <c r="M145" s="73"/>
      <c r="N145" s="11"/>
      <c r="O145" s="11"/>
      <c r="P145" s="12"/>
      <c r="Q145" s="75"/>
      <c r="R145" s="73"/>
      <c r="S145" s="11"/>
      <c r="T145" s="11"/>
      <c r="U145" s="12"/>
      <c r="W145" s="73"/>
      <c r="X145" s="11"/>
      <c r="Y145" s="11"/>
      <c r="Z145" s="12"/>
      <c r="AB145" s="73"/>
      <c r="AC145" s="11"/>
      <c r="AD145" s="11"/>
      <c r="AE145" s="12"/>
      <c r="AG145" s="77"/>
      <c r="AH145" s="78"/>
      <c r="AI145" s="78"/>
      <c r="AJ145" s="79"/>
      <c r="AL145" s="73"/>
      <c r="AM145" s="11"/>
      <c r="AN145" s="11"/>
      <c r="AO145" s="12"/>
      <c r="AQ145" s="11"/>
      <c r="AR145" s="11"/>
      <c r="AS145" s="11"/>
      <c r="AT145" s="12"/>
      <c r="AV145" s="73"/>
      <c r="AW145" s="11"/>
      <c r="AX145" s="11"/>
      <c r="AY145" s="12"/>
      <c r="BA145" s="73"/>
      <c r="BB145" s="11"/>
      <c r="BC145" s="11"/>
      <c r="BD145" s="12"/>
      <c r="BF145" s="73"/>
      <c r="BG145" s="11"/>
      <c r="BH145" s="11"/>
      <c r="BI145" s="12"/>
      <c r="BK145" s="92">
        <v>4824</v>
      </c>
      <c r="BL145" s="93">
        <v>0</v>
      </c>
      <c r="BM145" s="93">
        <v>4824</v>
      </c>
      <c r="BN145" s="94">
        <v>72360</v>
      </c>
      <c r="BP145" s="73"/>
      <c r="BQ145" s="11"/>
      <c r="BR145" s="11"/>
      <c r="BS145" s="12"/>
      <c r="BU145" s="73"/>
      <c r="BV145" s="11"/>
      <c r="BW145" s="11"/>
      <c r="BX145" s="12"/>
      <c r="BZ145" s="73">
        <v>5043</v>
      </c>
      <c r="CA145" s="11">
        <v>0</v>
      </c>
      <c r="CB145" s="11">
        <v>5043</v>
      </c>
      <c r="CC145" s="12">
        <v>75645</v>
      </c>
      <c r="CE145" s="73"/>
      <c r="CF145" s="11"/>
      <c r="CG145" s="11"/>
      <c r="CH145" s="12"/>
      <c r="CJ145" s="73"/>
      <c r="CK145" s="11"/>
      <c r="CL145" s="11"/>
      <c r="CM145" s="12"/>
      <c r="CO145" s="73"/>
      <c r="CP145" s="11"/>
      <c r="CQ145" s="11"/>
      <c r="CR145" s="12"/>
      <c r="CT145" s="73"/>
      <c r="CU145" s="11"/>
      <c r="CV145" s="11"/>
      <c r="CW145" s="12"/>
      <c r="CY145" s="73"/>
      <c r="CZ145" s="11"/>
      <c r="DA145" s="11"/>
      <c r="DB145" s="12"/>
      <c r="DD145" s="73"/>
      <c r="DE145" s="11"/>
      <c r="DF145" s="11"/>
      <c r="DG145" s="12"/>
      <c r="DI145" s="73"/>
      <c r="DJ145" s="11"/>
      <c r="DK145" s="11"/>
      <c r="DL145" s="12"/>
      <c r="DN145" s="73"/>
      <c r="DO145" s="11"/>
      <c r="DP145" s="11"/>
      <c r="DQ145" s="12"/>
      <c r="DS145" s="73"/>
      <c r="DT145" s="11"/>
      <c r="DU145" s="11"/>
      <c r="DV145" s="12"/>
      <c r="DX145" s="92"/>
      <c r="DY145" s="93"/>
      <c r="DZ145" s="93"/>
      <c r="EA145" s="94"/>
      <c r="EC145" s="73"/>
      <c r="ED145" s="11"/>
      <c r="EE145" s="11"/>
      <c r="EF145" s="12"/>
      <c r="EH145" s="73"/>
      <c r="EI145" s="11"/>
      <c r="EJ145" s="11"/>
      <c r="EK145" s="12"/>
      <c r="EM145" s="73"/>
      <c r="EN145" s="11"/>
      <c r="EO145" s="11"/>
      <c r="EP145" s="12"/>
      <c r="ER145" s="73"/>
      <c r="ES145" s="11"/>
      <c r="ET145" s="11"/>
      <c r="EU145" s="12"/>
      <c r="EW145" s="73"/>
      <c r="EX145" s="11"/>
      <c r="EY145" s="11"/>
      <c r="EZ145" s="12"/>
      <c r="FB145" s="10">
        <v>5125</v>
      </c>
      <c r="FC145" s="11">
        <v>0</v>
      </c>
      <c r="FD145" s="11">
        <v>5125</v>
      </c>
      <c r="FE145" s="12">
        <v>76875</v>
      </c>
      <c r="FG145" s="11"/>
      <c r="FH145" s="11"/>
      <c r="FI145" s="11"/>
      <c r="FJ145" s="12"/>
      <c r="FL145" s="73"/>
      <c r="FM145" s="11"/>
      <c r="FN145" s="11"/>
      <c r="FO145" s="12"/>
      <c r="FQ145" s="73"/>
      <c r="FR145" s="11"/>
      <c r="FS145" s="11"/>
      <c r="FT145" s="12"/>
      <c r="FV145" s="73"/>
      <c r="FW145" s="11"/>
      <c r="FX145" s="11"/>
      <c r="FY145" s="12"/>
      <c r="GA145" s="73"/>
      <c r="GB145" s="11"/>
      <c r="GC145" s="11"/>
      <c r="GD145" s="12"/>
      <c r="GF145" s="73"/>
      <c r="GG145" s="11"/>
      <c r="GH145" s="11"/>
      <c r="GI145" s="12"/>
      <c r="GK145" s="73"/>
      <c r="GL145" s="11"/>
      <c r="GM145" s="11"/>
      <c r="GN145" s="12"/>
      <c r="GP145" s="73"/>
      <c r="GQ145" s="11"/>
      <c r="GR145" s="11"/>
      <c r="GS145" s="12"/>
      <c r="GU145" s="86">
        <f t="shared" si="8"/>
        <v>4824</v>
      </c>
      <c r="GV145" s="87">
        <f t="shared" si="10"/>
        <v>5125</v>
      </c>
      <c r="GX145" s="86">
        <f t="shared" si="9"/>
        <v>301</v>
      </c>
      <c r="GY145" s="88">
        <f t="shared" si="12"/>
        <v>6.2396351575456054E-2</v>
      </c>
      <c r="HA145" s="86">
        <f t="shared" si="15"/>
        <v>4997.333333333333</v>
      </c>
      <c r="HB145" s="87">
        <f t="shared" si="11"/>
        <v>74960</v>
      </c>
    </row>
    <row r="146" spans="1:210" s="76" customFormat="1" x14ac:dyDescent="0.25">
      <c r="A146" s="69">
        <v>130</v>
      </c>
      <c r="B146" s="3" t="s">
        <v>118</v>
      </c>
      <c r="C146" s="6" t="s">
        <v>529</v>
      </c>
      <c r="D146" s="4" t="s">
        <v>42</v>
      </c>
      <c r="E146" s="70"/>
      <c r="F146" s="71">
        <v>6</v>
      </c>
      <c r="G146" s="91"/>
      <c r="H146" s="73"/>
      <c r="I146" s="11"/>
      <c r="J146" s="11"/>
      <c r="K146" s="12"/>
      <c r="L146" s="74"/>
      <c r="M146" s="73"/>
      <c r="N146" s="11"/>
      <c r="O146" s="11"/>
      <c r="P146" s="12"/>
      <c r="Q146" s="75"/>
      <c r="R146" s="73"/>
      <c r="S146" s="11"/>
      <c r="T146" s="11"/>
      <c r="U146" s="12"/>
      <c r="W146" s="73"/>
      <c r="X146" s="11"/>
      <c r="Y146" s="11"/>
      <c r="Z146" s="12"/>
      <c r="AB146" s="73"/>
      <c r="AC146" s="11"/>
      <c r="AD146" s="11"/>
      <c r="AE146" s="12"/>
      <c r="AG146" s="77"/>
      <c r="AH146" s="78"/>
      <c r="AI146" s="78"/>
      <c r="AJ146" s="79"/>
      <c r="AL146" s="73"/>
      <c r="AM146" s="11"/>
      <c r="AN146" s="11"/>
      <c r="AO146" s="12"/>
      <c r="AQ146" s="11"/>
      <c r="AR146" s="11"/>
      <c r="AS146" s="11"/>
      <c r="AT146" s="12"/>
      <c r="AV146" s="73"/>
      <c r="AW146" s="11"/>
      <c r="AX146" s="11"/>
      <c r="AY146" s="12"/>
      <c r="BA146" s="73"/>
      <c r="BB146" s="11"/>
      <c r="BC146" s="11"/>
      <c r="BD146" s="12"/>
      <c r="BF146" s="73"/>
      <c r="BG146" s="11"/>
      <c r="BH146" s="11"/>
      <c r="BI146" s="12"/>
      <c r="BK146" s="92">
        <v>4824</v>
      </c>
      <c r="BL146" s="93">
        <v>0</v>
      </c>
      <c r="BM146" s="93">
        <v>4824</v>
      </c>
      <c r="BN146" s="94">
        <v>28944</v>
      </c>
      <c r="BP146" s="73"/>
      <c r="BQ146" s="11"/>
      <c r="BR146" s="11"/>
      <c r="BS146" s="12"/>
      <c r="BU146" s="73"/>
      <c r="BV146" s="11"/>
      <c r="BW146" s="11"/>
      <c r="BX146" s="12"/>
      <c r="BZ146" s="73">
        <v>5043</v>
      </c>
      <c r="CA146" s="11">
        <v>0</v>
      </c>
      <c r="CB146" s="11">
        <v>5043</v>
      </c>
      <c r="CC146" s="12">
        <v>30258</v>
      </c>
      <c r="CE146" s="73"/>
      <c r="CF146" s="11"/>
      <c r="CG146" s="11"/>
      <c r="CH146" s="12"/>
      <c r="CJ146" s="73"/>
      <c r="CK146" s="11"/>
      <c r="CL146" s="11"/>
      <c r="CM146" s="12"/>
      <c r="CO146" s="73"/>
      <c r="CP146" s="11"/>
      <c r="CQ146" s="11"/>
      <c r="CR146" s="12"/>
      <c r="CT146" s="73"/>
      <c r="CU146" s="11"/>
      <c r="CV146" s="11"/>
      <c r="CW146" s="12"/>
      <c r="CY146" s="73"/>
      <c r="CZ146" s="11"/>
      <c r="DA146" s="11"/>
      <c r="DB146" s="12"/>
      <c r="DD146" s="73"/>
      <c r="DE146" s="11"/>
      <c r="DF146" s="11"/>
      <c r="DG146" s="12"/>
      <c r="DI146" s="73"/>
      <c r="DJ146" s="11"/>
      <c r="DK146" s="11"/>
      <c r="DL146" s="12"/>
      <c r="DN146" s="73">
        <v>22500</v>
      </c>
      <c r="DO146" s="11">
        <v>0</v>
      </c>
      <c r="DP146" s="11">
        <v>22500</v>
      </c>
      <c r="DQ146" s="12">
        <v>135000</v>
      </c>
      <c r="DS146" s="73"/>
      <c r="DT146" s="11"/>
      <c r="DU146" s="11"/>
      <c r="DV146" s="12"/>
      <c r="DX146" s="92"/>
      <c r="DY146" s="93"/>
      <c r="DZ146" s="93"/>
      <c r="EA146" s="94"/>
      <c r="EC146" s="73"/>
      <c r="ED146" s="11"/>
      <c r="EE146" s="11"/>
      <c r="EF146" s="12"/>
      <c r="EH146" s="73"/>
      <c r="EI146" s="11"/>
      <c r="EJ146" s="11"/>
      <c r="EK146" s="12"/>
      <c r="EM146" s="73"/>
      <c r="EN146" s="11"/>
      <c r="EO146" s="11"/>
      <c r="EP146" s="12"/>
      <c r="ER146" s="73"/>
      <c r="ES146" s="11"/>
      <c r="ET146" s="11"/>
      <c r="EU146" s="12"/>
      <c r="EW146" s="73"/>
      <c r="EX146" s="11"/>
      <c r="EY146" s="11"/>
      <c r="EZ146" s="12"/>
      <c r="FB146" s="10">
        <v>5125</v>
      </c>
      <c r="FC146" s="11">
        <v>0</v>
      </c>
      <c r="FD146" s="11">
        <v>5125</v>
      </c>
      <c r="FE146" s="12">
        <v>30750</v>
      </c>
      <c r="FG146" s="11"/>
      <c r="FH146" s="11"/>
      <c r="FI146" s="11"/>
      <c r="FJ146" s="12"/>
      <c r="FL146" s="73"/>
      <c r="FM146" s="11"/>
      <c r="FN146" s="11"/>
      <c r="FO146" s="12"/>
      <c r="FQ146" s="73"/>
      <c r="FR146" s="11"/>
      <c r="FS146" s="11"/>
      <c r="FT146" s="12"/>
      <c r="FV146" s="73"/>
      <c r="FW146" s="11"/>
      <c r="FX146" s="11"/>
      <c r="FY146" s="12"/>
      <c r="GA146" s="73"/>
      <c r="GB146" s="11"/>
      <c r="GC146" s="11"/>
      <c r="GD146" s="12"/>
      <c r="GF146" s="73"/>
      <c r="GG146" s="11"/>
      <c r="GH146" s="11"/>
      <c r="GI146" s="12"/>
      <c r="GK146" s="73"/>
      <c r="GL146" s="11"/>
      <c r="GM146" s="11"/>
      <c r="GN146" s="12"/>
      <c r="GP146" s="73"/>
      <c r="GQ146" s="11"/>
      <c r="GR146" s="11"/>
      <c r="GS146" s="12"/>
      <c r="GU146" s="86">
        <f t="shared" ref="GU146:GU209" si="16">MIN(J146,O146,T146,Y146,AD146,AI146,AN146,AS146,AX146,BC146,BH146,BM146,BR146,BW146,CB146,CG146,CL146,CQ146,CV146,DA146,DF146,DK146,DP146,DU146,DZ146,EE146,EJ146,EO146,ET146,EY146,FD146,FI146,FN146,FS146,FX146,GC146,GH146,GM146,GR146)</f>
        <v>4824</v>
      </c>
      <c r="GV146" s="87">
        <f t="shared" si="10"/>
        <v>22500</v>
      </c>
      <c r="GX146" s="86">
        <f t="shared" ref="GX146:GX209" si="17">GV146-GU146</f>
        <v>17676</v>
      </c>
      <c r="GY146" s="88">
        <f t="shared" si="12"/>
        <v>3.6641791044776117</v>
      </c>
      <c r="HA146" s="86">
        <f t="shared" si="15"/>
        <v>9373</v>
      </c>
      <c r="HB146" s="87">
        <f t="shared" si="11"/>
        <v>56238</v>
      </c>
    </row>
    <row r="147" spans="1:210" s="76" customFormat="1" ht="30" x14ac:dyDescent="0.25">
      <c r="A147" s="69">
        <v>131</v>
      </c>
      <c r="B147" s="3" t="s">
        <v>119</v>
      </c>
      <c r="C147" s="6" t="s">
        <v>530</v>
      </c>
      <c r="D147" s="4" t="s">
        <v>42</v>
      </c>
      <c r="E147" s="70"/>
      <c r="F147" s="71">
        <v>1</v>
      </c>
      <c r="G147" s="91"/>
      <c r="H147" s="73"/>
      <c r="I147" s="11"/>
      <c r="J147" s="11"/>
      <c r="K147" s="12"/>
      <c r="L147" s="74"/>
      <c r="M147" s="73"/>
      <c r="N147" s="11"/>
      <c r="O147" s="11"/>
      <c r="P147" s="12"/>
      <c r="Q147" s="75"/>
      <c r="R147" s="73"/>
      <c r="S147" s="11"/>
      <c r="T147" s="11"/>
      <c r="U147" s="12"/>
      <c r="W147" s="73"/>
      <c r="X147" s="11"/>
      <c r="Y147" s="11"/>
      <c r="Z147" s="12"/>
      <c r="AB147" s="73">
        <v>831600</v>
      </c>
      <c r="AC147" s="11">
        <v>158004</v>
      </c>
      <c r="AD147" s="11">
        <v>989604</v>
      </c>
      <c r="AE147" s="12">
        <v>989604</v>
      </c>
      <c r="AG147" s="77"/>
      <c r="AH147" s="78"/>
      <c r="AI147" s="78"/>
      <c r="AJ147" s="79"/>
      <c r="AL147" s="73"/>
      <c r="AM147" s="11"/>
      <c r="AN147" s="11"/>
      <c r="AO147" s="12"/>
      <c r="AQ147" s="11"/>
      <c r="AR147" s="11"/>
      <c r="AS147" s="11"/>
      <c r="AT147" s="12"/>
      <c r="AV147" s="73"/>
      <c r="AW147" s="11"/>
      <c r="AX147" s="11"/>
      <c r="AY147" s="12"/>
      <c r="BA147" s="73">
        <v>67300</v>
      </c>
      <c r="BB147" s="11">
        <v>0</v>
      </c>
      <c r="BC147" s="11">
        <v>67300</v>
      </c>
      <c r="BD147" s="12">
        <v>67300</v>
      </c>
      <c r="BF147" s="73"/>
      <c r="BG147" s="11"/>
      <c r="BH147" s="11"/>
      <c r="BI147" s="12"/>
      <c r="BK147" s="92">
        <v>100953</v>
      </c>
      <c r="BL147" s="93">
        <v>0</v>
      </c>
      <c r="BM147" s="93">
        <v>100953</v>
      </c>
      <c r="BN147" s="94">
        <v>100953</v>
      </c>
      <c r="BP147" s="73"/>
      <c r="BQ147" s="11"/>
      <c r="BR147" s="11"/>
      <c r="BS147" s="12"/>
      <c r="BU147" s="73"/>
      <c r="BV147" s="11"/>
      <c r="BW147" s="11"/>
      <c r="BX147" s="12"/>
      <c r="BZ147" s="73"/>
      <c r="CA147" s="11"/>
      <c r="CB147" s="11"/>
      <c r="CC147" s="12"/>
      <c r="CE147" s="73"/>
      <c r="CF147" s="11"/>
      <c r="CG147" s="11"/>
      <c r="CH147" s="12"/>
      <c r="CJ147" s="73"/>
      <c r="CK147" s="11"/>
      <c r="CL147" s="11"/>
      <c r="CM147" s="12"/>
      <c r="CO147" s="73"/>
      <c r="CP147" s="11"/>
      <c r="CQ147" s="11"/>
      <c r="CR147" s="12"/>
      <c r="CT147" s="73"/>
      <c r="CU147" s="11"/>
      <c r="CV147" s="11"/>
      <c r="CW147" s="12"/>
      <c r="CY147" s="73">
        <v>63271</v>
      </c>
      <c r="CZ147" s="11">
        <v>0</v>
      </c>
      <c r="DA147" s="11">
        <v>63271</v>
      </c>
      <c r="DB147" s="12">
        <v>63271</v>
      </c>
      <c r="DD147" s="73"/>
      <c r="DE147" s="11"/>
      <c r="DF147" s="11"/>
      <c r="DG147" s="12"/>
      <c r="DI147" s="73"/>
      <c r="DJ147" s="11"/>
      <c r="DK147" s="11"/>
      <c r="DL147" s="12"/>
      <c r="DN147" s="73"/>
      <c r="DO147" s="11"/>
      <c r="DP147" s="11"/>
      <c r="DQ147" s="12"/>
      <c r="DS147" s="73"/>
      <c r="DT147" s="11"/>
      <c r="DU147" s="11"/>
      <c r="DV147" s="12"/>
      <c r="DX147" s="92"/>
      <c r="DY147" s="93"/>
      <c r="DZ147" s="93"/>
      <c r="EA147" s="94"/>
      <c r="EC147" s="73"/>
      <c r="ED147" s="11"/>
      <c r="EE147" s="11"/>
      <c r="EF147" s="12"/>
      <c r="EH147" s="73"/>
      <c r="EI147" s="11"/>
      <c r="EJ147" s="11"/>
      <c r="EK147" s="12"/>
      <c r="EM147" s="73"/>
      <c r="EN147" s="11"/>
      <c r="EO147" s="11"/>
      <c r="EP147" s="12"/>
      <c r="ER147" s="73"/>
      <c r="ES147" s="11"/>
      <c r="ET147" s="11"/>
      <c r="EU147" s="12"/>
      <c r="EW147" s="73"/>
      <c r="EX147" s="11"/>
      <c r="EY147" s="11"/>
      <c r="EZ147" s="12"/>
      <c r="FB147" s="10"/>
      <c r="FC147" s="11"/>
      <c r="FD147" s="11"/>
      <c r="FE147" s="12"/>
      <c r="FG147" s="11"/>
      <c r="FH147" s="11"/>
      <c r="FI147" s="11"/>
      <c r="FJ147" s="12"/>
      <c r="FL147" s="73"/>
      <c r="FM147" s="11"/>
      <c r="FN147" s="11"/>
      <c r="FO147" s="12"/>
      <c r="FQ147" s="73"/>
      <c r="FR147" s="11"/>
      <c r="FS147" s="11"/>
      <c r="FT147" s="12"/>
      <c r="FV147" s="73"/>
      <c r="FW147" s="11"/>
      <c r="FX147" s="11"/>
      <c r="FY147" s="12"/>
      <c r="GA147" s="73"/>
      <c r="GB147" s="11"/>
      <c r="GC147" s="11"/>
      <c r="GD147" s="12"/>
      <c r="GF147" s="73"/>
      <c r="GG147" s="11"/>
      <c r="GH147" s="11"/>
      <c r="GI147" s="12"/>
      <c r="GK147" s="73"/>
      <c r="GL147" s="11"/>
      <c r="GM147" s="11"/>
      <c r="GN147" s="12"/>
      <c r="GP147" s="73"/>
      <c r="GQ147" s="11"/>
      <c r="GR147" s="11"/>
      <c r="GS147" s="12"/>
      <c r="GU147" s="86">
        <f t="shared" si="16"/>
        <v>63271</v>
      </c>
      <c r="GV147" s="87">
        <f t="shared" ref="GV147:GV210" si="18">MAX(J147,O147,T147,Y147,AD147,AI147,AN147,AS147,AX147,BC147,BH147,BM147,BR147,BW147,CB147,CG147,CL147,CQ147,CV147,DA147,DF147,DK147,DP147,DU147,DZ147,EE147,EJ147,EO147,ET147,EY147,FD147,FI147,FN147,FS147,FX147,GC147,GH147,GM147,GR147)</f>
        <v>989604</v>
      </c>
      <c r="GX147" s="86">
        <f t="shared" si="17"/>
        <v>926333</v>
      </c>
      <c r="GY147" s="88">
        <f t="shared" si="12"/>
        <v>14.640720077128542</v>
      </c>
      <c r="HA147" s="86">
        <f t="shared" si="15"/>
        <v>305282</v>
      </c>
      <c r="HB147" s="87">
        <f t="shared" ref="HB147:HB210" si="19">AVERAGE(K147,P147,U147,Z147,AE147,AJ147,AO147,AT147,AY147,BD147,BI147,BN147,BS147,BX147,CC147,CH147,CM147,CR147,CW147,DB147,DG147,DL147,DQ147,DV147,EA147,EF147,EK147,EP147,EU147,EZ147,FE147,FJ147,FO147,FT147,FY147,GD147,GI147,GN147,GS147)</f>
        <v>305282</v>
      </c>
    </row>
    <row r="148" spans="1:210" s="76" customFormat="1" ht="30" x14ac:dyDescent="0.25">
      <c r="A148" s="69">
        <v>132</v>
      </c>
      <c r="B148" s="3" t="s">
        <v>120</v>
      </c>
      <c r="C148" s="6" t="s">
        <v>531</v>
      </c>
      <c r="D148" s="4" t="s">
        <v>42</v>
      </c>
      <c r="E148" s="70"/>
      <c r="F148" s="71">
        <v>667.5</v>
      </c>
      <c r="G148" s="91"/>
      <c r="H148" s="73"/>
      <c r="I148" s="11"/>
      <c r="J148" s="11"/>
      <c r="K148" s="12"/>
      <c r="L148" s="74"/>
      <c r="M148" s="73"/>
      <c r="N148" s="11"/>
      <c r="O148" s="11"/>
      <c r="P148" s="12"/>
      <c r="Q148" s="75"/>
      <c r="R148" s="73"/>
      <c r="S148" s="11"/>
      <c r="T148" s="11"/>
      <c r="U148" s="12"/>
      <c r="W148" s="73"/>
      <c r="X148" s="11"/>
      <c r="Y148" s="11"/>
      <c r="Z148" s="12"/>
      <c r="AB148" s="73"/>
      <c r="AC148" s="11"/>
      <c r="AD148" s="11"/>
      <c r="AE148" s="12"/>
      <c r="AG148" s="77"/>
      <c r="AH148" s="78"/>
      <c r="AI148" s="78"/>
      <c r="AJ148" s="79"/>
      <c r="AL148" s="73"/>
      <c r="AM148" s="11"/>
      <c r="AN148" s="11"/>
      <c r="AO148" s="12"/>
      <c r="AQ148" s="11"/>
      <c r="AR148" s="11"/>
      <c r="AS148" s="11"/>
      <c r="AT148" s="12"/>
      <c r="AV148" s="73"/>
      <c r="AW148" s="11"/>
      <c r="AX148" s="11"/>
      <c r="AY148" s="12"/>
      <c r="BA148" s="73">
        <v>80500</v>
      </c>
      <c r="BB148" s="11">
        <v>0</v>
      </c>
      <c r="BC148" s="11">
        <v>80500</v>
      </c>
      <c r="BD148" s="12">
        <v>53733750</v>
      </c>
      <c r="BF148" s="73"/>
      <c r="BG148" s="11"/>
      <c r="BH148" s="11"/>
      <c r="BI148" s="12"/>
      <c r="BK148" s="92">
        <v>108635</v>
      </c>
      <c r="BL148" s="93">
        <v>0</v>
      </c>
      <c r="BM148" s="93">
        <v>108635</v>
      </c>
      <c r="BN148" s="94">
        <v>72513863</v>
      </c>
      <c r="BP148" s="73"/>
      <c r="BQ148" s="11"/>
      <c r="BR148" s="11"/>
      <c r="BS148" s="12"/>
      <c r="BU148" s="73"/>
      <c r="BV148" s="11"/>
      <c r="BW148" s="11"/>
      <c r="BX148" s="12"/>
      <c r="BZ148" s="73"/>
      <c r="CA148" s="11"/>
      <c r="CB148" s="11"/>
      <c r="CC148" s="12"/>
      <c r="CE148" s="73"/>
      <c r="CF148" s="11"/>
      <c r="CG148" s="11"/>
      <c r="CH148" s="12"/>
      <c r="CJ148" s="73"/>
      <c r="CK148" s="11"/>
      <c r="CL148" s="11"/>
      <c r="CM148" s="12"/>
      <c r="CO148" s="73"/>
      <c r="CP148" s="11"/>
      <c r="CQ148" s="11"/>
      <c r="CR148" s="12"/>
      <c r="CT148" s="73"/>
      <c r="CU148" s="11"/>
      <c r="CV148" s="11"/>
      <c r="CW148" s="12"/>
      <c r="CY148" s="73">
        <v>107707</v>
      </c>
      <c r="CZ148" s="11">
        <v>0</v>
      </c>
      <c r="DA148" s="11">
        <v>107707</v>
      </c>
      <c r="DB148" s="12">
        <v>71894422.5</v>
      </c>
      <c r="DD148" s="73"/>
      <c r="DE148" s="11"/>
      <c r="DF148" s="11"/>
      <c r="DG148" s="12"/>
      <c r="DI148" s="73"/>
      <c r="DJ148" s="11"/>
      <c r="DK148" s="11"/>
      <c r="DL148" s="12"/>
      <c r="DN148" s="73"/>
      <c r="DO148" s="11"/>
      <c r="DP148" s="11"/>
      <c r="DQ148" s="12"/>
      <c r="DS148" s="73"/>
      <c r="DT148" s="11"/>
      <c r="DU148" s="11"/>
      <c r="DV148" s="12"/>
      <c r="DX148" s="92"/>
      <c r="DY148" s="93"/>
      <c r="DZ148" s="93"/>
      <c r="EA148" s="94"/>
      <c r="EC148" s="73"/>
      <c r="ED148" s="11"/>
      <c r="EE148" s="11"/>
      <c r="EF148" s="12"/>
      <c r="EH148" s="73"/>
      <c r="EI148" s="11"/>
      <c r="EJ148" s="11"/>
      <c r="EK148" s="12"/>
      <c r="EM148" s="73"/>
      <c r="EN148" s="11"/>
      <c r="EO148" s="11"/>
      <c r="EP148" s="12"/>
      <c r="ER148" s="73"/>
      <c r="ES148" s="11"/>
      <c r="ET148" s="11"/>
      <c r="EU148" s="12"/>
      <c r="EW148" s="73"/>
      <c r="EX148" s="11"/>
      <c r="EY148" s="11"/>
      <c r="EZ148" s="12"/>
      <c r="FB148" s="10"/>
      <c r="FC148" s="11"/>
      <c r="FD148" s="11"/>
      <c r="FE148" s="12"/>
      <c r="FG148" s="11"/>
      <c r="FH148" s="11"/>
      <c r="FI148" s="11"/>
      <c r="FJ148" s="12"/>
      <c r="FL148" s="73"/>
      <c r="FM148" s="11"/>
      <c r="FN148" s="11"/>
      <c r="FO148" s="12"/>
      <c r="FQ148" s="73"/>
      <c r="FR148" s="11"/>
      <c r="FS148" s="11"/>
      <c r="FT148" s="12"/>
      <c r="FV148" s="73"/>
      <c r="FW148" s="11"/>
      <c r="FX148" s="11"/>
      <c r="FY148" s="12"/>
      <c r="GA148" s="73"/>
      <c r="GB148" s="11"/>
      <c r="GC148" s="11"/>
      <c r="GD148" s="12"/>
      <c r="GF148" s="73"/>
      <c r="GG148" s="11"/>
      <c r="GH148" s="11"/>
      <c r="GI148" s="12"/>
      <c r="GK148" s="73"/>
      <c r="GL148" s="11"/>
      <c r="GM148" s="11"/>
      <c r="GN148" s="12"/>
      <c r="GP148" s="73"/>
      <c r="GQ148" s="11"/>
      <c r="GR148" s="11"/>
      <c r="GS148" s="12"/>
      <c r="GU148" s="86">
        <f t="shared" si="16"/>
        <v>80500</v>
      </c>
      <c r="GV148" s="87">
        <f t="shared" si="18"/>
        <v>108635</v>
      </c>
      <c r="GX148" s="86">
        <f t="shared" si="17"/>
        <v>28135</v>
      </c>
      <c r="GY148" s="88">
        <f t="shared" ref="GY148:GY211" si="20">GX148/GU148</f>
        <v>0.34950310559006209</v>
      </c>
      <c r="HA148" s="86">
        <f t="shared" si="15"/>
        <v>98947.333333333328</v>
      </c>
      <c r="HB148" s="87">
        <f t="shared" si="19"/>
        <v>66047345.166666664</v>
      </c>
    </row>
    <row r="149" spans="1:210" s="76" customFormat="1" ht="30" x14ac:dyDescent="0.25">
      <c r="A149" s="69">
        <v>133</v>
      </c>
      <c r="B149" s="5" t="s">
        <v>121</v>
      </c>
      <c r="C149" s="6" t="s">
        <v>532</v>
      </c>
      <c r="D149" s="3" t="s">
        <v>42</v>
      </c>
      <c r="E149" s="89"/>
      <c r="F149" s="90">
        <v>87</v>
      </c>
      <c r="G149" s="91"/>
      <c r="H149" s="73"/>
      <c r="I149" s="11"/>
      <c r="J149" s="11"/>
      <c r="K149" s="12"/>
      <c r="L149" s="74"/>
      <c r="M149" s="73"/>
      <c r="N149" s="11"/>
      <c r="O149" s="11"/>
      <c r="P149" s="12"/>
      <c r="Q149" s="75"/>
      <c r="R149" s="73"/>
      <c r="S149" s="11"/>
      <c r="T149" s="11"/>
      <c r="U149" s="12"/>
      <c r="W149" s="73"/>
      <c r="X149" s="11"/>
      <c r="Y149" s="11"/>
      <c r="Z149" s="12"/>
      <c r="AB149" s="73"/>
      <c r="AC149" s="11"/>
      <c r="AD149" s="11"/>
      <c r="AE149" s="12"/>
      <c r="AG149" s="77"/>
      <c r="AH149" s="78"/>
      <c r="AI149" s="78"/>
      <c r="AJ149" s="79"/>
      <c r="AL149" s="73"/>
      <c r="AM149" s="11"/>
      <c r="AN149" s="11"/>
      <c r="AO149" s="12"/>
      <c r="AQ149" s="11"/>
      <c r="AR149" s="11"/>
      <c r="AS149" s="11"/>
      <c r="AT149" s="12"/>
      <c r="AV149" s="73"/>
      <c r="AW149" s="11"/>
      <c r="AX149" s="11"/>
      <c r="AY149" s="12"/>
      <c r="BA149" s="73">
        <v>68300</v>
      </c>
      <c r="BB149" s="11">
        <v>0</v>
      </c>
      <c r="BC149" s="11">
        <v>68300</v>
      </c>
      <c r="BD149" s="12">
        <v>5942100</v>
      </c>
      <c r="BF149" s="73">
        <v>88000</v>
      </c>
      <c r="BG149" s="11">
        <v>0</v>
      </c>
      <c r="BH149" s="11">
        <v>88000</v>
      </c>
      <c r="BI149" s="12">
        <v>7656000</v>
      </c>
      <c r="BK149" s="92">
        <v>97482</v>
      </c>
      <c r="BL149" s="93">
        <v>0</v>
      </c>
      <c r="BM149" s="93">
        <v>97482</v>
      </c>
      <c r="BN149" s="94">
        <v>8480934</v>
      </c>
      <c r="BP149" s="73"/>
      <c r="BQ149" s="11"/>
      <c r="BR149" s="11"/>
      <c r="BS149" s="12"/>
      <c r="BU149" s="73"/>
      <c r="BV149" s="11"/>
      <c r="BW149" s="11"/>
      <c r="BX149" s="12"/>
      <c r="BZ149" s="73">
        <v>77858</v>
      </c>
      <c r="CA149" s="11">
        <v>0</v>
      </c>
      <c r="CB149" s="11">
        <v>77858</v>
      </c>
      <c r="CC149" s="12">
        <v>6773646</v>
      </c>
      <c r="CE149" s="73"/>
      <c r="CF149" s="11"/>
      <c r="CG149" s="11"/>
      <c r="CH149" s="12"/>
      <c r="CJ149" s="73"/>
      <c r="CK149" s="11"/>
      <c r="CL149" s="11"/>
      <c r="CM149" s="12"/>
      <c r="CO149" s="73"/>
      <c r="CP149" s="11"/>
      <c r="CQ149" s="11"/>
      <c r="CR149" s="12"/>
      <c r="CT149" s="73"/>
      <c r="CU149" s="11"/>
      <c r="CV149" s="11"/>
      <c r="CW149" s="12"/>
      <c r="CY149" s="73">
        <v>104312</v>
      </c>
      <c r="CZ149" s="11">
        <v>0</v>
      </c>
      <c r="DA149" s="11">
        <v>104312</v>
      </c>
      <c r="DB149" s="12">
        <v>9075144</v>
      </c>
      <c r="DD149" s="73"/>
      <c r="DE149" s="11"/>
      <c r="DF149" s="11"/>
      <c r="DG149" s="12"/>
      <c r="DI149" s="73"/>
      <c r="DJ149" s="11"/>
      <c r="DK149" s="11"/>
      <c r="DL149" s="12"/>
      <c r="DN149" s="73"/>
      <c r="DO149" s="11"/>
      <c r="DP149" s="11"/>
      <c r="DQ149" s="12"/>
      <c r="DS149" s="73"/>
      <c r="DT149" s="11"/>
      <c r="DU149" s="11"/>
      <c r="DV149" s="12"/>
      <c r="DX149" s="92"/>
      <c r="DY149" s="93"/>
      <c r="DZ149" s="93"/>
      <c r="EA149" s="94"/>
      <c r="EC149" s="73"/>
      <c r="ED149" s="11"/>
      <c r="EE149" s="11"/>
      <c r="EF149" s="12"/>
      <c r="EH149" s="73"/>
      <c r="EI149" s="11"/>
      <c r="EJ149" s="11"/>
      <c r="EK149" s="12"/>
      <c r="EM149" s="73"/>
      <c r="EN149" s="11"/>
      <c r="EO149" s="11"/>
      <c r="EP149" s="12"/>
      <c r="ER149" s="73"/>
      <c r="ES149" s="11"/>
      <c r="ET149" s="11"/>
      <c r="EU149" s="12"/>
      <c r="EW149" s="73"/>
      <c r="EX149" s="11"/>
      <c r="EY149" s="11"/>
      <c r="EZ149" s="12"/>
      <c r="FB149" s="10">
        <v>79125</v>
      </c>
      <c r="FC149" s="11">
        <v>0</v>
      </c>
      <c r="FD149" s="11">
        <v>79125</v>
      </c>
      <c r="FE149" s="12">
        <v>6883875</v>
      </c>
      <c r="FG149" s="11"/>
      <c r="FH149" s="11"/>
      <c r="FI149" s="11"/>
      <c r="FJ149" s="12"/>
      <c r="FL149" s="73"/>
      <c r="FM149" s="11"/>
      <c r="FN149" s="11"/>
      <c r="FO149" s="12"/>
      <c r="FQ149" s="73"/>
      <c r="FR149" s="11"/>
      <c r="FS149" s="11"/>
      <c r="FT149" s="12"/>
      <c r="FV149" s="73"/>
      <c r="FW149" s="11"/>
      <c r="FX149" s="11"/>
      <c r="FY149" s="12"/>
      <c r="GA149" s="73"/>
      <c r="GB149" s="11"/>
      <c r="GC149" s="11"/>
      <c r="GD149" s="12"/>
      <c r="GF149" s="73"/>
      <c r="GG149" s="11"/>
      <c r="GH149" s="11"/>
      <c r="GI149" s="12"/>
      <c r="GK149" s="73"/>
      <c r="GL149" s="11"/>
      <c r="GM149" s="11"/>
      <c r="GN149" s="12"/>
      <c r="GP149" s="73"/>
      <c r="GQ149" s="11"/>
      <c r="GR149" s="11"/>
      <c r="GS149" s="12"/>
      <c r="GU149" s="86">
        <f t="shared" si="16"/>
        <v>68300</v>
      </c>
      <c r="GV149" s="87">
        <f t="shared" si="18"/>
        <v>104312</v>
      </c>
      <c r="GX149" s="86">
        <f t="shared" si="17"/>
        <v>36012</v>
      </c>
      <c r="GY149" s="88">
        <f t="shared" si="20"/>
        <v>0.52726207906295752</v>
      </c>
      <c r="HA149" s="86">
        <f t="shared" si="15"/>
        <v>85846.166666666672</v>
      </c>
      <c r="HB149" s="87">
        <f t="shared" si="19"/>
        <v>7468616.5</v>
      </c>
    </row>
    <row r="150" spans="1:210" s="76" customFormat="1" ht="30" x14ac:dyDescent="0.25">
      <c r="A150" s="69">
        <v>134</v>
      </c>
      <c r="B150" s="5" t="s">
        <v>120</v>
      </c>
      <c r="C150" s="6" t="s">
        <v>533</v>
      </c>
      <c r="D150" s="3" t="s">
        <v>42</v>
      </c>
      <c r="E150" s="89"/>
      <c r="F150" s="90">
        <v>667.5</v>
      </c>
      <c r="G150" s="91"/>
      <c r="H150" s="73"/>
      <c r="I150" s="11"/>
      <c r="J150" s="11"/>
      <c r="K150" s="12"/>
      <c r="L150" s="74"/>
      <c r="M150" s="73"/>
      <c r="N150" s="11"/>
      <c r="O150" s="11"/>
      <c r="P150" s="12"/>
      <c r="Q150" s="75"/>
      <c r="R150" s="73"/>
      <c r="S150" s="11"/>
      <c r="T150" s="11"/>
      <c r="U150" s="12"/>
      <c r="W150" s="73"/>
      <c r="X150" s="11"/>
      <c r="Y150" s="11"/>
      <c r="Z150" s="12"/>
      <c r="AB150" s="73">
        <v>914760</v>
      </c>
      <c r="AC150" s="11">
        <v>173804.4</v>
      </c>
      <c r="AD150" s="11">
        <v>1088564.3999999999</v>
      </c>
      <c r="AE150" s="12">
        <v>726616736.99999988</v>
      </c>
      <c r="AG150" s="77"/>
      <c r="AH150" s="78"/>
      <c r="AI150" s="78"/>
      <c r="AJ150" s="79"/>
      <c r="AL150" s="73"/>
      <c r="AM150" s="11"/>
      <c r="AN150" s="11"/>
      <c r="AO150" s="12"/>
      <c r="AQ150" s="11"/>
      <c r="AR150" s="11"/>
      <c r="AS150" s="11"/>
      <c r="AT150" s="12"/>
      <c r="AV150" s="73"/>
      <c r="AW150" s="11"/>
      <c r="AX150" s="11"/>
      <c r="AY150" s="12"/>
      <c r="BA150" s="73">
        <v>80500</v>
      </c>
      <c r="BB150" s="11">
        <v>0</v>
      </c>
      <c r="BC150" s="11">
        <v>80500</v>
      </c>
      <c r="BD150" s="12">
        <v>53733750</v>
      </c>
      <c r="BF150" s="73">
        <v>88000</v>
      </c>
      <c r="BG150" s="11">
        <v>0</v>
      </c>
      <c r="BH150" s="11">
        <v>88000</v>
      </c>
      <c r="BI150" s="12">
        <v>58740000</v>
      </c>
      <c r="BK150" s="92">
        <v>104824</v>
      </c>
      <c r="BL150" s="93">
        <v>0</v>
      </c>
      <c r="BM150" s="93">
        <v>104824</v>
      </c>
      <c r="BN150" s="94">
        <v>69970020</v>
      </c>
      <c r="BP150" s="73"/>
      <c r="BQ150" s="11"/>
      <c r="BR150" s="11"/>
      <c r="BS150" s="12"/>
      <c r="BU150" s="73"/>
      <c r="BV150" s="11"/>
      <c r="BW150" s="11"/>
      <c r="BX150" s="12"/>
      <c r="BZ150" s="73">
        <v>81303</v>
      </c>
      <c r="CA150" s="11">
        <v>0</v>
      </c>
      <c r="CB150" s="11">
        <v>81303</v>
      </c>
      <c r="CC150" s="12">
        <v>54269752.5</v>
      </c>
      <c r="CE150" s="73"/>
      <c r="CF150" s="11"/>
      <c r="CG150" s="11"/>
      <c r="CH150" s="12"/>
      <c r="CJ150" s="73"/>
      <c r="CK150" s="11"/>
      <c r="CL150" s="11"/>
      <c r="CM150" s="12"/>
      <c r="CO150" s="73"/>
      <c r="CP150" s="11"/>
      <c r="CQ150" s="11"/>
      <c r="CR150" s="12"/>
      <c r="CT150" s="73"/>
      <c r="CU150" s="11"/>
      <c r="CV150" s="11"/>
      <c r="CW150" s="12"/>
      <c r="CY150" s="73">
        <v>107707</v>
      </c>
      <c r="CZ150" s="11">
        <v>0</v>
      </c>
      <c r="DA150" s="11">
        <v>107707</v>
      </c>
      <c r="DB150" s="12">
        <v>71894422.5</v>
      </c>
      <c r="DD150" s="73"/>
      <c r="DE150" s="11"/>
      <c r="DF150" s="11"/>
      <c r="DG150" s="12"/>
      <c r="DI150" s="73"/>
      <c r="DJ150" s="11"/>
      <c r="DK150" s="11"/>
      <c r="DL150" s="12"/>
      <c r="DN150" s="73"/>
      <c r="DO150" s="11"/>
      <c r="DP150" s="11"/>
      <c r="DQ150" s="12"/>
      <c r="DS150" s="73"/>
      <c r="DT150" s="11"/>
      <c r="DU150" s="11"/>
      <c r="DV150" s="12"/>
      <c r="DX150" s="92"/>
      <c r="DY150" s="93"/>
      <c r="DZ150" s="93"/>
      <c r="EA150" s="94"/>
      <c r="EC150" s="73"/>
      <c r="ED150" s="11"/>
      <c r="EE150" s="11"/>
      <c r="EF150" s="12"/>
      <c r="EH150" s="73"/>
      <c r="EI150" s="11"/>
      <c r="EJ150" s="11"/>
      <c r="EK150" s="12"/>
      <c r="EM150" s="73"/>
      <c r="EN150" s="11"/>
      <c r="EO150" s="11"/>
      <c r="EP150" s="12"/>
      <c r="ER150" s="73"/>
      <c r="ES150" s="11"/>
      <c r="ET150" s="11"/>
      <c r="EU150" s="12"/>
      <c r="EW150" s="73"/>
      <c r="EX150" s="11"/>
      <c r="EY150" s="11"/>
      <c r="EZ150" s="12"/>
      <c r="FB150" s="10">
        <v>82625</v>
      </c>
      <c r="FC150" s="11">
        <v>0</v>
      </c>
      <c r="FD150" s="11">
        <v>82625</v>
      </c>
      <c r="FE150" s="12">
        <v>55152187.5</v>
      </c>
      <c r="FG150" s="11"/>
      <c r="FH150" s="11"/>
      <c r="FI150" s="11"/>
      <c r="FJ150" s="12"/>
      <c r="FL150" s="73"/>
      <c r="FM150" s="11"/>
      <c r="FN150" s="11"/>
      <c r="FO150" s="12"/>
      <c r="FQ150" s="73"/>
      <c r="FR150" s="11"/>
      <c r="FS150" s="11"/>
      <c r="FT150" s="12"/>
      <c r="FV150" s="73"/>
      <c r="FW150" s="11"/>
      <c r="FX150" s="11"/>
      <c r="FY150" s="12"/>
      <c r="GA150" s="73"/>
      <c r="GB150" s="11"/>
      <c r="GC150" s="11"/>
      <c r="GD150" s="12"/>
      <c r="GF150" s="73"/>
      <c r="GG150" s="11"/>
      <c r="GH150" s="11"/>
      <c r="GI150" s="12"/>
      <c r="GK150" s="73"/>
      <c r="GL150" s="11"/>
      <c r="GM150" s="11"/>
      <c r="GN150" s="12"/>
      <c r="GP150" s="73"/>
      <c r="GQ150" s="11"/>
      <c r="GR150" s="11"/>
      <c r="GS150" s="12"/>
      <c r="GU150" s="86">
        <f t="shared" si="16"/>
        <v>80500</v>
      </c>
      <c r="GV150" s="87">
        <f t="shared" si="18"/>
        <v>1088564.3999999999</v>
      </c>
      <c r="GX150" s="86">
        <f t="shared" si="17"/>
        <v>1008064.3999999999</v>
      </c>
      <c r="GY150" s="88">
        <f t="shared" si="20"/>
        <v>12.522539130434781</v>
      </c>
      <c r="HA150" s="86">
        <f t="shared" si="15"/>
        <v>233360.48571428569</v>
      </c>
      <c r="HB150" s="87">
        <f t="shared" si="19"/>
        <v>155768124.2142857</v>
      </c>
    </row>
    <row r="151" spans="1:210" s="76" customFormat="1" ht="30" x14ac:dyDescent="0.25">
      <c r="A151" s="69">
        <v>135</v>
      </c>
      <c r="B151" s="5" t="s">
        <v>41</v>
      </c>
      <c r="C151" s="2" t="s">
        <v>534</v>
      </c>
      <c r="D151" s="4" t="s">
        <v>42</v>
      </c>
      <c r="E151" s="89"/>
      <c r="F151" s="90">
        <v>1</v>
      </c>
      <c r="G151" s="91"/>
      <c r="H151" s="73"/>
      <c r="I151" s="11"/>
      <c r="J151" s="11"/>
      <c r="K151" s="12"/>
      <c r="L151" s="74"/>
      <c r="M151" s="73"/>
      <c r="N151" s="11"/>
      <c r="O151" s="11"/>
      <c r="P151" s="12"/>
      <c r="Q151" s="75"/>
      <c r="R151" s="73"/>
      <c r="S151" s="11"/>
      <c r="T151" s="11"/>
      <c r="U151" s="12"/>
      <c r="W151" s="73"/>
      <c r="X151" s="11"/>
      <c r="Y151" s="11"/>
      <c r="Z151" s="12"/>
      <c r="AB151" s="73"/>
      <c r="AC151" s="11"/>
      <c r="AD151" s="11"/>
      <c r="AE151" s="12"/>
      <c r="AG151" s="77"/>
      <c r="AH151" s="78"/>
      <c r="AI151" s="78"/>
      <c r="AJ151" s="79"/>
      <c r="AL151" s="73">
        <v>15000</v>
      </c>
      <c r="AM151" s="11">
        <v>2850</v>
      </c>
      <c r="AN151" s="11">
        <v>17850</v>
      </c>
      <c r="AO151" s="12">
        <v>17850</v>
      </c>
      <c r="AQ151" s="11"/>
      <c r="AR151" s="11"/>
      <c r="AS151" s="11"/>
      <c r="AT151" s="12"/>
      <c r="AV151" s="73"/>
      <c r="AW151" s="11"/>
      <c r="AX151" s="11"/>
      <c r="AY151" s="12"/>
      <c r="BA151" s="73"/>
      <c r="BB151" s="11"/>
      <c r="BC151" s="11"/>
      <c r="BD151" s="12"/>
      <c r="BF151" s="73"/>
      <c r="BG151" s="11"/>
      <c r="BH151" s="11"/>
      <c r="BI151" s="12"/>
      <c r="BK151" s="92"/>
      <c r="BL151" s="93"/>
      <c r="BM151" s="93"/>
      <c r="BN151" s="94"/>
      <c r="BP151" s="73"/>
      <c r="BQ151" s="11"/>
      <c r="BR151" s="11"/>
      <c r="BS151" s="12"/>
      <c r="BU151" s="73"/>
      <c r="BV151" s="11"/>
      <c r="BW151" s="11"/>
      <c r="BX151" s="12"/>
      <c r="BZ151" s="73"/>
      <c r="CA151" s="11"/>
      <c r="CB151" s="11"/>
      <c r="CC151" s="12"/>
      <c r="CE151" s="73"/>
      <c r="CF151" s="11"/>
      <c r="CG151" s="11"/>
      <c r="CH151" s="12"/>
      <c r="CJ151" s="73"/>
      <c r="CK151" s="11"/>
      <c r="CL151" s="11"/>
      <c r="CM151" s="12"/>
      <c r="CO151" s="73"/>
      <c r="CP151" s="11"/>
      <c r="CQ151" s="11"/>
      <c r="CR151" s="12"/>
      <c r="CT151" s="73"/>
      <c r="CU151" s="11"/>
      <c r="CV151" s="11"/>
      <c r="CW151" s="12"/>
      <c r="CY151" s="73">
        <v>6900</v>
      </c>
      <c r="CZ151" s="11">
        <v>1311</v>
      </c>
      <c r="DA151" s="11">
        <v>8211</v>
      </c>
      <c r="DB151" s="12">
        <v>8211</v>
      </c>
      <c r="DD151" s="73"/>
      <c r="DE151" s="11"/>
      <c r="DF151" s="11"/>
      <c r="DG151" s="12"/>
      <c r="DI151" s="73">
        <v>16231</v>
      </c>
      <c r="DJ151" s="11">
        <v>3083.89</v>
      </c>
      <c r="DK151" s="11">
        <v>19314.89</v>
      </c>
      <c r="DL151" s="12">
        <v>19314.89</v>
      </c>
      <c r="DN151" s="73"/>
      <c r="DO151" s="11"/>
      <c r="DP151" s="11"/>
      <c r="DQ151" s="12"/>
      <c r="DS151" s="73"/>
      <c r="DT151" s="11"/>
      <c r="DU151" s="11"/>
      <c r="DV151" s="12"/>
      <c r="DX151" s="92"/>
      <c r="DY151" s="93"/>
      <c r="DZ151" s="93"/>
      <c r="EA151" s="94"/>
      <c r="EC151" s="73"/>
      <c r="ED151" s="11"/>
      <c r="EE151" s="11"/>
      <c r="EF151" s="12"/>
      <c r="EH151" s="73"/>
      <c r="EI151" s="11"/>
      <c r="EJ151" s="11"/>
      <c r="EK151" s="12"/>
      <c r="EM151" s="73">
        <v>19640</v>
      </c>
      <c r="EN151" s="11">
        <v>0</v>
      </c>
      <c r="EO151" s="11">
        <v>19640</v>
      </c>
      <c r="EP151" s="12">
        <v>19640</v>
      </c>
      <c r="ER151" s="73"/>
      <c r="ES151" s="11"/>
      <c r="ET151" s="11"/>
      <c r="EU151" s="12"/>
      <c r="EW151" s="73"/>
      <c r="EX151" s="11"/>
      <c r="EY151" s="11"/>
      <c r="EZ151" s="12"/>
      <c r="FB151" s="10"/>
      <c r="FC151" s="11"/>
      <c r="FD151" s="11"/>
      <c r="FE151" s="12"/>
      <c r="FG151" s="11"/>
      <c r="FH151" s="11"/>
      <c r="FI151" s="11"/>
      <c r="FJ151" s="12"/>
      <c r="FL151" s="73"/>
      <c r="FM151" s="11"/>
      <c r="FN151" s="11"/>
      <c r="FO151" s="12"/>
      <c r="FQ151" s="73"/>
      <c r="FR151" s="11"/>
      <c r="FS151" s="11"/>
      <c r="FT151" s="12"/>
      <c r="FV151" s="73"/>
      <c r="FW151" s="11"/>
      <c r="FX151" s="11"/>
      <c r="FY151" s="12"/>
      <c r="GA151" s="73"/>
      <c r="GB151" s="11"/>
      <c r="GC151" s="11"/>
      <c r="GD151" s="12"/>
      <c r="GF151" s="73"/>
      <c r="GG151" s="11"/>
      <c r="GH151" s="11"/>
      <c r="GI151" s="12"/>
      <c r="GK151" s="73"/>
      <c r="GL151" s="11"/>
      <c r="GM151" s="11"/>
      <c r="GN151" s="12"/>
      <c r="GP151" s="73"/>
      <c r="GQ151" s="11"/>
      <c r="GR151" s="11"/>
      <c r="GS151" s="12"/>
      <c r="GU151" s="86">
        <f t="shared" si="16"/>
        <v>8211</v>
      </c>
      <c r="GV151" s="87">
        <f t="shared" si="18"/>
        <v>19640</v>
      </c>
      <c r="GX151" s="86">
        <f t="shared" si="17"/>
        <v>11429</v>
      </c>
      <c r="GY151" s="88">
        <f t="shared" si="20"/>
        <v>1.3919132870539521</v>
      </c>
      <c r="HA151" s="86">
        <f t="shared" si="15"/>
        <v>16253.9725</v>
      </c>
      <c r="HB151" s="87">
        <f t="shared" si="19"/>
        <v>16253.9725</v>
      </c>
    </row>
    <row r="152" spans="1:210" s="76" customFormat="1" ht="30" x14ac:dyDescent="0.25">
      <c r="A152" s="69">
        <v>136</v>
      </c>
      <c r="B152" s="5" t="s">
        <v>41</v>
      </c>
      <c r="C152" s="6" t="s">
        <v>535</v>
      </c>
      <c r="D152" s="4" t="s">
        <v>42</v>
      </c>
      <c r="E152" s="89"/>
      <c r="F152" s="90">
        <v>1</v>
      </c>
      <c r="G152" s="91"/>
      <c r="H152" s="73"/>
      <c r="I152" s="11"/>
      <c r="J152" s="11"/>
      <c r="K152" s="12"/>
      <c r="L152" s="74"/>
      <c r="M152" s="73"/>
      <c r="N152" s="11"/>
      <c r="O152" s="11"/>
      <c r="P152" s="12"/>
      <c r="Q152" s="75"/>
      <c r="R152" s="73"/>
      <c r="S152" s="11"/>
      <c r="T152" s="11"/>
      <c r="U152" s="12"/>
      <c r="W152" s="73"/>
      <c r="X152" s="11"/>
      <c r="Y152" s="11"/>
      <c r="Z152" s="12"/>
      <c r="AB152" s="73"/>
      <c r="AC152" s="11"/>
      <c r="AD152" s="11"/>
      <c r="AE152" s="12"/>
      <c r="AG152" s="77"/>
      <c r="AH152" s="78"/>
      <c r="AI152" s="78"/>
      <c r="AJ152" s="79"/>
      <c r="AL152" s="73">
        <v>15000</v>
      </c>
      <c r="AM152" s="11">
        <v>2850</v>
      </c>
      <c r="AN152" s="11">
        <v>17850</v>
      </c>
      <c r="AO152" s="12">
        <v>17850</v>
      </c>
      <c r="AQ152" s="11"/>
      <c r="AR152" s="11"/>
      <c r="AS152" s="11"/>
      <c r="AT152" s="12"/>
      <c r="AV152" s="73"/>
      <c r="AW152" s="11"/>
      <c r="AX152" s="11"/>
      <c r="AY152" s="12"/>
      <c r="BA152" s="73"/>
      <c r="BB152" s="11"/>
      <c r="BC152" s="11"/>
      <c r="BD152" s="12"/>
      <c r="BF152" s="73"/>
      <c r="BG152" s="11"/>
      <c r="BH152" s="11"/>
      <c r="BI152" s="12"/>
      <c r="BK152" s="92"/>
      <c r="BL152" s="93"/>
      <c r="BM152" s="93"/>
      <c r="BN152" s="94"/>
      <c r="BP152" s="73"/>
      <c r="BQ152" s="11"/>
      <c r="BR152" s="11"/>
      <c r="BS152" s="12"/>
      <c r="BU152" s="73"/>
      <c r="BV152" s="11"/>
      <c r="BW152" s="11"/>
      <c r="BX152" s="12"/>
      <c r="BZ152" s="73"/>
      <c r="CA152" s="11"/>
      <c r="CB152" s="11"/>
      <c r="CC152" s="12"/>
      <c r="CE152" s="73"/>
      <c r="CF152" s="11"/>
      <c r="CG152" s="11"/>
      <c r="CH152" s="12"/>
      <c r="CJ152" s="73"/>
      <c r="CK152" s="11"/>
      <c r="CL152" s="11"/>
      <c r="CM152" s="12"/>
      <c r="CO152" s="73"/>
      <c r="CP152" s="11"/>
      <c r="CQ152" s="11"/>
      <c r="CR152" s="12"/>
      <c r="CT152" s="73"/>
      <c r="CU152" s="11"/>
      <c r="CV152" s="11"/>
      <c r="CW152" s="12"/>
      <c r="CY152" s="73">
        <v>6900</v>
      </c>
      <c r="CZ152" s="11">
        <v>1311</v>
      </c>
      <c r="DA152" s="11">
        <v>8211</v>
      </c>
      <c r="DB152" s="12">
        <v>8211</v>
      </c>
      <c r="DD152" s="73"/>
      <c r="DE152" s="11"/>
      <c r="DF152" s="11"/>
      <c r="DG152" s="12"/>
      <c r="DI152" s="73">
        <v>16231</v>
      </c>
      <c r="DJ152" s="11">
        <v>3083.89</v>
      </c>
      <c r="DK152" s="11">
        <v>19314.89</v>
      </c>
      <c r="DL152" s="12">
        <v>19314.89</v>
      </c>
      <c r="DN152" s="73"/>
      <c r="DO152" s="11"/>
      <c r="DP152" s="11"/>
      <c r="DQ152" s="12"/>
      <c r="DS152" s="73"/>
      <c r="DT152" s="11"/>
      <c r="DU152" s="11"/>
      <c r="DV152" s="12"/>
      <c r="DX152" s="92"/>
      <c r="DY152" s="93"/>
      <c r="DZ152" s="93"/>
      <c r="EA152" s="94"/>
      <c r="EC152" s="73"/>
      <c r="ED152" s="11"/>
      <c r="EE152" s="11"/>
      <c r="EF152" s="12"/>
      <c r="EH152" s="73"/>
      <c r="EI152" s="11"/>
      <c r="EJ152" s="11"/>
      <c r="EK152" s="12"/>
      <c r="EM152" s="73">
        <v>19640</v>
      </c>
      <c r="EN152" s="11">
        <v>0</v>
      </c>
      <c r="EO152" s="11">
        <v>19640</v>
      </c>
      <c r="EP152" s="12">
        <v>19640</v>
      </c>
      <c r="ER152" s="73"/>
      <c r="ES152" s="11"/>
      <c r="ET152" s="11"/>
      <c r="EU152" s="12"/>
      <c r="EW152" s="73"/>
      <c r="EX152" s="11"/>
      <c r="EY152" s="11"/>
      <c r="EZ152" s="12"/>
      <c r="FB152" s="10"/>
      <c r="FC152" s="11"/>
      <c r="FD152" s="11"/>
      <c r="FE152" s="12"/>
      <c r="FG152" s="11"/>
      <c r="FH152" s="11"/>
      <c r="FI152" s="11"/>
      <c r="FJ152" s="12"/>
      <c r="FL152" s="73"/>
      <c r="FM152" s="11"/>
      <c r="FN152" s="11"/>
      <c r="FO152" s="12"/>
      <c r="FQ152" s="73"/>
      <c r="FR152" s="11"/>
      <c r="FS152" s="11"/>
      <c r="FT152" s="12"/>
      <c r="FV152" s="73"/>
      <c r="FW152" s="11"/>
      <c r="FX152" s="11"/>
      <c r="FY152" s="12"/>
      <c r="GA152" s="73"/>
      <c r="GB152" s="11"/>
      <c r="GC152" s="11"/>
      <c r="GD152" s="12"/>
      <c r="GF152" s="73"/>
      <c r="GG152" s="11"/>
      <c r="GH152" s="11"/>
      <c r="GI152" s="12"/>
      <c r="GK152" s="73"/>
      <c r="GL152" s="11"/>
      <c r="GM152" s="11"/>
      <c r="GN152" s="12"/>
      <c r="GP152" s="73"/>
      <c r="GQ152" s="11"/>
      <c r="GR152" s="11"/>
      <c r="GS152" s="12"/>
      <c r="GU152" s="86">
        <f t="shared" si="16"/>
        <v>8211</v>
      </c>
      <c r="GV152" s="87">
        <f t="shared" si="18"/>
        <v>19640</v>
      </c>
      <c r="GX152" s="86">
        <f t="shared" si="17"/>
        <v>11429</v>
      </c>
      <c r="GY152" s="88">
        <f t="shared" si="20"/>
        <v>1.3919132870539521</v>
      </c>
      <c r="HA152" s="86">
        <f t="shared" si="15"/>
        <v>16253.9725</v>
      </c>
      <c r="HB152" s="87">
        <f t="shared" si="19"/>
        <v>16253.9725</v>
      </c>
    </row>
    <row r="153" spans="1:210" s="76" customFormat="1" ht="45" x14ac:dyDescent="0.25">
      <c r="A153" s="69">
        <v>137</v>
      </c>
      <c r="B153" s="3" t="s">
        <v>122</v>
      </c>
      <c r="C153" s="6" t="s">
        <v>536</v>
      </c>
      <c r="D153" s="3" t="s">
        <v>42</v>
      </c>
      <c r="E153" s="70"/>
      <c r="F153" s="71">
        <v>1</v>
      </c>
      <c r="G153" s="91"/>
      <c r="H153" s="73"/>
      <c r="I153" s="11"/>
      <c r="J153" s="11"/>
      <c r="K153" s="12"/>
      <c r="L153" s="74"/>
      <c r="M153" s="73"/>
      <c r="N153" s="11"/>
      <c r="O153" s="11"/>
      <c r="P153" s="12"/>
      <c r="Q153" s="75"/>
      <c r="R153" s="73"/>
      <c r="S153" s="11"/>
      <c r="T153" s="11"/>
      <c r="U153" s="12"/>
      <c r="W153" s="73"/>
      <c r="X153" s="11"/>
      <c r="Y153" s="11"/>
      <c r="Z153" s="12"/>
      <c r="AB153" s="73"/>
      <c r="AC153" s="11"/>
      <c r="AD153" s="11"/>
      <c r="AE153" s="12"/>
      <c r="AG153" s="77"/>
      <c r="AH153" s="78"/>
      <c r="AI153" s="78"/>
      <c r="AJ153" s="79"/>
      <c r="AL153" s="73"/>
      <c r="AM153" s="11"/>
      <c r="AN153" s="11"/>
      <c r="AO153" s="12"/>
      <c r="AQ153" s="11"/>
      <c r="AR153" s="11"/>
      <c r="AS153" s="11"/>
      <c r="AT153" s="12"/>
      <c r="AV153" s="73"/>
      <c r="AW153" s="11"/>
      <c r="AX153" s="11"/>
      <c r="AY153" s="12"/>
      <c r="BA153" s="73"/>
      <c r="BB153" s="11"/>
      <c r="BC153" s="11"/>
      <c r="BD153" s="12"/>
      <c r="BF153" s="73"/>
      <c r="BG153" s="11"/>
      <c r="BH153" s="11"/>
      <c r="BI153" s="12"/>
      <c r="BK153" s="92"/>
      <c r="BL153" s="93"/>
      <c r="BM153" s="93"/>
      <c r="BN153" s="94"/>
      <c r="BP153" s="73"/>
      <c r="BQ153" s="11"/>
      <c r="BR153" s="11"/>
      <c r="BS153" s="12"/>
      <c r="BU153" s="73"/>
      <c r="BV153" s="11"/>
      <c r="BW153" s="11"/>
      <c r="BX153" s="12"/>
      <c r="BZ153" s="73"/>
      <c r="CA153" s="11"/>
      <c r="CB153" s="11"/>
      <c r="CC153" s="12"/>
      <c r="CE153" s="73"/>
      <c r="CF153" s="11"/>
      <c r="CG153" s="11"/>
      <c r="CH153" s="12"/>
      <c r="CJ153" s="73"/>
      <c r="CK153" s="11"/>
      <c r="CL153" s="11"/>
      <c r="CM153" s="12"/>
      <c r="CO153" s="73">
        <v>123000</v>
      </c>
      <c r="CP153" s="11">
        <v>23370</v>
      </c>
      <c r="CQ153" s="11">
        <v>146370</v>
      </c>
      <c r="CR153" s="12">
        <v>146370</v>
      </c>
      <c r="CT153" s="73"/>
      <c r="CU153" s="11"/>
      <c r="CV153" s="11"/>
      <c r="CW153" s="12"/>
      <c r="CY153" s="73"/>
      <c r="CZ153" s="11"/>
      <c r="DA153" s="11"/>
      <c r="DB153" s="12"/>
      <c r="DD153" s="73"/>
      <c r="DE153" s="11"/>
      <c r="DF153" s="11"/>
      <c r="DG153" s="12"/>
      <c r="DI153" s="73">
        <v>250000</v>
      </c>
      <c r="DJ153" s="11">
        <v>47500</v>
      </c>
      <c r="DK153" s="11">
        <v>297500</v>
      </c>
      <c r="DL153" s="12">
        <v>297500</v>
      </c>
      <c r="DN153" s="73"/>
      <c r="DO153" s="11"/>
      <c r="DP153" s="11"/>
      <c r="DQ153" s="12"/>
      <c r="DS153" s="73"/>
      <c r="DT153" s="11"/>
      <c r="DU153" s="11"/>
      <c r="DV153" s="12"/>
      <c r="DX153" s="92"/>
      <c r="DY153" s="93"/>
      <c r="DZ153" s="93"/>
      <c r="EA153" s="94"/>
      <c r="EC153" s="73"/>
      <c r="ED153" s="11"/>
      <c r="EE153" s="11"/>
      <c r="EF153" s="12"/>
      <c r="EH153" s="73"/>
      <c r="EI153" s="11"/>
      <c r="EJ153" s="11"/>
      <c r="EK153" s="12"/>
      <c r="EM153" s="73"/>
      <c r="EN153" s="11"/>
      <c r="EO153" s="11"/>
      <c r="EP153" s="12"/>
      <c r="ER153" s="73"/>
      <c r="ES153" s="11"/>
      <c r="ET153" s="11"/>
      <c r="EU153" s="12"/>
      <c r="EW153" s="73"/>
      <c r="EX153" s="11"/>
      <c r="EY153" s="11"/>
      <c r="EZ153" s="12"/>
      <c r="FB153" s="10"/>
      <c r="FC153" s="11"/>
      <c r="FD153" s="11"/>
      <c r="FE153" s="12"/>
      <c r="FG153" s="11"/>
      <c r="FH153" s="11"/>
      <c r="FI153" s="11"/>
      <c r="FJ153" s="12"/>
      <c r="FL153" s="73"/>
      <c r="FM153" s="11"/>
      <c r="FN153" s="11"/>
      <c r="FO153" s="12"/>
      <c r="FQ153" s="73"/>
      <c r="FR153" s="11"/>
      <c r="FS153" s="11"/>
      <c r="FT153" s="12"/>
      <c r="FV153" s="73"/>
      <c r="FW153" s="11"/>
      <c r="FX153" s="11"/>
      <c r="FY153" s="12"/>
      <c r="GA153" s="73"/>
      <c r="GB153" s="11"/>
      <c r="GC153" s="11"/>
      <c r="GD153" s="12"/>
      <c r="GF153" s="73"/>
      <c r="GG153" s="11"/>
      <c r="GH153" s="11"/>
      <c r="GI153" s="12"/>
      <c r="GK153" s="73"/>
      <c r="GL153" s="11"/>
      <c r="GM153" s="11"/>
      <c r="GN153" s="12"/>
      <c r="GP153" s="73"/>
      <c r="GQ153" s="11"/>
      <c r="GR153" s="11"/>
      <c r="GS153" s="12"/>
      <c r="GU153" s="86">
        <f t="shared" si="16"/>
        <v>146370</v>
      </c>
      <c r="GV153" s="87">
        <f t="shared" si="18"/>
        <v>297500</v>
      </c>
      <c r="GX153" s="86">
        <f t="shared" si="17"/>
        <v>151130</v>
      </c>
      <c r="GY153" s="88">
        <f t="shared" si="20"/>
        <v>1.032520325203252</v>
      </c>
      <c r="HA153" s="86">
        <f t="shared" si="15"/>
        <v>221935</v>
      </c>
      <c r="HB153" s="87">
        <f t="shared" si="19"/>
        <v>221935</v>
      </c>
    </row>
    <row r="154" spans="1:210" s="76" customFormat="1" ht="45" x14ac:dyDescent="0.25">
      <c r="A154" s="69">
        <v>138</v>
      </c>
      <c r="B154" s="3" t="s">
        <v>41</v>
      </c>
      <c r="C154" s="6" t="s">
        <v>537</v>
      </c>
      <c r="D154" s="3" t="s">
        <v>1089</v>
      </c>
      <c r="E154" s="70"/>
      <c r="F154" s="90">
        <v>1</v>
      </c>
      <c r="G154" s="91"/>
      <c r="H154" s="73"/>
      <c r="I154" s="11"/>
      <c r="J154" s="11"/>
      <c r="K154" s="12"/>
      <c r="L154" s="74"/>
      <c r="M154" s="73"/>
      <c r="N154" s="11"/>
      <c r="O154" s="11"/>
      <c r="P154" s="12"/>
      <c r="Q154" s="75"/>
      <c r="R154" s="73"/>
      <c r="S154" s="11"/>
      <c r="T154" s="11"/>
      <c r="U154" s="12"/>
      <c r="W154" s="73"/>
      <c r="X154" s="11"/>
      <c r="Y154" s="11"/>
      <c r="Z154" s="12"/>
      <c r="AB154" s="73"/>
      <c r="AC154" s="11"/>
      <c r="AD154" s="11"/>
      <c r="AE154" s="12"/>
      <c r="AG154" s="77"/>
      <c r="AH154" s="78"/>
      <c r="AI154" s="78"/>
      <c r="AJ154" s="79"/>
      <c r="AL154" s="73"/>
      <c r="AM154" s="11"/>
      <c r="AN154" s="11"/>
      <c r="AO154" s="12"/>
      <c r="AQ154" s="11"/>
      <c r="AR154" s="11"/>
      <c r="AS154" s="11"/>
      <c r="AT154" s="12"/>
      <c r="AV154" s="73"/>
      <c r="AW154" s="11"/>
      <c r="AX154" s="11"/>
      <c r="AY154" s="12"/>
      <c r="BA154" s="73"/>
      <c r="BB154" s="11"/>
      <c r="BC154" s="11"/>
      <c r="BD154" s="12"/>
      <c r="BF154" s="73"/>
      <c r="BG154" s="11"/>
      <c r="BH154" s="11"/>
      <c r="BI154" s="12"/>
      <c r="BK154" s="92"/>
      <c r="BL154" s="93"/>
      <c r="BM154" s="93"/>
      <c r="BN154" s="94"/>
      <c r="BP154" s="73"/>
      <c r="BQ154" s="11"/>
      <c r="BR154" s="11"/>
      <c r="BS154" s="12"/>
      <c r="BU154" s="73"/>
      <c r="BV154" s="11"/>
      <c r="BW154" s="11"/>
      <c r="BX154" s="12"/>
      <c r="BZ154" s="73"/>
      <c r="CA154" s="11"/>
      <c r="CB154" s="11"/>
      <c r="CC154" s="12"/>
      <c r="CE154" s="73"/>
      <c r="CF154" s="11"/>
      <c r="CG154" s="11"/>
      <c r="CH154" s="12"/>
      <c r="CJ154" s="73"/>
      <c r="CK154" s="11"/>
      <c r="CL154" s="11"/>
      <c r="CM154" s="12"/>
      <c r="CO154" s="73">
        <v>9680</v>
      </c>
      <c r="CP154" s="11">
        <v>1839.2</v>
      </c>
      <c r="CQ154" s="11">
        <v>11519.2</v>
      </c>
      <c r="CR154" s="12">
        <v>11519.2</v>
      </c>
      <c r="CT154" s="73"/>
      <c r="CU154" s="11"/>
      <c r="CV154" s="11"/>
      <c r="CW154" s="12"/>
      <c r="CY154" s="73"/>
      <c r="CZ154" s="11"/>
      <c r="DA154" s="11"/>
      <c r="DB154" s="12"/>
      <c r="DD154" s="73"/>
      <c r="DE154" s="11"/>
      <c r="DF154" s="11"/>
      <c r="DG154" s="12"/>
      <c r="DI154" s="73">
        <v>11970</v>
      </c>
      <c r="DJ154" s="11">
        <v>2274.3000000000002</v>
      </c>
      <c r="DK154" s="11">
        <v>14244.3</v>
      </c>
      <c r="DL154" s="12">
        <v>14244.3</v>
      </c>
      <c r="DN154" s="73"/>
      <c r="DO154" s="11"/>
      <c r="DP154" s="11"/>
      <c r="DQ154" s="12"/>
      <c r="DS154" s="73"/>
      <c r="DT154" s="11"/>
      <c r="DU154" s="11"/>
      <c r="DV154" s="12"/>
      <c r="DX154" s="92"/>
      <c r="DY154" s="93"/>
      <c r="DZ154" s="93"/>
      <c r="EA154" s="94"/>
      <c r="EC154" s="73"/>
      <c r="ED154" s="11"/>
      <c r="EE154" s="11"/>
      <c r="EF154" s="12"/>
      <c r="EH154" s="73"/>
      <c r="EI154" s="11"/>
      <c r="EJ154" s="11"/>
      <c r="EK154" s="12"/>
      <c r="EM154" s="73"/>
      <c r="EN154" s="11"/>
      <c r="EO154" s="11"/>
      <c r="EP154" s="12"/>
      <c r="ER154" s="73"/>
      <c r="ES154" s="11"/>
      <c r="ET154" s="11"/>
      <c r="EU154" s="12"/>
      <c r="EW154" s="73">
        <v>14220</v>
      </c>
      <c r="EX154" s="11">
        <v>2701.8</v>
      </c>
      <c r="EY154" s="11">
        <v>16921.8</v>
      </c>
      <c r="EZ154" s="94">
        <v>16921.8</v>
      </c>
      <c r="FB154" s="10">
        <v>9963</v>
      </c>
      <c r="FC154" s="11">
        <v>0</v>
      </c>
      <c r="FD154" s="11">
        <v>9963</v>
      </c>
      <c r="FE154" s="12">
        <v>9963</v>
      </c>
      <c r="FG154" s="11"/>
      <c r="FH154" s="11"/>
      <c r="FI154" s="11"/>
      <c r="FJ154" s="12"/>
      <c r="FL154" s="73"/>
      <c r="FM154" s="11"/>
      <c r="FN154" s="11"/>
      <c r="FO154" s="12"/>
      <c r="FQ154" s="73"/>
      <c r="FR154" s="11"/>
      <c r="FS154" s="11"/>
      <c r="FT154" s="12"/>
      <c r="FV154" s="73">
        <v>9800</v>
      </c>
      <c r="FW154" s="11">
        <v>1862</v>
      </c>
      <c r="FX154" s="11">
        <v>11662</v>
      </c>
      <c r="FY154" s="12">
        <v>11662</v>
      </c>
      <c r="GA154" s="73"/>
      <c r="GB154" s="11"/>
      <c r="GC154" s="11"/>
      <c r="GD154" s="12"/>
      <c r="GF154" s="73"/>
      <c r="GG154" s="11"/>
      <c r="GH154" s="11"/>
      <c r="GI154" s="12"/>
      <c r="GK154" s="73"/>
      <c r="GL154" s="11"/>
      <c r="GM154" s="11"/>
      <c r="GN154" s="12"/>
      <c r="GP154" s="73"/>
      <c r="GQ154" s="11"/>
      <c r="GR154" s="11"/>
      <c r="GS154" s="12"/>
      <c r="GU154" s="86">
        <f t="shared" si="16"/>
        <v>9963</v>
      </c>
      <c r="GV154" s="87">
        <f t="shared" si="18"/>
        <v>16921.8</v>
      </c>
      <c r="GX154" s="86">
        <f t="shared" si="17"/>
        <v>6958.7999999999993</v>
      </c>
      <c r="GY154" s="88">
        <f t="shared" si="20"/>
        <v>0.69846431797651298</v>
      </c>
      <c r="HA154" s="86">
        <f t="shared" si="15"/>
        <v>12862.060000000001</v>
      </c>
      <c r="HB154" s="87">
        <f t="shared" si="19"/>
        <v>12862.060000000001</v>
      </c>
    </row>
    <row r="155" spans="1:210" s="76" customFormat="1" ht="60" x14ac:dyDescent="0.25">
      <c r="A155" s="69">
        <v>139</v>
      </c>
      <c r="B155" s="3" t="s">
        <v>123</v>
      </c>
      <c r="C155" s="6" t="s">
        <v>1130</v>
      </c>
      <c r="D155" s="3" t="s">
        <v>42</v>
      </c>
      <c r="E155" s="70"/>
      <c r="F155" s="71">
        <v>14</v>
      </c>
      <c r="G155" s="91"/>
      <c r="H155" s="73"/>
      <c r="I155" s="11"/>
      <c r="J155" s="11"/>
      <c r="K155" s="12"/>
      <c r="L155" s="74"/>
      <c r="M155" s="73"/>
      <c r="N155" s="11"/>
      <c r="O155" s="11"/>
      <c r="P155" s="12"/>
      <c r="Q155" s="75"/>
      <c r="R155" s="73"/>
      <c r="S155" s="11"/>
      <c r="T155" s="11"/>
      <c r="U155" s="12"/>
      <c r="W155" s="73"/>
      <c r="X155" s="11"/>
      <c r="Y155" s="11"/>
      <c r="Z155" s="12"/>
      <c r="AB155" s="73"/>
      <c r="AC155" s="11"/>
      <c r="AD155" s="11"/>
      <c r="AE155" s="12"/>
      <c r="AG155" s="77"/>
      <c r="AH155" s="78"/>
      <c r="AI155" s="78"/>
      <c r="AJ155" s="79"/>
      <c r="AL155" s="73"/>
      <c r="AM155" s="11"/>
      <c r="AN155" s="11"/>
      <c r="AO155" s="12"/>
      <c r="AQ155" s="11"/>
      <c r="AR155" s="11"/>
      <c r="AS155" s="11"/>
      <c r="AT155" s="12"/>
      <c r="AV155" s="73"/>
      <c r="AW155" s="11"/>
      <c r="AX155" s="11"/>
      <c r="AY155" s="12"/>
      <c r="BA155" s="73"/>
      <c r="BB155" s="11"/>
      <c r="BC155" s="11"/>
      <c r="BD155" s="12"/>
      <c r="BF155" s="73"/>
      <c r="BG155" s="11"/>
      <c r="BH155" s="11"/>
      <c r="BI155" s="12"/>
      <c r="BK155" s="92"/>
      <c r="BL155" s="93"/>
      <c r="BM155" s="93"/>
      <c r="BN155" s="94"/>
      <c r="BP155" s="73"/>
      <c r="BQ155" s="11"/>
      <c r="BR155" s="11"/>
      <c r="BS155" s="12"/>
      <c r="BU155" s="73"/>
      <c r="BV155" s="11"/>
      <c r="BW155" s="11"/>
      <c r="BX155" s="12"/>
      <c r="BZ155" s="73"/>
      <c r="CA155" s="11"/>
      <c r="CB155" s="11"/>
      <c r="CC155" s="12"/>
      <c r="CE155" s="73"/>
      <c r="CF155" s="11"/>
      <c r="CG155" s="11"/>
      <c r="CH155" s="12"/>
      <c r="CJ155" s="73"/>
      <c r="CK155" s="11"/>
      <c r="CL155" s="11"/>
      <c r="CM155" s="12"/>
      <c r="CO155" s="73">
        <v>125200</v>
      </c>
      <c r="CP155" s="11">
        <v>23788</v>
      </c>
      <c r="CQ155" s="11">
        <v>148988</v>
      </c>
      <c r="CR155" s="12">
        <v>2085832</v>
      </c>
      <c r="CT155" s="73"/>
      <c r="CU155" s="11"/>
      <c r="CV155" s="11"/>
      <c r="CW155" s="12"/>
      <c r="CY155" s="73"/>
      <c r="CZ155" s="11"/>
      <c r="DA155" s="11"/>
      <c r="DB155" s="12"/>
      <c r="DD155" s="73"/>
      <c r="DE155" s="11"/>
      <c r="DF155" s="11"/>
      <c r="DG155" s="12"/>
      <c r="DI155" s="73">
        <v>74592</v>
      </c>
      <c r="DJ155" s="11">
        <v>14172.48</v>
      </c>
      <c r="DK155" s="11">
        <v>88764.479999999996</v>
      </c>
      <c r="DL155" s="12">
        <v>1242702.72</v>
      </c>
      <c r="DN155" s="73"/>
      <c r="DO155" s="11"/>
      <c r="DP155" s="11"/>
      <c r="DQ155" s="12"/>
      <c r="DS155" s="73"/>
      <c r="DT155" s="11"/>
      <c r="DU155" s="11"/>
      <c r="DV155" s="12"/>
      <c r="DX155" s="92"/>
      <c r="DY155" s="93"/>
      <c r="DZ155" s="93"/>
      <c r="EA155" s="94"/>
      <c r="EC155" s="73"/>
      <c r="ED155" s="11"/>
      <c r="EE155" s="11"/>
      <c r="EF155" s="12"/>
      <c r="EH155" s="73"/>
      <c r="EI155" s="11"/>
      <c r="EJ155" s="11"/>
      <c r="EK155" s="12"/>
      <c r="EM155" s="73"/>
      <c r="EN155" s="11"/>
      <c r="EO155" s="11"/>
      <c r="EP155" s="12"/>
      <c r="ER155" s="73"/>
      <c r="ES155" s="11"/>
      <c r="ET155" s="11"/>
      <c r="EU155" s="12"/>
      <c r="EW155" s="73"/>
      <c r="EX155" s="11"/>
      <c r="EY155" s="11"/>
      <c r="EZ155" s="12"/>
      <c r="FB155" s="10"/>
      <c r="FC155" s="11"/>
      <c r="FD155" s="11"/>
      <c r="FE155" s="12"/>
      <c r="FG155" s="11"/>
      <c r="FH155" s="11"/>
      <c r="FI155" s="11"/>
      <c r="FJ155" s="12"/>
      <c r="FL155" s="73"/>
      <c r="FM155" s="11"/>
      <c r="FN155" s="11"/>
      <c r="FO155" s="12"/>
      <c r="FQ155" s="73"/>
      <c r="FR155" s="11"/>
      <c r="FS155" s="11"/>
      <c r="FT155" s="12"/>
      <c r="FV155" s="73"/>
      <c r="FW155" s="11"/>
      <c r="FX155" s="11"/>
      <c r="FY155" s="12"/>
      <c r="GA155" s="73"/>
      <c r="GB155" s="11"/>
      <c r="GC155" s="11"/>
      <c r="GD155" s="12"/>
      <c r="GF155" s="73"/>
      <c r="GG155" s="11"/>
      <c r="GH155" s="11"/>
      <c r="GI155" s="12"/>
      <c r="GK155" s="73"/>
      <c r="GL155" s="11"/>
      <c r="GM155" s="11"/>
      <c r="GN155" s="12"/>
      <c r="GP155" s="73"/>
      <c r="GQ155" s="11"/>
      <c r="GR155" s="11"/>
      <c r="GS155" s="12"/>
      <c r="GU155" s="86">
        <f t="shared" si="16"/>
        <v>88764.479999999996</v>
      </c>
      <c r="GV155" s="87">
        <f t="shared" si="18"/>
        <v>148988</v>
      </c>
      <c r="GX155" s="86">
        <f t="shared" si="17"/>
        <v>60223.520000000004</v>
      </c>
      <c r="GY155" s="88">
        <f t="shared" si="20"/>
        <v>0.6784641784641785</v>
      </c>
      <c r="HA155" s="86">
        <f t="shared" si="15"/>
        <v>118876.23999999999</v>
      </c>
      <c r="HB155" s="87">
        <f t="shared" si="19"/>
        <v>1664267.3599999999</v>
      </c>
    </row>
    <row r="156" spans="1:210" s="76" customFormat="1" ht="30" x14ac:dyDescent="0.25">
      <c r="A156" s="69">
        <v>140</v>
      </c>
      <c r="B156" s="3" t="s">
        <v>124</v>
      </c>
      <c r="C156" s="6" t="s">
        <v>538</v>
      </c>
      <c r="D156" s="4" t="s">
        <v>42</v>
      </c>
      <c r="E156" s="70"/>
      <c r="F156" s="71">
        <v>168</v>
      </c>
      <c r="G156" s="91"/>
      <c r="H156" s="73"/>
      <c r="I156" s="11"/>
      <c r="J156" s="11"/>
      <c r="K156" s="12"/>
      <c r="L156" s="74"/>
      <c r="M156" s="73"/>
      <c r="N156" s="11"/>
      <c r="O156" s="11"/>
      <c r="P156" s="12"/>
      <c r="Q156" s="75"/>
      <c r="R156" s="73"/>
      <c r="S156" s="11"/>
      <c r="T156" s="11"/>
      <c r="U156" s="12"/>
      <c r="W156" s="73"/>
      <c r="X156" s="11"/>
      <c r="Y156" s="11"/>
      <c r="Z156" s="12"/>
      <c r="AB156" s="73"/>
      <c r="AC156" s="11"/>
      <c r="AD156" s="11"/>
      <c r="AE156" s="12"/>
      <c r="AG156" s="77"/>
      <c r="AH156" s="78"/>
      <c r="AI156" s="78"/>
      <c r="AJ156" s="79"/>
      <c r="AL156" s="73"/>
      <c r="AM156" s="11"/>
      <c r="AN156" s="11"/>
      <c r="AO156" s="12"/>
      <c r="AQ156" s="11"/>
      <c r="AR156" s="11"/>
      <c r="AS156" s="11"/>
      <c r="AT156" s="12"/>
      <c r="AV156" s="73"/>
      <c r="AW156" s="11"/>
      <c r="AX156" s="11"/>
      <c r="AY156" s="12"/>
      <c r="BA156" s="73"/>
      <c r="BB156" s="11"/>
      <c r="BC156" s="11"/>
      <c r="BD156" s="12"/>
      <c r="BF156" s="73"/>
      <c r="BG156" s="11"/>
      <c r="BH156" s="11"/>
      <c r="BI156" s="12"/>
      <c r="BK156" s="92"/>
      <c r="BL156" s="93"/>
      <c r="BM156" s="93"/>
      <c r="BN156" s="94"/>
      <c r="BP156" s="73"/>
      <c r="BQ156" s="11"/>
      <c r="BR156" s="11"/>
      <c r="BS156" s="12"/>
      <c r="BU156" s="73"/>
      <c r="BV156" s="11"/>
      <c r="BW156" s="11"/>
      <c r="BX156" s="12"/>
      <c r="BZ156" s="73"/>
      <c r="CA156" s="11"/>
      <c r="CB156" s="11"/>
      <c r="CC156" s="12"/>
      <c r="CE156" s="73"/>
      <c r="CF156" s="11"/>
      <c r="CG156" s="11"/>
      <c r="CH156" s="12"/>
      <c r="CJ156" s="73"/>
      <c r="CK156" s="11"/>
      <c r="CL156" s="11"/>
      <c r="CM156" s="12"/>
      <c r="CO156" s="73"/>
      <c r="CP156" s="11"/>
      <c r="CQ156" s="11"/>
      <c r="CR156" s="12"/>
      <c r="CT156" s="73"/>
      <c r="CU156" s="11"/>
      <c r="CV156" s="11"/>
      <c r="CW156" s="12"/>
      <c r="CY156" s="73"/>
      <c r="CZ156" s="11"/>
      <c r="DA156" s="11"/>
      <c r="DB156" s="12"/>
      <c r="DD156" s="73"/>
      <c r="DE156" s="11"/>
      <c r="DF156" s="11"/>
      <c r="DG156" s="12"/>
      <c r="DI156" s="73"/>
      <c r="DJ156" s="11"/>
      <c r="DK156" s="11"/>
      <c r="DL156" s="12"/>
      <c r="DN156" s="73">
        <v>3573</v>
      </c>
      <c r="DO156" s="11">
        <v>0</v>
      </c>
      <c r="DP156" s="11">
        <v>3573</v>
      </c>
      <c r="DQ156" s="12">
        <v>600264</v>
      </c>
      <c r="DS156" s="73"/>
      <c r="DT156" s="11"/>
      <c r="DU156" s="11"/>
      <c r="DV156" s="12"/>
      <c r="DX156" s="92"/>
      <c r="DY156" s="93"/>
      <c r="DZ156" s="93"/>
      <c r="EA156" s="94"/>
      <c r="EC156" s="73"/>
      <c r="ED156" s="11"/>
      <c r="EE156" s="11"/>
      <c r="EF156" s="12"/>
      <c r="EH156" s="73"/>
      <c r="EI156" s="11"/>
      <c r="EJ156" s="11"/>
      <c r="EK156" s="12"/>
      <c r="EM156" s="73"/>
      <c r="EN156" s="11"/>
      <c r="EO156" s="11"/>
      <c r="EP156" s="12"/>
      <c r="ER156" s="73"/>
      <c r="ES156" s="11"/>
      <c r="ET156" s="11"/>
      <c r="EU156" s="12"/>
      <c r="EW156" s="73"/>
      <c r="EX156" s="11"/>
      <c r="EY156" s="11"/>
      <c r="EZ156" s="12"/>
      <c r="FB156" s="10"/>
      <c r="FC156" s="11"/>
      <c r="FD156" s="11"/>
      <c r="FE156" s="12"/>
      <c r="FG156" s="11"/>
      <c r="FH156" s="11"/>
      <c r="FI156" s="11"/>
      <c r="FJ156" s="12"/>
      <c r="FL156" s="73"/>
      <c r="FM156" s="11"/>
      <c r="FN156" s="11"/>
      <c r="FO156" s="12"/>
      <c r="FQ156" s="73"/>
      <c r="FR156" s="11"/>
      <c r="FS156" s="11"/>
      <c r="FT156" s="12"/>
      <c r="FV156" s="73"/>
      <c r="FW156" s="11"/>
      <c r="FX156" s="11"/>
      <c r="FY156" s="12"/>
      <c r="GA156" s="73"/>
      <c r="GB156" s="11"/>
      <c r="GC156" s="11"/>
      <c r="GD156" s="12"/>
      <c r="GF156" s="73"/>
      <c r="GG156" s="11"/>
      <c r="GH156" s="11"/>
      <c r="GI156" s="12"/>
      <c r="GK156" s="73"/>
      <c r="GL156" s="11"/>
      <c r="GM156" s="11"/>
      <c r="GN156" s="12"/>
      <c r="GP156" s="73"/>
      <c r="GQ156" s="11"/>
      <c r="GR156" s="11"/>
      <c r="GS156" s="12"/>
      <c r="GU156" s="86">
        <f t="shared" si="16"/>
        <v>3573</v>
      </c>
      <c r="GV156" s="87">
        <f t="shared" si="18"/>
        <v>3573</v>
      </c>
      <c r="GX156" s="86">
        <f t="shared" si="17"/>
        <v>0</v>
      </c>
      <c r="GY156" s="88">
        <f t="shared" si="20"/>
        <v>0</v>
      </c>
      <c r="HA156" s="86">
        <f t="shared" si="15"/>
        <v>3573</v>
      </c>
      <c r="HB156" s="87">
        <f t="shared" si="19"/>
        <v>600264</v>
      </c>
    </row>
    <row r="157" spans="1:210" s="76" customFormat="1" ht="30" x14ac:dyDescent="0.25">
      <c r="A157" s="69">
        <v>141</v>
      </c>
      <c r="B157" s="3" t="s">
        <v>125</v>
      </c>
      <c r="C157" s="2" t="s">
        <v>539</v>
      </c>
      <c r="D157" s="4" t="s">
        <v>42</v>
      </c>
      <c r="E157" s="63"/>
      <c r="F157" s="71">
        <v>4.5</v>
      </c>
      <c r="G157" s="91"/>
      <c r="H157" s="73"/>
      <c r="I157" s="11"/>
      <c r="J157" s="11"/>
      <c r="K157" s="12"/>
      <c r="L157" s="74"/>
      <c r="M157" s="73"/>
      <c r="N157" s="11"/>
      <c r="O157" s="11"/>
      <c r="P157" s="12"/>
      <c r="Q157" s="75"/>
      <c r="R157" s="73"/>
      <c r="S157" s="11"/>
      <c r="T157" s="11"/>
      <c r="U157" s="12"/>
      <c r="W157" s="73"/>
      <c r="X157" s="11"/>
      <c r="Y157" s="11"/>
      <c r="Z157" s="12"/>
      <c r="AB157" s="73"/>
      <c r="AC157" s="11"/>
      <c r="AD157" s="11"/>
      <c r="AE157" s="12"/>
      <c r="AG157" s="77"/>
      <c r="AH157" s="78"/>
      <c r="AI157" s="78"/>
      <c r="AJ157" s="79"/>
      <c r="AL157" s="73"/>
      <c r="AM157" s="11"/>
      <c r="AN157" s="11"/>
      <c r="AO157" s="12"/>
      <c r="AQ157" s="11"/>
      <c r="AR157" s="11"/>
      <c r="AS157" s="11"/>
      <c r="AT157" s="12"/>
      <c r="AV157" s="73"/>
      <c r="AW157" s="11"/>
      <c r="AX157" s="11"/>
      <c r="AY157" s="12"/>
      <c r="BA157" s="73"/>
      <c r="BB157" s="11"/>
      <c r="BC157" s="11"/>
      <c r="BD157" s="12"/>
      <c r="BF157" s="73"/>
      <c r="BG157" s="11"/>
      <c r="BH157" s="11"/>
      <c r="BI157" s="12"/>
      <c r="BK157" s="92">
        <v>199965</v>
      </c>
      <c r="BL157" s="93">
        <v>0</v>
      </c>
      <c r="BM157" s="93">
        <v>199965</v>
      </c>
      <c r="BN157" s="94">
        <v>899843</v>
      </c>
      <c r="BP157" s="73"/>
      <c r="BQ157" s="11"/>
      <c r="BR157" s="11"/>
      <c r="BS157" s="12"/>
      <c r="BU157" s="73"/>
      <c r="BV157" s="11"/>
      <c r="BW157" s="11"/>
      <c r="BX157" s="12"/>
      <c r="BZ157" s="73"/>
      <c r="CA157" s="11"/>
      <c r="CB157" s="11"/>
      <c r="CC157" s="12"/>
      <c r="CE157" s="73"/>
      <c r="CF157" s="11"/>
      <c r="CG157" s="11"/>
      <c r="CH157" s="12"/>
      <c r="CJ157" s="73"/>
      <c r="CK157" s="11"/>
      <c r="CL157" s="11"/>
      <c r="CM157" s="12"/>
      <c r="CO157" s="73"/>
      <c r="CP157" s="11"/>
      <c r="CQ157" s="11"/>
      <c r="CR157" s="12"/>
      <c r="CT157" s="73"/>
      <c r="CU157" s="11"/>
      <c r="CV157" s="11"/>
      <c r="CW157" s="12"/>
      <c r="CY157" s="73"/>
      <c r="CZ157" s="11"/>
      <c r="DA157" s="11"/>
      <c r="DB157" s="12"/>
      <c r="DD157" s="73"/>
      <c r="DE157" s="11"/>
      <c r="DF157" s="11"/>
      <c r="DG157" s="12"/>
      <c r="DI157" s="73"/>
      <c r="DJ157" s="11"/>
      <c r="DK157" s="11"/>
      <c r="DL157" s="12"/>
      <c r="DN157" s="73"/>
      <c r="DO157" s="11"/>
      <c r="DP157" s="11"/>
      <c r="DQ157" s="12"/>
      <c r="DS157" s="73"/>
      <c r="DT157" s="11"/>
      <c r="DU157" s="11"/>
      <c r="DV157" s="12"/>
      <c r="DX157" s="92"/>
      <c r="DY157" s="93"/>
      <c r="DZ157" s="93"/>
      <c r="EA157" s="94"/>
      <c r="EC157" s="73"/>
      <c r="ED157" s="11"/>
      <c r="EE157" s="11"/>
      <c r="EF157" s="12"/>
      <c r="EH157" s="73"/>
      <c r="EI157" s="11"/>
      <c r="EJ157" s="11"/>
      <c r="EK157" s="12"/>
      <c r="EM157" s="73"/>
      <c r="EN157" s="11"/>
      <c r="EO157" s="11"/>
      <c r="EP157" s="12"/>
      <c r="ER157" s="73"/>
      <c r="ES157" s="11"/>
      <c r="ET157" s="11"/>
      <c r="EU157" s="12"/>
      <c r="EW157" s="73"/>
      <c r="EX157" s="11"/>
      <c r="EY157" s="11"/>
      <c r="EZ157" s="12"/>
      <c r="FB157" s="10">
        <v>142188</v>
      </c>
      <c r="FC157" s="11">
        <v>0</v>
      </c>
      <c r="FD157" s="11">
        <v>142188</v>
      </c>
      <c r="FE157" s="12">
        <v>639846</v>
      </c>
      <c r="FG157" s="11"/>
      <c r="FH157" s="11"/>
      <c r="FI157" s="11"/>
      <c r="FJ157" s="12"/>
      <c r="FL157" s="73"/>
      <c r="FM157" s="11"/>
      <c r="FN157" s="11"/>
      <c r="FO157" s="12"/>
      <c r="FQ157" s="73"/>
      <c r="FR157" s="11"/>
      <c r="FS157" s="11"/>
      <c r="FT157" s="12"/>
      <c r="FV157" s="73"/>
      <c r="FW157" s="11"/>
      <c r="FX157" s="11"/>
      <c r="FY157" s="12"/>
      <c r="GA157" s="73"/>
      <c r="GB157" s="11"/>
      <c r="GC157" s="11"/>
      <c r="GD157" s="12"/>
      <c r="GF157" s="73"/>
      <c r="GG157" s="11"/>
      <c r="GH157" s="11"/>
      <c r="GI157" s="12"/>
      <c r="GK157" s="73"/>
      <c r="GL157" s="11"/>
      <c r="GM157" s="11"/>
      <c r="GN157" s="12"/>
      <c r="GP157" s="73"/>
      <c r="GQ157" s="11"/>
      <c r="GR157" s="11"/>
      <c r="GS157" s="12"/>
      <c r="GU157" s="86">
        <f t="shared" si="16"/>
        <v>142188</v>
      </c>
      <c r="GV157" s="87">
        <f t="shared" si="18"/>
        <v>199965</v>
      </c>
      <c r="GX157" s="86">
        <f t="shared" si="17"/>
        <v>57777</v>
      </c>
      <c r="GY157" s="88">
        <f t="shared" si="20"/>
        <v>0.40634230736771038</v>
      </c>
      <c r="HA157" s="86">
        <f t="shared" si="15"/>
        <v>171076.5</v>
      </c>
      <c r="HB157" s="87">
        <f t="shared" si="19"/>
        <v>769844.5</v>
      </c>
    </row>
    <row r="158" spans="1:210" s="76" customFormat="1" ht="120" x14ac:dyDescent="0.25">
      <c r="A158" s="69">
        <v>142</v>
      </c>
      <c r="B158" s="5" t="s">
        <v>41</v>
      </c>
      <c r="C158" s="2" t="s">
        <v>540</v>
      </c>
      <c r="D158" s="4" t="s">
        <v>42</v>
      </c>
      <c r="E158" s="89"/>
      <c r="F158" s="90">
        <v>1</v>
      </c>
      <c r="G158" s="91"/>
      <c r="H158" s="73"/>
      <c r="I158" s="11"/>
      <c r="J158" s="11"/>
      <c r="K158" s="12"/>
      <c r="L158" s="74"/>
      <c r="M158" s="73"/>
      <c r="N158" s="11"/>
      <c r="O158" s="11"/>
      <c r="P158" s="12"/>
      <c r="Q158" s="75"/>
      <c r="R158" s="73"/>
      <c r="S158" s="11"/>
      <c r="T158" s="11"/>
      <c r="U158" s="12"/>
      <c r="W158" s="73"/>
      <c r="X158" s="11"/>
      <c r="Y158" s="11"/>
      <c r="Z158" s="12"/>
      <c r="AB158" s="73"/>
      <c r="AC158" s="11"/>
      <c r="AD158" s="11"/>
      <c r="AE158" s="12"/>
      <c r="AG158" s="77"/>
      <c r="AH158" s="78"/>
      <c r="AI158" s="78"/>
      <c r="AJ158" s="79"/>
      <c r="AL158" s="73"/>
      <c r="AM158" s="11"/>
      <c r="AN158" s="11"/>
      <c r="AO158" s="12"/>
      <c r="AQ158" s="11"/>
      <c r="AR158" s="11"/>
      <c r="AS158" s="11"/>
      <c r="AT158" s="12"/>
      <c r="AV158" s="73"/>
      <c r="AW158" s="11"/>
      <c r="AX158" s="11"/>
      <c r="AY158" s="12"/>
      <c r="BA158" s="73"/>
      <c r="BB158" s="11"/>
      <c r="BC158" s="11"/>
      <c r="BD158" s="12"/>
      <c r="BF158" s="73"/>
      <c r="BG158" s="11"/>
      <c r="BH158" s="11"/>
      <c r="BI158" s="12"/>
      <c r="BK158" s="92"/>
      <c r="BL158" s="93"/>
      <c r="BM158" s="93"/>
      <c r="BN158" s="94"/>
      <c r="BP158" s="73"/>
      <c r="BQ158" s="11"/>
      <c r="BR158" s="11"/>
      <c r="BS158" s="12"/>
      <c r="BU158" s="73"/>
      <c r="BV158" s="11"/>
      <c r="BW158" s="11"/>
      <c r="BX158" s="12"/>
      <c r="BZ158" s="73"/>
      <c r="CA158" s="11"/>
      <c r="CB158" s="11"/>
      <c r="CC158" s="12"/>
      <c r="CE158" s="73"/>
      <c r="CF158" s="11"/>
      <c r="CG158" s="11"/>
      <c r="CH158" s="12"/>
      <c r="CJ158" s="73"/>
      <c r="CK158" s="11"/>
      <c r="CL158" s="11"/>
      <c r="CM158" s="12"/>
      <c r="CO158" s="73"/>
      <c r="CP158" s="11"/>
      <c r="CQ158" s="11"/>
      <c r="CR158" s="12"/>
      <c r="CT158" s="73"/>
      <c r="CU158" s="11"/>
      <c r="CV158" s="11"/>
      <c r="CW158" s="12"/>
      <c r="CY158" s="73"/>
      <c r="CZ158" s="11"/>
      <c r="DA158" s="11"/>
      <c r="DB158" s="12"/>
      <c r="DD158" s="73"/>
      <c r="DE158" s="11"/>
      <c r="DF158" s="11"/>
      <c r="DG158" s="12"/>
      <c r="DI158" s="73"/>
      <c r="DJ158" s="11"/>
      <c r="DK158" s="11"/>
      <c r="DL158" s="12"/>
      <c r="DN158" s="73"/>
      <c r="DO158" s="11"/>
      <c r="DP158" s="11"/>
      <c r="DQ158" s="12"/>
      <c r="DS158" s="73"/>
      <c r="DT158" s="11"/>
      <c r="DU158" s="11"/>
      <c r="DV158" s="12"/>
      <c r="DX158" s="92"/>
      <c r="DY158" s="93"/>
      <c r="DZ158" s="93"/>
      <c r="EA158" s="94"/>
      <c r="EC158" s="73"/>
      <c r="ED158" s="11"/>
      <c r="EE158" s="11"/>
      <c r="EF158" s="12"/>
      <c r="EH158" s="73"/>
      <c r="EI158" s="11"/>
      <c r="EJ158" s="11"/>
      <c r="EK158" s="12"/>
      <c r="EM158" s="73"/>
      <c r="EN158" s="11"/>
      <c r="EO158" s="11"/>
      <c r="EP158" s="12"/>
      <c r="ER158" s="73"/>
      <c r="ES158" s="11"/>
      <c r="ET158" s="11"/>
      <c r="EU158" s="12"/>
      <c r="EW158" s="73"/>
      <c r="EX158" s="11"/>
      <c r="EY158" s="11"/>
      <c r="EZ158" s="12"/>
      <c r="FB158" s="10"/>
      <c r="FC158" s="11"/>
      <c r="FD158" s="11"/>
      <c r="FE158" s="12"/>
      <c r="FG158" s="11"/>
      <c r="FH158" s="11"/>
      <c r="FI158" s="11"/>
      <c r="FJ158" s="12"/>
      <c r="FL158" s="73"/>
      <c r="FM158" s="11"/>
      <c r="FN158" s="11"/>
      <c r="FO158" s="12"/>
      <c r="FQ158" s="73"/>
      <c r="FR158" s="11"/>
      <c r="FS158" s="11"/>
      <c r="FT158" s="12"/>
      <c r="FV158" s="73"/>
      <c r="FW158" s="11"/>
      <c r="FX158" s="11"/>
      <c r="FY158" s="12"/>
      <c r="GA158" s="73">
        <v>391000</v>
      </c>
      <c r="GB158" s="11">
        <v>74290</v>
      </c>
      <c r="GC158" s="11">
        <v>465290</v>
      </c>
      <c r="GD158" s="12">
        <v>465290</v>
      </c>
      <c r="GF158" s="73"/>
      <c r="GG158" s="11"/>
      <c r="GH158" s="11"/>
      <c r="GI158" s="12"/>
      <c r="GK158" s="73"/>
      <c r="GL158" s="11"/>
      <c r="GM158" s="11"/>
      <c r="GN158" s="12"/>
      <c r="GP158" s="73"/>
      <c r="GQ158" s="11"/>
      <c r="GR158" s="11"/>
      <c r="GS158" s="12"/>
      <c r="GU158" s="86">
        <f t="shared" si="16"/>
        <v>465290</v>
      </c>
      <c r="GV158" s="87">
        <f t="shared" si="18"/>
        <v>465290</v>
      </c>
      <c r="GX158" s="86">
        <f t="shared" si="17"/>
        <v>0</v>
      </c>
      <c r="GY158" s="88">
        <f t="shared" si="20"/>
        <v>0</v>
      </c>
      <c r="HA158" s="86">
        <f t="shared" si="15"/>
        <v>465290</v>
      </c>
      <c r="HB158" s="87">
        <f t="shared" si="19"/>
        <v>465290</v>
      </c>
    </row>
    <row r="159" spans="1:210" s="76" customFormat="1" ht="45" x14ac:dyDescent="0.25">
      <c r="A159" s="69">
        <v>143</v>
      </c>
      <c r="B159" s="3" t="s">
        <v>126</v>
      </c>
      <c r="C159" s="2" t="s">
        <v>541</v>
      </c>
      <c r="D159" s="4" t="s">
        <v>42</v>
      </c>
      <c r="E159" s="70"/>
      <c r="F159" s="71">
        <v>114</v>
      </c>
      <c r="G159" s="91"/>
      <c r="H159" s="73"/>
      <c r="I159" s="11"/>
      <c r="J159" s="11"/>
      <c r="K159" s="12"/>
      <c r="L159" s="74"/>
      <c r="M159" s="73"/>
      <c r="N159" s="11"/>
      <c r="O159" s="11"/>
      <c r="P159" s="12"/>
      <c r="Q159" s="75"/>
      <c r="R159" s="73"/>
      <c r="S159" s="11"/>
      <c r="T159" s="11"/>
      <c r="U159" s="12"/>
      <c r="W159" s="73"/>
      <c r="X159" s="11"/>
      <c r="Y159" s="11"/>
      <c r="Z159" s="12"/>
      <c r="AB159" s="73"/>
      <c r="AC159" s="11"/>
      <c r="AD159" s="11"/>
      <c r="AE159" s="12"/>
      <c r="AG159" s="77"/>
      <c r="AH159" s="78"/>
      <c r="AI159" s="78"/>
      <c r="AJ159" s="79"/>
      <c r="AL159" s="73"/>
      <c r="AM159" s="11"/>
      <c r="AN159" s="11"/>
      <c r="AO159" s="12"/>
      <c r="AQ159" s="11"/>
      <c r="AR159" s="11"/>
      <c r="AS159" s="11"/>
      <c r="AT159" s="12"/>
      <c r="AV159" s="73"/>
      <c r="AW159" s="11"/>
      <c r="AX159" s="11"/>
      <c r="AY159" s="12"/>
      <c r="BA159" s="73"/>
      <c r="BB159" s="11"/>
      <c r="BC159" s="11"/>
      <c r="BD159" s="12"/>
      <c r="BF159" s="73"/>
      <c r="BG159" s="11"/>
      <c r="BH159" s="11"/>
      <c r="BI159" s="12"/>
      <c r="BK159" s="92">
        <v>194920</v>
      </c>
      <c r="BL159" s="93">
        <v>0</v>
      </c>
      <c r="BM159" s="93">
        <v>194920</v>
      </c>
      <c r="BN159" s="94">
        <v>22220880</v>
      </c>
      <c r="BP159" s="73">
        <v>128250</v>
      </c>
      <c r="BQ159" s="11">
        <v>24367.5</v>
      </c>
      <c r="BR159" s="11">
        <v>152617.5</v>
      </c>
      <c r="BS159" s="12">
        <v>17398395</v>
      </c>
      <c r="BU159" s="73"/>
      <c r="BV159" s="11"/>
      <c r="BW159" s="11"/>
      <c r="BX159" s="12"/>
      <c r="BZ159" s="73"/>
      <c r="CA159" s="11"/>
      <c r="CB159" s="11"/>
      <c r="CC159" s="12"/>
      <c r="CE159" s="73"/>
      <c r="CF159" s="11"/>
      <c r="CG159" s="11"/>
      <c r="CH159" s="12"/>
      <c r="CJ159" s="73"/>
      <c r="CK159" s="11"/>
      <c r="CL159" s="11"/>
      <c r="CM159" s="12"/>
      <c r="CO159" s="73"/>
      <c r="CP159" s="11"/>
      <c r="CQ159" s="11"/>
      <c r="CR159" s="12"/>
      <c r="CT159" s="73"/>
      <c r="CU159" s="11"/>
      <c r="CV159" s="11"/>
      <c r="CW159" s="12"/>
      <c r="CY159" s="73"/>
      <c r="CZ159" s="11"/>
      <c r="DA159" s="11"/>
      <c r="DB159" s="12"/>
      <c r="DD159" s="73"/>
      <c r="DE159" s="11"/>
      <c r="DF159" s="11"/>
      <c r="DG159" s="12"/>
      <c r="DI159" s="73"/>
      <c r="DJ159" s="11"/>
      <c r="DK159" s="11"/>
      <c r="DL159" s="12"/>
      <c r="DN159" s="73"/>
      <c r="DO159" s="11"/>
      <c r="DP159" s="11"/>
      <c r="DQ159" s="12"/>
      <c r="DS159" s="73"/>
      <c r="DT159" s="11"/>
      <c r="DU159" s="11"/>
      <c r="DV159" s="12"/>
      <c r="DX159" s="92"/>
      <c r="DY159" s="93"/>
      <c r="DZ159" s="93"/>
      <c r="EA159" s="94"/>
      <c r="EC159" s="73"/>
      <c r="ED159" s="11"/>
      <c r="EE159" s="11"/>
      <c r="EF159" s="12"/>
      <c r="EH159" s="73"/>
      <c r="EI159" s="11"/>
      <c r="EJ159" s="11"/>
      <c r="EK159" s="12"/>
      <c r="EM159" s="73"/>
      <c r="EN159" s="11"/>
      <c r="EO159" s="11"/>
      <c r="EP159" s="12"/>
      <c r="ER159" s="73"/>
      <c r="ES159" s="11"/>
      <c r="ET159" s="11"/>
      <c r="EU159" s="12"/>
      <c r="EW159" s="73"/>
      <c r="EX159" s="11"/>
      <c r="EY159" s="11"/>
      <c r="EZ159" s="12"/>
      <c r="FB159" s="10">
        <v>207101</v>
      </c>
      <c r="FC159" s="11">
        <v>0</v>
      </c>
      <c r="FD159" s="11">
        <v>207101</v>
      </c>
      <c r="FE159" s="12">
        <v>23609514</v>
      </c>
      <c r="FG159" s="11"/>
      <c r="FH159" s="11"/>
      <c r="FI159" s="11"/>
      <c r="FJ159" s="12"/>
      <c r="FL159" s="73"/>
      <c r="FM159" s="11"/>
      <c r="FN159" s="11"/>
      <c r="FO159" s="12"/>
      <c r="FQ159" s="73"/>
      <c r="FR159" s="11"/>
      <c r="FS159" s="11"/>
      <c r="FT159" s="12"/>
      <c r="FV159" s="73"/>
      <c r="FW159" s="11"/>
      <c r="FX159" s="11"/>
      <c r="FY159" s="12"/>
      <c r="GA159" s="73">
        <v>142485</v>
      </c>
      <c r="GB159" s="11">
        <v>27072.15</v>
      </c>
      <c r="GC159" s="11">
        <v>169557.15</v>
      </c>
      <c r="GD159" s="12">
        <v>19329515.099999998</v>
      </c>
      <c r="GF159" s="73"/>
      <c r="GG159" s="11"/>
      <c r="GH159" s="11"/>
      <c r="GI159" s="12"/>
      <c r="GK159" s="73"/>
      <c r="GL159" s="11"/>
      <c r="GM159" s="11"/>
      <c r="GN159" s="12"/>
      <c r="GP159" s="73"/>
      <c r="GQ159" s="11"/>
      <c r="GR159" s="11"/>
      <c r="GS159" s="12"/>
      <c r="GU159" s="86">
        <f t="shared" si="16"/>
        <v>152617.5</v>
      </c>
      <c r="GV159" s="87">
        <f t="shared" si="18"/>
        <v>207101</v>
      </c>
      <c r="GX159" s="86">
        <f t="shared" si="17"/>
        <v>54483.5</v>
      </c>
      <c r="GY159" s="88">
        <f t="shared" si="20"/>
        <v>0.35699379166871426</v>
      </c>
      <c r="HA159" s="86">
        <f t="shared" si="15"/>
        <v>181048.91250000001</v>
      </c>
      <c r="HB159" s="87">
        <f t="shared" si="19"/>
        <v>20639576.024999999</v>
      </c>
    </row>
    <row r="160" spans="1:210" s="76" customFormat="1" ht="30" x14ac:dyDescent="0.25">
      <c r="A160" s="69">
        <v>144</v>
      </c>
      <c r="B160" s="3" t="s">
        <v>127</v>
      </c>
      <c r="C160" s="2" t="s">
        <v>542</v>
      </c>
      <c r="D160" s="4" t="s">
        <v>42</v>
      </c>
      <c r="E160" s="63"/>
      <c r="F160" s="71">
        <v>8.5</v>
      </c>
      <c r="G160" s="91"/>
      <c r="H160" s="73"/>
      <c r="I160" s="11"/>
      <c r="J160" s="11"/>
      <c r="K160" s="12"/>
      <c r="L160" s="74"/>
      <c r="M160" s="73"/>
      <c r="N160" s="11"/>
      <c r="O160" s="11"/>
      <c r="P160" s="12"/>
      <c r="Q160" s="75"/>
      <c r="R160" s="73"/>
      <c r="S160" s="11"/>
      <c r="T160" s="11"/>
      <c r="U160" s="12"/>
      <c r="W160" s="73"/>
      <c r="X160" s="11"/>
      <c r="Y160" s="11"/>
      <c r="Z160" s="12"/>
      <c r="AB160" s="73"/>
      <c r="AC160" s="11"/>
      <c r="AD160" s="11"/>
      <c r="AE160" s="12"/>
      <c r="AG160" s="77"/>
      <c r="AH160" s="78"/>
      <c r="AI160" s="78"/>
      <c r="AJ160" s="79"/>
      <c r="AL160" s="73"/>
      <c r="AM160" s="11"/>
      <c r="AN160" s="11"/>
      <c r="AO160" s="12"/>
      <c r="AQ160" s="11"/>
      <c r="AR160" s="11"/>
      <c r="AS160" s="11"/>
      <c r="AT160" s="12"/>
      <c r="AV160" s="73"/>
      <c r="AW160" s="11"/>
      <c r="AX160" s="11"/>
      <c r="AY160" s="12"/>
      <c r="BA160" s="73"/>
      <c r="BB160" s="11"/>
      <c r="BC160" s="11"/>
      <c r="BD160" s="12"/>
      <c r="BF160" s="73"/>
      <c r="BG160" s="11"/>
      <c r="BH160" s="11"/>
      <c r="BI160" s="12"/>
      <c r="BK160" s="92">
        <v>61875</v>
      </c>
      <c r="BL160" s="93">
        <v>0</v>
      </c>
      <c r="BM160" s="93">
        <v>61875</v>
      </c>
      <c r="BN160" s="94">
        <v>525938</v>
      </c>
      <c r="BP160" s="73"/>
      <c r="BQ160" s="11"/>
      <c r="BR160" s="11"/>
      <c r="BS160" s="12"/>
      <c r="BU160" s="73"/>
      <c r="BV160" s="11"/>
      <c r="BW160" s="11"/>
      <c r="BX160" s="12"/>
      <c r="BZ160" s="73">
        <v>330612</v>
      </c>
      <c r="CA160" s="11">
        <v>0</v>
      </c>
      <c r="CB160" s="11">
        <v>330612</v>
      </c>
      <c r="CC160" s="12">
        <v>2810202</v>
      </c>
      <c r="CE160" s="73"/>
      <c r="CF160" s="11"/>
      <c r="CG160" s="11"/>
      <c r="CH160" s="12"/>
      <c r="CJ160" s="73"/>
      <c r="CK160" s="11"/>
      <c r="CL160" s="11"/>
      <c r="CM160" s="12"/>
      <c r="CO160" s="73"/>
      <c r="CP160" s="11"/>
      <c r="CQ160" s="11"/>
      <c r="CR160" s="12"/>
      <c r="CT160" s="73"/>
      <c r="CU160" s="11"/>
      <c r="CV160" s="11"/>
      <c r="CW160" s="12"/>
      <c r="CY160" s="73"/>
      <c r="CZ160" s="11"/>
      <c r="DA160" s="11"/>
      <c r="DB160" s="12"/>
      <c r="DD160" s="73"/>
      <c r="DE160" s="11"/>
      <c r="DF160" s="11"/>
      <c r="DG160" s="12"/>
      <c r="DI160" s="73"/>
      <c r="DJ160" s="11"/>
      <c r="DK160" s="11"/>
      <c r="DL160" s="12"/>
      <c r="DN160" s="73"/>
      <c r="DO160" s="11"/>
      <c r="DP160" s="11"/>
      <c r="DQ160" s="12"/>
      <c r="DS160" s="73"/>
      <c r="DT160" s="11"/>
      <c r="DU160" s="11"/>
      <c r="DV160" s="12"/>
      <c r="DX160" s="92"/>
      <c r="DY160" s="93"/>
      <c r="DZ160" s="93"/>
      <c r="EA160" s="94"/>
      <c r="EC160" s="73"/>
      <c r="ED160" s="11"/>
      <c r="EE160" s="11"/>
      <c r="EF160" s="12"/>
      <c r="EH160" s="73"/>
      <c r="EI160" s="11"/>
      <c r="EJ160" s="11"/>
      <c r="EK160" s="12"/>
      <c r="EM160" s="73"/>
      <c r="EN160" s="11"/>
      <c r="EO160" s="11"/>
      <c r="EP160" s="12"/>
      <c r="ER160" s="73"/>
      <c r="ES160" s="11"/>
      <c r="ET160" s="11"/>
      <c r="EU160" s="12"/>
      <c r="EW160" s="73">
        <v>33300</v>
      </c>
      <c r="EX160" s="11">
        <v>6327</v>
      </c>
      <c r="EY160" s="11">
        <v>39627</v>
      </c>
      <c r="EZ160" s="94">
        <v>336829.5</v>
      </c>
      <c r="FB160" s="10">
        <v>63336</v>
      </c>
      <c r="FC160" s="11">
        <v>0</v>
      </c>
      <c r="FD160" s="11">
        <v>63336</v>
      </c>
      <c r="FE160" s="12">
        <v>538356</v>
      </c>
      <c r="FG160" s="11"/>
      <c r="FH160" s="11"/>
      <c r="FI160" s="11"/>
      <c r="FJ160" s="12"/>
      <c r="FL160" s="73"/>
      <c r="FM160" s="11"/>
      <c r="FN160" s="11"/>
      <c r="FO160" s="12"/>
      <c r="FQ160" s="73"/>
      <c r="FR160" s="11"/>
      <c r="FS160" s="11"/>
      <c r="FT160" s="12"/>
      <c r="FV160" s="73"/>
      <c r="FW160" s="11"/>
      <c r="FX160" s="11"/>
      <c r="FY160" s="12"/>
      <c r="GA160" s="73"/>
      <c r="GB160" s="11"/>
      <c r="GC160" s="11"/>
      <c r="GD160" s="12"/>
      <c r="GF160" s="73"/>
      <c r="GG160" s="11"/>
      <c r="GH160" s="11"/>
      <c r="GI160" s="12"/>
      <c r="GK160" s="73"/>
      <c r="GL160" s="11"/>
      <c r="GM160" s="11"/>
      <c r="GN160" s="12"/>
      <c r="GP160" s="73"/>
      <c r="GQ160" s="11"/>
      <c r="GR160" s="11"/>
      <c r="GS160" s="12"/>
      <c r="GU160" s="86">
        <f t="shared" si="16"/>
        <v>39627</v>
      </c>
      <c r="GV160" s="87">
        <f t="shared" si="18"/>
        <v>330612</v>
      </c>
      <c r="GX160" s="86">
        <f t="shared" si="17"/>
        <v>290985</v>
      </c>
      <c r="GY160" s="88">
        <f t="shared" si="20"/>
        <v>7.343099401922931</v>
      </c>
      <c r="HA160" s="86">
        <f t="shared" si="15"/>
        <v>123862.5</v>
      </c>
      <c r="HB160" s="87">
        <f t="shared" si="19"/>
        <v>1052831.375</v>
      </c>
    </row>
    <row r="161" spans="1:210" s="76" customFormat="1" ht="60" x14ac:dyDescent="0.25">
      <c r="A161" s="69">
        <v>145</v>
      </c>
      <c r="B161" s="3" t="s">
        <v>128</v>
      </c>
      <c r="C161" s="2" t="s">
        <v>543</v>
      </c>
      <c r="D161" s="4" t="s">
        <v>42</v>
      </c>
      <c r="E161" s="70"/>
      <c r="F161" s="71">
        <v>6</v>
      </c>
      <c r="G161" s="91"/>
      <c r="H161" s="73"/>
      <c r="I161" s="11"/>
      <c r="J161" s="11"/>
      <c r="K161" s="12"/>
      <c r="L161" s="74"/>
      <c r="M161" s="73"/>
      <c r="N161" s="11"/>
      <c r="O161" s="11"/>
      <c r="P161" s="12"/>
      <c r="Q161" s="75"/>
      <c r="R161" s="73"/>
      <c r="S161" s="11"/>
      <c r="T161" s="11"/>
      <c r="U161" s="12"/>
      <c r="W161" s="73"/>
      <c r="X161" s="11"/>
      <c r="Y161" s="11"/>
      <c r="Z161" s="12"/>
      <c r="AB161" s="73"/>
      <c r="AC161" s="11"/>
      <c r="AD161" s="11"/>
      <c r="AE161" s="12"/>
      <c r="AG161" s="77"/>
      <c r="AH161" s="78"/>
      <c r="AI161" s="78"/>
      <c r="AJ161" s="79"/>
      <c r="AL161" s="73"/>
      <c r="AM161" s="11"/>
      <c r="AN161" s="11"/>
      <c r="AO161" s="12"/>
      <c r="AQ161" s="11"/>
      <c r="AR161" s="11"/>
      <c r="AS161" s="11"/>
      <c r="AT161" s="12"/>
      <c r="AV161" s="73"/>
      <c r="AW161" s="11"/>
      <c r="AX161" s="11"/>
      <c r="AY161" s="12"/>
      <c r="BA161" s="73"/>
      <c r="BB161" s="11"/>
      <c r="BC161" s="11"/>
      <c r="BD161" s="12"/>
      <c r="BF161" s="73"/>
      <c r="BG161" s="11"/>
      <c r="BH161" s="11"/>
      <c r="BI161" s="12"/>
      <c r="BK161" s="92">
        <v>199965</v>
      </c>
      <c r="BL161" s="93">
        <v>0</v>
      </c>
      <c r="BM161" s="93">
        <v>199965</v>
      </c>
      <c r="BN161" s="94">
        <v>1199790</v>
      </c>
      <c r="BP161" s="73"/>
      <c r="BQ161" s="11"/>
      <c r="BR161" s="11"/>
      <c r="BS161" s="12"/>
      <c r="BU161" s="73"/>
      <c r="BV161" s="11"/>
      <c r="BW161" s="11"/>
      <c r="BX161" s="12"/>
      <c r="BZ161" s="73"/>
      <c r="CA161" s="11"/>
      <c r="CB161" s="11"/>
      <c r="CC161" s="12"/>
      <c r="CE161" s="73"/>
      <c r="CF161" s="11"/>
      <c r="CG161" s="11"/>
      <c r="CH161" s="12"/>
      <c r="CJ161" s="73"/>
      <c r="CK161" s="11"/>
      <c r="CL161" s="11"/>
      <c r="CM161" s="12"/>
      <c r="CO161" s="73"/>
      <c r="CP161" s="11"/>
      <c r="CQ161" s="11"/>
      <c r="CR161" s="12"/>
      <c r="CT161" s="73"/>
      <c r="CU161" s="11"/>
      <c r="CV161" s="11"/>
      <c r="CW161" s="12"/>
      <c r="CY161" s="73"/>
      <c r="CZ161" s="11"/>
      <c r="DA161" s="11"/>
      <c r="DB161" s="12"/>
      <c r="DD161" s="73"/>
      <c r="DE161" s="11"/>
      <c r="DF161" s="11"/>
      <c r="DG161" s="12"/>
      <c r="DI161" s="73"/>
      <c r="DJ161" s="11"/>
      <c r="DK161" s="11"/>
      <c r="DL161" s="12"/>
      <c r="DN161" s="73"/>
      <c r="DO161" s="11"/>
      <c r="DP161" s="11"/>
      <c r="DQ161" s="12"/>
      <c r="DS161" s="73"/>
      <c r="DT161" s="11"/>
      <c r="DU161" s="11"/>
      <c r="DV161" s="12"/>
      <c r="DX161" s="92"/>
      <c r="DY161" s="93"/>
      <c r="DZ161" s="93"/>
      <c r="EA161" s="94"/>
      <c r="EC161" s="73"/>
      <c r="ED161" s="11"/>
      <c r="EE161" s="11"/>
      <c r="EF161" s="12"/>
      <c r="EH161" s="73"/>
      <c r="EI161" s="11"/>
      <c r="EJ161" s="11"/>
      <c r="EK161" s="12"/>
      <c r="EM161" s="73"/>
      <c r="EN161" s="11"/>
      <c r="EO161" s="11"/>
      <c r="EP161" s="12"/>
      <c r="ER161" s="73"/>
      <c r="ES161" s="11"/>
      <c r="ET161" s="11"/>
      <c r="EU161" s="12"/>
      <c r="EW161" s="73"/>
      <c r="EX161" s="11"/>
      <c r="EY161" s="11"/>
      <c r="EZ161" s="12"/>
      <c r="FB161" s="10">
        <v>142188</v>
      </c>
      <c r="FC161" s="11">
        <v>0</v>
      </c>
      <c r="FD161" s="11">
        <v>142188</v>
      </c>
      <c r="FE161" s="12">
        <v>853128</v>
      </c>
      <c r="FG161" s="11"/>
      <c r="FH161" s="11"/>
      <c r="FI161" s="11"/>
      <c r="FJ161" s="12"/>
      <c r="FL161" s="73"/>
      <c r="FM161" s="11"/>
      <c r="FN161" s="11"/>
      <c r="FO161" s="12"/>
      <c r="FQ161" s="73"/>
      <c r="FR161" s="11"/>
      <c r="FS161" s="11"/>
      <c r="FT161" s="12"/>
      <c r="FV161" s="73"/>
      <c r="FW161" s="11"/>
      <c r="FX161" s="11"/>
      <c r="FY161" s="12"/>
      <c r="GA161" s="73"/>
      <c r="GB161" s="11"/>
      <c r="GC161" s="11"/>
      <c r="GD161" s="12"/>
      <c r="GF161" s="73"/>
      <c r="GG161" s="11"/>
      <c r="GH161" s="11"/>
      <c r="GI161" s="12"/>
      <c r="GK161" s="73"/>
      <c r="GL161" s="11"/>
      <c r="GM161" s="11"/>
      <c r="GN161" s="12"/>
      <c r="GP161" s="73"/>
      <c r="GQ161" s="11"/>
      <c r="GR161" s="11"/>
      <c r="GS161" s="12"/>
      <c r="GU161" s="86">
        <f t="shared" si="16"/>
        <v>142188</v>
      </c>
      <c r="GV161" s="87">
        <f t="shared" si="18"/>
        <v>199965</v>
      </c>
      <c r="GX161" s="86">
        <f t="shared" si="17"/>
        <v>57777</v>
      </c>
      <c r="GY161" s="88">
        <f t="shared" si="20"/>
        <v>0.40634230736771038</v>
      </c>
      <c r="HA161" s="86">
        <f t="shared" si="15"/>
        <v>171076.5</v>
      </c>
      <c r="HB161" s="87">
        <f t="shared" si="19"/>
        <v>1026459</v>
      </c>
    </row>
    <row r="162" spans="1:210" s="76" customFormat="1" ht="45" x14ac:dyDescent="0.25">
      <c r="A162" s="69">
        <v>146</v>
      </c>
      <c r="B162" s="3" t="s">
        <v>129</v>
      </c>
      <c r="C162" s="2" t="s">
        <v>544</v>
      </c>
      <c r="D162" s="4" t="s">
        <v>42</v>
      </c>
      <c r="E162" s="70"/>
      <c r="F162" s="71">
        <v>3.4166666666666701</v>
      </c>
      <c r="G162" s="91"/>
      <c r="H162" s="73"/>
      <c r="I162" s="11"/>
      <c r="J162" s="11"/>
      <c r="K162" s="12"/>
      <c r="L162" s="74"/>
      <c r="M162" s="73"/>
      <c r="N162" s="11"/>
      <c r="O162" s="11"/>
      <c r="P162" s="12"/>
      <c r="Q162" s="75"/>
      <c r="R162" s="73"/>
      <c r="S162" s="11"/>
      <c r="T162" s="11"/>
      <c r="U162" s="12"/>
      <c r="W162" s="73"/>
      <c r="X162" s="11"/>
      <c r="Y162" s="11"/>
      <c r="Z162" s="12"/>
      <c r="AB162" s="73"/>
      <c r="AC162" s="11"/>
      <c r="AD162" s="11"/>
      <c r="AE162" s="12"/>
      <c r="AG162" s="77"/>
      <c r="AH162" s="78"/>
      <c r="AI162" s="78"/>
      <c r="AJ162" s="79"/>
      <c r="AL162" s="73"/>
      <c r="AM162" s="11"/>
      <c r="AN162" s="11"/>
      <c r="AO162" s="12"/>
      <c r="AQ162" s="11"/>
      <c r="AR162" s="11"/>
      <c r="AS162" s="11"/>
      <c r="AT162" s="12"/>
      <c r="AV162" s="73"/>
      <c r="AW162" s="11"/>
      <c r="AX162" s="11"/>
      <c r="AY162" s="12"/>
      <c r="BA162" s="73"/>
      <c r="BB162" s="11"/>
      <c r="BC162" s="11"/>
      <c r="BD162" s="12"/>
      <c r="BF162" s="73"/>
      <c r="BG162" s="11"/>
      <c r="BH162" s="11"/>
      <c r="BI162" s="12"/>
      <c r="BK162" s="92"/>
      <c r="BL162" s="93"/>
      <c r="BM162" s="93"/>
      <c r="BN162" s="94"/>
      <c r="BP162" s="73"/>
      <c r="BQ162" s="11"/>
      <c r="BR162" s="11"/>
      <c r="BS162" s="12"/>
      <c r="BU162" s="73"/>
      <c r="BV162" s="11"/>
      <c r="BW162" s="11"/>
      <c r="BX162" s="12"/>
      <c r="BZ162" s="73"/>
      <c r="CA162" s="11"/>
      <c r="CB162" s="11"/>
      <c r="CC162" s="12"/>
      <c r="CE162" s="73"/>
      <c r="CF162" s="11"/>
      <c r="CG162" s="11"/>
      <c r="CH162" s="12"/>
      <c r="CJ162" s="73"/>
      <c r="CK162" s="11"/>
      <c r="CL162" s="11"/>
      <c r="CM162" s="12"/>
      <c r="CO162" s="73"/>
      <c r="CP162" s="11"/>
      <c r="CQ162" s="11"/>
      <c r="CR162" s="12"/>
      <c r="CT162" s="73"/>
      <c r="CU162" s="11"/>
      <c r="CV162" s="11"/>
      <c r="CW162" s="12"/>
      <c r="CY162" s="73"/>
      <c r="CZ162" s="11"/>
      <c r="DA162" s="11"/>
      <c r="DB162" s="12"/>
      <c r="DD162" s="73"/>
      <c r="DE162" s="11"/>
      <c r="DF162" s="11"/>
      <c r="DG162" s="12"/>
      <c r="DI162" s="73"/>
      <c r="DJ162" s="11"/>
      <c r="DK162" s="11"/>
      <c r="DL162" s="12"/>
      <c r="DN162" s="73"/>
      <c r="DO162" s="11"/>
      <c r="DP162" s="11"/>
      <c r="DQ162" s="12"/>
      <c r="DS162" s="73"/>
      <c r="DT162" s="11"/>
      <c r="DU162" s="11"/>
      <c r="DV162" s="12"/>
      <c r="DX162" s="92"/>
      <c r="DY162" s="93"/>
      <c r="DZ162" s="93"/>
      <c r="EA162" s="94"/>
      <c r="EC162" s="73"/>
      <c r="ED162" s="11"/>
      <c r="EE162" s="11"/>
      <c r="EF162" s="12"/>
      <c r="EH162" s="73"/>
      <c r="EI162" s="11"/>
      <c r="EJ162" s="11"/>
      <c r="EK162" s="12"/>
      <c r="EM162" s="73"/>
      <c r="EN162" s="11"/>
      <c r="EO162" s="11"/>
      <c r="EP162" s="12"/>
      <c r="ER162" s="73"/>
      <c r="ES162" s="11"/>
      <c r="ET162" s="11"/>
      <c r="EU162" s="12"/>
      <c r="EW162" s="73"/>
      <c r="EX162" s="11"/>
      <c r="EY162" s="11"/>
      <c r="EZ162" s="12"/>
      <c r="FB162" s="10"/>
      <c r="FC162" s="11"/>
      <c r="FD162" s="11"/>
      <c r="FE162" s="12"/>
      <c r="FG162" s="11"/>
      <c r="FH162" s="11"/>
      <c r="FI162" s="11"/>
      <c r="FJ162" s="12"/>
      <c r="FL162" s="73"/>
      <c r="FM162" s="11"/>
      <c r="FN162" s="11"/>
      <c r="FO162" s="12"/>
      <c r="FQ162" s="73"/>
      <c r="FR162" s="11"/>
      <c r="FS162" s="11"/>
      <c r="FT162" s="12"/>
      <c r="FV162" s="73"/>
      <c r="FW162" s="11"/>
      <c r="FX162" s="11"/>
      <c r="FY162" s="12"/>
      <c r="GA162" s="73">
        <v>270150</v>
      </c>
      <c r="GB162" s="11">
        <v>51328.5</v>
      </c>
      <c r="GC162" s="11">
        <v>321478.5</v>
      </c>
      <c r="GD162" s="12">
        <v>1098384.8750000012</v>
      </c>
      <c r="GF162" s="73"/>
      <c r="GG162" s="11"/>
      <c r="GH162" s="11"/>
      <c r="GI162" s="12"/>
      <c r="GK162" s="73"/>
      <c r="GL162" s="11"/>
      <c r="GM162" s="11"/>
      <c r="GN162" s="12"/>
      <c r="GP162" s="73"/>
      <c r="GQ162" s="11"/>
      <c r="GR162" s="11"/>
      <c r="GS162" s="12"/>
      <c r="GU162" s="86">
        <f t="shared" si="16"/>
        <v>321478.5</v>
      </c>
      <c r="GV162" s="87">
        <f t="shared" si="18"/>
        <v>321478.5</v>
      </c>
      <c r="GX162" s="86">
        <f t="shared" si="17"/>
        <v>0</v>
      </c>
      <c r="GY162" s="88">
        <f t="shared" si="20"/>
        <v>0</v>
      </c>
      <c r="HA162" s="86">
        <f t="shared" si="15"/>
        <v>321478.5</v>
      </c>
      <c r="HB162" s="87">
        <f t="shared" si="19"/>
        <v>1098384.8750000012</v>
      </c>
    </row>
    <row r="163" spans="1:210" s="76" customFormat="1" ht="120" x14ac:dyDescent="0.25">
      <c r="A163" s="69">
        <v>147</v>
      </c>
      <c r="B163" s="3" t="s">
        <v>130</v>
      </c>
      <c r="C163" s="2" t="s">
        <v>545</v>
      </c>
      <c r="D163" s="4" t="s">
        <v>42</v>
      </c>
      <c r="E163" s="70"/>
      <c r="F163" s="71">
        <v>1</v>
      </c>
      <c r="G163" s="91"/>
      <c r="H163" s="73"/>
      <c r="I163" s="11"/>
      <c r="J163" s="11"/>
      <c r="K163" s="12"/>
      <c r="L163" s="74"/>
      <c r="M163" s="73"/>
      <c r="N163" s="11"/>
      <c r="O163" s="11"/>
      <c r="P163" s="12"/>
      <c r="Q163" s="75"/>
      <c r="R163" s="73"/>
      <c r="S163" s="11"/>
      <c r="T163" s="11"/>
      <c r="U163" s="12"/>
      <c r="W163" s="73"/>
      <c r="X163" s="11"/>
      <c r="Y163" s="11"/>
      <c r="Z163" s="12"/>
      <c r="AB163" s="73"/>
      <c r="AC163" s="11"/>
      <c r="AD163" s="11"/>
      <c r="AE163" s="12"/>
      <c r="AG163" s="77"/>
      <c r="AH163" s="78"/>
      <c r="AI163" s="78"/>
      <c r="AJ163" s="79"/>
      <c r="AL163" s="73"/>
      <c r="AM163" s="11"/>
      <c r="AN163" s="11"/>
      <c r="AO163" s="12"/>
      <c r="AQ163" s="11"/>
      <c r="AR163" s="11"/>
      <c r="AS163" s="11"/>
      <c r="AT163" s="12"/>
      <c r="AV163" s="73"/>
      <c r="AW163" s="11"/>
      <c r="AX163" s="11"/>
      <c r="AY163" s="12"/>
      <c r="BA163" s="73"/>
      <c r="BB163" s="11"/>
      <c r="BC163" s="11"/>
      <c r="BD163" s="12"/>
      <c r="BF163" s="73"/>
      <c r="BG163" s="11"/>
      <c r="BH163" s="11"/>
      <c r="BI163" s="12"/>
      <c r="BK163" s="92"/>
      <c r="BL163" s="93"/>
      <c r="BM163" s="93"/>
      <c r="BN163" s="94"/>
      <c r="BP163" s="73"/>
      <c r="BQ163" s="11"/>
      <c r="BR163" s="11"/>
      <c r="BS163" s="12"/>
      <c r="BU163" s="73"/>
      <c r="BV163" s="11"/>
      <c r="BW163" s="11"/>
      <c r="BX163" s="12"/>
      <c r="BZ163" s="73"/>
      <c r="CA163" s="11"/>
      <c r="CB163" s="11"/>
      <c r="CC163" s="12"/>
      <c r="CE163" s="73"/>
      <c r="CF163" s="11"/>
      <c r="CG163" s="11"/>
      <c r="CH163" s="12"/>
      <c r="CJ163" s="73"/>
      <c r="CK163" s="11"/>
      <c r="CL163" s="11"/>
      <c r="CM163" s="12"/>
      <c r="CO163" s="73"/>
      <c r="CP163" s="11"/>
      <c r="CQ163" s="11"/>
      <c r="CR163" s="12"/>
      <c r="CT163" s="73"/>
      <c r="CU163" s="11"/>
      <c r="CV163" s="11"/>
      <c r="CW163" s="12"/>
      <c r="CY163" s="73"/>
      <c r="CZ163" s="11"/>
      <c r="DA163" s="11"/>
      <c r="DB163" s="12"/>
      <c r="DD163" s="73"/>
      <c r="DE163" s="11"/>
      <c r="DF163" s="11"/>
      <c r="DG163" s="12"/>
      <c r="DI163" s="73"/>
      <c r="DJ163" s="11"/>
      <c r="DK163" s="11"/>
      <c r="DL163" s="12"/>
      <c r="DN163" s="73"/>
      <c r="DO163" s="11"/>
      <c r="DP163" s="11"/>
      <c r="DQ163" s="12"/>
      <c r="DS163" s="73"/>
      <c r="DT163" s="11"/>
      <c r="DU163" s="11"/>
      <c r="DV163" s="12"/>
      <c r="DX163" s="92"/>
      <c r="DY163" s="93"/>
      <c r="DZ163" s="93"/>
      <c r="EA163" s="94"/>
      <c r="EC163" s="73"/>
      <c r="ED163" s="11"/>
      <c r="EE163" s="11"/>
      <c r="EF163" s="12"/>
      <c r="EH163" s="73"/>
      <c r="EI163" s="11"/>
      <c r="EJ163" s="11"/>
      <c r="EK163" s="12"/>
      <c r="EM163" s="73"/>
      <c r="EN163" s="11"/>
      <c r="EO163" s="11"/>
      <c r="EP163" s="12"/>
      <c r="ER163" s="73"/>
      <c r="ES163" s="11"/>
      <c r="ET163" s="11"/>
      <c r="EU163" s="12"/>
      <c r="EW163" s="73"/>
      <c r="EX163" s="11"/>
      <c r="EY163" s="11"/>
      <c r="EZ163" s="12"/>
      <c r="FB163" s="10"/>
      <c r="FC163" s="11"/>
      <c r="FD163" s="11"/>
      <c r="FE163" s="12"/>
      <c r="FG163" s="11"/>
      <c r="FH163" s="11"/>
      <c r="FI163" s="11"/>
      <c r="FJ163" s="12"/>
      <c r="FL163" s="73"/>
      <c r="FM163" s="11"/>
      <c r="FN163" s="11"/>
      <c r="FO163" s="12"/>
      <c r="FQ163" s="73"/>
      <c r="FR163" s="11"/>
      <c r="FS163" s="11"/>
      <c r="FT163" s="12"/>
      <c r="FV163" s="73"/>
      <c r="FW163" s="11"/>
      <c r="FX163" s="11"/>
      <c r="FY163" s="12"/>
      <c r="GA163" s="73">
        <v>391000</v>
      </c>
      <c r="GB163" s="11">
        <v>74290</v>
      </c>
      <c r="GC163" s="11">
        <v>465290</v>
      </c>
      <c r="GD163" s="12">
        <v>465290</v>
      </c>
      <c r="GF163" s="73"/>
      <c r="GG163" s="11"/>
      <c r="GH163" s="11"/>
      <c r="GI163" s="12"/>
      <c r="GK163" s="73"/>
      <c r="GL163" s="11"/>
      <c r="GM163" s="11"/>
      <c r="GN163" s="12"/>
      <c r="GP163" s="73"/>
      <c r="GQ163" s="11"/>
      <c r="GR163" s="11"/>
      <c r="GS163" s="12"/>
      <c r="GU163" s="86">
        <f t="shared" si="16"/>
        <v>465290</v>
      </c>
      <c r="GV163" s="87">
        <f t="shared" si="18"/>
        <v>465290</v>
      </c>
      <c r="GX163" s="86">
        <f t="shared" si="17"/>
        <v>0</v>
      </c>
      <c r="GY163" s="88">
        <f t="shared" si="20"/>
        <v>0</v>
      </c>
      <c r="HA163" s="86">
        <f t="shared" si="15"/>
        <v>465290</v>
      </c>
      <c r="HB163" s="87">
        <f t="shared" si="19"/>
        <v>465290</v>
      </c>
    </row>
    <row r="164" spans="1:210" s="76" customFormat="1" ht="45" x14ac:dyDescent="0.25">
      <c r="A164" s="69">
        <v>148</v>
      </c>
      <c r="B164" s="3" t="s">
        <v>131</v>
      </c>
      <c r="C164" s="6" t="s">
        <v>546</v>
      </c>
      <c r="D164" s="3" t="s">
        <v>42</v>
      </c>
      <c r="E164" s="70"/>
      <c r="F164" s="71">
        <v>1116</v>
      </c>
      <c r="G164" s="91"/>
      <c r="H164" s="73"/>
      <c r="I164" s="11"/>
      <c r="J164" s="11"/>
      <c r="K164" s="12"/>
      <c r="L164" s="74"/>
      <c r="M164" s="73"/>
      <c r="N164" s="11"/>
      <c r="O164" s="11"/>
      <c r="P164" s="12"/>
      <c r="Q164" s="75"/>
      <c r="R164" s="73"/>
      <c r="S164" s="11"/>
      <c r="T164" s="11"/>
      <c r="U164" s="12"/>
      <c r="W164" s="73"/>
      <c r="X164" s="11"/>
      <c r="Y164" s="11"/>
      <c r="Z164" s="12"/>
      <c r="AB164" s="73"/>
      <c r="AC164" s="11"/>
      <c r="AD164" s="11"/>
      <c r="AE164" s="12"/>
      <c r="AG164" s="96">
        <v>13585</v>
      </c>
      <c r="AH164" s="78">
        <v>0</v>
      </c>
      <c r="AI164" s="78">
        <v>13585</v>
      </c>
      <c r="AJ164" s="79">
        <v>15160860</v>
      </c>
      <c r="AL164" s="73"/>
      <c r="AM164" s="11"/>
      <c r="AN164" s="11"/>
      <c r="AO164" s="12"/>
      <c r="AQ164" s="11"/>
      <c r="AR164" s="11"/>
      <c r="AS164" s="11"/>
      <c r="AT164" s="12"/>
      <c r="AV164" s="73"/>
      <c r="AW164" s="11"/>
      <c r="AX164" s="11"/>
      <c r="AY164" s="12"/>
      <c r="BA164" s="73"/>
      <c r="BB164" s="11"/>
      <c r="BC164" s="11"/>
      <c r="BD164" s="12"/>
      <c r="BF164" s="73"/>
      <c r="BG164" s="11"/>
      <c r="BH164" s="11"/>
      <c r="BI164" s="12"/>
      <c r="BK164" s="92">
        <v>14945</v>
      </c>
      <c r="BL164" s="93">
        <v>0</v>
      </c>
      <c r="BM164" s="93">
        <v>14945</v>
      </c>
      <c r="BN164" s="94">
        <v>16678620</v>
      </c>
      <c r="BP164" s="73"/>
      <c r="BQ164" s="11"/>
      <c r="BR164" s="11"/>
      <c r="BS164" s="12"/>
      <c r="BU164" s="73"/>
      <c r="BV164" s="11"/>
      <c r="BW164" s="11"/>
      <c r="BX164" s="12"/>
      <c r="BZ164" s="73">
        <v>23054</v>
      </c>
      <c r="CA164" s="11"/>
      <c r="CB164" s="11">
        <v>23054</v>
      </c>
      <c r="CC164" s="12">
        <v>25728264</v>
      </c>
      <c r="CE164" s="73"/>
      <c r="CF164" s="11"/>
      <c r="CG164" s="11"/>
      <c r="CH164" s="12"/>
      <c r="CJ164" s="73"/>
      <c r="CK164" s="11"/>
      <c r="CL164" s="11"/>
      <c r="CM164" s="12"/>
      <c r="CO164" s="73"/>
      <c r="CP164" s="11"/>
      <c r="CQ164" s="11"/>
      <c r="CR164" s="12"/>
      <c r="CT164" s="73"/>
      <c r="CU164" s="11"/>
      <c r="CV164" s="11"/>
      <c r="CW164" s="12"/>
      <c r="CY164" s="73">
        <v>21566</v>
      </c>
      <c r="CZ164" s="11">
        <v>0</v>
      </c>
      <c r="DA164" s="11">
        <v>21566</v>
      </c>
      <c r="DB164" s="12">
        <v>24067656</v>
      </c>
      <c r="DD164" s="73"/>
      <c r="DE164" s="11"/>
      <c r="DF164" s="11"/>
      <c r="DG164" s="12"/>
      <c r="DI164" s="73"/>
      <c r="DJ164" s="11"/>
      <c r="DK164" s="11"/>
      <c r="DL164" s="12"/>
      <c r="DN164" s="73">
        <v>14025</v>
      </c>
      <c r="DO164" s="11">
        <v>2664.75</v>
      </c>
      <c r="DP164" s="11">
        <v>16689.75</v>
      </c>
      <c r="DQ164" s="12">
        <v>18625761</v>
      </c>
      <c r="DS164" s="73"/>
      <c r="DT164" s="11"/>
      <c r="DU164" s="11"/>
      <c r="DV164" s="12"/>
      <c r="DX164" s="92"/>
      <c r="DY164" s="93"/>
      <c r="DZ164" s="93"/>
      <c r="EA164" s="94"/>
      <c r="EC164" s="73"/>
      <c r="ED164" s="11"/>
      <c r="EE164" s="11"/>
      <c r="EF164" s="12"/>
      <c r="EH164" s="73"/>
      <c r="EI164" s="11"/>
      <c r="EJ164" s="11"/>
      <c r="EK164" s="12"/>
      <c r="EM164" s="73"/>
      <c r="EN164" s="11"/>
      <c r="EO164" s="11"/>
      <c r="EP164" s="12"/>
      <c r="ER164" s="73"/>
      <c r="ES164" s="11"/>
      <c r="ET164" s="11"/>
      <c r="EU164" s="12"/>
      <c r="EW164" s="73">
        <v>24790</v>
      </c>
      <c r="EX164" s="11">
        <v>4710.1000000000004</v>
      </c>
      <c r="EY164" s="11">
        <v>29500.1</v>
      </c>
      <c r="EZ164" s="94">
        <v>32922111.599999998</v>
      </c>
      <c r="FB164" s="10">
        <v>17983</v>
      </c>
      <c r="FC164" s="11">
        <v>0</v>
      </c>
      <c r="FD164" s="11">
        <v>17983</v>
      </c>
      <c r="FE164" s="12">
        <v>20069028</v>
      </c>
      <c r="FG164" s="11">
        <v>25000</v>
      </c>
      <c r="FH164" s="11">
        <v>4750</v>
      </c>
      <c r="FI164" s="11">
        <v>29750</v>
      </c>
      <c r="FJ164" s="12">
        <v>33201000</v>
      </c>
      <c r="FL164" s="73"/>
      <c r="FM164" s="11"/>
      <c r="FN164" s="11"/>
      <c r="FO164" s="12"/>
      <c r="FQ164" s="73"/>
      <c r="FR164" s="11"/>
      <c r="FS164" s="11"/>
      <c r="FT164" s="12"/>
      <c r="FV164" s="73"/>
      <c r="FW164" s="11"/>
      <c r="FX164" s="11"/>
      <c r="FY164" s="12"/>
      <c r="GA164" s="73"/>
      <c r="GB164" s="11"/>
      <c r="GC164" s="11"/>
      <c r="GD164" s="12"/>
      <c r="GF164" s="73"/>
      <c r="GG164" s="11"/>
      <c r="GH164" s="11"/>
      <c r="GI164" s="12"/>
      <c r="GK164" s="73"/>
      <c r="GL164" s="11"/>
      <c r="GM164" s="11"/>
      <c r="GN164" s="12"/>
      <c r="GP164" s="73"/>
      <c r="GQ164" s="11"/>
      <c r="GR164" s="11"/>
      <c r="GS164" s="12"/>
      <c r="GU164" s="86">
        <f t="shared" si="16"/>
        <v>13585</v>
      </c>
      <c r="GV164" s="87">
        <f t="shared" si="18"/>
        <v>29750</v>
      </c>
      <c r="GX164" s="86">
        <f t="shared" si="17"/>
        <v>16165</v>
      </c>
      <c r="GY164" s="88">
        <f t="shared" si="20"/>
        <v>1.1899153478100846</v>
      </c>
      <c r="HA164" s="86">
        <f t="shared" si="15"/>
        <v>20884.106250000001</v>
      </c>
      <c r="HB164" s="87">
        <f t="shared" si="19"/>
        <v>23306662.574999999</v>
      </c>
    </row>
    <row r="165" spans="1:210" s="76" customFormat="1" ht="45" x14ac:dyDescent="0.25">
      <c r="A165" s="69">
        <v>149</v>
      </c>
      <c r="B165" s="5" t="s">
        <v>41</v>
      </c>
      <c r="C165" s="6" t="s">
        <v>547</v>
      </c>
      <c r="D165" s="3" t="s">
        <v>42</v>
      </c>
      <c r="E165" s="70"/>
      <c r="F165" s="90">
        <v>1</v>
      </c>
      <c r="G165" s="91"/>
      <c r="H165" s="73"/>
      <c r="I165" s="11"/>
      <c r="J165" s="11"/>
      <c r="K165" s="12"/>
      <c r="L165" s="74"/>
      <c r="M165" s="73"/>
      <c r="N165" s="11"/>
      <c r="O165" s="11"/>
      <c r="P165" s="12"/>
      <c r="Q165" s="75"/>
      <c r="R165" s="73"/>
      <c r="S165" s="11"/>
      <c r="T165" s="11"/>
      <c r="U165" s="12"/>
      <c r="W165" s="73"/>
      <c r="X165" s="11"/>
      <c r="Y165" s="11"/>
      <c r="Z165" s="12"/>
      <c r="AB165" s="73"/>
      <c r="AC165" s="11"/>
      <c r="AD165" s="11"/>
      <c r="AE165" s="12"/>
      <c r="AG165" s="98"/>
      <c r="AH165" s="78"/>
      <c r="AI165" s="78"/>
      <c r="AJ165" s="79"/>
      <c r="AL165" s="73"/>
      <c r="AM165" s="11"/>
      <c r="AN165" s="11"/>
      <c r="AO165" s="12"/>
      <c r="AQ165" s="11"/>
      <c r="AR165" s="11"/>
      <c r="AS165" s="11"/>
      <c r="AT165" s="12"/>
      <c r="AV165" s="73"/>
      <c r="AW165" s="11"/>
      <c r="AX165" s="11"/>
      <c r="AY165" s="12"/>
      <c r="BA165" s="73"/>
      <c r="BB165" s="11"/>
      <c r="BC165" s="11"/>
      <c r="BD165" s="12"/>
      <c r="BF165" s="73"/>
      <c r="BG165" s="11"/>
      <c r="BH165" s="11"/>
      <c r="BI165" s="12"/>
      <c r="BK165" s="92">
        <v>14945</v>
      </c>
      <c r="BL165" s="93">
        <v>0</v>
      </c>
      <c r="BM165" s="93">
        <v>14945</v>
      </c>
      <c r="BN165" s="94">
        <v>14945</v>
      </c>
      <c r="BP165" s="73"/>
      <c r="BQ165" s="11"/>
      <c r="BR165" s="11"/>
      <c r="BS165" s="12"/>
      <c r="BU165" s="73"/>
      <c r="BV165" s="11"/>
      <c r="BW165" s="11"/>
      <c r="BX165" s="12"/>
      <c r="BZ165" s="73"/>
      <c r="CA165" s="11"/>
      <c r="CB165" s="11"/>
      <c r="CC165" s="12"/>
      <c r="CE165" s="73"/>
      <c r="CF165" s="11"/>
      <c r="CG165" s="11"/>
      <c r="CH165" s="12"/>
      <c r="CJ165" s="73"/>
      <c r="CK165" s="11"/>
      <c r="CL165" s="11"/>
      <c r="CM165" s="12"/>
      <c r="CO165" s="73">
        <v>13150</v>
      </c>
      <c r="CP165" s="11">
        <v>0</v>
      </c>
      <c r="CQ165" s="11">
        <v>13150</v>
      </c>
      <c r="CR165" s="12">
        <v>13150</v>
      </c>
      <c r="CT165" s="73"/>
      <c r="CU165" s="11"/>
      <c r="CV165" s="11"/>
      <c r="CW165" s="12"/>
      <c r="CY165" s="73">
        <v>21566</v>
      </c>
      <c r="CZ165" s="11">
        <v>0</v>
      </c>
      <c r="DA165" s="11">
        <v>21566</v>
      </c>
      <c r="DB165" s="12">
        <v>21566</v>
      </c>
      <c r="DD165" s="73"/>
      <c r="DE165" s="11"/>
      <c r="DF165" s="11"/>
      <c r="DG165" s="12"/>
      <c r="DI165" s="73"/>
      <c r="DJ165" s="11"/>
      <c r="DK165" s="11"/>
      <c r="DL165" s="12"/>
      <c r="DN165" s="73">
        <v>14025</v>
      </c>
      <c r="DO165" s="11">
        <v>2664.75</v>
      </c>
      <c r="DP165" s="11">
        <v>16689.75</v>
      </c>
      <c r="DQ165" s="12">
        <v>16689.75</v>
      </c>
      <c r="DS165" s="73"/>
      <c r="DT165" s="11"/>
      <c r="DU165" s="11"/>
      <c r="DV165" s="12"/>
      <c r="DX165" s="92"/>
      <c r="DY165" s="93"/>
      <c r="DZ165" s="93"/>
      <c r="EA165" s="94"/>
      <c r="EC165" s="73"/>
      <c r="ED165" s="11"/>
      <c r="EE165" s="11"/>
      <c r="EF165" s="12"/>
      <c r="EH165" s="73"/>
      <c r="EI165" s="11"/>
      <c r="EJ165" s="11"/>
      <c r="EK165" s="12"/>
      <c r="EM165" s="73"/>
      <c r="EN165" s="11"/>
      <c r="EO165" s="11"/>
      <c r="EP165" s="12"/>
      <c r="ER165" s="73"/>
      <c r="ES165" s="11"/>
      <c r="ET165" s="11"/>
      <c r="EU165" s="12"/>
      <c r="EW165" s="73"/>
      <c r="EX165" s="11"/>
      <c r="EY165" s="11"/>
      <c r="EZ165" s="12"/>
      <c r="FB165" s="10">
        <v>17983</v>
      </c>
      <c r="FC165" s="11">
        <v>0</v>
      </c>
      <c r="FD165" s="11">
        <v>17983</v>
      </c>
      <c r="FE165" s="12">
        <v>17983</v>
      </c>
      <c r="FG165" s="11"/>
      <c r="FH165" s="11"/>
      <c r="FI165" s="11"/>
      <c r="FJ165" s="12"/>
      <c r="FL165" s="73"/>
      <c r="FM165" s="11"/>
      <c r="FN165" s="11"/>
      <c r="FO165" s="12"/>
      <c r="FQ165" s="73"/>
      <c r="FR165" s="11"/>
      <c r="FS165" s="11"/>
      <c r="FT165" s="12"/>
      <c r="FV165" s="73"/>
      <c r="FW165" s="11"/>
      <c r="FX165" s="11"/>
      <c r="FY165" s="12"/>
      <c r="GA165" s="73"/>
      <c r="GB165" s="11"/>
      <c r="GC165" s="11"/>
      <c r="GD165" s="12"/>
      <c r="GF165" s="73"/>
      <c r="GG165" s="11"/>
      <c r="GH165" s="11"/>
      <c r="GI165" s="12"/>
      <c r="GK165" s="73"/>
      <c r="GL165" s="11"/>
      <c r="GM165" s="11"/>
      <c r="GN165" s="12"/>
      <c r="GP165" s="73"/>
      <c r="GQ165" s="11"/>
      <c r="GR165" s="11"/>
      <c r="GS165" s="12"/>
      <c r="GU165" s="86">
        <f t="shared" si="16"/>
        <v>13150</v>
      </c>
      <c r="GV165" s="87">
        <f t="shared" si="18"/>
        <v>21566</v>
      </c>
      <c r="GX165" s="86">
        <f t="shared" si="17"/>
        <v>8416</v>
      </c>
      <c r="GY165" s="88">
        <f t="shared" si="20"/>
        <v>0.64</v>
      </c>
      <c r="HA165" s="86">
        <f t="shared" si="15"/>
        <v>16866.75</v>
      </c>
      <c r="HB165" s="87">
        <f t="shared" si="19"/>
        <v>16866.75</v>
      </c>
    </row>
    <row r="166" spans="1:210" s="76" customFormat="1" ht="30" x14ac:dyDescent="0.25">
      <c r="A166" s="69">
        <v>150</v>
      </c>
      <c r="B166" s="3" t="s">
        <v>132</v>
      </c>
      <c r="C166" s="6" t="s">
        <v>548</v>
      </c>
      <c r="D166" s="3" t="s">
        <v>42</v>
      </c>
      <c r="E166" s="70"/>
      <c r="F166" s="71">
        <v>24</v>
      </c>
      <c r="G166" s="91"/>
      <c r="H166" s="73"/>
      <c r="I166" s="11"/>
      <c r="J166" s="11"/>
      <c r="K166" s="12"/>
      <c r="L166" s="74"/>
      <c r="M166" s="73"/>
      <c r="N166" s="11"/>
      <c r="O166" s="11"/>
      <c r="P166" s="12"/>
      <c r="Q166" s="75"/>
      <c r="R166" s="73"/>
      <c r="S166" s="11"/>
      <c r="T166" s="11"/>
      <c r="U166" s="12"/>
      <c r="W166" s="73"/>
      <c r="X166" s="11"/>
      <c r="Y166" s="11"/>
      <c r="Z166" s="12"/>
      <c r="AB166" s="73"/>
      <c r="AC166" s="11"/>
      <c r="AD166" s="11"/>
      <c r="AE166" s="12"/>
      <c r="AG166" s="96">
        <v>13585</v>
      </c>
      <c r="AH166" s="78">
        <v>0</v>
      </c>
      <c r="AI166" s="78">
        <v>13585</v>
      </c>
      <c r="AJ166" s="79">
        <v>326040</v>
      </c>
      <c r="AL166" s="73"/>
      <c r="AM166" s="11"/>
      <c r="AN166" s="11"/>
      <c r="AO166" s="12"/>
      <c r="AQ166" s="11"/>
      <c r="AR166" s="11"/>
      <c r="AS166" s="11"/>
      <c r="AT166" s="12"/>
      <c r="AV166" s="73"/>
      <c r="AW166" s="11"/>
      <c r="AX166" s="11"/>
      <c r="AY166" s="12"/>
      <c r="BA166" s="73"/>
      <c r="BB166" s="11"/>
      <c r="BC166" s="11"/>
      <c r="BD166" s="12"/>
      <c r="BF166" s="73"/>
      <c r="BG166" s="11"/>
      <c r="BH166" s="11"/>
      <c r="BI166" s="12"/>
      <c r="BK166" s="92"/>
      <c r="BL166" s="93"/>
      <c r="BM166" s="93"/>
      <c r="BN166" s="94"/>
      <c r="BP166" s="73"/>
      <c r="BQ166" s="11"/>
      <c r="BR166" s="11"/>
      <c r="BS166" s="12"/>
      <c r="BU166" s="73"/>
      <c r="BV166" s="11"/>
      <c r="BW166" s="11"/>
      <c r="BX166" s="12"/>
      <c r="BZ166" s="73">
        <v>21697</v>
      </c>
      <c r="CA166" s="11">
        <v>0</v>
      </c>
      <c r="CB166" s="11">
        <v>21697</v>
      </c>
      <c r="CC166" s="12">
        <v>520728</v>
      </c>
      <c r="CE166" s="73"/>
      <c r="CF166" s="11"/>
      <c r="CG166" s="11"/>
      <c r="CH166" s="12"/>
      <c r="CJ166" s="73"/>
      <c r="CK166" s="11"/>
      <c r="CL166" s="11"/>
      <c r="CM166" s="12"/>
      <c r="CO166" s="73">
        <v>13750</v>
      </c>
      <c r="CP166" s="11">
        <v>0</v>
      </c>
      <c r="CQ166" s="11">
        <v>13750</v>
      </c>
      <c r="CR166" s="12">
        <v>330000</v>
      </c>
      <c r="CT166" s="73"/>
      <c r="CU166" s="11"/>
      <c r="CV166" s="11"/>
      <c r="CW166" s="12"/>
      <c r="CY166" s="73">
        <v>25308</v>
      </c>
      <c r="CZ166" s="11">
        <v>0</v>
      </c>
      <c r="DA166" s="11">
        <v>25308</v>
      </c>
      <c r="DB166" s="12">
        <v>607392</v>
      </c>
      <c r="DD166" s="73"/>
      <c r="DE166" s="11"/>
      <c r="DF166" s="11"/>
      <c r="DG166" s="12"/>
      <c r="DI166" s="73"/>
      <c r="DJ166" s="11"/>
      <c r="DK166" s="11"/>
      <c r="DL166" s="12"/>
      <c r="DN166" s="73"/>
      <c r="DO166" s="11"/>
      <c r="DP166" s="11"/>
      <c r="DQ166" s="12"/>
      <c r="DS166" s="73"/>
      <c r="DT166" s="11"/>
      <c r="DU166" s="11"/>
      <c r="DV166" s="12"/>
      <c r="DX166" s="92"/>
      <c r="DY166" s="93"/>
      <c r="DZ166" s="93"/>
      <c r="EA166" s="94"/>
      <c r="EC166" s="73"/>
      <c r="ED166" s="11"/>
      <c r="EE166" s="11"/>
      <c r="EF166" s="12"/>
      <c r="EH166" s="73"/>
      <c r="EI166" s="11"/>
      <c r="EJ166" s="11"/>
      <c r="EK166" s="12"/>
      <c r="EM166" s="73"/>
      <c r="EN166" s="11"/>
      <c r="EO166" s="11"/>
      <c r="EP166" s="12"/>
      <c r="ER166" s="73"/>
      <c r="ES166" s="11"/>
      <c r="ET166" s="11"/>
      <c r="EU166" s="12"/>
      <c r="EW166" s="73">
        <v>24790</v>
      </c>
      <c r="EX166" s="11">
        <v>4710.1000000000004</v>
      </c>
      <c r="EY166" s="11">
        <v>29500.1</v>
      </c>
      <c r="EZ166" s="94">
        <v>708002.39999999991</v>
      </c>
      <c r="FB166" s="10"/>
      <c r="FC166" s="11"/>
      <c r="FD166" s="11"/>
      <c r="FE166" s="12"/>
      <c r="FG166" s="11">
        <v>25000</v>
      </c>
      <c r="FH166" s="11">
        <v>4750</v>
      </c>
      <c r="FI166" s="11">
        <v>29750</v>
      </c>
      <c r="FJ166" s="12">
        <v>714000</v>
      </c>
      <c r="FL166" s="73"/>
      <c r="FM166" s="11"/>
      <c r="FN166" s="11"/>
      <c r="FO166" s="12"/>
      <c r="FQ166" s="73"/>
      <c r="FR166" s="11"/>
      <c r="FS166" s="11"/>
      <c r="FT166" s="12"/>
      <c r="FV166" s="73"/>
      <c r="FW166" s="11"/>
      <c r="FX166" s="11"/>
      <c r="FY166" s="12"/>
      <c r="GA166" s="73"/>
      <c r="GB166" s="11"/>
      <c r="GC166" s="11"/>
      <c r="GD166" s="12"/>
      <c r="GF166" s="73"/>
      <c r="GG166" s="11"/>
      <c r="GH166" s="11"/>
      <c r="GI166" s="12"/>
      <c r="GK166" s="73"/>
      <c r="GL166" s="11"/>
      <c r="GM166" s="11"/>
      <c r="GN166" s="12"/>
      <c r="GP166" s="73"/>
      <c r="GQ166" s="11"/>
      <c r="GR166" s="11"/>
      <c r="GS166" s="12"/>
      <c r="GU166" s="86">
        <f t="shared" si="16"/>
        <v>13585</v>
      </c>
      <c r="GV166" s="87">
        <f t="shared" si="18"/>
        <v>29750</v>
      </c>
      <c r="GX166" s="86">
        <f t="shared" si="17"/>
        <v>16165</v>
      </c>
      <c r="GY166" s="88">
        <f t="shared" si="20"/>
        <v>1.1899153478100846</v>
      </c>
      <c r="HA166" s="86">
        <f t="shared" si="15"/>
        <v>22265.016666666666</v>
      </c>
      <c r="HB166" s="87">
        <f t="shared" si="19"/>
        <v>534360.4</v>
      </c>
    </row>
    <row r="167" spans="1:210" s="76" customFormat="1" ht="45" x14ac:dyDescent="0.25">
      <c r="A167" s="69">
        <v>151</v>
      </c>
      <c r="B167" s="3" t="s">
        <v>133</v>
      </c>
      <c r="C167" s="2" t="s">
        <v>1236</v>
      </c>
      <c r="D167" s="4" t="s">
        <v>42</v>
      </c>
      <c r="E167" s="70"/>
      <c r="F167" s="71">
        <v>8.8333333333333304</v>
      </c>
      <c r="G167" s="91"/>
      <c r="H167" s="73"/>
      <c r="I167" s="11"/>
      <c r="J167" s="11"/>
      <c r="K167" s="12"/>
      <c r="L167" s="74"/>
      <c r="M167" s="73"/>
      <c r="N167" s="11"/>
      <c r="O167" s="11"/>
      <c r="P167" s="12"/>
      <c r="Q167" s="75"/>
      <c r="R167" s="73"/>
      <c r="S167" s="11"/>
      <c r="T167" s="11"/>
      <c r="U167" s="12"/>
      <c r="W167" s="73"/>
      <c r="X167" s="11"/>
      <c r="Y167" s="11"/>
      <c r="Z167" s="12"/>
      <c r="AB167" s="73"/>
      <c r="AC167" s="11"/>
      <c r="AD167" s="11"/>
      <c r="AE167" s="12"/>
      <c r="AG167" s="98"/>
      <c r="AH167" s="78"/>
      <c r="AI167" s="78"/>
      <c r="AJ167" s="79"/>
      <c r="AL167" s="73"/>
      <c r="AM167" s="11"/>
      <c r="AN167" s="11"/>
      <c r="AO167" s="12"/>
      <c r="AQ167" s="11"/>
      <c r="AR167" s="11"/>
      <c r="AS167" s="11"/>
      <c r="AT167" s="12"/>
      <c r="AV167" s="73"/>
      <c r="AW167" s="11"/>
      <c r="AX167" s="11"/>
      <c r="AY167" s="12"/>
      <c r="BA167" s="73"/>
      <c r="BB167" s="11"/>
      <c r="BC167" s="11"/>
      <c r="BD167" s="12"/>
      <c r="BF167" s="73"/>
      <c r="BG167" s="11"/>
      <c r="BH167" s="11"/>
      <c r="BI167" s="12"/>
      <c r="BK167" s="92">
        <v>33151</v>
      </c>
      <c r="BL167" s="93">
        <v>0</v>
      </c>
      <c r="BM167" s="93">
        <v>33151</v>
      </c>
      <c r="BN167" s="94">
        <v>292834</v>
      </c>
      <c r="BP167" s="73"/>
      <c r="BQ167" s="11"/>
      <c r="BR167" s="11"/>
      <c r="BS167" s="12"/>
      <c r="BU167" s="73"/>
      <c r="BV167" s="11"/>
      <c r="BW167" s="11"/>
      <c r="BX167" s="12"/>
      <c r="BZ167" s="73">
        <v>20245</v>
      </c>
      <c r="CA167" s="11">
        <v>0</v>
      </c>
      <c r="CB167" s="11">
        <v>20245</v>
      </c>
      <c r="CC167" s="12">
        <v>178830.83333333328</v>
      </c>
      <c r="CE167" s="73"/>
      <c r="CF167" s="11"/>
      <c r="CG167" s="11"/>
      <c r="CH167" s="12"/>
      <c r="CJ167" s="73"/>
      <c r="CK167" s="11"/>
      <c r="CL167" s="11"/>
      <c r="CM167" s="12"/>
      <c r="CO167" s="73">
        <v>13250</v>
      </c>
      <c r="CP167" s="11">
        <v>0</v>
      </c>
      <c r="CQ167" s="11">
        <v>13250</v>
      </c>
      <c r="CR167" s="12">
        <v>117041.66666666663</v>
      </c>
      <c r="CT167" s="73"/>
      <c r="CU167" s="11"/>
      <c r="CV167" s="11"/>
      <c r="CW167" s="12"/>
      <c r="CY167" s="73"/>
      <c r="CZ167" s="11"/>
      <c r="DA167" s="11"/>
      <c r="DB167" s="12"/>
      <c r="DD167" s="73"/>
      <c r="DE167" s="11"/>
      <c r="DF167" s="11"/>
      <c r="DG167" s="12"/>
      <c r="DI167" s="73"/>
      <c r="DJ167" s="11"/>
      <c r="DK167" s="11"/>
      <c r="DL167" s="12"/>
      <c r="DN167" s="73"/>
      <c r="DO167" s="11"/>
      <c r="DP167" s="11"/>
      <c r="DQ167" s="12"/>
      <c r="DS167" s="73"/>
      <c r="DT167" s="11"/>
      <c r="DU167" s="11"/>
      <c r="DV167" s="12"/>
      <c r="DX167" s="92"/>
      <c r="DY167" s="93"/>
      <c r="DZ167" s="93"/>
      <c r="EA167" s="94"/>
      <c r="EC167" s="73"/>
      <c r="ED167" s="11"/>
      <c r="EE167" s="11"/>
      <c r="EF167" s="12"/>
      <c r="EH167" s="73"/>
      <c r="EI167" s="11"/>
      <c r="EJ167" s="11"/>
      <c r="EK167" s="12"/>
      <c r="EM167" s="73"/>
      <c r="EN167" s="11"/>
      <c r="EO167" s="11"/>
      <c r="EP167" s="12"/>
      <c r="ER167" s="73"/>
      <c r="ES167" s="11"/>
      <c r="ET167" s="11"/>
      <c r="EU167" s="12"/>
      <c r="EW167" s="73"/>
      <c r="EX167" s="11"/>
      <c r="EY167" s="11"/>
      <c r="EZ167" s="12"/>
      <c r="FB167" s="10">
        <v>35256</v>
      </c>
      <c r="FC167" s="11">
        <v>0</v>
      </c>
      <c r="FD167" s="11">
        <v>35256</v>
      </c>
      <c r="FE167" s="12">
        <v>311427.99999999988</v>
      </c>
      <c r="FG167" s="11"/>
      <c r="FH167" s="11"/>
      <c r="FI167" s="11"/>
      <c r="FJ167" s="12"/>
      <c r="FL167" s="73"/>
      <c r="FM167" s="11"/>
      <c r="FN167" s="11"/>
      <c r="FO167" s="12"/>
      <c r="FQ167" s="73"/>
      <c r="FR167" s="11"/>
      <c r="FS167" s="11"/>
      <c r="FT167" s="12"/>
      <c r="FV167" s="73"/>
      <c r="FW167" s="11"/>
      <c r="FX167" s="11"/>
      <c r="FY167" s="12"/>
      <c r="GA167" s="73"/>
      <c r="GB167" s="11"/>
      <c r="GC167" s="11"/>
      <c r="GD167" s="12"/>
      <c r="GF167" s="73"/>
      <c r="GG167" s="11"/>
      <c r="GH167" s="11"/>
      <c r="GI167" s="12"/>
      <c r="GK167" s="73"/>
      <c r="GL167" s="11"/>
      <c r="GM167" s="11"/>
      <c r="GN167" s="12"/>
      <c r="GP167" s="73"/>
      <c r="GQ167" s="11"/>
      <c r="GR167" s="11"/>
      <c r="GS167" s="12"/>
      <c r="GU167" s="86">
        <f t="shared" si="16"/>
        <v>13250</v>
      </c>
      <c r="GV167" s="87">
        <f t="shared" si="18"/>
        <v>35256</v>
      </c>
      <c r="GX167" s="86">
        <f t="shared" si="17"/>
        <v>22006</v>
      </c>
      <c r="GY167" s="88">
        <f t="shared" si="20"/>
        <v>1.6608301886792454</v>
      </c>
      <c r="HA167" s="86">
        <f t="shared" si="15"/>
        <v>25475.5</v>
      </c>
      <c r="HB167" s="87">
        <f t="shared" si="19"/>
        <v>225033.62499999994</v>
      </c>
    </row>
    <row r="168" spans="1:210" s="76" customFormat="1" ht="75" x14ac:dyDescent="0.25">
      <c r="A168" s="69">
        <v>152</v>
      </c>
      <c r="B168" s="3" t="s">
        <v>134</v>
      </c>
      <c r="C168" s="2" t="s">
        <v>549</v>
      </c>
      <c r="D168" s="4" t="s">
        <v>42</v>
      </c>
      <c r="E168" s="70"/>
      <c r="F168" s="71">
        <v>5</v>
      </c>
      <c r="G168" s="91"/>
      <c r="H168" s="73"/>
      <c r="I168" s="11"/>
      <c r="J168" s="11"/>
      <c r="K168" s="12"/>
      <c r="L168" s="74"/>
      <c r="M168" s="73"/>
      <c r="N168" s="11"/>
      <c r="O168" s="11"/>
      <c r="P168" s="12"/>
      <c r="Q168" s="75"/>
      <c r="R168" s="73"/>
      <c r="S168" s="11"/>
      <c r="T168" s="11"/>
      <c r="U168" s="12"/>
      <c r="W168" s="73"/>
      <c r="X168" s="11"/>
      <c r="Y168" s="11"/>
      <c r="Z168" s="12"/>
      <c r="AB168" s="73"/>
      <c r="AC168" s="11"/>
      <c r="AD168" s="11"/>
      <c r="AE168" s="12"/>
      <c r="AG168" s="77"/>
      <c r="AH168" s="78"/>
      <c r="AI168" s="78"/>
      <c r="AJ168" s="79"/>
      <c r="AL168" s="73"/>
      <c r="AM168" s="11"/>
      <c r="AN168" s="11"/>
      <c r="AO168" s="12"/>
      <c r="AQ168" s="11"/>
      <c r="AR168" s="11"/>
      <c r="AS168" s="11"/>
      <c r="AT168" s="12"/>
      <c r="AV168" s="73"/>
      <c r="AW168" s="11"/>
      <c r="AX168" s="11"/>
      <c r="AY168" s="12"/>
      <c r="BA168" s="73"/>
      <c r="BB168" s="11"/>
      <c r="BC168" s="11"/>
      <c r="BD168" s="12"/>
      <c r="BF168" s="73"/>
      <c r="BG168" s="11"/>
      <c r="BH168" s="11"/>
      <c r="BI168" s="12"/>
      <c r="BK168" s="92"/>
      <c r="BL168" s="93"/>
      <c r="BM168" s="93"/>
      <c r="BN168" s="94"/>
      <c r="BP168" s="73"/>
      <c r="BQ168" s="11"/>
      <c r="BR168" s="11"/>
      <c r="BS168" s="12"/>
      <c r="BU168" s="73"/>
      <c r="BV168" s="11"/>
      <c r="BW168" s="11"/>
      <c r="BX168" s="12"/>
      <c r="BZ168" s="73"/>
      <c r="CA168" s="11"/>
      <c r="CB168" s="11"/>
      <c r="CC168" s="12"/>
      <c r="CE168" s="73"/>
      <c r="CF168" s="11"/>
      <c r="CG168" s="11"/>
      <c r="CH168" s="12"/>
      <c r="CJ168" s="73"/>
      <c r="CK168" s="11"/>
      <c r="CL168" s="11"/>
      <c r="CM168" s="12"/>
      <c r="CO168" s="73"/>
      <c r="CP168" s="11"/>
      <c r="CQ168" s="11"/>
      <c r="CR168" s="12"/>
      <c r="CT168" s="73"/>
      <c r="CU168" s="11"/>
      <c r="CV168" s="11"/>
      <c r="CW168" s="12"/>
      <c r="CY168" s="73">
        <v>56514</v>
      </c>
      <c r="CZ168" s="11">
        <v>0</v>
      </c>
      <c r="DA168" s="11">
        <v>56514</v>
      </c>
      <c r="DB168" s="12">
        <v>282570</v>
      </c>
      <c r="DD168" s="73"/>
      <c r="DE168" s="11"/>
      <c r="DF168" s="11"/>
      <c r="DG168" s="12"/>
      <c r="DI168" s="73"/>
      <c r="DJ168" s="11"/>
      <c r="DK168" s="11"/>
      <c r="DL168" s="12"/>
      <c r="DN168" s="73"/>
      <c r="DO168" s="11"/>
      <c r="DP168" s="11"/>
      <c r="DQ168" s="12"/>
      <c r="DS168" s="73"/>
      <c r="DT168" s="11"/>
      <c r="DU168" s="11"/>
      <c r="DV168" s="12"/>
      <c r="DX168" s="92"/>
      <c r="DY168" s="93"/>
      <c r="DZ168" s="93"/>
      <c r="EA168" s="94"/>
      <c r="EC168" s="73"/>
      <c r="ED168" s="11"/>
      <c r="EE168" s="11"/>
      <c r="EF168" s="12"/>
      <c r="EH168" s="73"/>
      <c r="EI168" s="11"/>
      <c r="EJ168" s="11"/>
      <c r="EK168" s="12"/>
      <c r="EM168" s="73"/>
      <c r="EN168" s="11"/>
      <c r="EO168" s="11"/>
      <c r="EP168" s="12"/>
      <c r="ER168" s="73"/>
      <c r="ES168" s="11"/>
      <c r="ET168" s="11"/>
      <c r="EU168" s="12"/>
      <c r="EW168" s="73"/>
      <c r="EX168" s="11"/>
      <c r="EY168" s="11"/>
      <c r="EZ168" s="12"/>
      <c r="FB168" s="10"/>
      <c r="FC168" s="11"/>
      <c r="FD168" s="11"/>
      <c r="FE168" s="12"/>
      <c r="FG168" s="11"/>
      <c r="FH168" s="11"/>
      <c r="FI168" s="11"/>
      <c r="FJ168" s="12"/>
      <c r="FL168" s="73"/>
      <c r="FM168" s="11"/>
      <c r="FN168" s="11"/>
      <c r="FO168" s="12"/>
      <c r="FQ168" s="73"/>
      <c r="FR168" s="11"/>
      <c r="FS168" s="11"/>
      <c r="FT168" s="12"/>
      <c r="FV168" s="73"/>
      <c r="FW168" s="11"/>
      <c r="FX168" s="11"/>
      <c r="FY168" s="12"/>
      <c r="GA168" s="73">
        <v>137540</v>
      </c>
      <c r="GB168" s="11">
        <v>26132.6</v>
      </c>
      <c r="GC168" s="11">
        <v>163672.6</v>
      </c>
      <c r="GD168" s="12">
        <v>818363</v>
      </c>
      <c r="GF168" s="73"/>
      <c r="GG168" s="11"/>
      <c r="GH168" s="11"/>
      <c r="GI168" s="12"/>
      <c r="GK168" s="73"/>
      <c r="GL168" s="11"/>
      <c r="GM168" s="11"/>
      <c r="GN168" s="12"/>
      <c r="GP168" s="73"/>
      <c r="GQ168" s="11"/>
      <c r="GR168" s="11"/>
      <c r="GS168" s="12"/>
      <c r="GU168" s="86">
        <f t="shared" si="16"/>
        <v>56514</v>
      </c>
      <c r="GV168" s="87">
        <f t="shared" si="18"/>
        <v>163672.6</v>
      </c>
      <c r="GX168" s="86">
        <f t="shared" si="17"/>
        <v>107158.6</v>
      </c>
      <c r="GY168" s="88">
        <f t="shared" si="20"/>
        <v>1.8961425487489827</v>
      </c>
      <c r="HA168" s="86">
        <f t="shared" si="15"/>
        <v>110093.3</v>
      </c>
      <c r="HB168" s="87">
        <f t="shared" si="19"/>
        <v>550466.5</v>
      </c>
    </row>
    <row r="169" spans="1:210" s="76" customFormat="1" ht="75" x14ac:dyDescent="0.25">
      <c r="A169" s="69">
        <v>153</v>
      </c>
      <c r="B169" s="3" t="s">
        <v>135</v>
      </c>
      <c r="C169" s="2" t="s">
        <v>550</v>
      </c>
      <c r="D169" s="4" t="s">
        <v>42</v>
      </c>
      <c r="E169" s="70"/>
      <c r="F169" s="71">
        <v>9</v>
      </c>
      <c r="G169" s="91"/>
      <c r="H169" s="73"/>
      <c r="I169" s="11"/>
      <c r="J169" s="11"/>
      <c r="K169" s="12"/>
      <c r="L169" s="74"/>
      <c r="M169" s="73"/>
      <c r="N169" s="11"/>
      <c r="O169" s="11"/>
      <c r="P169" s="12"/>
      <c r="Q169" s="75"/>
      <c r="R169" s="73"/>
      <c r="S169" s="11"/>
      <c r="T169" s="11"/>
      <c r="U169" s="12"/>
      <c r="W169" s="73"/>
      <c r="X169" s="11"/>
      <c r="Y169" s="11"/>
      <c r="Z169" s="12"/>
      <c r="AB169" s="73"/>
      <c r="AC169" s="11"/>
      <c r="AD169" s="11"/>
      <c r="AE169" s="12"/>
      <c r="AG169" s="77"/>
      <c r="AH169" s="78"/>
      <c r="AI169" s="78"/>
      <c r="AJ169" s="79"/>
      <c r="AL169" s="73"/>
      <c r="AM169" s="11"/>
      <c r="AN169" s="11"/>
      <c r="AO169" s="12"/>
      <c r="AQ169" s="11"/>
      <c r="AR169" s="11"/>
      <c r="AS169" s="11"/>
      <c r="AT169" s="12"/>
      <c r="AV169" s="73"/>
      <c r="AW169" s="11"/>
      <c r="AX169" s="11"/>
      <c r="AY169" s="12"/>
      <c r="BA169" s="73"/>
      <c r="BB169" s="11"/>
      <c r="BC169" s="11"/>
      <c r="BD169" s="12"/>
      <c r="BF169" s="73"/>
      <c r="BG169" s="11"/>
      <c r="BH169" s="11"/>
      <c r="BI169" s="12"/>
      <c r="BK169" s="92"/>
      <c r="BL169" s="93"/>
      <c r="BM169" s="93"/>
      <c r="BN169" s="94"/>
      <c r="BP169" s="73"/>
      <c r="BQ169" s="11"/>
      <c r="BR169" s="11"/>
      <c r="BS169" s="12"/>
      <c r="BU169" s="73"/>
      <c r="BV169" s="11"/>
      <c r="BW169" s="11"/>
      <c r="BX169" s="12"/>
      <c r="BZ169" s="73"/>
      <c r="CA169" s="11"/>
      <c r="CB169" s="11"/>
      <c r="CC169" s="12"/>
      <c r="CE169" s="73"/>
      <c r="CF169" s="11"/>
      <c r="CG169" s="11"/>
      <c r="CH169" s="12"/>
      <c r="CJ169" s="73"/>
      <c r="CK169" s="11"/>
      <c r="CL169" s="11"/>
      <c r="CM169" s="12"/>
      <c r="CO169" s="73"/>
      <c r="CP169" s="11"/>
      <c r="CQ169" s="11"/>
      <c r="CR169" s="12"/>
      <c r="CT169" s="73"/>
      <c r="CU169" s="11"/>
      <c r="CV169" s="11"/>
      <c r="CW169" s="12"/>
      <c r="CY169" s="73">
        <v>56514</v>
      </c>
      <c r="CZ169" s="11">
        <v>0</v>
      </c>
      <c r="DA169" s="11">
        <v>56514</v>
      </c>
      <c r="DB169" s="12">
        <v>508626</v>
      </c>
      <c r="DD169" s="73"/>
      <c r="DE169" s="11"/>
      <c r="DF169" s="11"/>
      <c r="DG169" s="12"/>
      <c r="DI169" s="73"/>
      <c r="DJ169" s="11"/>
      <c r="DK169" s="11"/>
      <c r="DL169" s="12"/>
      <c r="DN169" s="73"/>
      <c r="DO169" s="11"/>
      <c r="DP169" s="11"/>
      <c r="DQ169" s="12"/>
      <c r="DS169" s="73"/>
      <c r="DT169" s="11"/>
      <c r="DU169" s="11"/>
      <c r="DV169" s="12"/>
      <c r="DX169" s="92"/>
      <c r="DY169" s="93"/>
      <c r="DZ169" s="93"/>
      <c r="EA169" s="94"/>
      <c r="EC169" s="73"/>
      <c r="ED169" s="11"/>
      <c r="EE169" s="11"/>
      <c r="EF169" s="12"/>
      <c r="EH169" s="73"/>
      <c r="EI169" s="11"/>
      <c r="EJ169" s="11"/>
      <c r="EK169" s="12"/>
      <c r="EM169" s="73"/>
      <c r="EN169" s="11"/>
      <c r="EO169" s="11"/>
      <c r="EP169" s="12"/>
      <c r="ER169" s="73"/>
      <c r="ES169" s="11"/>
      <c r="ET169" s="11"/>
      <c r="EU169" s="12"/>
      <c r="EW169" s="73"/>
      <c r="EX169" s="11"/>
      <c r="EY169" s="11"/>
      <c r="EZ169" s="12"/>
      <c r="FB169" s="10"/>
      <c r="FC169" s="11"/>
      <c r="FD169" s="11"/>
      <c r="FE169" s="12"/>
      <c r="FG169" s="11"/>
      <c r="FH169" s="11"/>
      <c r="FI169" s="11"/>
      <c r="FJ169" s="12"/>
      <c r="FL169" s="73"/>
      <c r="FM169" s="11"/>
      <c r="FN169" s="11"/>
      <c r="FO169" s="12"/>
      <c r="FQ169" s="73"/>
      <c r="FR169" s="11"/>
      <c r="FS169" s="11"/>
      <c r="FT169" s="12"/>
      <c r="FV169" s="73"/>
      <c r="FW169" s="11"/>
      <c r="FX169" s="11"/>
      <c r="FY169" s="12"/>
      <c r="GA169" s="73">
        <v>137540</v>
      </c>
      <c r="GB169" s="11">
        <v>26132.6</v>
      </c>
      <c r="GC169" s="11">
        <v>163672.6</v>
      </c>
      <c r="GD169" s="12">
        <v>1473053.4000000001</v>
      </c>
      <c r="GF169" s="73"/>
      <c r="GG169" s="11"/>
      <c r="GH169" s="11"/>
      <c r="GI169" s="12"/>
      <c r="GK169" s="73"/>
      <c r="GL169" s="11"/>
      <c r="GM169" s="11"/>
      <c r="GN169" s="12"/>
      <c r="GP169" s="73"/>
      <c r="GQ169" s="11"/>
      <c r="GR169" s="11"/>
      <c r="GS169" s="12"/>
      <c r="GU169" s="86">
        <f t="shared" si="16"/>
        <v>56514</v>
      </c>
      <c r="GV169" s="87">
        <f t="shared" si="18"/>
        <v>163672.6</v>
      </c>
      <c r="GX169" s="86">
        <f t="shared" si="17"/>
        <v>107158.6</v>
      </c>
      <c r="GY169" s="88">
        <f t="shared" si="20"/>
        <v>1.8961425487489827</v>
      </c>
      <c r="HA169" s="86">
        <f t="shared" si="15"/>
        <v>110093.3</v>
      </c>
      <c r="HB169" s="87">
        <f t="shared" si="19"/>
        <v>990839.70000000007</v>
      </c>
    </row>
    <row r="170" spans="1:210" s="76" customFormat="1" ht="75" x14ac:dyDescent="0.25">
      <c r="A170" s="69">
        <v>154</v>
      </c>
      <c r="B170" s="3" t="s">
        <v>136</v>
      </c>
      <c r="C170" s="2" t="s">
        <v>551</v>
      </c>
      <c r="D170" s="4" t="s">
        <v>42</v>
      </c>
      <c r="E170" s="70"/>
      <c r="F170" s="71">
        <v>1</v>
      </c>
      <c r="G170" s="91"/>
      <c r="H170" s="73"/>
      <c r="I170" s="11"/>
      <c r="J170" s="11"/>
      <c r="K170" s="12"/>
      <c r="L170" s="74"/>
      <c r="M170" s="73"/>
      <c r="N170" s="11"/>
      <c r="O170" s="11"/>
      <c r="P170" s="12"/>
      <c r="Q170" s="75"/>
      <c r="R170" s="73"/>
      <c r="S170" s="11"/>
      <c r="T170" s="11"/>
      <c r="U170" s="12"/>
      <c r="W170" s="73"/>
      <c r="X170" s="11"/>
      <c r="Y170" s="11"/>
      <c r="Z170" s="12"/>
      <c r="AB170" s="73"/>
      <c r="AC170" s="11"/>
      <c r="AD170" s="11"/>
      <c r="AE170" s="12"/>
      <c r="AG170" s="77"/>
      <c r="AH170" s="78"/>
      <c r="AI170" s="78"/>
      <c r="AJ170" s="79"/>
      <c r="AL170" s="73"/>
      <c r="AM170" s="11"/>
      <c r="AN170" s="11"/>
      <c r="AO170" s="12"/>
      <c r="AQ170" s="11"/>
      <c r="AR170" s="11"/>
      <c r="AS170" s="11"/>
      <c r="AT170" s="12"/>
      <c r="AV170" s="73"/>
      <c r="AW170" s="11"/>
      <c r="AX170" s="11"/>
      <c r="AY170" s="12"/>
      <c r="BA170" s="73"/>
      <c r="BB170" s="11"/>
      <c r="BC170" s="11"/>
      <c r="BD170" s="12"/>
      <c r="BF170" s="73"/>
      <c r="BG170" s="11"/>
      <c r="BH170" s="11"/>
      <c r="BI170" s="12"/>
      <c r="BK170" s="92"/>
      <c r="BL170" s="93"/>
      <c r="BM170" s="93"/>
      <c r="BN170" s="94"/>
      <c r="BP170" s="73"/>
      <c r="BQ170" s="11"/>
      <c r="BR170" s="11"/>
      <c r="BS170" s="12"/>
      <c r="BU170" s="73"/>
      <c r="BV170" s="11"/>
      <c r="BW170" s="11"/>
      <c r="BX170" s="12"/>
      <c r="BZ170" s="73"/>
      <c r="CA170" s="11"/>
      <c r="CB170" s="11"/>
      <c r="CC170" s="12"/>
      <c r="CE170" s="73"/>
      <c r="CF170" s="11"/>
      <c r="CG170" s="11"/>
      <c r="CH170" s="12"/>
      <c r="CJ170" s="73"/>
      <c r="CK170" s="11"/>
      <c r="CL170" s="11"/>
      <c r="CM170" s="12"/>
      <c r="CO170" s="73"/>
      <c r="CP170" s="11"/>
      <c r="CQ170" s="11"/>
      <c r="CR170" s="12"/>
      <c r="CT170" s="73"/>
      <c r="CU170" s="11"/>
      <c r="CV170" s="11"/>
      <c r="CW170" s="12"/>
      <c r="CY170" s="73">
        <v>56514</v>
      </c>
      <c r="CZ170" s="11">
        <v>0</v>
      </c>
      <c r="DA170" s="11">
        <v>56514</v>
      </c>
      <c r="DB170" s="12">
        <v>56514</v>
      </c>
      <c r="DD170" s="73"/>
      <c r="DE170" s="11"/>
      <c r="DF170" s="11"/>
      <c r="DG170" s="12"/>
      <c r="DI170" s="73"/>
      <c r="DJ170" s="11"/>
      <c r="DK170" s="11"/>
      <c r="DL170" s="12"/>
      <c r="DN170" s="73"/>
      <c r="DO170" s="11"/>
      <c r="DP170" s="11"/>
      <c r="DQ170" s="12"/>
      <c r="DS170" s="73"/>
      <c r="DT170" s="11"/>
      <c r="DU170" s="11"/>
      <c r="DV170" s="12"/>
      <c r="DX170" s="92"/>
      <c r="DY170" s="93"/>
      <c r="DZ170" s="93"/>
      <c r="EA170" s="94"/>
      <c r="EC170" s="73"/>
      <c r="ED170" s="11"/>
      <c r="EE170" s="11"/>
      <c r="EF170" s="12"/>
      <c r="EH170" s="73"/>
      <c r="EI170" s="11"/>
      <c r="EJ170" s="11"/>
      <c r="EK170" s="12"/>
      <c r="EM170" s="73"/>
      <c r="EN170" s="11"/>
      <c r="EO170" s="11"/>
      <c r="EP170" s="12"/>
      <c r="ER170" s="73"/>
      <c r="ES170" s="11"/>
      <c r="ET170" s="11"/>
      <c r="EU170" s="12"/>
      <c r="EW170" s="73"/>
      <c r="EX170" s="11"/>
      <c r="EY170" s="11"/>
      <c r="EZ170" s="12"/>
      <c r="FB170" s="10"/>
      <c r="FC170" s="11"/>
      <c r="FD170" s="11"/>
      <c r="FE170" s="12"/>
      <c r="FG170" s="11"/>
      <c r="FH170" s="11"/>
      <c r="FI170" s="11"/>
      <c r="FJ170" s="12"/>
      <c r="FL170" s="73"/>
      <c r="FM170" s="11"/>
      <c r="FN170" s="11"/>
      <c r="FO170" s="12"/>
      <c r="FQ170" s="73"/>
      <c r="FR170" s="11"/>
      <c r="FS170" s="11"/>
      <c r="FT170" s="12"/>
      <c r="FV170" s="73"/>
      <c r="FW170" s="11"/>
      <c r="FX170" s="11"/>
      <c r="FY170" s="12"/>
      <c r="GA170" s="73">
        <v>137540</v>
      </c>
      <c r="GB170" s="11">
        <v>26132.6</v>
      </c>
      <c r="GC170" s="11">
        <v>163672.6</v>
      </c>
      <c r="GD170" s="12">
        <v>163672.6</v>
      </c>
      <c r="GF170" s="73"/>
      <c r="GG170" s="11"/>
      <c r="GH170" s="11"/>
      <c r="GI170" s="12"/>
      <c r="GK170" s="73"/>
      <c r="GL170" s="11"/>
      <c r="GM170" s="11"/>
      <c r="GN170" s="12"/>
      <c r="GP170" s="73"/>
      <c r="GQ170" s="11"/>
      <c r="GR170" s="11"/>
      <c r="GS170" s="12"/>
      <c r="GU170" s="86">
        <f t="shared" si="16"/>
        <v>56514</v>
      </c>
      <c r="GV170" s="87">
        <f t="shared" si="18"/>
        <v>163672.6</v>
      </c>
      <c r="GX170" s="86">
        <f t="shared" si="17"/>
        <v>107158.6</v>
      </c>
      <c r="GY170" s="88">
        <f t="shared" si="20"/>
        <v>1.8961425487489827</v>
      </c>
      <c r="HA170" s="86">
        <f t="shared" si="15"/>
        <v>110093.3</v>
      </c>
      <c r="HB170" s="87">
        <f t="shared" si="19"/>
        <v>110093.3</v>
      </c>
    </row>
    <row r="171" spans="1:210" s="76" customFormat="1" ht="75" x14ac:dyDescent="0.25">
      <c r="A171" s="69">
        <v>155</v>
      </c>
      <c r="B171" s="3" t="s">
        <v>137</v>
      </c>
      <c r="C171" s="2" t="s">
        <v>552</v>
      </c>
      <c r="D171" s="4" t="s">
        <v>42</v>
      </c>
      <c r="E171" s="70"/>
      <c r="F171" s="71">
        <v>11</v>
      </c>
      <c r="G171" s="91"/>
      <c r="H171" s="73"/>
      <c r="I171" s="11"/>
      <c r="J171" s="11"/>
      <c r="K171" s="12"/>
      <c r="L171" s="74"/>
      <c r="M171" s="73"/>
      <c r="N171" s="11"/>
      <c r="O171" s="11"/>
      <c r="P171" s="12"/>
      <c r="Q171" s="75"/>
      <c r="R171" s="73"/>
      <c r="S171" s="11"/>
      <c r="T171" s="11"/>
      <c r="U171" s="12"/>
      <c r="W171" s="73"/>
      <c r="X171" s="11"/>
      <c r="Y171" s="11"/>
      <c r="Z171" s="12"/>
      <c r="AB171" s="73"/>
      <c r="AC171" s="11"/>
      <c r="AD171" s="11"/>
      <c r="AE171" s="12"/>
      <c r="AG171" s="77"/>
      <c r="AH171" s="78"/>
      <c r="AI171" s="78"/>
      <c r="AJ171" s="79"/>
      <c r="AL171" s="73"/>
      <c r="AM171" s="11"/>
      <c r="AN171" s="11"/>
      <c r="AO171" s="12"/>
      <c r="AQ171" s="11"/>
      <c r="AR171" s="11"/>
      <c r="AS171" s="11"/>
      <c r="AT171" s="12"/>
      <c r="AV171" s="73"/>
      <c r="AW171" s="11"/>
      <c r="AX171" s="11"/>
      <c r="AY171" s="12"/>
      <c r="BA171" s="73"/>
      <c r="BB171" s="11"/>
      <c r="BC171" s="11"/>
      <c r="BD171" s="12"/>
      <c r="BF171" s="73"/>
      <c r="BG171" s="11"/>
      <c r="BH171" s="11"/>
      <c r="BI171" s="12"/>
      <c r="BK171" s="92"/>
      <c r="BL171" s="93"/>
      <c r="BM171" s="93"/>
      <c r="BN171" s="94"/>
      <c r="BP171" s="73"/>
      <c r="BQ171" s="11"/>
      <c r="BR171" s="11"/>
      <c r="BS171" s="12"/>
      <c r="BU171" s="73"/>
      <c r="BV171" s="11"/>
      <c r="BW171" s="11"/>
      <c r="BX171" s="12"/>
      <c r="BZ171" s="73"/>
      <c r="CA171" s="11"/>
      <c r="CB171" s="11"/>
      <c r="CC171" s="12"/>
      <c r="CE171" s="73"/>
      <c r="CF171" s="11"/>
      <c r="CG171" s="11"/>
      <c r="CH171" s="12"/>
      <c r="CJ171" s="73"/>
      <c r="CK171" s="11"/>
      <c r="CL171" s="11"/>
      <c r="CM171" s="12"/>
      <c r="CO171" s="73"/>
      <c r="CP171" s="11"/>
      <c r="CQ171" s="11"/>
      <c r="CR171" s="12"/>
      <c r="CT171" s="73"/>
      <c r="CU171" s="11"/>
      <c r="CV171" s="11"/>
      <c r="CW171" s="12"/>
      <c r="CY171" s="73">
        <v>56514</v>
      </c>
      <c r="CZ171" s="11">
        <v>0</v>
      </c>
      <c r="DA171" s="11">
        <v>56514</v>
      </c>
      <c r="DB171" s="12">
        <v>621654</v>
      </c>
      <c r="DD171" s="73"/>
      <c r="DE171" s="11"/>
      <c r="DF171" s="11"/>
      <c r="DG171" s="12"/>
      <c r="DI171" s="73"/>
      <c r="DJ171" s="11"/>
      <c r="DK171" s="11"/>
      <c r="DL171" s="12"/>
      <c r="DN171" s="73"/>
      <c r="DO171" s="11"/>
      <c r="DP171" s="11"/>
      <c r="DQ171" s="12"/>
      <c r="DS171" s="73"/>
      <c r="DT171" s="11"/>
      <c r="DU171" s="11"/>
      <c r="DV171" s="12"/>
      <c r="DX171" s="92"/>
      <c r="DY171" s="93"/>
      <c r="DZ171" s="93"/>
      <c r="EA171" s="94"/>
      <c r="EC171" s="73"/>
      <c r="ED171" s="11"/>
      <c r="EE171" s="11"/>
      <c r="EF171" s="12"/>
      <c r="EH171" s="73"/>
      <c r="EI171" s="11"/>
      <c r="EJ171" s="11"/>
      <c r="EK171" s="12"/>
      <c r="EM171" s="73"/>
      <c r="EN171" s="11"/>
      <c r="EO171" s="11"/>
      <c r="EP171" s="12"/>
      <c r="ER171" s="73"/>
      <c r="ES171" s="11"/>
      <c r="ET171" s="11"/>
      <c r="EU171" s="12"/>
      <c r="EW171" s="73"/>
      <c r="EX171" s="11"/>
      <c r="EY171" s="11"/>
      <c r="EZ171" s="12"/>
      <c r="FB171" s="10"/>
      <c r="FC171" s="11"/>
      <c r="FD171" s="11"/>
      <c r="FE171" s="12"/>
      <c r="FG171" s="11"/>
      <c r="FH171" s="11"/>
      <c r="FI171" s="11"/>
      <c r="FJ171" s="12"/>
      <c r="FL171" s="73"/>
      <c r="FM171" s="11"/>
      <c r="FN171" s="11"/>
      <c r="FO171" s="12"/>
      <c r="FQ171" s="73"/>
      <c r="FR171" s="11"/>
      <c r="FS171" s="11"/>
      <c r="FT171" s="12"/>
      <c r="FV171" s="73"/>
      <c r="FW171" s="11"/>
      <c r="FX171" s="11"/>
      <c r="FY171" s="12"/>
      <c r="GA171" s="73">
        <v>137540</v>
      </c>
      <c r="GB171" s="11">
        <v>26132.6</v>
      </c>
      <c r="GC171" s="11">
        <v>163672.6</v>
      </c>
      <c r="GD171" s="12">
        <v>1800398.6</v>
      </c>
      <c r="GF171" s="73"/>
      <c r="GG171" s="11"/>
      <c r="GH171" s="11"/>
      <c r="GI171" s="12"/>
      <c r="GK171" s="73"/>
      <c r="GL171" s="11"/>
      <c r="GM171" s="11"/>
      <c r="GN171" s="12"/>
      <c r="GP171" s="73"/>
      <c r="GQ171" s="11"/>
      <c r="GR171" s="11"/>
      <c r="GS171" s="12"/>
      <c r="GU171" s="86">
        <f t="shared" si="16"/>
        <v>56514</v>
      </c>
      <c r="GV171" s="87">
        <f t="shared" si="18"/>
        <v>163672.6</v>
      </c>
      <c r="GX171" s="86">
        <f t="shared" si="17"/>
        <v>107158.6</v>
      </c>
      <c r="GY171" s="88">
        <f t="shared" si="20"/>
        <v>1.8961425487489827</v>
      </c>
      <c r="HA171" s="86">
        <f t="shared" si="15"/>
        <v>110093.3</v>
      </c>
      <c r="HB171" s="87">
        <f t="shared" si="19"/>
        <v>1211026.3</v>
      </c>
    </row>
    <row r="172" spans="1:210" s="76" customFormat="1" ht="60" x14ac:dyDescent="0.25">
      <c r="A172" s="69">
        <v>156</v>
      </c>
      <c r="B172" s="3" t="s">
        <v>138</v>
      </c>
      <c r="C172" s="6" t="s">
        <v>553</v>
      </c>
      <c r="D172" s="4" t="s">
        <v>42</v>
      </c>
      <c r="E172" s="70"/>
      <c r="F172" s="71">
        <v>1</v>
      </c>
      <c r="G172" s="91"/>
      <c r="H172" s="73"/>
      <c r="I172" s="11"/>
      <c r="J172" s="11"/>
      <c r="K172" s="12"/>
      <c r="L172" s="74"/>
      <c r="M172" s="73"/>
      <c r="N172" s="11"/>
      <c r="O172" s="11"/>
      <c r="P172" s="12"/>
      <c r="Q172" s="75"/>
      <c r="R172" s="73"/>
      <c r="S172" s="11"/>
      <c r="T172" s="11"/>
      <c r="U172" s="12"/>
      <c r="W172" s="73"/>
      <c r="X172" s="11"/>
      <c r="Y172" s="11"/>
      <c r="Z172" s="12"/>
      <c r="AB172" s="73"/>
      <c r="AC172" s="11"/>
      <c r="AD172" s="11"/>
      <c r="AE172" s="12"/>
      <c r="AG172" s="77"/>
      <c r="AH172" s="78"/>
      <c r="AI172" s="78"/>
      <c r="AJ172" s="79"/>
      <c r="AL172" s="73"/>
      <c r="AM172" s="11"/>
      <c r="AN172" s="11"/>
      <c r="AO172" s="12"/>
      <c r="AQ172" s="11"/>
      <c r="AR172" s="11"/>
      <c r="AS172" s="11"/>
      <c r="AT172" s="12"/>
      <c r="AV172" s="73"/>
      <c r="AW172" s="11"/>
      <c r="AX172" s="11"/>
      <c r="AY172" s="12"/>
      <c r="BA172" s="73"/>
      <c r="BB172" s="11"/>
      <c r="BC172" s="11"/>
      <c r="BD172" s="12"/>
      <c r="BF172" s="73"/>
      <c r="BG172" s="11"/>
      <c r="BH172" s="11"/>
      <c r="BI172" s="12"/>
      <c r="BK172" s="92">
        <v>167418</v>
      </c>
      <c r="BL172" s="93">
        <v>0</v>
      </c>
      <c r="BM172" s="93">
        <v>167418</v>
      </c>
      <c r="BN172" s="94">
        <v>167418</v>
      </c>
      <c r="BP172" s="73"/>
      <c r="BQ172" s="11"/>
      <c r="BR172" s="11"/>
      <c r="BS172" s="12"/>
      <c r="BU172" s="73"/>
      <c r="BV172" s="11"/>
      <c r="BW172" s="11"/>
      <c r="BX172" s="12"/>
      <c r="BZ172" s="73"/>
      <c r="CA172" s="11"/>
      <c r="CB172" s="11"/>
      <c r="CC172" s="12"/>
      <c r="CE172" s="73"/>
      <c r="CF172" s="11"/>
      <c r="CG172" s="11"/>
      <c r="CH172" s="12"/>
      <c r="CJ172" s="73"/>
      <c r="CK172" s="11"/>
      <c r="CL172" s="11"/>
      <c r="CM172" s="12"/>
      <c r="CO172" s="73"/>
      <c r="CP172" s="11"/>
      <c r="CQ172" s="11"/>
      <c r="CR172" s="12"/>
      <c r="CT172" s="73"/>
      <c r="CU172" s="11"/>
      <c r="CV172" s="11"/>
      <c r="CW172" s="12"/>
      <c r="CY172" s="73"/>
      <c r="CZ172" s="11"/>
      <c r="DA172" s="11"/>
      <c r="DB172" s="12"/>
      <c r="DD172" s="73"/>
      <c r="DE172" s="11"/>
      <c r="DF172" s="11"/>
      <c r="DG172" s="12"/>
      <c r="DI172" s="73"/>
      <c r="DJ172" s="11"/>
      <c r="DK172" s="11"/>
      <c r="DL172" s="12"/>
      <c r="DN172" s="73"/>
      <c r="DO172" s="11"/>
      <c r="DP172" s="11"/>
      <c r="DQ172" s="12"/>
      <c r="DS172" s="73"/>
      <c r="DT172" s="11"/>
      <c r="DU172" s="11"/>
      <c r="DV172" s="12"/>
      <c r="DX172" s="92"/>
      <c r="DY172" s="93"/>
      <c r="DZ172" s="93"/>
      <c r="EA172" s="94"/>
      <c r="EC172" s="73"/>
      <c r="ED172" s="11"/>
      <c r="EE172" s="11"/>
      <c r="EF172" s="12"/>
      <c r="EH172" s="73"/>
      <c r="EI172" s="11"/>
      <c r="EJ172" s="11"/>
      <c r="EK172" s="12"/>
      <c r="EM172" s="73"/>
      <c r="EN172" s="11"/>
      <c r="EO172" s="11"/>
      <c r="EP172" s="12"/>
      <c r="ER172" s="73"/>
      <c r="ES172" s="11"/>
      <c r="ET172" s="11"/>
      <c r="EU172" s="12"/>
      <c r="EW172" s="73"/>
      <c r="EX172" s="11"/>
      <c r="EY172" s="11"/>
      <c r="EZ172" s="12"/>
      <c r="FB172" s="10">
        <v>171369</v>
      </c>
      <c r="FC172" s="11">
        <v>0</v>
      </c>
      <c r="FD172" s="11">
        <v>171369</v>
      </c>
      <c r="FE172" s="12">
        <v>171369</v>
      </c>
      <c r="FG172" s="11"/>
      <c r="FH172" s="11"/>
      <c r="FI172" s="11"/>
      <c r="FJ172" s="12"/>
      <c r="FL172" s="73"/>
      <c r="FM172" s="11"/>
      <c r="FN172" s="11"/>
      <c r="FO172" s="12"/>
      <c r="FQ172" s="73"/>
      <c r="FR172" s="11"/>
      <c r="FS172" s="11"/>
      <c r="FT172" s="12"/>
      <c r="FV172" s="73"/>
      <c r="FW172" s="11"/>
      <c r="FX172" s="11"/>
      <c r="FY172" s="12"/>
      <c r="GA172" s="73">
        <v>213800</v>
      </c>
      <c r="GB172" s="11">
        <v>40622</v>
      </c>
      <c r="GC172" s="11">
        <v>254422</v>
      </c>
      <c r="GD172" s="12">
        <v>254422</v>
      </c>
      <c r="GF172" s="73"/>
      <c r="GG172" s="11"/>
      <c r="GH172" s="11"/>
      <c r="GI172" s="12"/>
      <c r="GK172" s="73"/>
      <c r="GL172" s="11"/>
      <c r="GM172" s="11"/>
      <c r="GN172" s="12"/>
      <c r="GP172" s="73"/>
      <c r="GQ172" s="11"/>
      <c r="GR172" s="11"/>
      <c r="GS172" s="12"/>
      <c r="GU172" s="86">
        <f t="shared" si="16"/>
        <v>167418</v>
      </c>
      <c r="GV172" s="87">
        <f t="shared" si="18"/>
        <v>254422</v>
      </c>
      <c r="GX172" s="86">
        <f t="shared" si="17"/>
        <v>87004</v>
      </c>
      <c r="GY172" s="88">
        <f t="shared" si="20"/>
        <v>0.51968127680416687</v>
      </c>
      <c r="HA172" s="86">
        <f t="shared" si="15"/>
        <v>197736.33333333334</v>
      </c>
      <c r="HB172" s="87">
        <f t="shared" si="19"/>
        <v>197736.33333333334</v>
      </c>
    </row>
    <row r="173" spans="1:210" s="76" customFormat="1" ht="60" x14ac:dyDescent="0.25">
      <c r="A173" s="69">
        <v>157</v>
      </c>
      <c r="B173" s="3" t="s">
        <v>139</v>
      </c>
      <c r="C173" s="2" t="s">
        <v>554</v>
      </c>
      <c r="D173" s="4" t="s">
        <v>42</v>
      </c>
      <c r="E173" s="70"/>
      <c r="F173" s="71">
        <v>1</v>
      </c>
      <c r="G173" s="91"/>
      <c r="H173" s="73"/>
      <c r="I173" s="11"/>
      <c r="J173" s="11"/>
      <c r="K173" s="12"/>
      <c r="L173" s="74"/>
      <c r="M173" s="73"/>
      <c r="N173" s="11"/>
      <c r="O173" s="11"/>
      <c r="P173" s="12"/>
      <c r="Q173" s="75"/>
      <c r="R173" s="73"/>
      <c r="S173" s="11"/>
      <c r="T173" s="11"/>
      <c r="U173" s="12"/>
      <c r="W173" s="73"/>
      <c r="X173" s="11"/>
      <c r="Y173" s="11"/>
      <c r="Z173" s="12"/>
      <c r="AB173" s="73"/>
      <c r="AC173" s="11"/>
      <c r="AD173" s="11"/>
      <c r="AE173" s="12"/>
      <c r="AG173" s="77"/>
      <c r="AH173" s="78"/>
      <c r="AI173" s="78"/>
      <c r="AJ173" s="79"/>
      <c r="AL173" s="73"/>
      <c r="AM173" s="11"/>
      <c r="AN173" s="11"/>
      <c r="AO173" s="12"/>
      <c r="AQ173" s="11"/>
      <c r="AR173" s="11"/>
      <c r="AS173" s="11"/>
      <c r="AT173" s="12"/>
      <c r="AV173" s="73"/>
      <c r="AW173" s="11"/>
      <c r="AX173" s="11"/>
      <c r="AY173" s="12"/>
      <c r="BA173" s="73"/>
      <c r="BB173" s="11"/>
      <c r="BC173" s="11"/>
      <c r="BD173" s="12"/>
      <c r="BF173" s="73"/>
      <c r="BG173" s="11"/>
      <c r="BH173" s="11"/>
      <c r="BI173" s="12"/>
      <c r="BK173" s="92"/>
      <c r="BL173" s="93"/>
      <c r="BM173" s="93"/>
      <c r="BN173" s="94"/>
      <c r="BP173" s="73"/>
      <c r="BQ173" s="11"/>
      <c r="BR173" s="11"/>
      <c r="BS173" s="12"/>
      <c r="BU173" s="73"/>
      <c r="BV173" s="11"/>
      <c r="BW173" s="11"/>
      <c r="BX173" s="12"/>
      <c r="BZ173" s="73"/>
      <c r="CA173" s="11"/>
      <c r="CB173" s="11"/>
      <c r="CC173" s="12"/>
      <c r="CE173" s="73"/>
      <c r="CF173" s="11"/>
      <c r="CG173" s="11"/>
      <c r="CH173" s="12"/>
      <c r="CJ173" s="73"/>
      <c r="CK173" s="11"/>
      <c r="CL173" s="11"/>
      <c r="CM173" s="12"/>
      <c r="CO173" s="73"/>
      <c r="CP173" s="11"/>
      <c r="CQ173" s="11"/>
      <c r="CR173" s="12"/>
      <c r="CT173" s="73"/>
      <c r="CU173" s="11"/>
      <c r="CV173" s="11"/>
      <c r="CW173" s="12"/>
      <c r="CY173" s="73"/>
      <c r="CZ173" s="11"/>
      <c r="DA173" s="11"/>
      <c r="DB173" s="12"/>
      <c r="DD173" s="73"/>
      <c r="DE173" s="11"/>
      <c r="DF173" s="11"/>
      <c r="DG173" s="12"/>
      <c r="DI173" s="73"/>
      <c r="DJ173" s="11"/>
      <c r="DK173" s="11"/>
      <c r="DL173" s="12"/>
      <c r="DN173" s="73"/>
      <c r="DO173" s="11"/>
      <c r="DP173" s="11"/>
      <c r="DQ173" s="12"/>
      <c r="DS173" s="73"/>
      <c r="DT173" s="11"/>
      <c r="DU173" s="11"/>
      <c r="DV173" s="12"/>
      <c r="DX173" s="92"/>
      <c r="DY173" s="93"/>
      <c r="DZ173" s="93"/>
      <c r="EA173" s="94"/>
      <c r="EC173" s="73"/>
      <c r="ED173" s="11"/>
      <c r="EE173" s="11"/>
      <c r="EF173" s="12"/>
      <c r="EH173" s="73"/>
      <c r="EI173" s="11"/>
      <c r="EJ173" s="11"/>
      <c r="EK173" s="12"/>
      <c r="EM173" s="73"/>
      <c r="EN173" s="11"/>
      <c r="EO173" s="11"/>
      <c r="EP173" s="12"/>
      <c r="ER173" s="73"/>
      <c r="ES173" s="11"/>
      <c r="ET173" s="11"/>
      <c r="EU173" s="12"/>
      <c r="EW173" s="73"/>
      <c r="EX173" s="11"/>
      <c r="EY173" s="11"/>
      <c r="EZ173" s="12"/>
      <c r="FB173" s="10"/>
      <c r="FC173" s="11"/>
      <c r="FD173" s="11"/>
      <c r="FE173" s="12"/>
      <c r="FG173" s="11"/>
      <c r="FH173" s="11"/>
      <c r="FI173" s="11"/>
      <c r="FJ173" s="12"/>
      <c r="FL173" s="73"/>
      <c r="FM173" s="11"/>
      <c r="FN173" s="11"/>
      <c r="FO173" s="12"/>
      <c r="FQ173" s="73"/>
      <c r="FR173" s="11"/>
      <c r="FS173" s="11"/>
      <c r="FT173" s="12"/>
      <c r="FV173" s="73"/>
      <c r="FW173" s="11"/>
      <c r="FX173" s="11"/>
      <c r="FY173" s="12"/>
      <c r="GA173" s="73"/>
      <c r="GB173" s="11"/>
      <c r="GC173" s="11"/>
      <c r="GD173" s="12"/>
      <c r="GF173" s="73"/>
      <c r="GG173" s="11"/>
      <c r="GH173" s="11"/>
      <c r="GI173" s="12"/>
      <c r="GK173" s="73"/>
      <c r="GL173" s="11"/>
      <c r="GM173" s="11"/>
      <c r="GN173" s="12"/>
      <c r="GP173" s="73"/>
      <c r="GQ173" s="11"/>
      <c r="GR173" s="11"/>
      <c r="GS173" s="12"/>
      <c r="GU173" s="86">
        <f t="shared" si="16"/>
        <v>0</v>
      </c>
      <c r="GV173" s="87">
        <f t="shared" si="18"/>
        <v>0</v>
      </c>
      <c r="GX173" s="86">
        <f t="shared" si="17"/>
        <v>0</v>
      </c>
      <c r="GY173" s="88">
        <v>0</v>
      </c>
      <c r="HA173" s="86">
        <v>0</v>
      </c>
      <c r="HB173" s="87">
        <v>0</v>
      </c>
    </row>
    <row r="174" spans="1:210" s="76" customFormat="1" ht="30" x14ac:dyDescent="0.25">
      <c r="A174" s="69">
        <v>158</v>
      </c>
      <c r="B174" s="3" t="s">
        <v>140</v>
      </c>
      <c r="C174" s="2" t="s">
        <v>555</v>
      </c>
      <c r="D174" s="4" t="s">
        <v>42</v>
      </c>
      <c r="E174" s="70"/>
      <c r="F174" s="71">
        <v>1</v>
      </c>
      <c r="G174" s="91"/>
      <c r="H174" s="73"/>
      <c r="I174" s="11"/>
      <c r="J174" s="11"/>
      <c r="K174" s="12"/>
      <c r="L174" s="74"/>
      <c r="M174" s="73"/>
      <c r="N174" s="11"/>
      <c r="O174" s="11"/>
      <c r="P174" s="12"/>
      <c r="Q174" s="75"/>
      <c r="R174" s="73"/>
      <c r="S174" s="11"/>
      <c r="T174" s="11"/>
      <c r="U174" s="12"/>
      <c r="W174" s="73"/>
      <c r="X174" s="11"/>
      <c r="Y174" s="11"/>
      <c r="Z174" s="12"/>
      <c r="AB174" s="73"/>
      <c r="AC174" s="11"/>
      <c r="AD174" s="11"/>
      <c r="AE174" s="12"/>
      <c r="AG174" s="77"/>
      <c r="AH174" s="78"/>
      <c r="AI174" s="78"/>
      <c r="AJ174" s="79"/>
      <c r="AL174" s="73"/>
      <c r="AM174" s="11"/>
      <c r="AN174" s="11"/>
      <c r="AO174" s="12"/>
      <c r="AQ174" s="11"/>
      <c r="AR174" s="11"/>
      <c r="AS174" s="11"/>
      <c r="AT174" s="12"/>
      <c r="AV174" s="73"/>
      <c r="AW174" s="11"/>
      <c r="AX174" s="11"/>
      <c r="AY174" s="12"/>
      <c r="BA174" s="73"/>
      <c r="BB174" s="11"/>
      <c r="BC174" s="11"/>
      <c r="BD174" s="12"/>
      <c r="BF174" s="73"/>
      <c r="BG174" s="11"/>
      <c r="BH174" s="11"/>
      <c r="BI174" s="12"/>
      <c r="BK174" s="92">
        <v>58695</v>
      </c>
      <c r="BL174" s="93">
        <v>0</v>
      </c>
      <c r="BM174" s="93">
        <v>58695</v>
      </c>
      <c r="BN174" s="94">
        <v>58695</v>
      </c>
      <c r="BP174" s="73"/>
      <c r="BQ174" s="11"/>
      <c r="BR174" s="11"/>
      <c r="BS174" s="12"/>
      <c r="BU174" s="73"/>
      <c r="BV174" s="11"/>
      <c r="BW174" s="11"/>
      <c r="BX174" s="12"/>
      <c r="BZ174" s="73"/>
      <c r="CA174" s="11"/>
      <c r="CB174" s="11"/>
      <c r="CC174" s="12"/>
      <c r="CE174" s="73"/>
      <c r="CF174" s="11"/>
      <c r="CG174" s="11"/>
      <c r="CH174" s="12"/>
      <c r="CJ174" s="73"/>
      <c r="CK174" s="11"/>
      <c r="CL174" s="11"/>
      <c r="CM174" s="12"/>
      <c r="CO174" s="73"/>
      <c r="CP174" s="11"/>
      <c r="CQ174" s="11"/>
      <c r="CR174" s="12"/>
      <c r="CT174" s="73"/>
      <c r="CU174" s="11"/>
      <c r="CV174" s="11"/>
      <c r="CW174" s="12"/>
      <c r="CY174" s="73">
        <v>56514</v>
      </c>
      <c r="CZ174" s="11">
        <v>0</v>
      </c>
      <c r="DA174" s="11">
        <v>56514</v>
      </c>
      <c r="DB174" s="12">
        <v>56514</v>
      </c>
      <c r="DD174" s="73"/>
      <c r="DE174" s="11"/>
      <c r="DF174" s="11"/>
      <c r="DG174" s="12"/>
      <c r="DI174" s="73"/>
      <c r="DJ174" s="11"/>
      <c r="DK174" s="11"/>
      <c r="DL174" s="12"/>
      <c r="DN174" s="73"/>
      <c r="DO174" s="11"/>
      <c r="DP174" s="11"/>
      <c r="DQ174" s="12"/>
      <c r="DS174" s="73"/>
      <c r="DT174" s="11"/>
      <c r="DU174" s="11"/>
      <c r="DV174" s="12"/>
      <c r="DX174" s="92"/>
      <c r="DY174" s="93"/>
      <c r="DZ174" s="93"/>
      <c r="EA174" s="94"/>
      <c r="EC174" s="73"/>
      <c r="ED174" s="11"/>
      <c r="EE174" s="11"/>
      <c r="EF174" s="12"/>
      <c r="EH174" s="73"/>
      <c r="EI174" s="11"/>
      <c r="EJ174" s="11"/>
      <c r="EK174" s="12"/>
      <c r="EM174" s="73"/>
      <c r="EN174" s="11"/>
      <c r="EO174" s="11"/>
      <c r="EP174" s="12"/>
      <c r="ER174" s="73"/>
      <c r="ES174" s="11"/>
      <c r="ET174" s="11"/>
      <c r="EU174" s="12"/>
      <c r="EW174" s="73"/>
      <c r="EX174" s="11"/>
      <c r="EY174" s="11"/>
      <c r="EZ174" s="12"/>
      <c r="FB174" s="10">
        <v>62425</v>
      </c>
      <c r="FC174" s="11">
        <v>0</v>
      </c>
      <c r="FD174" s="11">
        <v>62425</v>
      </c>
      <c r="FE174" s="12">
        <v>62425</v>
      </c>
      <c r="FG174" s="11"/>
      <c r="FH174" s="11"/>
      <c r="FI174" s="11"/>
      <c r="FJ174" s="12"/>
      <c r="FL174" s="73"/>
      <c r="FM174" s="11"/>
      <c r="FN174" s="11"/>
      <c r="FO174" s="12"/>
      <c r="FQ174" s="73"/>
      <c r="FR174" s="11"/>
      <c r="FS174" s="11"/>
      <c r="FT174" s="12"/>
      <c r="FV174" s="73"/>
      <c r="FW174" s="11"/>
      <c r="FX174" s="11"/>
      <c r="FY174" s="12"/>
      <c r="GA174" s="73"/>
      <c r="GB174" s="11"/>
      <c r="GC174" s="11"/>
      <c r="GD174" s="12"/>
      <c r="GF174" s="73"/>
      <c r="GG174" s="11"/>
      <c r="GH174" s="11"/>
      <c r="GI174" s="12"/>
      <c r="GK174" s="73"/>
      <c r="GL174" s="11"/>
      <c r="GM174" s="11"/>
      <c r="GN174" s="12"/>
      <c r="GP174" s="73"/>
      <c r="GQ174" s="11"/>
      <c r="GR174" s="11"/>
      <c r="GS174" s="12"/>
      <c r="GU174" s="86">
        <f t="shared" si="16"/>
        <v>56514</v>
      </c>
      <c r="GV174" s="87">
        <f t="shared" si="18"/>
        <v>62425</v>
      </c>
      <c r="GX174" s="86">
        <f t="shared" si="17"/>
        <v>5911</v>
      </c>
      <c r="GY174" s="88">
        <f t="shared" si="20"/>
        <v>0.10459355204020243</v>
      </c>
      <c r="HA174" s="86">
        <f t="shared" ref="HA174:HA180" si="21">AVERAGE(J174,O174,T174,Y174,AD174,AI174,AN174,AS174,AX174,BC174,BH174,BM174,BR174,BW174,CB174,CG174,CL174,CQ174,CV174,DA174,DF174,DK174,DP174,DU174,DZ174,EE174,EJ174,EO174,ET174,EY174,FD174,FI174,FN174,FS174,FX174,GC174,GH174,GM174,GR174)</f>
        <v>59211.333333333336</v>
      </c>
      <c r="HB174" s="87">
        <f t="shared" si="19"/>
        <v>59211.333333333336</v>
      </c>
    </row>
    <row r="175" spans="1:210" s="76" customFormat="1" ht="75" x14ac:dyDescent="0.25">
      <c r="A175" s="69">
        <v>159</v>
      </c>
      <c r="B175" s="5" t="s">
        <v>41</v>
      </c>
      <c r="C175" s="2" t="s">
        <v>556</v>
      </c>
      <c r="D175" s="4" t="s">
        <v>42</v>
      </c>
      <c r="E175" s="89"/>
      <c r="F175" s="90">
        <v>1</v>
      </c>
      <c r="G175" s="91"/>
      <c r="H175" s="73"/>
      <c r="I175" s="11"/>
      <c r="J175" s="11"/>
      <c r="K175" s="12"/>
      <c r="L175" s="74"/>
      <c r="M175" s="73"/>
      <c r="N175" s="11"/>
      <c r="O175" s="11"/>
      <c r="P175" s="12"/>
      <c r="Q175" s="75"/>
      <c r="R175" s="73"/>
      <c r="S175" s="11"/>
      <c r="T175" s="11"/>
      <c r="U175" s="12"/>
      <c r="W175" s="73"/>
      <c r="X175" s="11"/>
      <c r="Y175" s="11"/>
      <c r="Z175" s="12"/>
      <c r="AB175" s="73"/>
      <c r="AC175" s="11"/>
      <c r="AD175" s="11"/>
      <c r="AE175" s="12"/>
      <c r="AG175" s="77"/>
      <c r="AH175" s="78"/>
      <c r="AI175" s="78"/>
      <c r="AJ175" s="79"/>
      <c r="AL175" s="73"/>
      <c r="AM175" s="11"/>
      <c r="AN175" s="11"/>
      <c r="AO175" s="12"/>
      <c r="AQ175" s="11"/>
      <c r="AR175" s="11"/>
      <c r="AS175" s="11"/>
      <c r="AT175" s="12"/>
      <c r="AV175" s="73"/>
      <c r="AW175" s="11"/>
      <c r="AX175" s="11"/>
      <c r="AY175" s="12"/>
      <c r="BA175" s="73"/>
      <c r="BB175" s="11"/>
      <c r="BC175" s="11"/>
      <c r="BD175" s="12"/>
      <c r="BF175" s="73"/>
      <c r="BG175" s="11"/>
      <c r="BH175" s="11"/>
      <c r="BI175" s="12"/>
      <c r="BK175" s="92"/>
      <c r="BL175" s="93"/>
      <c r="BM175" s="93"/>
      <c r="BN175" s="94"/>
      <c r="BP175" s="73">
        <v>254250</v>
      </c>
      <c r="BQ175" s="11">
        <v>48307.5</v>
      </c>
      <c r="BR175" s="11">
        <v>302557.5</v>
      </c>
      <c r="BS175" s="12">
        <v>302557.5</v>
      </c>
      <c r="BU175" s="73"/>
      <c r="BV175" s="11"/>
      <c r="BW175" s="11"/>
      <c r="BX175" s="12"/>
      <c r="BZ175" s="73"/>
      <c r="CA175" s="11"/>
      <c r="CB175" s="11"/>
      <c r="CC175" s="12"/>
      <c r="CE175" s="73"/>
      <c r="CF175" s="11"/>
      <c r="CG175" s="11"/>
      <c r="CH175" s="12"/>
      <c r="CJ175" s="73"/>
      <c r="CK175" s="11"/>
      <c r="CL175" s="11"/>
      <c r="CM175" s="12"/>
      <c r="CO175" s="73"/>
      <c r="CP175" s="11"/>
      <c r="CQ175" s="11"/>
      <c r="CR175" s="12"/>
      <c r="CT175" s="73"/>
      <c r="CU175" s="11"/>
      <c r="CV175" s="11"/>
      <c r="CW175" s="12"/>
      <c r="CY175" s="73"/>
      <c r="CZ175" s="11"/>
      <c r="DA175" s="11"/>
      <c r="DB175" s="12"/>
      <c r="DD175" s="73"/>
      <c r="DE175" s="11"/>
      <c r="DF175" s="11"/>
      <c r="DG175" s="12"/>
      <c r="DI175" s="73"/>
      <c r="DJ175" s="11"/>
      <c r="DK175" s="11"/>
      <c r="DL175" s="12"/>
      <c r="DN175" s="73"/>
      <c r="DO175" s="11"/>
      <c r="DP175" s="11"/>
      <c r="DQ175" s="12"/>
      <c r="DS175" s="73"/>
      <c r="DT175" s="11"/>
      <c r="DU175" s="11"/>
      <c r="DV175" s="12"/>
      <c r="DX175" s="92"/>
      <c r="DY175" s="93"/>
      <c r="DZ175" s="93"/>
      <c r="EA175" s="94"/>
      <c r="EC175" s="73"/>
      <c r="ED175" s="11"/>
      <c r="EE175" s="11"/>
      <c r="EF175" s="12"/>
      <c r="EH175" s="73"/>
      <c r="EI175" s="11"/>
      <c r="EJ175" s="11"/>
      <c r="EK175" s="12"/>
      <c r="EM175" s="73"/>
      <c r="EN175" s="11"/>
      <c r="EO175" s="11"/>
      <c r="EP175" s="12"/>
      <c r="ER175" s="73"/>
      <c r="ES175" s="11"/>
      <c r="ET175" s="11"/>
      <c r="EU175" s="12"/>
      <c r="EW175" s="73"/>
      <c r="EX175" s="11"/>
      <c r="EY175" s="11"/>
      <c r="EZ175" s="12"/>
      <c r="FB175" s="10"/>
      <c r="FC175" s="11"/>
      <c r="FD175" s="11"/>
      <c r="FE175" s="12"/>
      <c r="FG175" s="11"/>
      <c r="FH175" s="11"/>
      <c r="FI175" s="11"/>
      <c r="FJ175" s="12"/>
      <c r="FL175" s="73"/>
      <c r="FM175" s="11"/>
      <c r="FN175" s="11"/>
      <c r="FO175" s="12"/>
      <c r="FQ175" s="73"/>
      <c r="FR175" s="11"/>
      <c r="FS175" s="11"/>
      <c r="FT175" s="12"/>
      <c r="FV175" s="73"/>
      <c r="FW175" s="11"/>
      <c r="FX175" s="11"/>
      <c r="FY175" s="12"/>
      <c r="GA175" s="73">
        <v>309300</v>
      </c>
      <c r="GB175" s="11">
        <v>58767</v>
      </c>
      <c r="GC175" s="11">
        <v>368067</v>
      </c>
      <c r="GD175" s="12">
        <v>368067</v>
      </c>
      <c r="GF175" s="73"/>
      <c r="GG175" s="11"/>
      <c r="GH175" s="11"/>
      <c r="GI175" s="12"/>
      <c r="GK175" s="73"/>
      <c r="GL175" s="11"/>
      <c r="GM175" s="11"/>
      <c r="GN175" s="12"/>
      <c r="GP175" s="73"/>
      <c r="GQ175" s="11"/>
      <c r="GR175" s="11"/>
      <c r="GS175" s="12"/>
      <c r="GU175" s="86">
        <f t="shared" si="16"/>
        <v>302557.5</v>
      </c>
      <c r="GV175" s="87">
        <f t="shared" si="18"/>
        <v>368067</v>
      </c>
      <c r="GX175" s="86">
        <f t="shared" si="17"/>
        <v>65509.5</v>
      </c>
      <c r="GY175" s="88">
        <f t="shared" si="20"/>
        <v>0.21651917404129795</v>
      </c>
      <c r="HA175" s="86">
        <f t="shared" si="21"/>
        <v>335312.25</v>
      </c>
      <c r="HB175" s="87">
        <f t="shared" si="19"/>
        <v>335312.25</v>
      </c>
    </row>
    <row r="176" spans="1:210" s="76" customFormat="1" ht="30" x14ac:dyDescent="0.25">
      <c r="A176" s="69">
        <v>160</v>
      </c>
      <c r="B176" s="5" t="s">
        <v>41</v>
      </c>
      <c r="C176" s="6" t="s">
        <v>557</v>
      </c>
      <c r="D176" s="4" t="s">
        <v>42</v>
      </c>
      <c r="E176" s="89"/>
      <c r="F176" s="90">
        <v>1</v>
      </c>
      <c r="G176" s="91"/>
      <c r="H176" s="73"/>
      <c r="I176" s="11"/>
      <c r="J176" s="11"/>
      <c r="K176" s="12"/>
      <c r="L176" s="74"/>
      <c r="M176" s="73"/>
      <c r="N176" s="11"/>
      <c r="O176" s="11"/>
      <c r="P176" s="12"/>
      <c r="Q176" s="75"/>
      <c r="R176" s="73"/>
      <c r="S176" s="11"/>
      <c r="T176" s="11"/>
      <c r="U176" s="12"/>
      <c r="W176" s="73"/>
      <c r="X176" s="11"/>
      <c r="Y176" s="11"/>
      <c r="Z176" s="12"/>
      <c r="AB176" s="73"/>
      <c r="AC176" s="11"/>
      <c r="AD176" s="11"/>
      <c r="AE176" s="12"/>
      <c r="AG176" s="77"/>
      <c r="AH176" s="78"/>
      <c r="AI176" s="78"/>
      <c r="AJ176" s="79"/>
      <c r="AL176" s="73"/>
      <c r="AM176" s="11"/>
      <c r="AN176" s="11"/>
      <c r="AO176" s="12"/>
      <c r="AQ176" s="11"/>
      <c r="AR176" s="11"/>
      <c r="AS176" s="11"/>
      <c r="AT176" s="12"/>
      <c r="AV176" s="73"/>
      <c r="AW176" s="11"/>
      <c r="AX176" s="11"/>
      <c r="AY176" s="12"/>
      <c r="BA176" s="73"/>
      <c r="BB176" s="11"/>
      <c r="BC176" s="11"/>
      <c r="BD176" s="12"/>
      <c r="BF176" s="73"/>
      <c r="BG176" s="11"/>
      <c r="BH176" s="11"/>
      <c r="BI176" s="12"/>
      <c r="BK176" s="92"/>
      <c r="BL176" s="93"/>
      <c r="BM176" s="93"/>
      <c r="BN176" s="94"/>
      <c r="BP176" s="73"/>
      <c r="BQ176" s="11"/>
      <c r="BR176" s="11"/>
      <c r="BS176" s="12"/>
      <c r="BU176" s="73"/>
      <c r="BV176" s="11"/>
      <c r="BW176" s="11"/>
      <c r="BX176" s="12"/>
      <c r="BZ176" s="73"/>
      <c r="CA176" s="11"/>
      <c r="CB176" s="11"/>
      <c r="CC176" s="12"/>
      <c r="CE176" s="73"/>
      <c r="CF176" s="11"/>
      <c r="CG176" s="11"/>
      <c r="CH176" s="12"/>
      <c r="CJ176" s="73"/>
      <c r="CK176" s="11"/>
      <c r="CL176" s="11"/>
      <c r="CM176" s="12"/>
      <c r="CO176" s="73"/>
      <c r="CP176" s="11"/>
      <c r="CQ176" s="11"/>
      <c r="CR176" s="12"/>
      <c r="CT176" s="73"/>
      <c r="CU176" s="11"/>
      <c r="CV176" s="11"/>
      <c r="CW176" s="12"/>
      <c r="CY176" s="73">
        <v>119606</v>
      </c>
      <c r="CZ176" s="11">
        <v>0</v>
      </c>
      <c r="DA176" s="11">
        <v>119606</v>
      </c>
      <c r="DB176" s="12">
        <v>119606</v>
      </c>
      <c r="DD176" s="73"/>
      <c r="DE176" s="11"/>
      <c r="DF176" s="11"/>
      <c r="DG176" s="12"/>
      <c r="DI176" s="73"/>
      <c r="DJ176" s="11"/>
      <c r="DK176" s="11"/>
      <c r="DL176" s="12"/>
      <c r="DN176" s="73"/>
      <c r="DO176" s="11"/>
      <c r="DP176" s="11"/>
      <c r="DQ176" s="12"/>
      <c r="DS176" s="73"/>
      <c r="DT176" s="11"/>
      <c r="DU176" s="11"/>
      <c r="DV176" s="12"/>
      <c r="DX176" s="92"/>
      <c r="DY176" s="93"/>
      <c r="DZ176" s="93"/>
      <c r="EA176" s="94"/>
      <c r="EC176" s="73"/>
      <c r="ED176" s="11"/>
      <c r="EE176" s="11"/>
      <c r="EF176" s="12"/>
      <c r="EH176" s="73"/>
      <c r="EI176" s="11"/>
      <c r="EJ176" s="11"/>
      <c r="EK176" s="12"/>
      <c r="EM176" s="73"/>
      <c r="EN176" s="11"/>
      <c r="EO176" s="11"/>
      <c r="EP176" s="12"/>
      <c r="ER176" s="73"/>
      <c r="ES176" s="11"/>
      <c r="ET176" s="11"/>
      <c r="EU176" s="12"/>
      <c r="EW176" s="73"/>
      <c r="EX176" s="11"/>
      <c r="EY176" s="11"/>
      <c r="EZ176" s="12"/>
      <c r="FB176" s="10"/>
      <c r="FC176" s="11"/>
      <c r="FD176" s="11"/>
      <c r="FE176" s="12"/>
      <c r="FG176" s="11"/>
      <c r="FH176" s="11"/>
      <c r="FI176" s="11"/>
      <c r="FJ176" s="12"/>
      <c r="FL176" s="73"/>
      <c r="FM176" s="11"/>
      <c r="FN176" s="11"/>
      <c r="FO176" s="12"/>
      <c r="FQ176" s="73"/>
      <c r="FR176" s="11"/>
      <c r="FS176" s="11"/>
      <c r="FT176" s="12"/>
      <c r="FV176" s="73"/>
      <c r="FW176" s="11"/>
      <c r="FX176" s="11"/>
      <c r="FY176" s="12"/>
      <c r="GA176" s="73"/>
      <c r="GB176" s="11"/>
      <c r="GC176" s="11"/>
      <c r="GD176" s="12"/>
      <c r="GF176" s="73"/>
      <c r="GG176" s="11"/>
      <c r="GH176" s="11"/>
      <c r="GI176" s="12"/>
      <c r="GK176" s="73"/>
      <c r="GL176" s="11"/>
      <c r="GM176" s="11"/>
      <c r="GN176" s="12"/>
      <c r="GP176" s="73"/>
      <c r="GQ176" s="11"/>
      <c r="GR176" s="11"/>
      <c r="GS176" s="12"/>
      <c r="GU176" s="86">
        <f t="shared" si="16"/>
        <v>119606</v>
      </c>
      <c r="GV176" s="87">
        <f t="shared" si="18"/>
        <v>119606</v>
      </c>
      <c r="GX176" s="86">
        <f t="shared" si="17"/>
        <v>0</v>
      </c>
      <c r="GY176" s="88">
        <f t="shared" si="20"/>
        <v>0</v>
      </c>
      <c r="HA176" s="86">
        <f t="shared" si="21"/>
        <v>119606</v>
      </c>
      <c r="HB176" s="87">
        <f t="shared" si="19"/>
        <v>119606</v>
      </c>
    </row>
    <row r="177" spans="1:210" s="76" customFormat="1" ht="30" x14ac:dyDescent="0.25">
      <c r="A177" s="69">
        <v>161</v>
      </c>
      <c r="B177" s="5" t="s">
        <v>41</v>
      </c>
      <c r="C177" s="6" t="s">
        <v>558</v>
      </c>
      <c r="D177" s="4" t="s">
        <v>42</v>
      </c>
      <c r="E177" s="89"/>
      <c r="F177" s="90">
        <v>1</v>
      </c>
      <c r="G177" s="91"/>
      <c r="H177" s="73"/>
      <c r="I177" s="11"/>
      <c r="J177" s="11"/>
      <c r="K177" s="12"/>
      <c r="L177" s="74"/>
      <c r="M177" s="73"/>
      <c r="N177" s="11"/>
      <c r="O177" s="11"/>
      <c r="P177" s="12"/>
      <c r="Q177" s="75"/>
      <c r="R177" s="73"/>
      <c r="S177" s="11"/>
      <c r="T177" s="11"/>
      <c r="U177" s="12"/>
      <c r="W177" s="73"/>
      <c r="X177" s="11"/>
      <c r="Y177" s="11"/>
      <c r="Z177" s="12"/>
      <c r="AB177" s="73"/>
      <c r="AC177" s="11"/>
      <c r="AD177" s="11"/>
      <c r="AE177" s="12"/>
      <c r="AG177" s="77"/>
      <c r="AH177" s="78"/>
      <c r="AI177" s="78"/>
      <c r="AJ177" s="79"/>
      <c r="AL177" s="73"/>
      <c r="AM177" s="11"/>
      <c r="AN177" s="11"/>
      <c r="AO177" s="12"/>
      <c r="AQ177" s="11"/>
      <c r="AR177" s="11"/>
      <c r="AS177" s="11"/>
      <c r="AT177" s="12"/>
      <c r="AV177" s="73"/>
      <c r="AW177" s="11"/>
      <c r="AX177" s="11"/>
      <c r="AY177" s="12"/>
      <c r="BA177" s="73"/>
      <c r="BB177" s="11"/>
      <c r="BC177" s="11"/>
      <c r="BD177" s="12"/>
      <c r="BF177" s="73"/>
      <c r="BG177" s="11"/>
      <c r="BH177" s="11"/>
      <c r="BI177" s="12"/>
      <c r="BK177" s="92"/>
      <c r="BL177" s="93"/>
      <c r="BM177" s="93"/>
      <c r="BN177" s="94"/>
      <c r="BP177" s="73"/>
      <c r="BQ177" s="11"/>
      <c r="BR177" s="11"/>
      <c r="BS177" s="12"/>
      <c r="BU177" s="73"/>
      <c r="BV177" s="11"/>
      <c r="BW177" s="11"/>
      <c r="BX177" s="12"/>
      <c r="BZ177" s="73"/>
      <c r="CA177" s="11"/>
      <c r="CB177" s="11"/>
      <c r="CC177" s="12"/>
      <c r="CE177" s="73"/>
      <c r="CF177" s="11"/>
      <c r="CG177" s="11"/>
      <c r="CH177" s="12"/>
      <c r="CJ177" s="73"/>
      <c r="CK177" s="11"/>
      <c r="CL177" s="11"/>
      <c r="CM177" s="12"/>
      <c r="CO177" s="73"/>
      <c r="CP177" s="11"/>
      <c r="CQ177" s="11"/>
      <c r="CR177" s="12"/>
      <c r="CT177" s="73"/>
      <c r="CU177" s="11"/>
      <c r="CV177" s="11"/>
      <c r="CW177" s="12"/>
      <c r="CY177" s="73">
        <v>100755</v>
      </c>
      <c r="CZ177" s="11">
        <v>0</v>
      </c>
      <c r="DA177" s="11">
        <v>100755</v>
      </c>
      <c r="DB177" s="12">
        <v>100755</v>
      </c>
      <c r="DD177" s="73"/>
      <c r="DE177" s="11"/>
      <c r="DF177" s="11"/>
      <c r="DG177" s="12"/>
      <c r="DI177" s="73"/>
      <c r="DJ177" s="11"/>
      <c r="DK177" s="11"/>
      <c r="DL177" s="12"/>
      <c r="DN177" s="73"/>
      <c r="DO177" s="11"/>
      <c r="DP177" s="11"/>
      <c r="DQ177" s="12"/>
      <c r="DS177" s="73"/>
      <c r="DT177" s="11"/>
      <c r="DU177" s="11"/>
      <c r="DV177" s="12"/>
      <c r="DX177" s="92"/>
      <c r="DY177" s="93"/>
      <c r="DZ177" s="93"/>
      <c r="EA177" s="94"/>
      <c r="EC177" s="73"/>
      <c r="ED177" s="11"/>
      <c r="EE177" s="11"/>
      <c r="EF177" s="12"/>
      <c r="EH177" s="73"/>
      <c r="EI177" s="11"/>
      <c r="EJ177" s="11"/>
      <c r="EK177" s="12"/>
      <c r="EM177" s="73"/>
      <c r="EN177" s="11"/>
      <c r="EO177" s="11"/>
      <c r="EP177" s="12"/>
      <c r="ER177" s="73"/>
      <c r="ES177" s="11"/>
      <c r="ET177" s="11"/>
      <c r="EU177" s="12"/>
      <c r="EW177" s="73"/>
      <c r="EX177" s="11"/>
      <c r="EY177" s="11"/>
      <c r="EZ177" s="12"/>
      <c r="FB177" s="10"/>
      <c r="FC177" s="11"/>
      <c r="FD177" s="11"/>
      <c r="FE177" s="12"/>
      <c r="FG177" s="11"/>
      <c r="FH177" s="11"/>
      <c r="FI177" s="11"/>
      <c r="FJ177" s="12"/>
      <c r="FL177" s="73"/>
      <c r="FM177" s="11"/>
      <c r="FN177" s="11"/>
      <c r="FO177" s="12"/>
      <c r="FQ177" s="73"/>
      <c r="FR177" s="11"/>
      <c r="FS177" s="11"/>
      <c r="FT177" s="12"/>
      <c r="FV177" s="73"/>
      <c r="FW177" s="11"/>
      <c r="FX177" s="11"/>
      <c r="FY177" s="12"/>
      <c r="GA177" s="73"/>
      <c r="GB177" s="11"/>
      <c r="GC177" s="11"/>
      <c r="GD177" s="12"/>
      <c r="GF177" s="73"/>
      <c r="GG177" s="11"/>
      <c r="GH177" s="11"/>
      <c r="GI177" s="12"/>
      <c r="GK177" s="73"/>
      <c r="GL177" s="11"/>
      <c r="GM177" s="11"/>
      <c r="GN177" s="12"/>
      <c r="GP177" s="73"/>
      <c r="GQ177" s="11"/>
      <c r="GR177" s="11"/>
      <c r="GS177" s="12"/>
      <c r="GU177" s="86">
        <f t="shared" si="16"/>
        <v>100755</v>
      </c>
      <c r="GV177" s="87">
        <f t="shared" si="18"/>
        <v>100755</v>
      </c>
      <c r="GX177" s="86">
        <f t="shared" si="17"/>
        <v>0</v>
      </c>
      <c r="GY177" s="88">
        <f t="shared" si="20"/>
        <v>0</v>
      </c>
      <c r="HA177" s="86">
        <f t="shared" si="21"/>
        <v>100755</v>
      </c>
      <c r="HB177" s="87">
        <f t="shared" si="19"/>
        <v>100755</v>
      </c>
    </row>
    <row r="178" spans="1:210" s="76" customFormat="1" ht="45" x14ac:dyDescent="0.25">
      <c r="A178" s="69">
        <v>162</v>
      </c>
      <c r="B178" s="5" t="s">
        <v>41</v>
      </c>
      <c r="C178" s="6" t="s">
        <v>559</v>
      </c>
      <c r="D178" s="4" t="s">
        <v>42</v>
      </c>
      <c r="E178" s="89"/>
      <c r="F178" s="90">
        <v>1</v>
      </c>
      <c r="G178" s="91"/>
      <c r="H178" s="73"/>
      <c r="I178" s="11"/>
      <c r="J178" s="11"/>
      <c r="K178" s="12"/>
      <c r="L178" s="74"/>
      <c r="M178" s="73"/>
      <c r="N178" s="11"/>
      <c r="O178" s="11"/>
      <c r="P178" s="12"/>
      <c r="Q178" s="75"/>
      <c r="R178" s="73"/>
      <c r="S178" s="11"/>
      <c r="T178" s="11"/>
      <c r="U178" s="12"/>
      <c r="W178" s="73"/>
      <c r="X178" s="11"/>
      <c r="Y178" s="11"/>
      <c r="Z178" s="12"/>
      <c r="AB178" s="73"/>
      <c r="AC178" s="11"/>
      <c r="AD178" s="11"/>
      <c r="AE178" s="12"/>
      <c r="AG178" s="77"/>
      <c r="AH178" s="78"/>
      <c r="AI178" s="78"/>
      <c r="AJ178" s="79"/>
      <c r="AL178" s="73"/>
      <c r="AM178" s="11"/>
      <c r="AN178" s="11"/>
      <c r="AO178" s="12"/>
      <c r="AQ178" s="11"/>
      <c r="AR178" s="11"/>
      <c r="AS178" s="11"/>
      <c r="AT178" s="12"/>
      <c r="AV178" s="73"/>
      <c r="AW178" s="11"/>
      <c r="AX178" s="11"/>
      <c r="AY178" s="12"/>
      <c r="BA178" s="73"/>
      <c r="BB178" s="11"/>
      <c r="BC178" s="11"/>
      <c r="BD178" s="12"/>
      <c r="BF178" s="73"/>
      <c r="BG178" s="11"/>
      <c r="BH178" s="11"/>
      <c r="BI178" s="12"/>
      <c r="BK178" s="92"/>
      <c r="BL178" s="93"/>
      <c r="BM178" s="93"/>
      <c r="BN178" s="94"/>
      <c r="BP178" s="73"/>
      <c r="BQ178" s="11"/>
      <c r="BR178" s="11"/>
      <c r="BS178" s="12"/>
      <c r="BU178" s="73"/>
      <c r="BV178" s="11"/>
      <c r="BW178" s="11"/>
      <c r="BX178" s="12"/>
      <c r="BZ178" s="73"/>
      <c r="CA178" s="11"/>
      <c r="CB178" s="11"/>
      <c r="CC178" s="12"/>
      <c r="CE178" s="73"/>
      <c r="CF178" s="11"/>
      <c r="CG178" s="11"/>
      <c r="CH178" s="12"/>
      <c r="CJ178" s="73"/>
      <c r="CK178" s="11"/>
      <c r="CL178" s="11"/>
      <c r="CM178" s="12"/>
      <c r="CO178" s="73"/>
      <c r="CP178" s="11"/>
      <c r="CQ178" s="11"/>
      <c r="CR178" s="12"/>
      <c r="CT178" s="73"/>
      <c r="CU178" s="11"/>
      <c r="CV178" s="11"/>
      <c r="CW178" s="12"/>
      <c r="CY178" s="73">
        <v>92400</v>
      </c>
      <c r="CZ178" s="11">
        <v>0</v>
      </c>
      <c r="DA178" s="11">
        <v>92400</v>
      </c>
      <c r="DB178" s="12">
        <v>92400</v>
      </c>
      <c r="DD178" s="73"/>
      <c r="DE178" s="11"/>
      <c r="DF178" s="11"/>
      <c r="DG178" s="12"/>
      <c r="DI178" s="73"/>
      <c r="DJ178" s="11"/>
      <c r="DK178" s="11"/>
      <c r="DL178" s="12"/>
      <c r="DN178" s="73"/>
      <c r="DO178" s="11"/>
      <c r="DP178" s="11"/>
      <c r="DQ178" s="12"/>
      <c r="DS178" s="73"/>
      <c r="DT178" s="11"/>
      <c r="DU178" s="11"/>
      <c r="DV178" s="12"/>
      <c r="DX178" s="92"/>
      <c r="DY178" s="93"/>
      <c r="DZ178" s="93"/>
      <c r="EA178" s="94"/>
      <c r="EC178" s="73"/>
      <c r="ED178" s="11"/>
      <c r="EE178" s="11"/>
      <c r="EF178" s="12"/>
      <c r="EH178" s="73"/>
      <c r="EI178" s="11"/>
      <c r="EJ178" s="11"/>
      <c r="EK178" s="12"/>
      <c r="EM178" s="73"/>
      <c r="EN178" s="11"/>
      <c r="EO178" s="11"/>
      <c r="EP178" s="12"/>
      <c r="ER178" s="73"/>
      <c r="ES178" s="11"/>
      <c r="ET178" s="11"/>
      <c r="EU178" s="12"/>
      <c r="EW178" s="73"/>
      <c r="EX178" s="11"/>
      <c r="EY178" s="11"/>
      <c r="EZ178" s="12"/>
      <c r="FB178" s="10"/>
      <c r="FC178" s="11"/>
      <c r="FD178" s="11"/>
      <c r="FE178" s="12"/>
      <c r="FG178" s="11"/>
      <c r="FH178" s="11"/>
      <c r="FI178" s="11"/>
      <c r="FJ178" s="12"/>
      <c r="FL178" s="73"/>
      <c r="FM178" s="11"/>
      <c r="FN178" s="11"/>
      <c r="FO178" s="12"/>
      <c r="FQ178" s="73"/>
      <c r="FR178" s="11"/>
      <c r="FS178" s="11"/>
      <c r="FT178" s="12"/>
      <c r="FV178" s="73"/>
      <c r="FW178" s="11"/>
      <c r="FX178" s="11"/>
      <c r="FY178" s="12"/>
      <c r="GA178" s="73"/>
      <c r="GB178" s="11"/>
      <c r="GC178" s="11"/>
      <c r="GD178" s="12"/>
      <c r="GF178" s="73"/>
      <c r="GG178" s="11"/>
      <c r="GH178" s="11"/>
      <c r="GI178" s="12"/>
      <c r="GK178" s="73"/>
      <c r="GL178" s="11"/>
      <c r="GM178" s="11"/>
      <c r="GN178" s="12"/>
      <c r="GP178" s="73"/>
      <c r="GQ178" s="11"/>
      <c r="GR178" s="11"/>
      <c r="GS178" s="12"/>
      <c r="GU178" s="86">
        <f t="shared" si="16"/>
        <v>92400</v>
      </c>
      <c r="GV178" s="87">
        <f t="shared" si="18"/>
        <v>92400</v>
      </c>
      <c r="GX178" s="86">
        <f t="shared" si="17"/>
        <v>0</v>
      </c>
      <c r="GY178" s="88">
        <f t="shared" si="20"/>
        <v>0</v>
      </c>
      <c r="HA178" s="86">
        <f t="shared" si="21"/>
        <v>92400</v>
      </c>
      <c r="HB178" s="87">
        <f t="shared" si="19"/>
        <v>92400</v>
      </c>
    </row>
    <row r="179" spans="1:210" s="76" customFormat="1" ht="60" x14ac:dyDescent="0.25">
      <c r="A179" s="69">
        <v>163</v>
      </c>
      <c r="B179" s="3" t="s">
        <v>141</v>
      </c>
      <c r="C179" s="2" t="s">
        <v>560</v>
      </c>
      <c r="D179" s="4" t="s">
        <v>42</v>
      </c>
      <c r="E179" s="70"/>
      <c r="F179" s="71">
        <v>15.3333333333333</v>
      </c>
      <c r="G179" s="91"/>
      <c r="H179" s="73"/>
      <c r="I179" s="11"/>
      <c r="J179" s="11"/>
      <c r="K179" s="12"/>
      <c r="L179" s="74"/>
      <c r="M179" s="73"/>
      <c r="N179" s="11"/>
      <c r="O179" s="11"/>
      <c r="P179" s="12"/>
      <c r="Q179" s="75"/>
      <c r="R179" s="73"/>
      <c r="S179" s="11"/>
      <c r="T179" s="11"/>
      <c r="U179" s="12"/>
      <c r="W179" s="73"/>
      <c r="X179" s="11"/>
      <c r="Y179" s="11"/>
      <c r="Z179" s="12"/>
      <c r="AB179" s="73"/>
      <c r="AC179" s="11"/>
      <c r="AD179" s="11"/>
      <c r="AE179" s="12"/>
      <c r="AG179" s="77"/>
      <c r="AH179" s="78"/>
      <c r="AI179" s="78"/>
      <c r="AJ179" s="79"/>
      <c r="AL179" s="73"/>
      <c r="AM179" s="11"/>
      <c r="AN179" s="11"/>
      <c r="AO179" s="12"/>
      <c r="AQ179" s="11"/>
      <c r="AR179" s="11"/>
      <c r="AS179" s="11"/>
      <c r="AT179" s="12"/>
      <c r="AV179" s="73"/>
      <c r="AW179" s="11"/>
      <c r="AX179" s="11"/>
      <c r="AY179" s="12"/>
      <c r="BA179" s="73"/>
      <c r="BB179" s="11"/>
      <c r="BC179" s="11"/>
      <c r="BD179" s="12"/>
      <c r="BF179" s="73"/>
      <c r="BG179" s="11"/>
      <c r="BH179" s="11"/>
      <c r="BI179" s="12"/>
      <c r="BK179" s="92"/>
      <c r="BL179" s="93"/>
      <c r="BM179" s="93"/>
      <c r="BN179" s="94"/>
      <c r="BP179" s="73"/>
      <c r="BQ179" s="11"/>
      <c r="BR179" s="11"/>
      <c r="BS179" s="12"/>
      <c r="BU179" s="73"/>
      <c r="BV179" s="11"/>
      <c r="BW179" s="11"/>
      <c r="BX179" s="12"/>
      <c r="BZ179" s="73">
        <v>21077</v>
      </c>
      <c r="CA179" s="11">
        <v>4004.63</v>
      </c>
      <c r="CB179" s="11">
        <v>25081.63</v>
      </c>
      <c r="CC179" s="12">
        <v>384584.99333333253</v>
      </c>
      <c r="CE179" s="73"/>
      <c r="CF179" s="11"/>
      <c r="CG179" s="11"/>
      <c r="CH179" s="12"/>
      <c r="CJ179" s="73"/>
      <c r="CK179" s="11"/>
      <c r="CL179" s="11"/>
      <c r="CM179" s="12"/>
      <c r="CO179" s="73">
        <v>13250</v>
      </c>
      <c r="CP179" s="11">
        <v>0</v>
      </c>
      <c r="CQ179" s="11">
        <v>13250</v>
      </c>
      <c r="CR179" s="12">
        <v>203166.66666666622</v>
      </c>
      <c r="CT179" s="73"/>
      <c r="CU179" s="11"/>
      <c r="CV179" s="11"/>
      <c r="CW179" s="12"/>
      <c r="CY179" s="73"/>
      <c r="CZ179" s="11"/>
      <c r="DA179" s="11"/>
      <c r="DB179" s="12"/>
      <c r="DD179" s="73"/>
      <c r="DE179" s="11"/>
      <c r="DF179" s="11"/>
      <c r="DG179" s="12"/>
      <c r="DI179" s="73"/>
      <c r="DJ179" s="11"/>
      <c r="DK179" s="11"/>
      <c r="DL179" s="12"/>
      <c r="DN179" s="73"/>
      <c r="DO179" s="11"/>
      <c r="DP179" s="11"/>
      <c r="DQ179" s="12"/>
      <c r="DS179" s="73"/>
      <c r="DT179" s="11"/>
      <c r="DU179" s="11"/>
      <c r="DV179" s="12"/>
      <c r="DX179" s="92"/>
      <c r="DY179" s="93"/>
      <c r="DZ179" s="93"/>
      <c r="EA179" s="94"/>
      <c r="EC179" s="73"/>
      <c r="ED179" s="11"/>
      <c r="EE179" s="11"/>
      <c r="EF179" s="12"/>
      <c r="EH179" s="73"/>
      <c r="EI179" s="11"/>
      <c r="EJ179" s="11"/>
      <c r="EK179" s="12"/>
      <c r="EM179" s="73"/>
      <c r="EN179" s="11"/>
      <c r="EO179" s="11"/>
      <c r="EP179" s="12"/>
      <c r="ER179" s="73"/>
      <c r="ES179" s="11"/>
      <c r="ET179" s="11"/>
      <c r="EU179" s="12"/>
      <c r="EW179" s="73"/>
      <c r="EX179" s="11"/>
      <c r="EY179" s="11"/>
      <c r="EZ179" s="12"/>
      <c r="FB179" s="10">
        <v>17983</v>
      </c>
      <c r="FC179" s="11">
        <v>0</v>
      </c>
      <c r="FD179" s="11">
        <v>17983</v>
      </c>
      <c r="FE179" s="12">
        <v>275739.33333333273</v>
      </c>
      <c r="FG179" s="11"/>
      <c r="FH179" s="11"/>
      <c r="FI179" s="11"/>
      <c r="FJ179" s="12"/>
      <c r="FL179" s="73"/>
      <c r="FM179" s="11"/>
      <c r="FN179" s="11"/>
      <c r="FO179" s="12"/>
      <c r="FQ179" s="73"/>
      <c r="FR179" s="11"/>
      <c r="FS179" s="11"/>
      <c r="FT179" s="12"/>
      <c r="FV179" s="73"/>
      <c r="FW179" s="11"/>
      <c r="FX179" s="11"/>
      <c r="FY179" s="12"/>
      <c r="GA179" s="73"/>
      <c r="GB179" s="11"/>
      <c r="GC179" s="11"/>
      <c r="GD179" s="12"/>
      <c r="GF179" s="73"/>
      <c r="GG179" s="11"/>
      <c r="GH179" s="11"/>
      <c r="GI179" s="12"/>
      <c r="GK179" s="73"/>
      <c r="GL179" s="11"/>
      <c r="GM179" s="11"/>
      <c r="GN179" s="12"/>
      <c r="GP179" s="73"/>
      <c r="GQ179" s="11"/>
      <c r="GR179" s="11"/>
      <c r="GS179" s="12"/>
      <c r="GU179" s="86">
        <f t="shared" si="16"/>
        <v>13250</v>
      </c>
      <c r="GV179" s="87">
        <f t="shared" si="18"/>
        <v>25081.63</v>
      </c>
      <c r="GX179" s="86">
        <f t="shared" si="17"/>
        <v>11831.630000000001</v>
      </c>
      <c r="GY179" s="88">
        <f t="shared" si="20"/>
        <v>0.89295320754716989</v>
      </c>
      <c r="HA179" s="86">
        <f t="shared" si="21"/>
        <v>18771.543333333335</v>
      </c>
      <c r="HB179" s="87">
        <f t="shared" si="19"/>
        <v>287830.33111111051</v>
      </c>
    </row>
    <row r="180" spans="1:210" s="76" customFormat="1" ht="60" x14ac:dyDescent="0.25">
      <c r="A180" s="69">
        <v>164</v>
      </c>
      <c r="B180" s="3" t="s">
        <v>142</v>
      </c>
      <c r="C180" s="2" t="s">
        <v>561</v>
      </c>
      <c r="D180" s="4" t="s">
        <v>1084</v>
      </c>
      <c r="E180" s="70"/>
      <c r="F180" s="71">
        <v>50.25</v>
      </c>
      <c r="G180" s="91"/>
      <c r="H180" s="73"/>
      <c r="I180" s="11"/>
      <c r="J180" s="11"/>
      <c r="K180" s="12"/>
      <c r="L180" s="74"/>
      <c r="M180" s="73"/>
      <c r="N180" s="11"/>
      <c r="O180" s="11"/>
      <c r="P180" s="12"/>
      <c r="Q180" s="75"/>
      <c r="R180" s="73"/>
      <c r="S180" s="11"/>
      <c r="T180" s="11"/>
      <c r="U180" s="12"/>
      <c r="W180" s="73"/>
      <c r="X180" s="11"/>
      <c r="Y180" s="11"/>
      <c r="Z180" s="12"/>
      <c r="AB180" s="73"/>
      <c r="AC180" s="11"/>
      <c r="AD180" s="11"/>
      <c r="AE180" s="12"/>
      <c r="AG180" s="77"/>
      <c r="AH180" s="78"/>
      <c r="AI180" s="78"/>
      <c r="AJ180" s="79"/>
      <c r="AL180" s="73"/>
      <c r="AM180" s="11"/>
      <c r="AN180" s="11"/>
      <c r="AO180" s="12"/>
      <c r="AQ180" s="11"/>
      <c r="AR180" s="11"/>
      <c r="AS180" s="11"/>
      <c r="AT180" s="12"/>
      <c r="AV180" s="73"/>
      <c r="AW180" s="11"/>
      <c r="AX180" s="11"/>
      <c r="AY180" s="12"/>
      <c r="BA180" s="73"/>
      <c r="BB180" s="11"/>
      <c r="BC180" s="11"/>
      <c r="BD180" s="12"/>
      <c r="BF180" s="73"/>
      <c r="BG180" s="11"/>
      <c r="BH180" s="11"/>
      <c r="BI180" s="12"/>
      <c r="BK180" s="92">
        <v>19902</v>
      </c>
      <c r="BL180" s="93">
        <v>0</v>
      </c>
      <c r="BM180" s="93">
        <v>19902</v>
      </c>
      <c r="BN180" s="94">
        <v>1000076</v>
      </c>
      <c r="BP180" s="73"/>
      <c r="BQ180" s="11"/>
      <c r="BR180" s="11"/>
      <c r="BS180" s="12"/>
      <c r="BU180" s="73"/>
      <c r="BV180" s="11"/>
      <c r="BW180" s="11"/>
      <c r="BX180" s="12"/>
      <c r="BZ180" s="73"/>
      <c r="CA180" s="11"/>
      <c r="CB180" s="11"/>
      <c r="CC180" s="12"/>
      <c r="CE180" s="73"/>
      <c r="CF180" s="11"/>
      <c r="CG180" s="11"/>
      <c r="CH180" s="12"/>
      <c r="CJ180" s="73"/>
      <c r="CK180" s="11"/>
      <c r="CL180" s="11"/>
      <c r="CM180" s="12"/>
      <c r="CO180" s="73"/>
      <c r="CP180" s="11"/>
      <c r="CQ180" s="11"/>
      <c r="CR180" s="12"/>
      <c r="CT180" s="73"/>
      <c r="CU180" s="11"/>
      <c r="CV180" s="11"/>
      <c r="CW180" s="12"/>
      <c r="CY180" s="73"/>
      <c r="CZ180" s="11"/>
      <c r="DA180" s="11"/>
      <c r="DB180" s="12"/>
      <c r="DD180" s="73"/>
      <c r="DE180" s="11"/>
      <c r="DF180" s="11"/>
      <c r="DG180" s="12"/>
      <c r="DI180" s="73"/>
      <c r="DJ180" s="11"/>
      <c r="DK180" s="11"/>
      <c r="DL180" s="12"/>
      <c r="DN180" s="73"/>
      <c r="DO180" s="11"/>
      <c r="DP180" s="11"/>
      <c r="DQ180" s="12"/>
      <c r="DS180" s="73"/>
      <c r="DT180" s="11"/>
      <c r="DU180" s="11"/>
      <c r="DV180" s="12"/>
      <c r="DX180" s="92"/>
      <c r="DY180" s="93"/>
      <c r="DZ180" s="93"/>
      <c r="EA180" s="94"/>
      <c r="EC180" s="73"/>
      <c r="ED180" s="11"/>
      <c r="EE180" s="11"/>
      <c r="EF180" s="12"/>
      <c r="EH180" s="73"/>
      <c r="EI180" s="11"/>
      <c r="EJ180" s="11"/>
      <c r="EK180" s="12"/>
      <c r="EM180" s="73"/>
      <c r="EN180" s="11"/>
      <c r="EO180" s="11"/>
      <c r="EP180" s="12"/>
      <c r="ER180" s="73"/>
      <c r="ES180" s="11"/>
      <c r="ET180" s="11"/>
      <c r="EU180" s="12"/>
      <c r="EW180" s="73"/>
      <c r="EX180" s="11"/>
      <c r="EY180" s="11"/>
      <c r="EZ180" s="12"/>
      <c r="FB180" s="10">
        <v>20479</v>
      </c>
      <c r="FC180" s="11">
        <v>0</v>
      </c>
      <c r="FD180" s="11">
        <v>20479</v>
      </c>
      <c r="FE180" s="12">
        <v>1029069.75</v>
      </c>
      <c r="FG180" s="11"/>
      <c r="FH180" s="11"/>
      <c r="FI180" s="11"/>
      <c r="FJ180" s="12"/>
      <c r="FL180" s="73"/>
      <c r="FM180" s="11"/>
      <c r="FN180" s="11"/>
      <c r="FO180" s="12"/>
      <c r="FQ180" s="73"/>
      <c r="FR180" s="11"/>
      <c r="FS180" s="11"/>
      <c r="FT180" s="12"/>
      <c r="FV180" s="73"/>
      <c r="FW180" s="11"/>
      <c r="FX180" s="11"/>
      <c r="FY180" s="12"/>
      <c r="GA180" s="73"/>
      <c r="GB180" s="11"/>
      <c r="GC180" s="11"/>
      <c r="GD180" s="12"/>
      <c r="GF180" s="73"/>
      <c r="GG180" s="11"/>
      <c r="GH180" s="11"/>
      <c r="GI180" s="12"/>
      <c r="GK180" s="73"/>
      <c r="GL180" s="11"/>
      <c r="GM180" s="11"/>
      <c r="GN180" s="12"/>
      <c r="GP180" s="73"/>
      <c r="GQ180" s="11"/>
      <c r="GR180" s="11"/>
      <c r="GS180" s="12"/>
      <c r="GU180" s="86">
        <f t="shared" si="16"/>
        <v>19902</v>
      </c>
      <c r="GV180" s="87">
        <f t="shared" si="18"/>
        <v>20479</v>
      </c>
      <c r="GX180" s="86">
        <f t="shared" si="17"/>
        <v>577</v>
      </c>
      <c r="GY180" s="88">
        <f t="shared" si="20"/>
        <v>2.8992061099386995E-2</v>
      </c>
      <c r="HA180" s="86">
        <f t="shared" si="21"/>
        <v>20190.5</v>
      </c>
      <c r="HB180" s="87">
        <f t="shared" si="19"/>
        <v>1014572.875</v>
      </c>
    </row>
    <row r="181" spans="1:210" s="76" customFormat="1" ht="60" x14ac:dyDescent="0.25">
      <c r="A181" s="69">
        <v>165</v>
      </c>
      <c r="B181" s="3" t="s">
        <v>143</v>
      </c>
      <c r="C181" s="6" t="s">
        <v>562</v>
      </c>
      <c r="D181" s="4" t="s">
        <v>42</v>
      </c>
      <c r="E181" s="70"/>
      <c r="F181" s="71">
        <v>1.5</v>
      </c>
      <c r="G181" s="91"/>
      <c r="H181" s="73"/>
      <c r="I181" s="11"/>
      <c r="J181" s="11"/>
      <c r="K181" s="12"/>
      <c r="L181" s="74"/>
      <c r="M181" s="73"/>
      <c r="N181" s="11"/>
      <c r="O181" s="11"/>
      <c r="P181" s="12"/>
      <c r="Q181" s="75"/>
      <c r="R181" s="73"/>
      <c r="S181" s="11"/>
      <c r="T181" s="11"/>
      <c r="U181" s="12"/>
      <c r="W181" s="73"/>
      <c r="X181" s="11"/>
      <c r="Y181" s="11"/>
      <c r="Z181" s="12"/>
      <c r="AB181" s="73"/>
      <c r="AC181" s="11"/>
      <c r="AD181" s="11"/>
      <c r="AE181" s="12"/>
      <c r="AG181" s="77"/>
      <c r="AH181" s="78"/>
      <c r="AI181" s="78"/>
      <c r="AJ181" s="79"/>
      <c r="AL181" s="73"/>
      <c r="AM181" s="11"/>
      <c r="AN181" s="11"/>
      <c r="AO181" s="12"/>
      <c r="AQ181" s="11"/>
      <c r="AR181" s="11"/>
      <c r="AS181" s="11"/>
      <c r="AT181" s="12"/>
      <c r="AV181" s="73"/>
      <c r="AW181" s="11"/>
      <c r="AX181" s="11"/>
      <c r="AY181" s="12"/>
      <c r="BA181" s="73"/>
      <c r="BB181" s="11"/>
      <c r="BC181" s="11"/>
      <c r="BD181" s="12"/>
      <c r="BF181" s="73"/>
      <c r="BG181" s="11"/>
      <c r="BH181" s="11"/>
      <c r="BI181" s="12"/>
      <c r="BK181" s="92"/>
      <c r="BL181" s="93"/>
      <c r="BM181" s="93"/>
      <c r="BN181" s="94"/>
      <c r="BP181" s="73"/>
      <c r="BQ181" s="11"/>
      <c r="BR181" s="11"/>
      <c r="BS181" s="12"/>
      <c r="BU181" s="73"/>
      <c r="BV181" s="11"/>
      <c r="BW181" s="11"/>
      <c r="BX181" s="12"/>
      <c r="BZ181" s="73"/>
      <c r="CA181" s="11"/>
      <c r="CB181" s="11"/>
      <c r="CC181" s="12"/>
      <c r="CE181" s="73"/>
      <c r="CF181" s="11"/>
      <c r="CG181" s="11"/>
      <c r="CH181" s="12"/>
      <c r="CJ181" s="73"/>
      <c r="CK181" s="11"/>
      <c r="CL181" s="11"/>
      <c r="CM181" s="12"/>
      <c r="CO181" s="73"/>
      <c r="CP181" s="11"/>
      <c r="CQ181" s="11"/>
      <c r="CR181" s="12"/>
      <c r="CT181" s="73"/>
      <c r="CU181" s="11"/>
      <c r="CV181" s="11"/>
      <c r="CW181" s="12"/>
      <c r="CY181" s="73"/>
      <c r="CZ181" s="11"/>
      <c r="DA181" s="11"/>
      <c r="DB181" s="12"/>
      <c r="DD181" s="73"/>
      <c r="DE181" s="11"/>
      <c r="DF181" s="11"/>
      <c r="DG181" s="12"/>
      <c r="DI181" s="73"/>
      <c r="DJ181" s="11"/>
      <c r="DK181" s="11"/>
      <c r="DL181" s="12"/>
      <c r="DN181" s="73"/>
      <c r="DO181" s="11"/>
      <c r="DP181" s="11"/>
      <c r="DQ181" s="12"/>
      <c r="DS181" s="73"/>
      <c r="DT181" s="11"/>
      <c r="DU181" s="11"/>
      <c r="DV181" s="12"/>
      <c r="DX181" s="92"/>
      <c r="DY181" s="93"/>
      <c r="DZ181" s="93"/>
      <c r="EA181" s="94"/>
      <c r="EC181" s="73"/>
      <c r="ED181" s="11"/>
      <c r="EE181" s="11"/>
      <c r="EF181" s="12"/>
      <c r="EH181" s="73"/>
      <c r="EI181" s="11"/>
      <c r="EJ181" s="11"/>
      <c r="EK181" s="12"/>
      <c r="EM181" s="73"/>
      <c r="EN181" s="11"/>
      <c r="EO181" s="11"/>
      <c r="EP181" s="12"/>
      <c r="ER181" s="73"/>
      <c r="ES181" s="11"/>
      <c r="ET181" s="11"/>
      <c r="EU181" s="12"/>
      <c r="EW181" s="73"/>
      <c r="EX181" s="11"/>
      <c r="EY181" s="11"/>
      <c r="EZ181" s="12"/>
      <c r="FB181" s="10"/>
      <c r="FC181" s="11"/>
      <c r="FD181" s="11"/>
      <c r="FE181" s="12"/>
      <c r="FG181" s="11"/>
      <c r="FH181" s="11"/>
      <c r="FI181" s="11"/>
      <c r="FJ181" s="12"/>
      <c r="FL181" s="73"/>
      <c r="FM181" s="11"/>
      <c r="FN181" s="11"/>
      <c r="FO181" s="12"/>
      <c r="FQ181" s="73"/>
      <c r="FR181" s="11"/>
      <c r="FS181" s="11"/>
      <c r="FT181" s="12"/>
      <c r="FV181" s="73"/>
      <c r="FW181" s="11"/>
      <c r="FX181" s="11"/>
      <c r="FY181" s="12"/>
      <c r="GA181" s="73"/>
      <c r="GB181" s="11"/>
      <c r="GC181" s="11"/>
      <c r="GD181" s="12"/>
      <c r="GF181" s="73"/>
      <c r="GG181" s="11"/>
      <c r="GH181" s="11"/>
      <c r="GI181" s="12"/>
      <c r="GK181" s="73"/>
      <c r="GL181" s="11"/>
      <c r="GM181" s="11"/>
      <c r="GN181" s="12"/>
      <c r="GP181" s="73"/>
      <c r="GQ181" s="11"/>
      <c r="GR181" s="11"/>
      <c r="GS181" s="12"/>
      <c r="GU181" s="86">
        <f t="shared" si="16"/>
        <v>0</v>
      </c>
      <c r="GV181" s="87">
        <f t="shared" si="18"/>
        <v>0</v>
      </c>
      <c r="GX181" s="86">
        <f t="shared" si="17"/>
        <v>0</v>
      </c>
      <c r="GY181" s="88">
        <v>0</v>
      </c>
      <c r="HA181" s="86">
        <v>0</v>
      </c>
      <c r="HB181" s="87">
        <v>0</v>
      </c>
    </row>
    <row r="182" spans="1:210" s="76" customFormat="1" ht="60" x14ac:dyDescent="0.25">
      <c r="A182" s="69">
        <v>166</v>
      </c>
      <c r="B182" s="3" t="s">
        <v>144</v>
      </c>
      <c r="C182" s="2" t="s">
        <v>563</v>
      </c>
      <c r="D182" s="4" t="s">
        <v>42</v>
      </c>
      <c r="E182" s="70"/>
      <c r="F182" s="71">
        <v>1</v>
      </c>
      <c r="G182" s="91"/>
      <c r="H182" s="73"/>
      <c r="I182" s="11"/>
      <c r="J182" s="11"/>
      <c r="K182" s="12"/>
      <c r="L182" s="74"/>
      <c r="M182" s="73"/>
      <c r="N182" s="11"/>
      <c r="O182" s="11"/>
      <c r="P182" s="12"/>
      <c r="Q182" s="75"/>
      <c r="R182" s="73"/>
      <c r="S182" s="11"/>
      <c r="T182" s="11"/>
      <c r="U182" s="12"/>
      <c r="W182" s="73"/>
      <c r="X182" s="11"/>
      <c r="Y182" s="11"/>
      <c r="Z182" s="12"/>
      <c r="AB182" s="73"/>
      <c r="AC182" s="11"/>
      <c r="AD182" s="11"/>
      <c r="AE182" s="12"/>
      <c r="AG182" s="77"/>
      <c r="AH182" s="78"/>
      <c r="AI182" s="78"/>
      <c r="AJ182" s="79"/>
      <c r="AL182" s="73"/>
      <c r="AM182" s="11"/>
      <c r="AN182" s="11"/>
      <c r="AO182" s="12"/>
      <c r="AQ182" s="11"/>
      <c r="AR182" s="11"/>
      <c r="AS182" s="11"/>
      <c r="AT182" s="12"/>
      <c r="AV182" s="73"/>
      <c r="AW182" s="11"/>
      <c r="AX182" s="11"/>
      <c r="AY182" s="12"/>
      <c r="BA182" s="73"/>
      <c r="BB182" s="11"/>
      <c r="BC182" s="11"/>
      <c r="BD182" s="12"/>
      <c r="BF182" s="73"/>
      <c r="BG182" s="11"/>
      <c r="BH182" s="11"/>
      <c r="BI182" s="12"/>
      <c r="BK182" s="92"/>
      <c r="BL182" s="93"/>
      <c r="BM182" s="93"/>
      <c r="BN182" s="94"/>
      <c r="BP182" s="73"/>
      <c r="BQ182" s="11"/>
      <c r="BR182" s="11"/>
      <c r="BS182" s="12"/>
      <c r="BU182" s="73"/>
      <c r="BV182" s="11"/>
      <c r="BW182" s="11"/>
      <c r="BX182" s="12"/>
      <c r="BZ182" s="73"/>
      <c r="CA182" s="11"/>
      <c r="CB182" s="11"/>
      <c r="CC182" s="12"/>
      <c r="CE182" s="73"/>
      <c r="CF182" s="11"/>
      <c r="CG182" s="11"/>
      <c r="CH182" s="12"/>
      <c r="CJ182" s="73"/>
      <c r="CK182" s="11"/>
      <c r="CL182" s="11"/>
      <c r="CM182" s="12"/>
      <c r="CO182" s="73"/>
      <c r="CP182" s="11"/>
      <c r="CQ182" s="11"/>
      <c r="CR182" s="12"/>
      <c r="CT182" s="73"/>
      <c r="CU182" s="11"/>
      <c r="CV182" s="11"/>
      <c r="CW182" s="12"/>
      <c r="CY182" s="73"/>
      <c r="CZ182" s="11"/>
      <c r="DA182" s="11"/>
      <c r="DB182" s="12"/>
      <c r="DD182" s="73"/>
      <c r="DE182" s="11"/>
      <c r="DF182" s="11"/>
      <c r="DG182" s="12"/>
      <c r="DI182" s="73"/>
      <c r="DJ182" s="11"/>
      <c r="DK182" s="11"/>
      <c r="DL182" s="12"/>
      <c r="DN182" s="73"/>
      <c r="DO182" s="11"/>
      <c r="DP182" s="11"/>
      <c r="DQ182" s="12"/>
      <c r="DS182" s="73"/>
      <c r="DT182" s="11"/>
      <c r="DU182" s="11"/>
      <c r="DV182" s="12"/>
      <c r="DX182" s="92"/>
      <c r="DY182" s="93"/>
      <c r="DZ182" s="93"/>
      <c r="EA182" s="94"/>
      <c r="EC182" s="73"/>
      <c r="ED182" s="11"/>
      <c r="EE182" s="11"/>
      <c r="EF182" s="12"/>
      <c r="EH182" s="73"/>
      <c r="EI182" s="11"/>
      <c r="EJ182" s="11"/>
      <c r="EK182" s="12"/>
      <c r="EM182" s="73"/>
      <c r="EN182" s="11"/>
      <c r="EO182" s="11"/>
      <c r="EP182" s="12"/>
      <c r="ER182" s="73"/>
      <c r="ES182" s="11"/>
      <c r="ET182" s="11"/>
      <c r="EU182" s="12"/>
      <c r="EW182" s="73"/>
      <c r="EX182" s="11"/>
      <c r="EY182" s="11"/>
      <c r="EZ182" s="12"/>
      <c r="FB182" s="10"/>
      <c r="FC182" s="11"/>
      <c r="FD182" s="11"/>
      <c r="FE182" s="12"/>
      <c r="FG182" s="11"/>
      <c r="FH182" s="11"/>
      <c r="FI182" s="11"/>
      <c r="FJ182" s="12"/>
      <c r="FL182" s="73"/>
      <c r="FM182" s="11"/>
      <c r="FN182" s="11"/>
      <c r="FO182" s="12"/>
      <c r="FQ182" s="73"/>
      <c r="FR182" s="11"/>
      <c r="FS182" s="11"/>
      <c r="FT182" s="12"/>
      <c r="FV182" s="73"/>
      <c r="FW182" s="11"/>
      <c r="FX182" s="11"/>
      <c r="FY182" s="12"/>
      <c r="GA182" s="73"/>
      <c r="GB182" s="11"/>
      <c r="GC182" s="11"/>
      <c r="GD182" s="12"/>
      <c r="GF182" s="73"/>
      <c r="GG182" s="11"/>
      <c r="GH182" s="11"/>
      <c r="GI182" s="12"/>
      <c r="GK182" s="73"/>
      <c r="GL182" s="11"/>
      <c r="GM182" s="11"/>
      <c r="GN182" s="12"/>
      <c r="GP182" s="73"/>
      <c r="GQ182" s="11"/>
      <c r="GR182" s="11"/>
      <c r="GS182" s="12"/>
      <c r="GU182" s="86">
        <f t="shared" si="16"/>
        <v>0</v>
      </c>
      <c r="GV182" s="87">
        <f t="shared" si="18"/>
        <v>0</v>
      </c>
      <c r="GX182" s="86">
        <f t="shared" si="17"/>
        <v>0</v>
      </c>
      <c r="GY182" s="88">
        <v>0</v>
      </c>
      <c r="HA182" s="86">
        <v>0</v>
      </c>
      <c r="HB182" s="87">
        <v>0</v>
      </c>
    </row>
    <row r="183" spans="1:210" s="76" customFormat="1" x14ac:dyDescent="0.25">
      <c r="A183" s="69">
        <v>167</v>
      </c>
      <c r="B183" s="3" t="s">
        <v>41</v>
      </c>
      <c r="C183" s="6" t="s">
        <v>564</v>
      </c>
      <c r="D183" s="3" t="s">
        <v>42</v>
      </c>
      <c r="E183" s="89"/>
      <c r="F183" s="90">
        <v>976.5</v>
      </c>
      <c r="G183" s="91"/>
      <c r="H183" s="73"/>
      <c r="I183" s="11"/>
      <c r="J183" s="11"/>
      <c r="K183" s="12"/>
      <c r="L183" s="74"/>
      <c r="M183" s="73"/>
      <c r="N183" s="11"/>
      <c r="O183" s="11"/>
      <c r="P183" s="12"/>
      <c r="Q183" s="75"/>
      <c r="R183" s="73"/>
      <c r="S183" s="11"/>
      <c r="T183" s="11"/>
      <c r="U183" s="12"/>
      <c r="W183" s="73"/>
      <c r="X183" s="11"/>
      <c r="Y183" s="11"/>
      <c r="Z183" s="12"/>
      <c r="AB183" s="73"/>
      <c r="AC183" s="11"/>
      <c r="AD183" s="11"/>
      <c r="AE183" s="12"/>
      <c r="AG183" s="96">
        <v>315</v>
      </c>
      <c r="AH183" s="78">
        <v>59.85</v>
      </c>
      <c r="AI183" s="78">
        <v>374.85</v>
      </c>
      <c r="AJ183" s="79">
        <v>366041.02500000002</v>
      </c>
      <c r="AL183" s="73"/>
      <c r="AM183" s="11"/>
      <c r="AN183" s="11"/>
      <c r="AO183" s="12"/>
      <c r="AQ183" s="11"/>
      <c r="AR183" s="11"/>
      <c r="AS183" s="11"/>
      <c r="AT183" s="12"/>
      <c r="AV183" s="73"/>
      <c r="AW183" s="11"/>
      <c r="AX183" s="11"/>
      <c r="AY183" s="12"/>
      <c r="BA183" s="73"/>
      <c r="BB183" s="11"/>
      <c r="BC183" s="11"/>
      <c r="BD183" s="12"/>
      <c r="BF183" s="73"/>
      <c r="BG183" s="11"/>
      <c r="BH183" s="11"/>
      <c r="BI183" s="12"/>
      <c r="BK183" s="92">
        <v>304</v>
      </c>
      <c r="BL183" s="93">
        <v>58</v>
      </c>
      <c r="BM183" s="93">
        <v>362</v>
      </c>
      <c r="BN183" s="94">
        <v>353493</v>
      </c>
      <c r="BP183" s="73"/>
      <c r="BQ183" s="11"/>
      <c r="BR183" s="11"/>
      <c r="BS183" s="12"/>
      <c r="BU183" s="73"/>
      <c r="BV183" s="11"/>
      <c r="BW183" s="11"/>
      <c r="BX183" s="12"/>
      <c r="BZ183" s="73"/>
      <c r="CA183" s="11"/>
      <c r="CB183" s="11"/>
      <c r="CC183" s="12"/>
      <c r="CE183" s="73"/>
      <c r="CF183" s="11"/>
      <c r="CG183" s="11"/>
      <c r="CH183" s="12"/>
      <c r="CJ183" s="73"/>
      <c r="CK183" s="11"/>
      <c r="CL183" s="11"/>
      <c r="CM183" s="12"/>
      <c r="CO183" s="73">
        <v>380</v>
      </c>
      <c r="CP183" s="11">
        <v>72.2</v>
      </c>
      <c r="CQ183" s="11">
        <v>452.2</v>
      </c>
      <c r="CR183" s="12">
        <v>441573.3</v>
      </c>
      <c r="CT183" s="73"/>
      <c r="CU183" s="11"/>
      <c r="CV183" s="11"/>
      <c r="CW183" s="12"/>
      <c r="CY183" s="73"/>
      <c r="CZ183" s="11"/>
      <c r="DA183" s="11"/>
      <c r="DB183" s="12"/>
      <c r="DD183" s="73"/>
      <c r="DE183" s="11"/>
      <c r="DF183" s="11"/>
      <c r="DG183" s="12"/>
      <c r="DI183" s="73"/>
      <c r="DJ183" s="11"/>
      <c r="DK183" s="11"/>
      <c r="DL183" s="12"/>
      <c r="DN183" s="73">
        <v>546</v>
      </c>
      <c r="DO183" s="11">
        <v>103.74</v>
      </c>
      <c r="DP183" s="11">
        <v>649.74</v>
      </c>
      <c r="DQ183" s="12">
        <v>634471.11</v>
      </c>
      <c r="DS183" s="73"/>
      <c r="DT183" s="11"/>
      <c r="DU183" s="11"/>
      <c r="DV183" s="12"/>
      <c r="DX183" s="92"/>
      <c r="DY183" s="93"/>
      <c r="DZ183" s="93"/>
      <c r="EA183" s="94"/>
      <c r="EC183" s="73"/>
      <c r="ED183" s="11"/>
      <c r="EE183" s="11"/>
      <c r="EF183" s="12"/>
      <c r="EH183" s="73"/>
      <c r="EI183" s="11"/>
      <c r="EJ183" s="11"/>
      <c r="EK183" s="12"/>
      <c r="EM183" s="73"/>
      <c r="EN183" s="11"/>
      <c r="EO183" s="11"/>
      <c r="EP183" s="12"/>
      <c r="ER183" s="73"/>
      <c r="ES183" s="11"/>
      <c r="ET183" s="11"/>
      <c r="EU183" s="12"/>
      <c r="EW183" s="73"/>
      <c r="EX183" s="11"/>
      <c r="EY183" s="11"/>
      <c r="EZ183" s="12"/>
      <c r="FB183" s="10">
        <v>323</v>
      </c>
      <c r="FC183" s="11">
        <v>61.37</v>
      </c>
      <c r="FD183" s="11">
        <v>384.37</v>
      </c>
      <c r="FE183" s="12">
        <v>375337.30499999999</v>
      </c>
      <c r="FG183" s="11"/>
      <c r="FH183" s="11"/>
      <c r="FI183" s="11"/>
      <c r="FJ183" s="12"/>
      <c r="FL183" s="73"/>
      <c r="FM183" s="11"/>
      <c r="FN183" s="11"/>
      <c r="FO183" s="12"/>
      <c r="FQ183" s="73"/>
      <c r="FR183" s="11"/>
      <c r="FS183" s="11"/>
      <c r="FT183" s="12"/>
      <c r="FV183" s="73"/>
      <c r="FW183" s="11"/>
      <c r="FX183" s="11"/>
      <c r="FY183" s="12"/>
      <c r="GA183" s="73"/>
      <c r="GB183" s="11"/>
      <c r="GC183" s="11"/>
      <c r="GD183" s="12"/>
      <c r="GF183" s="73"/>
      <c r="GG183" s="11"/>
      <c r="GH183" s="11"/>
      <c r="GI183" s="12"/>
      <c r="GK183" s="73"/>
      <c r="GL183" s="11"/>
      <c r="GM183" s="11"/>
      <c r="GN183" s="12"/>
      <c r="GP183" s="73"/>
      <c r="GQ183" s="11"/>
      <c r="GR183" s="11"/>
      <c r="GS183" s="12"/>
      <c r="GU183" s="86">
        <f t="shared" si="16"/>
        <v>362</v>
      </c>
      <c r="GV183" s="87">
        <f t="shared" si="18"/>
        <v>649.74</v>
      </c>
      <c r="GX183" s="86">
        <f t="shared" si="17"/>
        <v>287.74</v>
      </c>
      <c r="GY183" s="88">
        <f t="shared" si="20"/>
        <v>0.79486187845303868</v>
      </c>
      <c r="HA183" s="86">
        <f t="shared" ref="HA183:HA205" si="22">AVERAGE(J183,O183,T183,Y183,AD183,AI183,AN183,AS183,AX183,BC183,BH183,BM183,BR183,BW183,CB183,CG183,CL183,CQ183,CV183,DA183,DF183,DK183,DP183,DU183,DZ183,EE183,EJ183,EO183,ET183,EY183,FD183,FI183,FN183,FS183,FX183,GC183,GH183,GM183,GR183)</f>
        <v>444.63199999999995</v>
      </c>
      <c r="HB183" s="87">
        <f t="shared" si="19"/>
        <v>434183.14800000004</v>
      </c>
    </row>
    <row r="184" spans="1:210" s="76" customFormat="1" ht="30" x14ac:dyDescent="0.25">
      <c r="A184" s="69">
        <v>168</v>
      </c>
      <c r="B184" s="3" t="s">
        <v>41</v>
      </c>
      <c r="C184" s="6" t="s">
        <v>565</v>
      </c>
      <c r="D184" s="3" t="s">
        <v>42</v>
      </c>
      <c r="E184" s="70"/>
      <c r="F184" s="90">
        <v>1</v>
      </c>
      <c r="G184" s="91"/>
      <c r="H184" s="73"/>
      <c r="I184" s="11"/>
      <c r="J184" s="11"/>
      <c r="K184" s="12"/>
      <c r="L184" s="74"/>
      <c r="M184" s="73"/>
      <c r="N184" s="11"/>
      <c r="O184" s="11"/>
      <c r="P184" s="12"/>
      <c r="Q184" s="75"/>
      <c r="R184" s="73"/>
      <c r="S184" s="11"/>
      <c r="T184" s="11"/>
      <c r="U184" s="12"/>
      <c r="W184" s="73"/>
      <c r="X184" s="11"/>
      <c r="Y184" s="11"/>
      <c r="Z184" s="12"/>
      <c r="AB184" s="73"/>
      <c r="AC184" s="11"/>
      <c r="AD184" s="11"/>
      <c r="AE184" s="12"/>
      <c r="AG184" s="98"/>
      <c r="AH184" s="78"/>
      <c r="AI184" s="78"/>
      <c r="AJ184" s="79"/>
      <c r="AL184" s="73"/>
      <c r="AM184" s="11"/>
      <c r="AN184" s="11"/>
      <c r="AO184" s="12"/>
      <c r="AQ184" s="11"/>
      <c r="AR184" s="11"/>
      <c r="AS184" s="11"/>
      <c r="AT184" s="12"/>
      <c r="AV184" s="73"/>
      <c r="AW184" s="11"/>
      <c r="AX184" s="11"/>
      <c r="AY184" s="12"/>
      <c r="BA184" s="73">
        <v>24500</v>
      </c>
      <c r="BB184" s="11">
        <v>0</v>
      </c>
      <c r="BC184" s="11">
        <v>24500</v>
      </c>
      <c r="BD184" s="12">
        <v>24500</v>
      </c>
      <c r="BF184" s="73"/>
      <c r="BG184" s="11"/>
      <c r="BH184" s="11"/>
      <c r="BI184" s="12"/>
      <c r="BK184" s="92">
        <v>36764</v>
      </c>
      <c r="BL184" s="93">
        <v>6985</v>
      </c>
      <c r="BM184" s="93">
        <v>43749</v>
      </c>
      <c r="BN184" s="94">
        <v>43749</v>
      </c>
      <c r="BP184" s="73"/>
      <c r="BQ184" s="11"/>
      <c r="BR184" s="11"/>
      <c r="BS184" s="12"/>
      <c r="BU184" s="73"/>
      <c r="BV184" s="11"/>
      <c r="BW184" s="11"/>
      <c r="BX184" s="12"/>
      <c r="BZ184" s="73"/>
      <c r="CA184" s="11"/>
      <c r="CB184" s="11"/>
      <c r="CC184" s="12"/>
      <c r="CE184" s="73">
        <v>25731.25</v>
      </c>
      <c r="CF184" s="11">
        <v>4888.9375</v>
      </c>
      <c r="CG184" s="11">
        <v>30620.1875</v>
      </c>
      <c r="CH184" s="12">
        <v>30620.1875</v>
      </c>
      <c r="CJ184" s="73"/>
      <c r="CK184" s="11"/>
      <c r="CL184" s="11"/>
      <c r="CM184" s="12"/>
      <c r="CO184" s="73">
        <v>2650</v>
      </c>
      <c r="CP184" s="11">
        <v>0</v>
      </c>
      <c r="CQ184" s="11">
        <v>2650</v>
      </c>
      <c r="CR184" s="12">
        <v>2650</v>
      </c>
      <c r="CT184" s="73"/>
      <c r="CU184" s="11"/>
      <c r="CV184" s="11"/>
      <c r="CW184" s="12"/>
      <c r="CY184" s="73"/>
      <c r="CZ184" s="11"/>
      <c r="DA184" s="11"/>
      <c r="DB184" s="12"/>
      <c r="DD184" s="73"/>
      <c r="DE184" s="11"/>
      <c r="DF184" s="11"/>
      <c r="DG184" s="12"/>
      <c r="DI184" s="73"/>
      <c r="DJ184" s="11"/>
      <c r="DK184" s="11"/>
      <c r="DL184" s="12"/>
      <c r="DN184" s="73"/>
      <c r="DO184" s="11"/>
      <c r="DP184" s="11"/>
      <c r="DQ184" s="12"/>
      <c r="DS184" s="73"/>
      <c r="DT184" s="11"/>
      <c r="DU184" s="11"/>
      <c r="DV184" s="12"/>
      <c r="DX184" s="92"/>
      <c r="DY184" s="93"/>
      <c r="DZ184" s="93"/>
      <c r="EA184" s="94"/>
      <c r="EC184" s="73"/>
      <c r="ED184" s="11"/>
      <c r="EE184" s="11"/>
      <c r="EF184" s="12"/>
      <c r="EH184" s="73"/>
      <c r="EI184" s="11"/>
      <c r="EJ184" s="11"/>
      <c r="EK184" s="12"/>
      <c r="EM184" s="73"/>
      <c r="EN184" s="11"/>
      <c r="EO184" s="11"/>
      <c r="EP184" s="12"/>
      <c r="ER184" s="73"/>
      <c r="ES184" s="11"/>
      <c r="ET184" s="11"/>
      <c r="EU184" s="12"/>
      <c r="EW184" s="73"/>
      <c r="EX184" s="11"/>
      <c r="EY184" s="11"/>
      <c r="EZ184" s="12"/>
      <c r="FB184" s="10"/>
      <c r="FC184" s="11"/>
      <c r="FD184" s="11"/>
      <c r="FE184" s="12"/>
      <c r="FG184" s="11">
        <v>20000</v>
      </c>
      <c r="FH184" s="11">
        <v>0</v>
      </c>
      <c r="FI184" s="11">
        <v>20000</v>
      </c>
      <c r="FJ184" s="12">
        <v>20000</v>
      </c>
      <c r="FL184" s="73"/>
      <c r="FM184" s="11"/>
      <c r="FN184" s="11"/>
      <c r="FO184" s="12"/>
      <c r="FQ184" s="73"/>
      <c r="FR184" s="11"/>
      <c r="FS184" s="11"/>
      <c r="FT184" s="12"/>
      <c r="FV184" s="73"/>
      <c r="FW184" s="11"/>
      <c r="FX184" s="11"/>
      <c r="FY184" s="12"/>
      <c r="GA184" s="73"/>
      <c r="GB184" s="11"/>
      <c r="GC184" s="11"/>
      <c r="GD184" s="12"/>
      <c r="GF184" s="73"/>
      <c r="GG184" s="11"/>
      <c r="GH184" s="11"/>
      <c r="GI184" s="12"/>
      <c r="GK184" s="73"/>
      <c r="GL184" s="11"/>
      <c r="GM184" s="11"/>
      <c r="GN184" s="12"/>
      <c r="GP184" s="73"/>
      <c r="GQ184" s="11"/>
      <c r="GR184" s="11"/>
      <c r="GS184" s="12"/>
      <c r="GU184" s="86">
        <f t="shared" si="16"/>
        <v>2650</v>
      </c>
      <c r="GV184" s="87">
        <f t="shared" si="18"/>
        <v>43749</v>
      </c>
      <c r="GX184" s="86">
        <f t="shared" si="17"/>
        <v>41099</v>
      </c>
      <c r="GY184" s="88">
        <f t="shared" si="20"/>
        <v>15.509056603773585</v>
      </c>
      <c r="HA184" s="86">
        <f t="shared" si="22"/>
        <v>24303.837500000001</v>
      </c>
      <c r="HB184" s="87">
        <f t="shared" si="19"/>
        <v>24303.837500000001</v>
      </c>
    </row>
    <row r="185" spans="1:210" s="76" customFormat="1" ht="30" x14ac:dyDescent="0.25">
      <c r="A185" s="69">
        <v>169</v>
      </c>
      <c r="B185" s="3" t="s">
        <v>145</v>
      </c>
      <c r="C185" s="2" t="s">
        <v>566</v>
      </c>
      <c r="D185" s="4" t="s">
        <v>1088</v>
      </c>
      <c r="E185" s="70"/>
      <c r="F185" s="71">
        <v>1</v>
      </c>
      <c r="G185" s="91"/>
      <c r="H185" s="73"/>
      <c r="I185" s="11"/>
      <c r="J185" s="11"/>
      <c r="K185" s="12"/>
      <c r="L185" s="74"/>
      <c r="M185" s="73"/>
      <c r="N185" s="11"/>
      <c r="O185" s="11"/>
      <c r="P185" s="12"/>
      <c r="Q185" s="75"/>
      <c r="R185" s="73"/>
      <c r="S185" s="11"/>
      <c r="T185" s="11"/>
      <c r="U185" s="12"/>
      <c r="W185" s="73"/>
      <c r="X185" s="11"/>
      <c r="Y185" s="11"/>
      <c r="Z185" s="12"/>
      <c r="AB185" s="73"/>
      <c r="AC185" s="11"/>
      <c r="AD185" s="11"/>
      <c r="AE185" s="12"/>
      <c r="AG185" s="77"/>
      <c r="AH185" s="78"/>
      <c r="AI185" s="78"/>
      <c r="AJ185" s="79"/>
      <c r="AL185" s="73"/>
      <c r="AM185" s="11"/>
      <c r="AN185" s="11"/>
      <c r="AO185" s="12"/>
      <c r="AQ185" s="11"/>
      <c r="AR185" s="11"/>
      <c r="AS185" s="11"/>
      <c r="AT185" s="12"/>
      <c r="AV185" s="73"/>
      <c r="AW185" s="11"/>
      <c r="AX185" s="11"/>
      <c r="AY185" s="12"/>
      <c r="BA185" s="73"/>
      <c r="BB185" s="11"/>
      <c r="BC185" s="11"/>
      <c r="BD185" s="12"/>
      <c r="BF185" s="73"/>
      <c r="BG185" s="11"/>
      <c r="BH185" s="11"/>
      <c r="BI185" s="12"/>
      <c r="BK185" s="92">
        <v>4109</v>
      </c>
      <c r="BL185" s="93">
        <v>0</v>
      </c>
      <c r="BM185" s="93">
        <v>4109</v>
      </c>
      <c r="BN185" s="94">
        <v>4109</v>
      </c>
      <c r="BP185" s="73"/>
      <c r="BQ185" s="11"/>
      <c r="BR185" s="11"/>
      <c r="BS185" s="12"/>
      <c r="BU185" s="73"/>
      <c r="BV185" s="11"/>
      <c r="BW185" s="11"/>
      <c r="BX185" s="12"/>
      <c r="BZ185" s="73"/>
      <c r="CA185" s="11"/>
      <c r="CB185" s="11"/>
      <c r="CC185" s="12"/>
      <c r="CE185" s="73"/>
      <c r="CF185" s="11"/>
      <c r="CG185" s="11"/>
      <c r="CH185" s="12"/>
      <c r="CJ185" s="73"/>
      <c r="CK185" s="11"/>
      <c r="CL185" s="11"/>
      <c r="CM185" s="12"/>
      <c r="CO185" s="73">
        <v>546300</v>
      </c>
      <c r="CP185" s="11">
        <v>0</v>
      </c>
      <c r="CQ185" s="11">
        <v>546300</v>
      </c>
      <c r="CR185" s="12">
        <v>546300</v>
      </c>
      <c r="CT185" s="73"/>
      <c r="CU185" s="11"/>
      <c r="CV185" s="11"/>
      <c r="CW185" s="12"/>
      <c r="CY185" s="73"/>
      <c r="CZ185" s="11"/>
      <c r="DA185" s="11"/>
      <c r="DB185" s="12"/>
      <c r="DD185" s="73"/>
      <c r="DE185" s="11"/>
      <c r="DF185" s="11"/>
      <c r="DG185" s="12"/>
      <c r="DI185" s="73"/>
      <c r="DJ185" s="11"/>
      <c r="DK185" s="11"/>
      <c r="DL185" s="12"/>
      <c r="DN185" s="73"/>
      <c r="DO185" s="11"/>
      <c r="DP185" s="11"/>
      <c r="DQ185" s="12"/>
      <c r="DS185" s="73"/>
      <c r="DT185" s="11"/>
      <c r="DU185" s="11"/>
      <c r="DV185" s="12"/>
      <c r="DX185" s="92"/>
      <c r="DY185" s="93"/>
      <c r="DZ185" s="93"/>
      <c r="EA185" s="94"/>
      <c r="EC185" s="73"/>
      <c r="ED185" s="11"/>
      <c r="EE185" s="11"/>
      <c r="EF185" s="12"/>
      <c r="EH185" s="73"/>
      <c r="EI185" s="11"/>
      <c r="EJ185" s="11"/>
      <c r="EK185" s="12"/>
      <c r="EM185" s="73"/>
      <c r="EN185" s="11"/>
      <c r="EO185" s="11"/>
      <c r="EP185" s="12"/>
      <c r="ER185" s="73">
        <v>6100</v>
      </c>
      <c r="ES185" s="11">
        <v>0</v>
      </c>
      <c r="ET185" s="11">
        <v>6100</v>
      </c>
      <c r="EU185" s="12">
        <v>6100</v>
      </c>
      <c r="EW185" s="73"/>
      <c r="EX185" s="11"/>
      <c r="EY185" s="11"/>
      <c r="EZ185" s="12"/>
      <c r="FB185" s="10"/>
      <c r="FC185" s="11"/>
      <c r="FD185" s="11"/>
      <c r="FE185" s="12"/>
      <c r="FG185" s="11"/>
      <c r="FH185" s="11"/>
      <c r="FI185" s="11"/>
      <c r="FJ185" s="12"/>
      <c r="FL185" s="73"/>
      <c r="FM185" s="11"/>
      <c r="FN185" s="11"/>
      <c r="FO185" s="12"/>
      <c r="FQ185" s="73"/>
      <c r="FR185" s="11"/>
      <c r="FS185" s="11"/>
      <c r="FT185" s="12"/>
      <c r="FV185" s="73"/>
      <c r="FW185" s="11"/>
      <c r="FX185" s="11"/>
      <c r="FY185" s="12"/>
      <c r="GA185" s="73"/>
      <c r="GB185" s="11"/>
      <c r="GC185" s="11"/>
      <c r="GD185" s="12"/>
      <c r="GF185" s="73"/>
      <c r="GG185" s="11"/>
      <c r="GH185" s="11"/>
      <c r="GI185" s="12"/>
      <c r="GK185" s="73"/>
      <c r="GL185" s="11"/>
      <c r="GM185" s="11"/>
      <c r="GN185" s="12"/>
      <c r="GP185" s="73"/>
      <c r="GQ185" s="11"/>
      <c r="GR185" s="11"/>
      <c r="GS185" s="12"/>
      <c r="GU185" s="86">
        <f t="shared" si="16"/>
        <v>4109</v>
      </c>
      <c r="GV185" s="87">
        <f t="shared" si="18"/>
        <v>546300</v>
      </c>
      <c r="GX185" s="86">
        <f t="shared" si="17"/>
        <v>542191</v>
      </c>
      <c r="GY185" s="88">
        <f t="shared" si="20"/>
        <v>131.95205646142614</v>
      </c>
      <c r="HA185" s="86">
        <f t="shared" si="22"/>
        <v>185503</v>
      </c>
      <c r="HB185" s="87">
        <f t="shared" si="19"/>
        <v>185503</v>
      </c>
    </row>
    <row r="186" spans="1:210" s="76" customFormat="1" ht="45" x14ac:dyDescent="0.25">
      <c r="A186" s="69">
        <v>170</v>
      </c>
      <c r="B186" s="3" t="s">
        <v>146</v>
      </c>
      <c r="C186" s="2" t="s">
        <v>567</v>
      </c>
      <c r="D186" s="4" t="s">
        <v>1090</v>
      </c>
      <c r="E186" s="70"/>
      <c r="F186" s="71">
        <v>1498.5</v>
      </c>
      <c r="G186" s="91"/>
      <c r="H186" s="73"/>
      <c r="I186" s="11"/>
      <c r="J186" s="11"/>
      <c r="K186" s="12"/>
      <c r="L186" s="74"/>
      <c r="M186" s="73"/>
      <c r="N186" s="11"/>
      <c r="O186" s="11"/>
      <c r="P186" s="12"/>
      <c r="Q186" s="75"/>
      <c r="R186" s="73"/>
      <c r="S186" s="11"/>
      <c r="T186" s="11"/>
      <c r="U186" s="12"/>
      <c r="W186" s="73"/>
      <c r="X186" s="11"/>
      <c r="Y186" s="11"/>
      <c r="Z186" s="12"/>
      <c r="AB186" s="73"/>
      <c r="AC186" s="11"/>
      <c r="AD186" s="11"/>
      <c r="AE186" s="12"/>
      <c r="AG186" s="77"/>
      <c r="AH186" s="78"/>
      <c r="AI186" s="78"/>
      <c r="AJ186" s="79"/>
      <c r="AL186" s="73"/>
      <c r="AM186" s="11"/>
      <c r="AN186" s="11"/>
      <c r="AO186" s="12"/>
      <c r="AQ186" s="11"/>
      <c r="AR186" s="11"/>
      <c r="AS186" s="11"/>
      <c r="AT186" s="12"/>
      <c r="AV186" s="73"/>
      <c r="AW186" s="11"/>
      <c r="AX186" s="11"/>
      <c r="AY186" s="12"/>
      <c r="BA186" s="73"/>
      <c r="BB186" s="11"/>
      <c r="BC186" s="11"/>
      <c r="BD186" s="12"/>
      <c r="BF186" s="73"/>
      <c r="BG186" s="11"/>
      <c r="BH186" s="11"/>
      <c r="BI186" s="12"/>
      <c r="BK186" s="92">
        <v>4769</v>
      </c>
      <c r="BL186" s="93">
        <v>0</v>
      </c>
      <c r="BM186" s="93">
        <v>4769</v>
      </c>
      <c r="BN186" s="94">
        <v>7146347</v>
      </c>
      <c r="BP186" s="73"/>
      <c r="BQ186" s="11"/>
      <c r="BR186" s="11"/>
      <c r="BS186" s="12"/>
      <c r="BU186" s="73"/>
      <c r="BV186" s="11"/>
      <c r="BW186" s="11"/>
      <c r="BX186" s="12"/>
      <c r="BZ186" s="73"/>
      <c r="CA186" s="11"/>
      <c r="CB186" s="11"/>
      <c r="CC186" s="12"/>
      <c r="CE186" s="73"/>
      <c r="CF186" s="11"/>
      <c r="CG186" s="11"/>
      <c r="CH186" s="12"/>
      <c r="CJ186" s="73"/>
      <c r="CK186" s="11"/>
      <c r="CL186" s="11"/>
      <c r="CM186" s="12"/>
      <c r="CO186" s="73"/>
      <c r="CP186" s="11"/>
      <c r="CQ186" s="11"/>
      <c r="CR186" s="12"/>
      <c r="CT186" s="73"/>
      <c r="CU186" s="11"/>
      <c r="CV186" s="11"/>
      <c r="CW186" s="12"/>
      <c r="CY186" s="73"/>
      <c r="CZ186" s="11"/>
      <c r="DA186" s="11"/>
      <c r="DB186" s="12"/>
      <c r="DD186" s="73"/>
      <c r="DE186" s="11"/>
      <c r="DF186" s="11"/>
      <c r="DG186" s="12"/>
      <c r="DI186" s="73"/>
      <c r="DJ186" s="11"/>
      <c r="DK186" s="11"/>
      <c r="DL186" s="12"/>
      <c r="DN186" s="73"/>
      <c r="DO186" s="11"/>
      <c r="DP186" s="11"/>
      <c r="DQ186" s="12"/>
      <c r="DS186" s="73"/>
      <c r="DT186" s="11"/>
      <c r="DU186" s="11"/>
      <c r="DV186" s="12"/>
      <c r="DX186" s="92"/>
      <c r="DY186" s="93"/>
      <c r="DZ186" s="93"/>
      <c r="EA186" s="94"/>
      <c r="EC186" s="73"/>
      <c r="ED186" s="11"/>
      <c r="EE186" s="11"/>
      <c r="EF186" s="12"/>
      <c r="EH186" s="73">
        <v>6000</v>
      </c>
      <c r="EI186" s="11">
        <v>0</v>
      </c>
      <c r="EJ186" s="11">
        <v>6000</v>
      </c>
      <c r="EK186" s="12">
        <v>8991000</v>
      </c>
      <c r="EM186" s="73"/>
      <c r="EN186" s="11"/>
      <c r="EO186" s="11"/>
      <c r="EP186" s="12"/>
      <c r="ER186" s="73">
        <v>6993</v>
      </c>
      <c r="ES186" s="11">
        <v>0</v>
      </c>
      <c r="ET186" s="11">
        <v>6993</v>
      </c>
      <c r="EU186" s="12">
        <v>10479010.5</v>
      </c>
      <c r="EW186" s="73"/>
      <c r="EX186" s="11"/>
      <c r="EY186" s="11"/>
      <c r="EZ186" s="12"/>
      <c r="FB186" s="10"/>
      <c r="FC186" s="11"/>
      <c r="FD186" s="11"/>
      <c r="FE186" s="12"/>
      <c r="FG186" s="11"/>
      <c r="FH186" s="11"/>
      <c r="FI186" s="11"/>
      <c r="FJ186" s="12"/>
      <c r="FL186" s="73"/>
      <c r="FM186" s="11"/>
      <c r="FN186" s="11"/>
      <c r="FO186" s="12"/>
      <c r="FQ186" s="73"/>
      <c r="FR186" s="11"/>
      <c r="FS186" s="11"/>
      <c r="FT186" s="12"/>
      <c r="FV186" s="73"/>
      <c r="FW186" s="11"/>
      <c r="FX186" s="11"/>
      <c r="FY186" s="12"/>
      <c r="GA186" s="73"/>
      <c r="GB186" s="11"/>
      <c r="GC186" s="11"/>
      <c r="GD186" s="12"/>
      <c r="GF186" s="73"/>
      <c r="GG186" s="11"/>
      <c r="GH186" s="11"/>
      <c r="GI186" s="12"/>
      <c r="GK186" s="73"/>
      <c r="GL186" s="11"/>
      <c r="GM186" s="11"/>
      <c r="GN186" s="12"/>
      <c r="GP186" s="73"/>
      <c r="GQ186" s="11"/>
      <c r="GR186" s="11"/>
      <c r="GS186" s="12"/>
      <c r="GU186" s="86">
        <f t="shared" si="16"/>
        <v>4769</v>
      </c>
      <c r="GV186" s="87">
        <f t="shared" si="18"/>
        <v>6993</v>
      </c>
      <c r="GX186" s="86">
        <f t="shared" si="17"/>
        <v>2224</v>
      </c>
      <c r="GY186" s="88">
        <f t="shared" si="20"/>
        <v>0.46634514573285807</v>
      </c>
      <c r="HA186" s="86">
        <f t="shared" si="22"/>
        <v>5920.666666666667</v>
      </c>
      <c r="HB186" s="87">
        <f t="shared" si="19"/>
        <v>8872119.166666666</v>
      </c>
    </row>
    <row r="187" spans="1:210" s="76" customFormat="1" ht="45" x14ac:dyDescent="0.25">
      <c r="A187" s="69">
        <v>171</v>
      </c>
      <c r="B187" s="3" t="s">
        <v>147</v>
      </c>
      <c r="C187" s="2" t="s">
        <v>568</v>
      </c>
      <c r="D187" s="4" t="s">
        <v>1091</v>
      </c>
      <c r="E187" s="70"/>
      <c r="F187" s="71">
        <v>1</v>
      </c>
      <c r="G187" s="91"/>
      <c r="H187" s="73"/>
      <c r="I187" s="11"/>
      <c r="J187" s="11"/>
      <c r="K187" s="12"/>
      <c r="L187" s="74"/>
      <c r="M187" s="73"/>
      <c r="N187" s="11"/>
      <c r="O187" s="11"/>
      <c r="P187" s="12"/>
      <c r="Q187" s="75"/>
      <c r="R187" s="73"/>
      <c r="S187" s="11"/>
      <c r="T187" s="11"/>
      <c r="U187" s="12"/>
      <c r="W187" s="73"/>
      <c r="X187" s="11"/>
      <c r="Y187" s="11"/>
      <c r="Z187" s="12"/>
      <c r="AB187" s="73"/>
      <c r="AC187" s="11"/>
      <c r="AD187" s="11"/>
      <c r="AE187" s="12"/>
      <c r="AG187" s="77"/>
      <c r="AH187" s="78"/>
      <c r="AI187" s="78"/>
      <c r="AJ187" s="79"/>
      <c r="AL187" s="73"/>
      <c r="AM187" s="11"/>
      <c r="AN187" s="11"/>
      <c r="AO187" s="12"/>
      <c r="AQ187" s="11"/>
      <c r="AR187" s="11"/>
      <c r="AS187" s="11"/>
      <c r="AT187" s="12"/>
      <c r="AV187" s="73"/>
      <c r="AW187" s="11"/>
      <c r="AX187" s="11"/>
      <c r="AY187" s="12"/>
      <c r="BA187" s="73"/>
      <c r="BB187" s="11"/>
      <c r="BC187" s="11"/>
      <c r="BD187" s="12"/>
      <c r="BF187" s="73"/>
      <c r="BG187" s="11"/>
      <c r="BH187" s="11"/>
      <c r="BI187" s="12"/>
      <c r="BK187" s="92"/>
      <c r="BL187" s="93"/>
      <c r="BM187" s="93"/>
      <c r="BN187" s="94"/>
      <c r="BP187" s="73"/>
      <c r="BQ187" s="11"/>
      <c r="BR187" s="11"/>
      <c r="BS187" s="12"/>
      <c r="BU187" s="73"/>
      <c r="BV187" s="11"/>
      <c r="BW187" s="11"/>
      <c r="BX187" s="12"/>
      <c r="BZ187" s="73"/>
      <c r="CA187" s="11"/>
      <c r="CB187" s="11"/>
      <c r="CC187" s="12"/>
      <c r="CE187" s="73"/>
      <c r="CF187" s="11"/>
      <c r="CG187" s="11"/>
      <c r="CH187" s="12"/>
      <c r="CJ187" s="73"/>
      <c r="CK187" s="11"/>
      <c r="CL187" s="11"/>
      <c r="CM187" s="12"/>
      <c r="CO187" s="73"/>
      <c r="CP187" s="11"/>
      <c r="CQ187" s="11"/>
      <c r="CR187" s="12"/>
      <c r="CT187" s="73"/>
      <c r="CU187" s="11"/>
      <c r="CV187" s="11"/>
      <c r="CW187" s="12"/>
      <c r="CY187" s="73"/>
      <c r="CZ187" s="11"/>
      <c r="DA187" s="11"/>
      <c r="DB187" s="12"/>
      <c r="DD187" s="73"/>
      <c r="DE187" s="11"/>
      <c r="DF187" s="11"/>
      <c r="DG187" s="12"/>
      <c r="DI187" s="73"/>
      <c r="DJ187" s="11"/>
      <c r="DK187" s="11"/>
      <c r="DL187" s="12"/>
      <c r="DN187" s="73">
        <v>5094</v>
      </c>
      <c r="DO187" s="11">
        <v>0</v>
      </c>
      <c r="DP187" s="11">
        <v>5094</v>
      </c>
      <c r="DQ187" s="12">
        <v>5094</v>
      </c>
      <c r="DS187" s="73"/>
      <c r="DT187" s="11"/>
      <c r="DU187" s="11"/>
      <c r="DV187" s="12"/>
      <c r="DX187" s="92"/>
      <c r="DY187" s="93"/>
      <c r="DZ187" s="93"/>
      <c r="EA187" s="94"/>
      <c r="EC187" s="73"/>
      <c r="ED187" s="11"/>
      <c r="EE187" s="11"/>
      <c r="EF187" s="12"/>
      <c r="EH187" s="73">
        <v>9000</v>
      </c>
      <c r="EI187" s="11">
        <v>0</v>
      </c>
      <c r="EJ187" s="11">
        <v>9000</v>
      </c>
      <c r="EK187" s="12">
        <v>9000</v>
      </c>
      <c r="EM187" s="73"/>
      <c r="EN187" s="11"/>
      <c r="EO187" s="11"/>
      <c r="EP187" s="12"/>
      <c r="ER187" s="73">
        <v>9657</v>
      </c>
      <c r="ES187" s="11">
        <v>0</v>
      </c>
      <c r="ET187" s="11">
        <v>9657</v>
      </c>
      <c r="EU187" s="12">
        <v>9657</v>
      </c>
      <c r="EW187" s="73"/>
      <c r="EX187" s="11"/>
      <c r="EY187" s="11"/>
      <c r="EZ187" s="12"/>
      <c r="FB187" s="10"/>
      <c r="FC187" s="11"/>
      <c r="FD187" s="11"/>
      <c r="FE187" s="12"/>
      <c r="FG187" s="11"/>
      <c r="FH187" s="11"/>
      <c r="FI187" s="11"/>
      <c r="FJ187" s="12"/>
      <c r="FL187" s="73"/>
      <c r="FM187" s="11"/>
      <c r="FN187" s="11"/>
      <c r="FO187" s="12"/>
      <c r="FQ187" s="73"/>
      <c r="FR187" s="11"/>
      <c r="FS187" s="11"/>
      <c r="FT187" s="12"/>
      <c r="FV187" s="73"/>
      <c r="FW187" s="11"/>
      <c r="FX187" s="11"/>
      <c r="FY187" s="12"/>
      <c r="GA187" s="73"/>
      <c r="GB187" s="11"/>
      <c r="GC187" s="11"/>
      <c r="GD187" s="12"/>
      <c r="GF187" s="73"/>
      <c r="GG187" s="11"/>
      <c r="GH187" s="11"/>
      <c r="GI187" s="12"/>
      <c r="GK187" s="73"/>
      <c r="GL187" s="11"/>
      <c r="GM187" s="11"/>
      <c r="GN187" s="12"/>
      <c r="GP187" s="73"/>
      <c r="GQ187" s="11"/>
      <c r="GR187" s="11"/>
      <c r="GS187" s="12"/>
      <c r="GU187" s="86">
        <f t="shared" si="16"/>
        <v>5094</v>
      </c>
      <c r="GV187" s="87">
        <f t="shared" si="18"/>
        <v>9657</v>
      </c>
      <c r="GX187" s="86">
        <f t="shared" si="17"/>
        <v>4563</v>
      </c>
      <c r="GY187" s="88">
        <f t="shared" si="20"/>
        <v>0.89575971731448767</v>
      </c>
      <c r="HA187" s="86">
        <f t="shared" si="22"/>
        <v>7917</v>
      </c>
      <c r="HB187" s="87">
        <f t="shared" si="19"/>
        <v>7917</v>
      </c>
    </row>
    <row r="188" spans="1:210" s="76" customFormat="1" ht="45" x14ac:dyDescent="0.25">
      <c r="A188" s="69">
        <v>172</v>
      </c>
      <c r="B188" s="5" t="s">
        <v>41</v>
      </c>
      <c r="C188" s="2" t="s">
        <v>569</v>
      </c>
      <c r="D188" s="4" t="s">
        <v>1092</v>
      </c>
      <c r="E188" s="89"/>
      <c r="F188" s="90">
        <v>1</v>
      </c>
      <c r="G188" s="91"/>
      <c r="H188" s="73"/>
      <c r="I188" s="11"/>
      <c r="J188" s="11"/>
      <c r="K188" s="12"/>
      <c r="L188" s="74"/>
      <c r="M188" s="73"/>
      <c r="N188" s="11"/>
      <c r="O188" s="11"/>
      <c r="P188" s="12"/>
      <c r="Q188" s="75"/>
      <c r="R188" s="73"/>
      <c r="S188" s="11"/>
      <c r="T188" s="11"/>
      <c r="U188" s="12"/>
      <c r="W188" s="73"/>
      <c r="X188" s="11"/>
      <c r="Y188" s="11"/>
      <c r="Z188" s="12"/>
      <c r="AB188" s="73"/>
      <c r="AC188" s="11"/>
      <c r="AD188" s="11"/>
      <c r="AE188" s="12"/>
      <c r="AG188" s="77"/>
      <c r="AH188" s="78"/>
      <c r="AI188" s="78"/>
      <c r="AJ188" s="79"/>
      <c r="AL188" s="73"/>
      <c r="AM188" s="11"/>
      <c r="AN188" s="11"/>
      <c r="AO188" s="12"/>
      <c r="AQ188" s="11"/>
      <c r="AR188" s="11"/>
      <c r="AS188" s="11"/>
      <c r="AT188" s="12"/>
      <c r="AV188" s="73"/>
      <c r="AW188" s="11"/>
      <c r="AX188" s="11"/>
      <c r="AY188" s="12"/>
      <c r="BA188" s="73"/>
      <c r="BB188" s="11"/>
      <c r="BC188" s="11"/>
      <c r="BD188" s="12"/>
      <c r="BF188" s="73"/>
      <c r="BG188" s="11"/>
      <c r="BH188" s="11"/>
      <c r="BI188" s="12"/>
      <c r="BK188" s="92"/>
      <c r="BL188" s="93"/>
      <c r="BM188" s="93"/>
      <c r="BN188" s="94"/>
      <c r="BP188" s="73"/>
      <c r="BQ188" s="11"/>
      <c r="BR188" s="11"/>
      <c r="BS188" s="12"/>
      <c r="BU188" s="73"/>
      <c r="BV188" s="11"/>
      <c r="BW188" s="11"/>
      <c r="BX188" s="12"/>
      <c r="BZ188" s="73"/>
      <c r="CA188" s="11"/>
      <c r="CB188" s="11"/>
      <c r="CC188" s="12"/>
      <c r="CE188" s="73"/>
      <c r="CF188" s="11"/>
      <c r="CG188" s="11"/>
      <c r="CH188" s="12"/>
      <c r="CJ188" s="73"/>
      <c r="CK188" s="11"/>
      <c r="CL188" s="11"/>
      <c r="CM188" s="12"/>
      <c r="CO188" s="73"/>
      <c r="CP188" s="11"/>
      <c r="CQ188" s="11"/>
      <c r="CR188" s="12"/>
      <c r="CT188" s="73"/>
      <c r="CU188" s="11"/>
      <c r="CV188" s="11"/>
      <c r="CW188" s="12"/>
      <c r="CY188" s="73"/>
      <c r="CZ188" s="11"/>
      <c r="DA188" s="11"/>
      <c r="DB188" s="12"/>
      <c r="DD188" s="73"/>
      <c r="DE188" s="11"/>
      <c r="DF188" s="11"/>
      <c r="DG188" s="12"/>
      <c r="DI188" s="73"/>
      <c r="DJ188" s="11"/>
      <c r="DK188" s="11"/>
      <c r="DL188" s="12"/>
      <c r="DN188" s="73"/>
      <c r="DO188" s="11"/>
      <c r="DP188" s="11"/>
      <c r="DQ188" s="12"/>
      <c r="DS188" s="73"/>
      <c r="DT188" s="11"/>
      <c r="DU188" s="11"/>
      <c r="DV188" s="12"/>
      <c r="DX188" s="92"/>
      <c r="DY188" s="93"/>
      <c r="DZ188" s="93"/>
      <c r="EA188" s="94"/>
      <c r="EC188" s="73"/>
      <c r="ED188" s="11"/>
      <c r="EE188" s="11"/>
      <c r="EF188" s="12"/>
      <c r="EH188" s="73"/>
      <c r="EI188" s="11"/>
      <c r="EJ188" s="11"/>
      <c r="EK188" s="12"/>
      <c r="EM188" s="73"/>
      <c r="EN188" s="11"/>
      <c r="EO188" s="11"/>
      <c r="EP188" s="12"/>
      <c r="ER188" s="73">
        <v>2500</v>
      </c>
      <c r="ES188" s="11">
        <v>0</v>
      </c>
      <c r="ET188" s="11">
        <v>2500</v>
      </c>
      <c r="EU188" s="12">
        <v>2500</v>
      </c>
      <c r="EW188" s="73"/>
      <c r="EX188" s="11"/>
      <c r="EY188" s="11"/>
      <c r="EZ188" s="12"/>
      <c r="FB188" s="10"/>
      <c r="FC188" s="11"/>
      <c r="FD188" s="11"/>
      <c r="FE188" s="12"/>
      <c r="FG188" s="11"/>
      <c r="FH188" s="11"/>
      <c r="FI188" s="11"/>
      <c r="FJ188" s="12"/>
      <c r="FL188" s="73"/>
      <c r="FM188" s="11"/>
      <c r="FN188" s="11"/>
      <c r="FO188" s="12"/>
      <c r="FQ188" s="73"/>
      <c r="FR188" s="11"/>
      <c r="FS188" s="11"/>
      <c r="FT188" s="12"/>
      <c r="FV188" s="73"/>
      <c r="FW188" s="11"/>
      <c r="FX188" s="11"/>
      <c r="FY188" s="12"/>
      <c r="GA188" s="73"/>
      <c r="GB188" s="11"/>
      <c r="GC188" s="11"/>
      <c r="GD188" s="12"/>
      <c r="GF188" s="73"/>
      <c r="GG188" s="11"/>
      <c r="GH188" s="11"/>
      <c r="GI188" s="12"/>
      <c r="GK188" s="73"/>
      <c r="GL188" s="11"/>
      <c r="GM188" s="11"/>
      <c r="GN188" s="12"/>
      <c r="GP188" s="73"/>
      <c r="GQ188" s="11"/>
      <c r="GR188" s="11"/>
      <c r="GS188" s="12"/>
      <c r="GU188" s="86">
        <f t="shared" si="16"/>
        <v>2500</v>
      </c>
      <c r="GV188" s="87">
        <f t="shared" si="18"/>
        <v>2500</v>
      </c>
      <c r="GX188" s="86">
        <f t="shared" si="17"/>
        <v>0</v>
      </c>
      <c r="GY188" s="88">
        <f t="shared" si="20"/>
        <v>0</v>
      </c>
      <c r="HA188" s="86">
        <f t="shared" si="22"/>
        <v>2500</v>
      </c>
      <c r="HB188" s="87">
        <f t="shared" si="19"/>
        <v>2500</v>
      </c>
    </row>
    <row r="189" spans="1:210" s="76" customFormat="1" ht="45" x14ac:dyDescent="0.25">
      <c r="A189" s="69">
        <v>173</v>
      </c>
      <c r="B189" s="3" t="s">
        <v>148</v>
      </c>
      <c r="C189" s="2" t="s">
        <v>570</v>
      </c>
      <c r="D189" s="4" t="s">
        <v>1093</v>
      </c>
      <c r="E189" s="70"/>
      <c r="F189" s="71">
        <v>1540</v>
      </c>
      <c r="G189" s="91"/>
      <c r="H189" s="73"/>
      <c r="I189" s="11"/>
      <c r="J189" s="11"/>
      <c r="K189" s="12"/>
      <c r="L189" s="74"/>
      <c r="M189" s="73"/>
      <c r="N189" s="11"/>
      <c r="O189" s="11"/>
      <c r="P189" s="12"/>
      <c r="Q189" s="75"/>
      <c r="R189" s="73"/>
      <c r="S189" s="11"/>
      <c r="T189" s="11"/>
      <c r="U189" s="12"/>
      <c r="W189" s="73"/>
      <c r="X189" s="11"/>
      <c r="Y189" s="11"/>
      <c r="Z189" s="12"/>
      <c r="AB189" s="73"/>
      <c r="AC189" s="11"/>
      <c r="AD189" s="11"/>
      <c r="AE189" s="12"/>
      <c r="AG189" s="77"/>
      <c r="AH189" s="78"/>
      <c r="AI189" s="78"/>
      <c r="AJ189" s="79"/>
      <c r="AL189" s="73"/>
      <c r="AM189" s="11"/>
      <c r="AN189" s="11"/>
      <c r="AO189" s="12"/>
      <c r="AQ189" s="11"/>
      <c r="AR189" s="11"/>
      <c r="AS189" s="11"/>
      <c r="AT189" s="12"/>
      <c r="AV189" s="73"/>
      <c r="AW189" s="11"/>
      <c r="AX189" s="11"/>
      <c r="AY189" s="12"/>
      <c r="BA189" s="73"/>
      <c r="BB189" s="11"/>
      <c r="BC189" s="11"/>
      <c r="BD189" s="12"/>
      <c r="BF189" s="73"/>
      <c r="BG189" s="11"/>
      <c r="BH189" s="11"/>
      <c r="BI189" s="12"/>
      <c r="BK189" s="92"/>
      <c r="BL189" s="93"/>
      <c r="BM189" s="93"/>
      <c r="BN189" s="94"/>
      <c r="BP189" s="73"/>
      <c r="BQ189" s="11"/>
      <c r="BR189" s="11"/>
      <c r="BS189" s="12"/>
      <c r="BU189" s="73"/>
      <c r="BV189" s="11"/>
      <c r="BW189" s="11"/>
      <c r="BX189" s="12"/>
      <c r="BZ189" s="73"/>
      <c r="CA189" s="11"/>
      <c r="CB189" s="11"/>
      <c r="CC189" s="12"/>
      <c r="CE189" s="73"/>
      <c r="CF189" s="11"/>
      <c r="CG189" s="11"/>
      <c r="CH189" s="12"/>
      <c r="CJ189" s="73"/>
      <c r="CK189" s="11"/>
      <c r="CL189" s="11"/>
      <c r="CM189" s="12"/>
      <c r="CO189" s="73"/>
      <c r="CP189" s="11"/>
      <c r="CQ189" s="11"/>
      <c r="CR189" s="12"/>
      <c r="CT189" s="73"/>
      <c r="CU189" s="11"/>
      <c r="CV189" s="11"/>
      <c r="CW189" s="12"/>
      <c r="CY189" s="73"/>
      <c r="CZ189" s="11"/>
      <c r="DA189" s="11"/>
      <c r="DB189" s="12"/>
      <c r="DD189" s="73"/>
      <c r="DE189" s="11"/>
      <c r="DF189" s="11"/>
      <c r="DG189" s="12"/>
      <c r="DI189" s="73"/>
      <c r="DJ189" s="11"/>
      <c r="DK189" s="11"/>
      <c r="DL189" s="12"/>
      <c r="DN189" s="73">
        <v>5094</v>
      </c>
      <c r="DO189" s="11">
        <v>0</v>
      </c>
      <c r="DP189" s="11">
        <v>5094</v>
      </c>
      <c r="DQ189" s="12">
        <v>7844760</v>
      </c>
      <c r="DS189" s="73"/>
      <c r="DT189" s="11"/>
      <c r="DU189" s="11"/>
      <c r="DV189" s="12"/>
      <c r="DX189" s="92"/>
      <c r="DY189" s="93"/>
      <c r="DZ189" s="93"/>
      <c r="EA189" s="94"/>
      <c r="EC189" s="73"/>
      <c r="ED189" s="11"/>
      <c r="EE189" s="11"/>
      <c r="EF189" s="12"/>
      <c r="EH189" s="73">
        <v>9000</v>
      </c>
      <c r="EI189" s="11">
        <v>0</v>
      </c>
      <c r="EJ189" s="11">
        <v>9000</v>
      </c>
      <c r="EK189" s="12">
        <v>13860000</v>
      </c>
      <c r="EM189" s="73"/>
      <c r="EN189" s="11"/>
      <c r="EO189" s="11"/>
      <c r="EP189" s="12"/>
      <c r="ER189" s="73">
        <v>9657</v>
      </c>
      <c r="ES189" s="11">
        <v>0</v>
      </c>
      <c r="ET189" s="11">
        <v>9657</v>
      </c>
      <c r="EU189" s="12">
        <v>14871780</v>
      </c>
      <c r="EW189" s="73"/>
      <c r="EX189" s="11"/>
      <c r="EY189" s="11"/>
      <c r="EZ189" s="12"/>
      <c r="FB189" s="10"/>
      <c r="FC189" s="11"/>
      <c r="FD189" s="11"/>
      <c r="FE189" s="12"/>
      <c r="FG189" s="11"/>
      <c r="FH189" s="11"/>
      <c r="FI189" s="11"/>
      <c r="FJ189" s="12"/>
      <c r="FL189" s="73"/>
      <c r="FM189" s="11"/>
      <c r="FN189" s="11"/>
      <c r="FO189" s="12"/>
      <c r="FQ189" s="73"/>
      <c r="FR189" s="11"/>
      <c r="FS189" s="11"/>
      <c r="FT189" s="12"/>
      <c r="FV189" s="73"/>
      <c r="FW189" s="11"/>
      <c r="FX189" s="11"/>
      <c r="FY189" s="12"/>
      <c r="GA189" s="73"/>
      <c r="GB189" s="11"/>
      <c r="GC189" s="11"/>
      <c r="GD189" s="12"/>
      <c r="GF189" s="73"/>
      <c r="GG189" s="11"/>
      <c r="GH189" s="11"/>
      <c r="GI189" s="12"/>
      <c r="GK189" s="73"/>
      <c r="GL189" s="11"/>
      <c r="GM189" s="11"/>
      <c r="GN189" s="12"/>
      <c r="GP189" s="73"/>
      <c r="GQ189" s="11"/>
      <c r="GR189" s="11"/>
      <c r="GS189" s="12"/>
      <c r="GU189" s="86">
        <f t="shared" si="16"/>
        <v>5094</v>
      </c>
      <c r="GV189" s="87">
        <f t="shared" si="18"/>
        <v>9657</v>
      </c>
      <c r="GX189" s="86">
        <f t="shared" si="17"/>
        <v>4563</v>
      </c>
      <c r="GY189" s="88">
        <f t="shared" si="20"/>
        <v>0.89575971731448767</v>
      </c>
      <c r="HA189" s="86">
        <f t="shared" si="22"/>
        <v>7917</v>
      </c>
      <c r="HB189" s="87">
        <f t="shared" si="19"/>
        <v>12192180</v>
      </c>
    </row>
    <row r="190" spans="1:210" s="76" customFormat="1" ht="45" x14ac:dyDescent="0.25">
      <c r="A190" s="69">
        <v>174</v>
      </c>
      <c r="B190" s="3" t="s">
        <v>149</v>
      </c>
      <c r="C190" s="2" t="s">
        <v>571</v>
      </c>
      <c r="D190" s="4" t="s">
        <v>1094</v>
      </c>
      <c r="E190" s="70"/>
      <c r="F190" s="71">
        <v>1449</v>
      </c>
      <c r="G190" s="91"/>
      <c r="H190" s="73"/>
      <c r="I190" s="11"/>
      <c r="J190" s="11"/>
      <c r="K190" s="12"/>
      <c r="L190" s="74"/>
      <c r="M190" s="73"/>
      <c r="N190" s="11"/>
      <c r="O190" s="11"/>
      <c r="P190" s="12"/>
      <c r="Q190" s="75"/>
      <c r="R190" s="73"/>
      <c r="S190" s="11"/>
      <c r="T190" s="11"/>
      <c r="U190" s="12"/>
      <c r="W190" s="73"/>
      <c r="X190" s="11"/>
      <c r="Y190" s="11"/>
      <c r="Z190" s="12"/>
      <c r="AB190" s="73"/>
      <c r="AC190" s="11"/>
      <c r="AD190" s="11"/>
      <c r="AE190" s="12"/>
      <c r="AG190" s="77"/>
      <c r="AH190" s="78"/>
      <c r="AI190" s="78"/>
      <c r="AJ190" s="79"/>
      <c r="AL190" s="73"/>
      <c r="AM190" s="11"/>
      <c r="AN190" s="11"/>
      <c r="AO190" s="12"/>
      <c r="AQ190" s="11"/>
      <c r="AR190" s="11"/>
      <c r="AS190" s="11"/>
      <c r="AT190" s="12"/>
      <c r="AV190" s="73"/>
      <c r="AW190" s="11"/>
      <c r="AX190" s="11"/>
      <c r="AY190" s="12"/>
      <c r="BA190" s="73"/>
      <c r="BB190" s="11"/>
      <c r="BC190" s="11"/>
      <c r="BD190" s="12"/>
      <c r="BF190" s="73"/>
      <c r="BG190" s="11"/>
      <c r="BH190" s="11"/>
      <c r="BI190" s="12"/>
      <c r="BK190" s="92">
        <v>8094</v>
      </c>
      <c r="BL190" s="93">
        <v>0</v>
      </c>
      <c r="BM190" s="93">
        <v>8094</v>
      </c>
      <c r="BN190" s="94">
        <v>11728206</v>
      </c>
      <c r="BP190" s="73"/>
      <c r="BQ190" s="11"/>
      <c r="BR190" s="11"/>
      <c r="BS190" s="12"/>
      <c r="BU190" s="73"/>
      <c r="BV190" s="11"/>
      <c r="BW190" s="11"/>
      <c r="BX190" s="12"/>
      <c r="BZ190" s="73"/>
      <c r="CA190" s="11"/>
      <c r="CB190" s="11"/>
      <c r="CC190" s="12"/>
      <c r="CE190" s="73"/>
      <c r="CF190" s="11"/>
      <c r="CG190" s="11"/>
      <c r="CH190" s="12"/>
      <c r="CJ190" s="73"/>
      <c r="CK190" s="11"/>
      <c r="CL190" s="11"/>
      <c r="CM190" s="12"/>
      <c r="CO190" s="73"/>
      <c r="CP190" s="11"/>
      <c r="CQ190" s="11"/>
      <c r="CR190" s="12"/>
      <c r="CT190" s="73"/>
      <c r="CU190" s="11"/>
      <c r="CV190" s="11"/>
      <c r="CW190" s="12"/>
      <c r="CY190" s="73"/>
      <c r="CZ190" s="11"/>
      <c r="DA190" s="11"/>
      <c r="DB190" s="12"/>
      <c r="DD190" s="73"/>
      <c r="DE190" s="11"/>
      <c r="DF190" s="11"/>
      <c r="DG190" s="12"/>
      <c r="DI190" s="73"/>
      <c r="DJ190" s="11"/>
      <c r="DK190" s="11"/>
      <c r="DL190" s="12"/>
      <c r="DN190" s="73"/>
      <c r="DO190" s="11"/>
      <c r="DP190" s="11"/>
      <c r="DQ190" s="12"/>
      <c r="DS190" s="73"/>
      <c r="DT190" s="11"/>
      <c r="DU190" s="11"/>
      <c r="DV190" s="12"/>
      <c r="DX190" s="92"/>
      <c r="DY190" s="93"/>
      <c r="DZ190" s="93"/>
      <c r="EA190" s="94"/>
      <c r="EC190" s="73"/>
      <c r="ED190" s="11"/>
      <c r="EE190" s="11"/>
      <c r="EF190" s="12"/>
      <c r="EH190" s="73">
        <v>9000</v>
      </c>
      <c r="EI190" s="11">
        <v>0</v>
      </c>
      <c r="EJ190" s="11">
        <v>9000</v>
      </c>
      <c r="EK190" s="12">
        <v>13041000</v>
      </c>
      <c r="EM190" s="73"/>
      <c r="EN190" s="11"/>
      <c r="EO190" s="11"/>
      <c r="EP190" s="12"/>
      <c r="ER190" s="73">
        <v>8300</v>
      </c>
      <c r="ES190" s="11">
        <v>0</v>
      </c>
      <c r="ET190" s="11">
        <v>8300</v>
      </c>
      <c r="EU190" s="12">
        <v>12026700</v>
      </c>
      <c r="EW190" s="73"/>
      <c r="EX190" s="11"/>
      <c r="EY190" s="11"/>
      <c r="EZ190" s="12"/>
      <c r="FB190" s="10"/>
      <c r="FC190" s="11"/>
      <c r="FD190" s="11"/>
      <c r="FE190" s="12"/>
      <c r="FG190" s="11"/>
      <c r="FH190" s="11"/>
      <c r="FI190" s="11"/>
      <c r="FJ190" s="12"/>
      <c r="FL190" s="73"/>
      <c r="FM190" s="11"/>
      <c r="FN190" s="11"/>
      <c r="FO190" s="12"/>
      <c r="FQ190" s="73"/>
      <c r="FR190" s="11"/>
      <c r="FS190" s="11"/>
      <c r="FT190" s="12"/>
      <c r="FV190" s="73"/>
      <c r="FW190" s="11"/>
      <c r="FX190" s="11"/>
      <c r="FY190" s="12"/>
      <c r="GA190" s="73"/>
      <c r="GB190" s="11"/>
      <c r="GC190" s="11"/>
      <c r="GD190" s="12"/>
      <c r="GF190" s="73"/>
      <c r="GG190" s="11"/>
      <c r="GH190" s="11"/>
      <c r="GI190" s="12"/>
      <c r="GK190" s="73"/>
      <c r="GL190" s="11"/>
      <c r="GM190" s="11"/>
      <c r="GN190" s="12"/>
      <c r="GP190" s="73"/>
      <c r="GQ190" s="11"/>
      <c r="GR190" s="11"/>
      <c r="GS190" s="12"/>
      <c r="GU190" s="86">
        <f t="shared" si="16"/>
        <v>8094</v>
      </c>
      <c r="GV190" s="87">
        <f t="shared" si="18"/>
        <v>9000</v>
      </c>
      <c r="GX190" s="86">
        <f t="shared" si="17"/>
        <v>906</v>
      </c>
      <c r="GY190" s="88">
        <f t="shared" si="20"/>
        <v>0.11193476649369903</v>
      </c>
      <c r="HA190" s="86">
        <f t="shared" si="22"/>
        <v>8464.6666666666661</v>
      </c>
      <c r="HB190" s="87">
        <f t="shared" si="19"/>
        <v>12265302</v>
      </c>
    </row>
    <row r="191" spans="1:210" s="76" customFormat="1" ht="45" x14ac:dyDescent="0.25">
      <c r="A191" s="69">
        <v>175</v>
      </c>
      <c r="B191" s="3" t="s">
        <v>150</v>
      </c>
      <c r="C191" s="2" t="s">
        <v>572</v>
      </c>
      <c r="D191" s="4" t="s">
        <v>1088</v>
      </c>
      <c r="E191" s="70"/>
      <c r="F191" s="71">
        <v>2347.5</v>
      </c>
      <c r="G191" s="91"/>
      <c r="H191" s="73"/>
      <c r="I191" s="11"/>
      <c r="J191" s="11"/>
      <c r="K191" s="12"/>
      <c r="L191" s="74"/>
      <c r="M191" s="73"/>
      <c r="N191" s="11"/>
      <c r="O191" s="11"/>
      <c r="P191" s="12"/>
      <c r="Q191" s="75"/>
      <c r="R191" s="73"/>
      <c r="S191" s="11"/>
      <c r="T191" s="11"/>
      <c r="U191" s="12"/>
      <c r="W191" s="73"/>
      <c r="X191" s="11"/>
      <c r="Y191" s="11"/>
      <c r="Z191" s="12"/>
      <c r="AB191" s="73"/>
      <c r="AC191" s="11"/>
      <c r="AD191" s="11"/>
      <c r="AE191" s="12"/>
      <c r="AG191" s="77"/>
      <c r="AH191" s="78"/>
      <c r="AI191" s="78"/>
      <c r="AJ191" s="79"/>
      <c r="AL191" s="73"/>
      <c r="AM191" s="11"/>
      <c r="AN191" s="11"/>
      <c r="AO191" s="12"/>
      <c r="AQ191" s="11"/>
      <c r="AR191" s="11"/>
      <c r="AS191" s="11"/>
      <c r="AT191" s="12"/>
      <c r="AV191" s="73"/>
      <c r="AW191" s="11"/>
      <c r="AX191" s="11"/>
      <c r="AY191" s="12"/>
      <c r="BA191" s="73"/>
      <c r="BB191" s="11"/>
      <c r="BC191" s="11"/>
      <c r="BD191" s="12"/>
      <c r="BF191" s="73"/>
      <c r="BG191" s="11"/>
      <c r="BH191" s="11"/>
      <c r="BI191" s="12"/>
      <c r="BK191" s="92">
        <v>4405</v>
      </c>
      <c r="BL191" s="93">
        <v>0</v>
      </c>
      <c r="BM191" s="93">
        <v>4405</v>
      </c>
      <c r="BN191" s="94">
        <v>10340738</v>
      </c>
      <c r="BP191" s="73"/>
      <c r="BQ191" s="11"/>
      <c r="BR191" s="11"/>
      <c r="BS191" s="12"/>
      <c r="BU191" s="73"/>
      <c r="BV191" s="11"/>
      <c r="BW191" s="11"/>
      <c r="BX191" s="12"/>
      <c r="BZ191" s="73"/>
      <c r="CA191" s="11"/>
      <c r="CB191" s="11"/>
      <c r="CC191" s="12"/>
      <c r="CE191" s="73"/>
      <c r="CF191" s="11"/>
      <c r="CG191" s="11"/>
      <c r="CH191" s="12"/>
      <c r="CJ191" s="73"/>
      <c r="CK191" s="11"/>
      <c r="CL191" s="11"/>
      <c r="CM191" s="12"/>
      <c r="CO191" s="73"/>
      <c r="CP191" s="11"/>
      <c r="CQ191" s="11"/>
      <c r="CR191" s="12"/>
      <c r="CT191" s="73"/>
      <c r="CU191" s="11"/>
      <c r="CV191" s="11"/>
      <c r="CW191" s="12"/>
      <c r="CY191" s="73"/>
      <c r="CZ191" s="11"/>
      <c r="DA191" s="11"/>
      <c r="DB191" s="12"/>
      <c r="DD191" s="73"/>
      <c r="DE191" s="11"/>
      <c r="DF191" s="11"/>
      <c r="DG191" s="12"/>
      <c r="DI191" s="73"/>
      <c r="DJ191" s="11"/>
      <c r="DK191" s="11"/>
      <c r="DL191" s="12"/>
      <c r="DN191" s="73"/>
      <c r="DO191" s="11"/>
      <c r="DP191" s="11"/>
      <c r="DQ191" s="12"/>
      <c r="DS191" s="73"/>
      <c r="DT191" s="11"/>
      <c r="DU191" s="11"/>
      <c r="DV191" s="12"/>
      <c r="DX191" s="92"/>
      <c r="DY191" s="93"/>
      <c r="DZ191" s="93"/>
      <c r="EA191" s="94"/>
      <c r="EC191" s="73"/>
      <c r="ED191" s="11"/>
      <c r="EE191" s="11"/>
      <c r="EF191" s="12"/>
      <c r="EH191" s="73">
        <v>7000</v>
      </c>
      <c r="EI191" s="11">
        <v>0</v>
      </c>
      <c r="EJ191" s="11">
        <v>7000</v>
      </c>
      <c r="EK191" s="12">
        <v>16432500</v>
      </c>
      <c r="EM191" s="73"/>
      <c r="EN191" s="11"/>
      <c r="EO191" s="11"/>
      <c r="EP191" s="12"/>
      <c r="ER191" s="73">
        <v>4150</v>
      </c>
      <c r="ES191" s="11">
        <v>0</v>
      </c>
      <c r="ET191" s="11">
        <v>4150</v>
      </c>
      <c r="EU191" s="12">
        <v>9742125</v>
      </c>
      <c r="EW191" s="73"/>
      <c r="EX191" s="11"/>
      <c r="EY191" s="11"/>
      <c r="EZ191" s="12"/>
      <c r="FB191" s="10"/>
      <c r="FC191" s="11"/>
      <c r="FD191" s="11"/>
      <c r="FE191" s="12"/>
      <c r="FG191" s="11"/>
      <c r="FH191" s="11"/>
      <c r="FI191" s="11"/>
      <c r="FJ191" s="12"/>
      <c r="FL191" s="73"/>
      <c r="FM191" s="11"/>
      <c r="FN191" s="11"/>
      <c r="FO191" s="12"/>
      <c r="FQ191" s="73"/>
      <c r="FR191" s="11"/>
      <c r="FS191" s="11"/>
      <c r="FT191" s="12"/>
      <c r="FV191" s="73"/>
      <c r="FW191" s="11"/>
      <c r="FX191" s="11"/>
      <c r="FY191" s="12"/>
      <c r="GA191" s="73"/>
      <c r="GB191" s="11"/>
      <c r="GC191" s="11"/>
      <c r="GD191" s="12"/>
      <c r="GF191" s="73"/>
      <c r="GG191" s="11"/>
      <c r="GH191" s="11"/>
      <c r="GI191" s="12"/>
      <c r="GK191" s="73"/>
      <c r="GL191" s="11"/>
      <c r="GM191" s="11"/>
      <c r="GN191" s="12"/>
      <c r="GP191" s="73"/>
      <c r="GQ191" s="11"/>
      <c r="GR191" s="11"/>
      <c r="GS191" s="12"/>
      <c r="GU191" s="86">
        <f t="shared" si="16"/>
        <v>4150</v>
      </c>
      <c r="GV191" s="87">
        <f t="shared" si="18"/>
        <v>7000</v>
      </c>
      <c r="GX191" s="86">
        <f t="shared" si="17"/>
        <v>2850</v>
      </c>
      <c r="GY191" s="88">
        <f t="shared" si="20"/>
        <v>0.68674698795180722</v>
      </c>
      <c r="HA191" s="86">
        <f t="shared" si="22"/>
        <v>5185</v>
      </c>
      <c r="HB191" s="87">
        <f t="shared" si="19"/>
        <v>12171787.666666666</v>
      </c>
    </row>
    <row r="192" spans="1:210" s="76" customFormat="1" ht="45" x14ac:dyDescent="0.25">
      <c r="A192" s="69">
        <v>176</v>
      </c>
      <c r="B192" s="5" t="s">
        <v>41</v>
      </c>
      <c r="C192" s="2" t="s">
        <v>573</v>
      </c>
      <c r="D192" s="4" t="s">
        <v>1087</v>
      </c>
      <c r="E192" s="89"/>
      <c r="F192" s="90">
        <v>1</v>
      </c>
      <c r="G192" s="91"/>
      <c r="H192" s="73"/>
      <c r="I192" s="11"/>
      <c r="J192" s="11"/>
      <c r="K192" s="12"/>
      <c r="L192" s="74"/>
      <c r="M192" s="73"/>
      <c r="N192" s="11"/>
      <c r="O192" s="11"/>
      <c r="P192" s="12"/>
      <c r="Q192" s="75"/>
      <c r="R192" s="73"/>
      <c r="S192" s="11"/>
      <c r="T192" s="11"/>
      <c r="U192" s="12"/>
      <c r="W192" s="73"/>
      <c r="X192" s="11"/>
      <c r="Y192" s="11"/>
      <c r="Z192" s="12"/>
      <c r="AB192" s="73"/>
      <c r="AC192" s="11"/>
      <c r="AD192" s="11"/>
      <c r="AE192" s="12"/>
      <c r="AG192" s="77"/>
      <c r="AH192" s="78"/>
      <c r="AI192" s="78"/>
      <c r="AJ192" s="79"/>
      <c r="AL192" s="73"/>
      <c r="AM192" s="11"/>
      <c r="AN192" s="11"/>
      <c r="AO192" s="12"/>
      <c r="AQ192" s="11"/>
      <c r="AR192" s="11"/>
      <c r="AS192" s="11"/>
      <c r="AT192" s="12"/>
      <c r="AV192" s="73"/>
      <c r="AW192" s="11"/>
      <c r="AX192" s="11"/>
      <c r="AY192" s="12"/>
      <c r="BA192" s="73"/>
      <c r="BB192" s="11"/>
      <c r="BC192" s="11"/>
      <c r="BD192" s="12"/>
      <c r="BF192" s="73"/>
      <c r="BG192" s="11"/>
      <c r="BH192" s="11"/>
      <c r="BI192" s="12"/>
      <c r="BK192" s="92">
        <v>22098</v>
      </c>
      <c r="BL192" s="93">
        <v>0</v>
      </c>
      <c r="BM192" s="93">
        <v>22098</v>
      </c>
      <c r="BN192" s="94">
        <v>22098</v>
      </c>
      <c r="BP192" s="73"/>
      <c r="BQ192" s="11"/>
      <c r="BR192" s="11"/>
      <c r="BS192" s="12"/>
      <c r="BU192" s="73"/>
      <c r="BV192" s="11"/>
      <c r="BW192" s="11"/>
      <c r="BX192" s="12"/>
      <c r="BZ192" s="73"/>
      <c r="CA192" s="11"/>
      <c r="CB192" s="11"/>
      <c r="CC192" s="12"/>
      <c r="CE192" s="73"/>
      <c r="CF192" s="11"/>
      <c r="CG192" s="11"/>
      <c r="CH192" s="12"/>
      <c r="CJ192" s="73"/>
      <c r="CK192" s="11"/>
      <c r="CL192" s="11"/>
      <c r="CM192" s="12"/>
      <c r="CO192" s="73"/>
      <c r="CP192" s="11"/>
      <c r="CQ192" s="11"/>
      <c r="CR192" s="12"/>
      <c r="CT192" s="73"/>
      <c r="CU192" s="11"/>
      <c r="CV192" s="11"/>
      <c r="CW192" s="12"/>
      <c r="CY192" s="73"/>
      <c r="CZ192" s="11"/>
      <c r="DA192" s="11"/>
      <c r="DB192" s="12"/>
      <c r="DD192" s="73"/>
      <c r="DE192" s="11"/>
      <c r="DF192" s="11"/>
      <c r="DG192" s="12"/>
      <c r="DI192" s="73"/>
      <c r="DJ192" s="11"/>
      <c r="DK192" s="11"/>
      <c r="DL192" s="12"/>
      <c r="DN192" s="73"/>
      <c r="DO192" s="11"/>
      <c r="DP192" s="11"/>
      <c r="DQ192" s="12"/>
      <c r="DS192" s="73"/>
      <c r="DT192" s="11"/>
      <c r="DU192" s="11"/>
      <c r="DV192" s="12"/>
      <c r="DX192" s="92"/>
      <c r="DY192" s="93"/>
      <c r="DZ192" s="93"/>
      <c r="EA192" s="94"/>
      <c r="EC192" s="73"/>
      <c r="ED192" s="11"/>
      <c r="EE192" s="11"/>
      <c r="EF192" s="12"/>
      <c r="EH192" s="73">
        <v>18000</v>
      </c>
      <c r="EI192" s="11">
        <v>0</v>
      </c>
      <c r="EJ192" s="11">
        <v>18000</v>
      </c>
      <c r="EK192" s="12">
        <v>18000</v>
      </c>
      <c r="EM192" s="73"/>
      <c r="EN192" s="11"/>
      <c r="EO192" s="11"/>
      <c r="EP192" s="12"/>
      <c r="ER192" s="73">
        <v>21600</v>
      </c>
      <c r="ES192" s="11">
        <v>0</v>
      </c>
      <c r="ET192" s="11">
        <v>21600</v>
      </c>
      <c r="EU192" s="12">
        <v>21600</v>
      </c>
      <c r="EW192" s="73"/>
      <c r="EX192" s="11"/>
      <c r="EY192" s="11"/>
      <c r="EZ192" s="12"/>
      <c r="FB192" s="10"/>
      <c r="FC192" s="11"/>
      <c r="FD192" s="11"/>
      <c r="FE192" s="12"/>
      <c r="FG192" s="11"/>
      <c r="FH192" s="11"/>
      <c r="FI192" s="11"/>
      <c r="FJ192" s="12"/>
      <c r="FL192" s="73"/>
      <c r="FM192" s="11"/>
      <c r="FN192" s="11"/>
      <c r="FO192" s="12"/>
      <c r="FQ192" s="73"/>
      <c r="FR192" s="11"/>
      <c r="FS192" s="11"/>
      <c r="FT192" s="12"/>
      <c r="FV192" s="73"/>
      <c r="FW192" s="11"/>
      <c r="FX192" s="11"/>
      <c r="FY192" s="12"/>
      <c r="GA192" s="73"/>
      <c r="GB192" s="11"/>
      <c r="GC192" s="11"/>
      <c r="GD192" s="12"/>
      <c r="GF192" s="73"/>
      <c r="GG192" s="11"/>
      <c r="GH192" s="11"/>
      <c r="GI192" s="12"/>
      <c r="GK192" s="73"/>
      <c r="GL192" s="11"/>
      <c r="GM192" s="11"/>
      <c r="GN192" s="12"/>
      <c r="GP192" s="73"/>
      <c r="GQ192" s="11"/>
      <c r="GR192" s="11"/>
      <c r="GS192" s="12"/>
      <c r="GU192" s="86">
        <f t="shared" si="16"/>
        <v>18000</v>
      </c>
      <c r="GV192" s="87">
        <f t="shared" si="18"/>
        <v>22098</v>
      </c>
      <c r="GX192" s="86">
        <f t="shared" si="17"/>
        <v>4098</v>
      </c>
      <c r="GY192" s="88">
        <f t="shared" si="20"/>
        <v>0.22766666666666666</v>
      </c>
      <c r="HA192" s="86">
        <f t="shared" si="22"/>
        <v>20566</v>
      </c>
      <c r="HB192" s="87">
        <f t="shared" si="19"/>
        <v>20566</v>
      </c>
    </row>
    <row r="193" spans="1:210" s="76" customFormat="1" ht="45" x14ac:dyDescent="0.25">
      <c r="A193" s="69">
        <v>177</v>
      </c>
      <c r="B193" s="5" t="s">
        <v>41</v>
      </c>
      <c r="C193" s="2" t="s">
        <v>574</v>
      </c>
      <c r="D193" s="4" t="s">
        <v>1092</v>
      </c>
      <c r="E193" s="89"/>
      <c r="F193" s="90">
        <v>1</v>
      </c>
      <c r="G193" s="91"/>
      <c r="H193" s="73"/>
      <c r="I193" s="11"/>
      <c r="J193" s="11"/>
      <c r="K193" s="12"/>
      <c r="L193" s="74"/>
      <c r="M193" s="73"/>
      <c r="N193" s="11"/>
      <c r="O193" s="11"/>
      <c r="P193" s="12"/>
      <c r="Q193" s="75"/>
      <c r="R193" s="73"/>
      <c r="S193" s="11"/>
      <c r="T193" s="11"/>
      <c r="U193" s="12"/>
      <c r="W193" s="73"/>
      <c r="X193" s="11"/>
      <c r="Y193" s="11"/>
      <c r="Z193" s="12"/>
      <c r="AB193" s="73"/>
      <c r="AC193" s="11"/>
      <c r="AD193" s="11"/>
      <c r="AE193" s="12"/>
      <c r="AG193" s="77"/>
      <c r="AH193" s="78"/>
      <c r="AI193" s="78"/>
      <c r="AJ193" s="79"/>
      <c r="AL193" s="73"/>
      <c r="AM193" s="11"/>
      <c r="AN193" s="11"/>
      <c r="AO193" s="12"/>
      <c r="AQ193" s="11"/>
      <c r="AR193" s="11"/>
      <c r="AS193" s="11"/>
      <c r="AT193" s="12"/>
      <c r="AV193" s="73"/>
      <c r="AW193" s="11"/>
      <c r="AX193" s="11"/>
      <c r="AY193" s="12"/>
      <c r="BA193" s="73"/>
      <c r="BB193" s="11"/>
      <c r="BC193" s="11"/>
      <c r="BD193" s="12"/>
      <c r="BF193" s="73"/>
      <c r="BG193" s="11"/>
      <c r="BH193" s="11"/>
      <c r="BI193" s="12"/>
      <c r="BK193" s="92"/>
      <c r="BL193" s="93"/>
      <c r="BM193" s="93"/>
      <c r="BN193" s="94"/>
      <c r="BP193" s="73"/>
      <c r="BQ193" s="11"/>
      <c r="BR193" s="11"/>
      <c r="BS193" s="12"/>
      <c r="BU193" s="73"/>
      <c r="BV193" s="11"/>
      <c r="BW193" s="11"/>
      <c r="BX193" s="12"/>
      <c r="BZ193" s="73"/>
      <c r="CA193" s="11"/>
      <c r="CB193" s="11"/>
      <c r="CC193" s="12"/>
      <c r="CE193" s="73"/>
      <c r="CF193" s="11"/>
      <c r="CG193" s="11"/>
      <c r="CH193" s="12"/>
      <c r="CJ193" s="73"/>
      <c r="CK193" s="11"/>
      <c r="CL193" s="11"/>
      <c r="CM193" s="12"/>
      <c r="CO193" s="73"/>
      <c r="CP193" s="11"/>
      <c r="CQ193" s="11"/>
      <c r="CR193" s="12"/>
      <c r="CT193" s="73"/>
      <c r="CU193" s="11"/>
      <c r="CV193" s="11"/>
      <c r="CW193" s="12"/>
      <c r="CY193" s="73"/>
      <c r="CZ193" s="11"/>
      <c r="DA193" s="11"/>
      <c r="DB193" s="12"/>
      <c r="DD193" s="73"/>
      <c r="DE193" s="11"/>
      <c r="DF193" s="11"/>
      <c r="DG193" s="12"/>
      <c r="DI193" s="73"/>
      <c r="DJ193" s="11"/>
      <c r="DK193" s="11"/>
      <c r="DL193" s="12"/>
      <c r="DN193" s="73"/>
      <c r="DO193" s="11"/>
      <c r="DP193" s="11"/>
      <c r="DQ193" s="12"/>
      <c r="DS193" s="73"/>
      <c r="DT193" s="11"/>
      <c r="DU193" s="11"/>
      <c r="DV193" s="12"/>
      <c r="DX193" s="92"/>
      <c r="DY193" s="93"/>
      <c r="DZ193" s="93"/>
      <c r="EA193" s="94"/>
      <c r="EC193" s="73"/>
      <c r="ED193" s="11"/>
      <c r="EE193" s="11"/>
      <c r="EF193" s="12"/>
      <c r="EH193" s="73"/>
      <c r="EI193" s="11"/>
      <c r="EJ193" s="11"/>
      <c r="EK193" s="12"/>
      <c r="EM193" s="73"/>
      <c r="EN193" s="11"/>
      <c r="EO193" s="11"/>
      <c r="EP193" s="12"/>
      <c r="ER193" s="73">
        <v>2100</v>
      </c>
      <c r="ES193" s="11">
        <v>0</v>
      </c>
      <c r="ET193" s="11">
        <v>2100</v>
      </c>
      <c r="EU193" s="12">
        <v>2100</v>
      </c>
      <c r="EW193" s="73"/>
      <c r="EX193" s="11"/>
      <c r="EY193" s="11"/>
      <c r="EZ193" s="12"/>
      <c r="FB193" s="10"/>
      <c r="FC193" s="11"/>
      <c r="FD193" s="11"/>
      <c r="FE193" s="12"/>
      <c r="FG193" s="11"/>
      <c r="FH193" s="11"/>
      <c r="FI193" s="11"/>
      <c r="FJ193" s="12"/>
      <c r="FL193" s="73"/>
      <c r="FM193" s="11"/>
      <c r="FN193" s="11"/>
      <c r="FO193" s="12"/>
      <c r="FQ193" s="73"/>
      <c r="FR193" s="11"/>
      <c r="FS193" s="11"/>
      <c r="FT193" s="12"/>
      <c r="FV193" s="73"/>
      <c r="FW193" s="11"/>
      <c r="FX193" s="11"/>
      <c r="FY193" s="12"/>
      <c r="GA193" s="73"/>
      <c r="GB193" s="11"/>
      <c r="GC193" s="11"/>
      <c r="GD193" s="12"/>
      <c r="GF193" s="73"/>
      <c r="GG193" s="11"/>
      <c r="GH193" s="11"/>
      <c r="GI193" s="12"/>
      <c r="GK193" s="73"/>
      <c r="GL193" s="11"/>
      <c r="GM193" s="11"/>
      <c r="GN193" s="12"/>
      <c r="GP193" s="73"/>
      <c r="GQ193" s="11"/>
      <c r="GR193" s="11"/>
      <c r="GS193" s="12"/>
      <c r="GU193" s="86">
        <f t="shared" si="16"/>
        <v>2100</v>
      </c>
      <c r="GV193" s="87">
        <f t="shared" si="18"/>
        <v>2100</v>
      </c>
      <c r="GX193" s="86">
        <f t="shared" si="17"/>
        <v>0</v>
      </c>
      <c r="GY193" s="88">
        <f t="shared" si="20"/>
        <v>0</v>
      </c>
      <c r="HA193" s="86">
        <f t="shared" si="22"/>
        <v>2100</v>
      </c>
      <c r="HB193" s="87">
        <f t="shared" si="19"/>
        <v>2100</v>
      </c>
    </row>
    <row r="194" spans="1:210" s="76" customFormat="1" ht="30" x14ac:dyDescent="0.25">
      <c r="A194" s="69">
        <v>178</v>
      </c>
      <c r="B194" s="3" t="s">
        <v>151</v>
      </c>
      <c r="C194" s="6" t="s">
        <v>575</v>
      </c>
      <c r="D194" s="3" t="s">
        <v>1095</v>
      </c>
      <c r="E194" s="70"/>
      <c r="F194" s="71">
        <v>6352.5</v>
      </c>
      <c r="G194" s="91"/>
      <c r="H194" s="73"/>
      <c r="I194" s="11"/>
      <c r="J194" s="11"/>
      <c r="K194" s="12"/>
      <c r="L194" s="74"/>
      <c r="M194" s="73"/>
      <c r="N194" s="11"/>
      <c r="O194" s="11"/>
      <c r="P194" s="12"/>
      <c r="Q194" s="75"/>
      <c r="R194" s="73"/>
      <c r="S194" s="11"/>
      <c r="T194" s="11"/>
      <c r="U194" s="12"/>
      <c r="W194" s="73"/>
      <c r="X194" s="11"/>
      <c r="Y194" s="11"/>
      <c r="Z194" s="12"/>
      <c r="AB194" s="73"/>
      <c r="AC194" s="11"/>
      <c r="AD194" s="11"/>
      <c r="AE194" s="12"/>
      <c r="AG194" s="77"/>
      <c r="AH194" s="78"/>
      <c r="AI194" s="78"/>
      <c r="AJ194" s="79"/>
      <c r="AL194" s="73"/>
      <c r="AM194" s="11"/>
      <c r="AN194" s="11"/>
      <c r="AO194" s="12"/>
      <c r="AQ194" s="11"/>
      <c r="AR194" s="11"/>
      <c r="AS194" s="11"/>
      <c r="AT194" s="12"/>
      <c r="AV194" s="73"/>
      <c r="AW194" s="11"/>
      <c r="AX194" s="11"/>
      <c r="AY194" s="12"/>
      <c r="BA194" s="73"/>
      <c r="BB194" s="11"/>
      <c r="BC194" s="11"/>
      <c r="BD194" s="12"/>
      <c r="BF194" s="73"/>
      <c r="BG194" s="11"/>
      <c r="BH194" s="11"/>
      <c r="BI194" s="12"/>
      <c r="BK194" s="92">
        <v>1151</v>
      </c>
      <c r="BL194" s="93">
        <v>0</v>
      </c>
      <c r="BM194" s="93">
        <v>1151</v>
      </c>
      <c r="BN194" s="94">
        <v>7311728</v>
      </c>
      <c r="BP194" s="73"/>
      <c r="BQ194" s="11"/>
      <c r="BR194" s="11"/>
      <c r="BS194" s="12"/>
      <c r="BU194" s="73"/>
      <c r="BV194" s="11"/>
      <c r="BW194" s="11"/>
      <c r="BX194" s="12"/>
      <c r="BZ194" s="73">
        <v>1203</v>
      </c>
      <c r="CA194" s="11">
        <v>228.57</v>
      </c>
      <c r="CB194" s="11">
        <v>1431.57</v>
      </c>
      <c r="CC194" s="12">
        <v>9094048.4249999989</v>
      </c>
      <c r="CE194" s="73"/>
      <c r="CF194" s="11"/>
      <c r="CG194" s="11"/>
      <c r="CH194" s="12"/>
      <c r="CJ194" s="73"/>
      <c r="CK194" s="11"/>
      <c r="CL194" s="11"/>
      <c r="CM194" s="12"/>
      <c r="CO194" s="73">
        <v>1250</v>
      </c>
      <c r="CP194" s="11">
        <v>0</v>
      </c>
      <c r="CQ194" s="11">
        <v>1250</v>
      </c>
      <c r="CR194" s="12">
        <v>7940625</v>
      </c>
      <c r="CT194" s="73">
        <v>1030</v>
      </c>
      <c r="CU194" s="11">
        <v>0</v>
      </c>
      <c r="CV194" s="11">
        <v>1030</v>
      </c>
      <c r="CW194" s="12">
        <v>6543075</v>
      </c>
      <c r="CY194" s="73"/>
      <c r="CZ194" s="11"/>
      <c r="DA194" s="11"/>
      <c r="DB194" s="12"/>
      <c r="DD194" s="73"/>
      <c r="DE194" s="11"/>
      <c r="DF194" s="11"/>
      <c r="DG194" s="12"/>
      <c r="DI194" s="73"/>
      <c r="DJ194" s="11"/>
      <c r="DK194" s="11"/>
      <c r="DL194" s="12"/>
      <c r="DN194" s="73">
        <v>1375</v>
      </c>
      <c r="DO194" s="11">
        <v>0</v>
      </c>
      <c r="DP194" s="11">
        <v>1375</v>
      </c>
      <c r="DQ194" s="12">
        <v>8734687.5</v>
      </c>
      <c r="DS194" s="73"/>
      <c r="DT194" s="11"/>
      <c r="DU194" s="11"/>
      <c r="DV194" s="12"/>
      <c r="DX194" s="92"/>
      <c r="DY194" s="93"/>
      <c r="DZ194" s="93"/>
      <c r="EA194" s="94"/>
      <c r="EC194" s="73"/>
      <c r="ED194" s="11"/>
      <c r="EE194" s="11"/>
      <c r="EF194" s="12"/>
      <c r="EH194" s="73"/>
      <c r="EI194" s="11"/>
      <c r="EJ194" s="11"/>
      <c r="EK194" s="12"/>
      <c r="EM194" s="73"/>
      <c r="EN194" s="11"/>
      <c r="EO194" s="11"/>
      <c r="EP194" s="12"/>
      <c r="ER194" s="73"/>
      <c r="ES194" s="11"/>
      <c r="ET194" s="11"/>
      <c r="EU194" s="12"/>
      <c r="EW194" s="73"/>
      <c r="EX194" s="11"/>
      <c r="EY194" s="11"/>
      <c r="EZ194" s="12"/>
      <c r="FB194" s="10"/>
      <c r="FC194" s="11"/>
      <c r="FD194" s="11"/>
      <c r="FE194" s="12"/>
      <c r="FG194" s="11"/>
      <c r="FH194" s="11"/>
      <c r="FI194" s="11"/>
      <c r="FJ194" s="12"/>
      <c r="FL194" s="73"/>
      <c r="FM194" s="11"/>
      <c r="FN194" s="11"/>
      <c r="FO194" s="12"/>
      <c r="FQ194" s="73"/>
      <c r="FR194" s="11"/>
      <c r="FS194" s="11"/>
      <c r="FT194" s="12"/>
      <c r="FV194" s="73"/>
      <c r="FW194" s="11"/>
      <c r="FX194" s="11"/>
      <c r="FY194" s="12"/>
      <c r="GA194" s="73"/>
      <c r="GB194" s="11"/>
      <c r="GC194" s="11"/>
      <c r="GD194" s="12"/>
      <c r="GF194" s="73"/>
      <c r="GG194" s="11"/>
      <c r="GH194" s="11"/>
      <c r="GI194" s="12"/>
      <c r="GK194" s="73"/>
      <c r="GL194" s="11"/>
      <c r="GM194" s="11"/>
      <c r="GN194" s="12"/>
      <c r="GP194" s="73"/>
      <c r="GQ194" s="11"/>
      <c r="GR194" s="11"/>
      <c r="GS194" s="12"/>
      <c r="GU194" s="86">
        <f t="shared" si="16"/>
        <v>1030</v>
      </c>
      <c r="GV194" s="87">
        <f t="shared" si="18"/>
        <v>1431.57</v>
      </c>
      <c r="GX194" s="86">
        <f t="shared" si="17"/>
        <v>401.56999999999994</v>
      </c>
      <c r="GY194" s="88">
        <f t="shared" si="20"/>
        <v>0.38987378640776693</v>
      </c>
      <c r="HA194" s="86">
        <f t="shared" si="22"/>
        <v>1247.5139999999999</v>
      </c>
      <c r="HB194" s="87">
        <f t="shared" si="19"/>
        <v>7924832.7849999992</v>
      </c>
    </row>
    <row r="195" spans="1:210" s="76" customFormat="1" ht="30" x14ac:dyDescent="0.25">
      <c r="A195" s="69">
        <v>179</v>
      </c>
      <c r="B195" s="3" t="s">
        <v>152</v>
      </c>
      <c r="C195" s="6" t="s">
        <v>576</v>
      </c>
      <c r="D195" s="3" t="s">
        <v>1095</v>
      </c>
      <c r="E195" s="70"/>
      <c r="F195" s="71">
        <v>1</v>
      </c>
      <c r="G195" s="91"/>
      <c r="H195" s="73"/>
      <c r="I195" s="11"/>
      <c r="J195" s="11"/>
      <c r="K195" s="12"/>
      <c r="L195" s="74"/>
      <c r="M195" s="73"/>
      <c r="N195" s="11"/>
      <c r="O195" s="11"/>
      <c r="P195" s="12"/>
      <c r="Q195" s="75"/>
      <c r="R195" s="73"/>
      <c r="S195" s="11"/>
      <c r="T195" s="11"/>
      <c r="U195" s="12"/>
      <c r="W195" s="73"/>
      <c r="X195" s="11"/>
      <c r="Y195" s="11"/>
      <c r="Z195" s="12"/>
      <c r="AB195" s="73"/>
      <c r="AC195" s="11"/>
      <c r="AD195" s="11"/>
      <c r="AE195" s="12"/>
      <c r="AG195" s="77"/>
      <c r="AH195" s="78"/>
      <c r="AI195" s="78"/>
      <c r="AJ195" s="79"/>
      <c r="AL195" s="73"/>
      <c r="AM195" s="11"/>
      <c r="AN195" s="11"/>
      <c r="AO195" s="12"/>
      <c r="AQ195" s="11"/>
      <c r="AR195" s="11"/>
      <c r="AS195" s="11"/>
      <c r="AT195" s="12"/>
      <c r="AV195" s="73"/>
      <c r="AW195" s="11"/>
      <c r="AX195" s="11"/>
      <c r="AY195" s="12"/>
      <c r="BA195" s="73"/>
      <c r="BB195" s="11"/>
      <c r="BC195" s="11"/>
      <c r="BD195" s="12"/>
      <c r="BF195" s="73"/>
      <c r="BG195" s="11"/>
      <c r="BH195" s="11"/>
      <c r="BI195" s="12"/>
      <c r="BK195" s="92">
        <v>941</v>
      </c>
      <c r="BL195" s="93">
        <v>0</v>
      </c>
      <c r="BM195" s="93">
        <v>941</v>
      </c>
      <c r="BN195" s="94">
        <v>941</v>
      </c>
      <c r="BP195" s="73"/>
      <c r="BQ195" s="11"/>
      <c r="BR195" s="11"/>
      <c r="BS195" s="12"/>
      <c r="BU195" s="73"/>
      <c r="BV195" s="11"/>
      <c r="BW195" s="11"/>
      <c r="BX195" s="12"/>
      <c r="BZ195" s="73">
        <v>985</v>
      </c>
      <c r="CA195" s="11">
        <v>187.15</v>
      </c>
      <c r="CB195" s="11">
        <v>1172.1500000000001</v>
      </c>
      <c r="CC195" s="12">
        <v>1172.1500000000001</v>
      </c>
      <c r="CE195" s="73"/>
      <c r="CF195" s="11"/>
      <c r="CG195" s="11"/>
      <c r="CH195" s="12"/>
      <c r="CJ195" s="73"/>
      <c r="CK195" s="11"/>
      <c r="CL195" s="11"/>
      <c r="CM195" s="12"/>
      <c r="CO195" s="73">
        <v>920</v>
      </c>
      <c r="CP195" s="11">
        <v>0</v>
      </c>
      <c r="CQ195" s="11">
        <v>920</v>
      </c>
      <c r="CR195" s="12">
        <v>920</v>
      </c>
      <c r="CT195" s="73">
        <v>850</v>
      </c>
      <c r="CU195" s="11">
        <v>0</v>
      </c>
      <c r="CV195" s="11">
        <v>850</v>
      </c>
      <c r="CW195" s="12">
        <v>850</v>
      </c>
      <c r="CY195" s="73"/>
      <c r="CZ195" s="11"/>
      <c r="DA195" s="11"/>
      <c r="DB195" s="12"/>
      <c r="DD195" s="73"/>
      <c r="DE195" s="11"/>
      <c r="DF195" s="11"/>
      <c r="DG195" s="12"/>
      <c r="DI195" s="73"/>
      <c r="DJ195" s="11"/>
      <c r="DK195" s="11"/>
      <c r="DL195" s="12"/>
      <c r="DN195" s="73">
        <v>1125</v>
      </c>
      <c r="DO195" s="11">
        <v>0</v>
      </c>
      <c r="DP195" s="11">
        <v>1125</v>
      </c>
      <c r="DQ195" s="12">
        <v>1125</v>
      </c>
      <c r="DS195" s="73"/>
      <c r="DT195" s="11"/>
      <c r="DU195" s="11"/>
      <c r="DV195" s="12"/>
      <c r="DX195" s="92"/>
      <c r="DY195" s="93"/>
      <c r="DZ195" s="93"/>
      <c r="EA195" s="94"/>
      <c r="EC195" s="73"/>
      <c r="ED195" s="11"/>
      <c r="EE195" s="11"/>
      <c r="EF195" s="12"/>
      <c r="EH195" s="73"/>
      <c r="EI195" s="11"/>
      <c r="EJ195" s="11"/>
      <c r="EK195" s="12"/>
      <c r="EM195" s="73"/>
      <c r="EN195" s="11"/>
      <c r="EO195" s="11"/>
      <c r="EP195" s="12"/>
      <c r="ER195" s="73"/>
      <c r="ES195" s="11"/>
      <c r="ET195" s="11"/>
      <c r="EU195" s="12"/>
      <c r="EW195" s="73"/>
      <c r="EX195" s="11"/>
      <c r="EY195" s="11"/>
      <c r="EZ195" s="12"/>
      <c r="FB195" s="10"/>
      <c r="FC195" s="11"/>
      <c r="FD195" s="11"/>
      <c r="FE195" s="12"/>
      <c r="FG195" s="11"/>
      <c r="FH195" s="11"/>
      <c r="FI195" s="11"/>
      <c r="FJ195" s="12"/>
      <c r="FL195" s="73">
        <v>1200</v>
      </c>
      <c r="FM195" s="11">
        <v>0</v>
      </c>
      <c r="FN195" s="11">
        <v>1200</v>
      </c>
      <c r="FO195" s="12">
        <v>1200</v>
      </c>
      <c r="FQ195" s="73"/>
      <c r="FR195" s="11"/>
      <c r="FS195" s="11"/>
      <c r="FT195" s="12"/>
      <c r="FV195" s="73"/>
      <c r="FW195" s="11"/>
      <c r="FX195" s="11"/>
      <c r="FY195" s="12"/>
      <c r="GA195" s="73"/>
      <c r="GB195" s="11"/>
      <c r="GC195" s="11"/>
      <c r="GD195" s="12"/>
      <c r="GF195" s="73"/>
      <c r="GG195" s="11"/>
      <c r="GH195" s="11"/>
      <c r="GI195" s="12"/>
      <c r="GK195" s="73"/>
      <c r="GL195" s="11"/>
      <c r="GM195" s="11"/>
      <c r="GN195" s="12"/>
      <c r="GP195" s="73"/>
      <c r="GQ195" s="11"/>
      <c r="GR195" s="11"/>
      <c r="GS195" s="12"/>
      <c r="GU195" s="86">
        <f t="shared" si="16"/>
        <v>850</v>
      </c>
      <c r="GV195" s="87">
        <f t="shared" si="18"/>
        <v>1200</v>
      </c>
      <c r="GX195" s="86">
        <f t="shared" si="17"/>
        <v>350</v>
      </c>
      <c r="GY195" s="88">
        <f t="shared" si="20"/>
        <v>0.41176470588235292</v>
      </c>
      <c r="HA195" s="86">
        <f t="shared" si="22"/>
        <v>1034.6916666666666</v>
      </c>
      <c r="HB195" s="87">
        <f t="shared" si="19"/>
        <v>1034.6916666666666</v>
      </c>
    </row>
    <row r="196" spans="1:210" s="76" customFormat="1" ht="75" x14ac:dyDescent="0.25">
      <c r="A196" s="69">
        <v>180</v>
      </c>
      <c r="B196" s="3" t="s">
        <v>151</v>
      </c>
      <c r="C196" s="6" t="s">
        <v>577</v>
      </c>
      <c r="D196" s="3" t="s">
        <v>1096</v>
      </c>
      <c r="E196" s="70"/>
      <c r="F196" s="71">
        <v>6352.5</v>
      </c>
      <c r="G196" s="91"/>
      <c r="H196" s="73"/>
      <c r="I196" s="11"/>
      <c r="J196" s="11"/>
      <c r="K196" s="12"/>
      <c r="L196" s="74"/>
      <c r="M196" s="73"/>
      <c r="N196" s="11"/>
      <c r="O196" s="11"/>
      <c r="P196" s="12"/>
      <c r="Q196" s="75"/>
      <c r="R196" s="73"/>
      <c r="S196" s="11"/>
      <c r="T196" s="11"/>
      <c r="U196" s="12"/>
      <c r="W196" s="73"/>
      <c r="X196" s="11"/>
      <c r="Y196" s="11"/>
      <c r="Z196" s="12"/>
      <c r="AB196" s="73"/>
      <c r="AC196" s="11"/>
      <c r="AD196" s="11"/>
      <c r="AE196" s="12"/>
      <c r="AG196" s="77"/>
      <c r="AH196" s="78"/>
      <c r="AI196" s="78"/>
      <c r="AJ196" s="79"/>
      <c r="AL196" s="73"/>
      <c r="AM196" s="11"/>
      <c r="AN196" s="11"/>
      <c r="AO196" s="12"/>
      <c r="AQ196" s="11"/>
      <c r="AR196" s="11"/>
      <c r="AS196" s="11"/>
      <c r="AT196" s="12"/>
      <c r="AV196" s="73"/>
      <c r="AW196" s="11"/>
      <c r="AX196" s="11"/>
      <c r="AY196" s="12"/>
      <c r="BA196" s="73"/>
      <c r="BB196" s="11"/>
      <c r="BC196" s="11"/>
      <c r="BD196" s="12"/>
      <c r="BF196" s="73"/>
      <c r="BG196" s="11"/>
      <c r="BH196" s="11"/>
      <c r="BI196" s="12"/>
      <c r="BK196" s="92"/>
      <c r="BL196" s="93"/>
      <c r="BM196" s="93"/>
      <c r="BN196" s="94"/>
      <c r="BP196" s="73"/>
      <c r="BQ196" s="11"/>
      <c r="BR196" s="11"/>
      <c r="BS196" s="12"/>
      <c r="BU196" s="73"/>
      <c r="BV196" s="11"/>
      <c r="BW196" s="11"/>
      <c r="BX196" s="12"/>
      <c r="BZ196" s="73"/>
      <c r="CA196" s="11"/>
      <c r="CB196" s="11"/>
      <c r="CC196" s="12"/>
      <c r="CE196" s="73"/>
      <c r="CF196" s="11"/>
      <c r="CG196" s="11"/>
      <c r="CH196" s="12"/>
      <c r="CJ196" s="73"/>
      <c r="CK196" s="11"/>
      <c r="CL196" s="11"/>
      <c r="CM196" s="12"/>
      <c r="CO196" s="73">
        <v>5075</v>
      </c>
      <c r="CP196" s="11">
        <v>0</v>
      </c>
      <c r="CQ196" s="11">
        <v>5075</v>
      </c>
      <c r="CR196" s="12">
        <v>32238937.5</v>
      </c>
      <c r="CT196" s="73">
        <v>5150</v>
      </c>
      <c r="CU196" s="11">
        <v>0</v>
      </c>
      <c r="CV196" s="11">
        <v>5150</v>
      </c>
      <c r="CW196" s="12">
        <v>32715375</v>
      </c>
      <c r="CY196" s="73"/>
      <c r="CZ196" s="11"/>
      <c r="DA196" s="11"/>
      <c r="DB196" s="12"/>
      <c r="DD196" s="73"/>
      <c r="DE196" s="11"/>
      <c r="DF196" s="11"/>
      <c r="DG196" s="12"/>
      <c r="DI196" s="73"/>
      <c r="DJ196" s="11"/>
      <c r="DK196" s="11"/>
      <c r="DL196" s="12"/>
      <c r="DN196" s="73">
        <v>6875</v>
      </c>
      <c r="DO196" s="11">
        <v>0</v>
      </c>
      <c r="DP196" s="11">
        <v>6875</v>
      </c>
      <c r="DQ196" s="12">
        <v>43673437.5</v>
      </c>
      <c r="DS196" s="73"/>
      <c r="DT196" s="11"/>
      <c r="DU196" s="11"/>
      <c r="DV196" s="12"/>
      <c r="DX196" s="92"/>
      <c r="DY196" s="93"/>
      <c r="DZ196" s="93"/>
      <c r="EA196" s="94"/>
      <c r="EC196" s="73"/>
      <c r="ED196" s="11"/>
      <c r="EE196" s="11"/>
      <c r="EF196" s="12"/>
      <c r="EH196" s="73"/>
      <c r="EI196" s="11"/>
      <c r="EJ196" s="11"/>
      <c r="EK196" s="12"/>
      <c r="EM196" s="73"/>
      <c r="EN196" s="11"/>
      <c r="EO196" s="11"/>
      <c r="EP196" s="12"/>
      <c r="ER196" s="73"/>
      <c r="ES196" s="11"/>
      <c r="ET196" s="11"/>
      <c r="EU196" s="12"/>
      <c r="EW196" s="73"/>
      <c r="EX196" s="11"/>
      <c r="EY196" s="11"/>
      <c r="EZ196" s="12"/>
      <c r="FB196" s="10"/>
      <c r="FC196" s="11"/>
      <c r="FD196" s="11"/>
      <c r="FE196" s="12"/>
      <c r="FG196" s="11"/>
      <c r="FH196" s="11"/>
      <c r="FI196" s="11"/>
      <c r="FJ196" s="12"/>
      <c r="FL196" s="73">
        <v>6500</v>
      </c>
      <c r="FM196" s="11">
        <v>0</v>
      </c>
      <c r="FN196" s="11">
        <v>6500</v>
      </c>
      <c r="FO196" s="12">
        <v>41291250</v>
      </c>
      <c r="FQ196" s="73"/>
      <c r="FR196" s="11"/>
      <c r="FS196" s="11"/>
      <c r="FT196" s="12"/>
      <c r="FV196" s="73"/>
      <c r="FW196" s="11"/>
      <c r="FX196" s="11"/>
      <c r="FY196" s="12"/>
      <c r="GA196" s="73"/>
      <c r="GB196" s="11"/>
      <c r="GC196" s="11"/>
      <c r="GD196" s="12"/>
      <c r="GF196" s="73"/>
      <c r="GG196" s="11"/>
      <c r="GH196" s="11"/>
      <c r="GI196" s="12"/>
      <c r="GK196" s="73"/>
      <c r="GL196" s="11"/>
      <c r="GM196" s="11"/>
      <c r="GN196" s="12"/>
      <c r="GP196" s="73"/>
      <c r="GQ196" s="11"/>
      <c r="GR196" s="11"/>
      <c r="GS196" s="12"/>
      <c r="GU196" s="86">
        <f t="shared" si="16"/>
        <v>5075</v>
      </c>
      <c r="GV196" s="87">
        <f t="shared" si="18"/>
        <v>6875</v>
      </c>
      <c r="GX196" s="86">
        <f t="shared" si="17"/>
        <v>1800</v>
      </c>
      <c r="GY196" s="88">
        <f t="shared" si="20"/>
        <v>0.35467980295566504</v>
      </c>
      <c r="HA196" s="86">
        <f t="shared" si="22"/>
        <v>5900</v>
      </c>
      <c r="HB196" s="87">
        <f t="shared" si="19"/>
        <v>37479750</v>
      </c>
    </row>
    <row r="197" spans="1:210" s="76" customFormat="1" ht="75.75" thickBot="1" x14ac:dyDescent="0.3">
      <c r="A197" s="69">
        <v>181</v>
      </c>
      <c r="B197" s="3" t="s">
        <v>152</v>
      </c>
      <c r="C197" s="6" t="s">
        <v>578</v>
      </c>
      <c r="D197" s="3" t="s">
        <v>42</v>
      </c>
      <c r="E197" s="70"/>
      <c r="F197" s="71">
        <v>71700</v>
      </c>
      <c r="G197" s="91"/>
      <c r="H197" s="73"/>
      <c r="I197" s="11"/>
      <c r="J197" s="11"/>
      <c r="K197" s="12"/>
      <c r="L197" s="74"/>
      <c r="M197" s="73"/>
      <c r="N197" s="11"/>
      <c r="O197" s="11"/>
      <c r="P197" s="12"/>
      <c r="Q197" s="75"/>
      <c r="R197" s="73"/>
      <c r="S197" s="11"/>
      <c r="T197" s="11"/>
      <c r="U197" s="12"/>
      <c r="W197" s="73"/>
      <c r="X197" s="11"/>
      <c r="Y197" s="11"/>
      <c r="Z197" s="12"/>
      <c r="AB197" s="73"/>
      <c r="AC197" s="11"/>
      <c r="AD197" s="11"/>
      <c r="AE197" s="12"/>
      <c r="AG197" s="77"/>
      <c r="AH197" s="78"/>
      <c r="AI197" s="78"/>
      <c r="AJ197" s="79"/>
      <c r="AL197" s="73"/>
      <c r="AM197" s="11"/>
      <c r="AN197" s="11"/>
      <c r="AO197" s="12"/>
      <c r="AQ197" s="11"/>
      <c r="AR197" s="11"/>
      <c r="AS197" s="11"/>
      <c r="AT197" s="12"/>
      <c r="AV197" s="73"/>
      <c r="AW197" s="11"/>
      <c r="AX197" s="11"/>
      <c r="AY197" s="12"/>
      <c r="BA197" s="73"/>
      <c r="BB197" s="11"/>
      <c r="BC197" s="11"/>
      <c r="BD197" s="12"/>
      <c r="BF197" s="73"/>
      <c r="BG197" s="11"/>
      <c r="BH197" s="11"/>
      <c r="BI197" s="12"/>
      <c r="BK197" s="92"/>
      <c r="BL197" s="93"/>
      <c r="BM197" s="93"/>
      <c r="BN197" s="94"/>
      <c r="BP197" s="73"/>
      <c r="BQ197" s="11"/>
      <c r="BR197" s="11"/>
      <c r="BS197" s="12"/>
      <c r="BU197" s="73"/>
      <c r="BV197" s="11"/>
      <c r="BW197" s="11"/>
      <c r="BX197" s="12"/>
      <c r="BZ197" s="73"/>
      <c r="CA197" s="11"/>
      <c r="CB197" s="11"/>
      <c r="CC197" s="12"/>
      <c r="CE197" s="73"/>
      <c r="CF197" s="11"/>
      <c r="CG197" s="11"/>
      <c r="CH197" s="12"/>
      <c r="CJ197" s="73"/>
      <c r="CK197" s="11"/>
      <c r="CL197" s="11"/>
      <c r="CM197" s="12"/>
      <c r="CO197" s="73">
        <v>920</v>
      </c>
      <c r="CP197" s="11">
        <v>0</v>
      </c>
      <c r="CQ197" s="11">
        <v>920</v>
      </c>
      <c r="CR197" s="12">
        <v>65964000</v>
      </c>
      <c r="CT197" s="73">
        <v>850</v>
      </c>
      <c r="CU197" s="11">
        <v>0</v>
      </c>
      <c r="CV197" s="11">
        <v>850</v>
      </c>
      <c r="CW197" s="12">
        <v>60945000</v>
      </c>
      <c r="CY197" s="73"/>
      <c r="CZ197" s="11"/>
      <c r="DA197" s="11"/>
      <c r="DB197" s="12"/>
      <c r="DD197" s="73"/>
      <c r="DE197" s="11"/>
      <c r="DF197" s="11"/>
      <c r="DG197" s="12"/>
      <c r="DI197" s="73"/>
      <c r="DJ197" s="11"/>
      <c r="DK197" s="11"/>
      <c r="DL197" s="12"/>
      <c r="DN197" s="73">
        <v>1125</v>
      </c>
      <c r="DO197" s="11">
        <v>0</v>
      </c>
      <c r="DP197" s="11">
        <v>1125</v>
      </c>
      <c r="DQ197" s="12">
        <v>80662500</v>
      </c>
      <c r="DS197" s="73"/>
      <c r="DT197" s="11"/>
      <c r="DU197" s="11"/>
      <c r="DV197" s="12"/>
      <c r="DX197" s="92"/>
      <c r="DY197" s="93"/>
      <c r="DZ197" s="93"/>
      <c r="EA197" s="94"/>
      <c r="EC197" s="73"/>
      <c r="ED197" s="11"/>
      <c r="EE197" s="11"/>
      <c r="EF197" s="12"/>
      <c r="EH197" s="73"/>
      <c r="EI197" s="11"/>
      <c r="EJ197" s="11"/>
      <c r="EK197" s="12"/>
      <c r="EM197" s="73"/>
      <c r="EN197" s="11"/>
      <c r="EO197" s="11"/>
      <c r="EP197" s="12"/>
      <c r="ER197" s="73"/>
      <c r="ES197" s="11"/>
      <c r="ET197" s="11"/>
      <c r="EU197" s="12"/>
      <c r="EW197" s="73"/>
      <c r="EX197" s="11"/>
      <c r="EY197" s="11"/>
      <c r="EZ197" s="12"/>
      <c r="FB197" s="10"/>
      <c r="FC197" s="11"/>
      <c r="FD197" s="11"/>
      <c r="FE197" s="12"/>
      <c r="FG197" s="11"/>
      <c r="FH197" s="11"/>
      <c r="FI197" s="11"/>
      <c r="FJ197" s="12"/>
      <c r="FL197" s="73">
        <v>1200</v>
      </c>
      <c r="FM197" s="11">
        <v>0</v>
      </c>
      <c r="FN197" s="11">
        <v>1200</v>
      </c>
      <c r="FO197" s="12">
        <v>86040000</v>
      </c>
      <c r="FQ197" s="73"/>
      <c r="FR197" s="11"/>
      <c r="FS197" s="11"/>
      <c r="FT197" s="12"/>
      <c r="FV197" s="73"/>
      <c r="FW197" s="11"/>
      <c r="FX197" s="11"/>
      <c r="FY197" s="12"/>
      <c r="GA197" s="73"/>
      <c r="GB197" s="11"/>
      <c r="GC197" s="11"/>
      <c r="GD197" s="12"/>
      <c r="GF197" s="73"/>
      <c r="GG197" s="11"/>
      <c r="GH197" s="11"/>
      <c r="GI197" s="12"/>
      <c r="GK197" s="73"/>
      <c r="GL197" s="11"/>
      <c r="GM197" s="11"/>
      <c r="GN197" s="12"/>
      <c r="GP197" s="73"/>
      <c r="GQ197" s="11"/>
      <c r="GR197" s="11"/>
      <c r="GS197" s="12"/>
      <c r="GU197" s="86">
        <f t="shared" si="16"/>
        <v>850</v>
      </c>
      <c r="GV197" s="87">
        <f t="shared" si="18"/>
        <v>1200</v>
      </c>
      <c r="GX197" s="86">
        <f t="shared" si="17"/>
        <v>350</v>
      </c>
      <c r="GY197" s="88">
        <f t="shared" si="20"/>
        <v>0.41176470588235292</v>
      </c>
      <c r="HA197" s="86">
        <f t="shared" si="22"/>
        <v>1023.75</v>
      </c>
      <c r="HB197" s="87">
        <f t="shared" si="19"/>
        <v>73402875</v>
      </c>
    </row>
    <row r="198" spans="1:210" s="76" customFormat="1" ht="15.75" thickBot="1" x14ac:dyDescent="0.3">
      <c r="A198" s="69">
        <v>182</v>
      </c>
      <c r="B198" s="3" t="s">
        <v>41</v>
      </c>
      <c r="C198" s="6" t="s">
        <v>579</v>
      </c>
      <c r="D198" s="3" t="s">
        <v>42</v>
      </c>
      <c r="E198" s="89"/>
      <c r="F198" s="90">
        <v>14253</v>
      </c>
      <c r="G198" s="91"/>
      <c r="H198" s="73"/>
      <c r="I198" s="11"/>
      <c r="J198" s="11"/>
      <c r="K198" s="12"/>
      <c r="L198" s="74"/>
      <c r="M198" s="73"/>
      <c r="N198" s="11"/>
      <c r="O198" s="11"/>
      <c r="P198" s="12"/>
      <c r="Q198" s="75"/>
      <c r="R198" s="73"/>
      <c r="S198" s="11"/>
      <c r="T198" s="11"/>
      <c r="U198" s="12"/>
      <c r="W198" s="73"/>
      <c r="X198" s="11"/>
      <c r="Y198" s="11"/>
      <c r="Z198" s="12"/>
      <c r="AB198" s="73"/>
      <c r="AC198" s="11"/>
      <c r="AD198" s="11"/>
      <c r="AE198" s="12"/>
      <c r="AG198" s="96">
        <v>194</v>
      </c>
      <c r="AH198" s="78">
        <v>0</v>
      </c>
      <c r="AI198" s="78">
        <v>194</v>
      </c>
      <c r="AJ198" s="79">
        <v>2765082</v>
      </c>
      <c r="AL198" s="73"/>
      <c r="AM198" s="11"/>
      <c r="AN198" s="11"/>
      <c r="AO198" s="12"/>
      <c r="AQ198" s="11"/>
      <c r="AR198" s="11"/>
      <c r="AS198" s="11"/>
      <c r="AT198" s="12"/>
      <c r="AV198" s="73"/>
      <c r="AW198" s="11"/>
      <c r="AX198" s="11"/>
      <c r="AY198" s="12"/>
      <c r="BA198" s="73"/>
      <c r="BB198" s="11"/>
      <c r="BC198" s="11"/>
      <c r="BD198" s="12"/>
      <c r="BF198" s="73"/>
      <c r="BG198" s="11"/>
      <c r="BH198" s="11"/>
      <c r="BI198" s="12"/>
      <c r="BK198" s="92">
        <v>184</v>
      </c>
      <c r="BL198" s="93">
        <v>0</v>
      </c>
      <c r="BM198" s="93">
        <v>184</v>
      </c>
      <c r="BN198" s="94">
        <v>2622552</v>
      </c>
      <c r="BP198" s="73"/>
      <c r="BQ198" s="11"/>
      <c r="BR198" s="11"/>
      <c r="BS198" s="12"/>
      <c r="BU198" s="73"/>
      <c r="BV198" s="11"/>
      <c r="BW198" s="11"/>
      <c r="BX198" s="12"/>
      <c r="BZ198" s="73"/>
      <c r="CA198" s="11"/>
      <c r="CB198" s="11"/>
      <c r="CC198" s="12"/>
      <c r="CE198" s="73"/>
      <c r="CF198" s="11"/>
      <c r="CG198" s="11"/>
      <c r="CH198" s="12"/>
      <c r="CJ198" s="73"/>
      <c r="CK198" s="11"/>
      <c r="CL198" s="11"/>
      <c r="CM198" s="12"/>
      <c r="CO198" s="73"/>
      <c r="CP198" s="11"/>
      <c r="CQ198" s="11"/>
      <c r="CR198" s="12"/>
      <c r="CT198" s="73"/>
      <c r="CU198" s="11"/>
      <c r="CV198" s="11"/>
      <c r="CW198" s="12"/>
      <c r="CY198" s="73"/>
      <c r="CZ198" s="11"/>
      <c r="DA198" s="11"/>
      <c r="DB198" s="12"/>
      <c r="DD198" s="73"/>
      <c r="DE198" s="11"/>
      <c r="DF198" s="11"/>
      <c r="DG198" s="12"/>
      <c r="DI198" s="73"/>
      <c r="DJ198" s="11"/>
      <c r="DK198" s="11"/>
      <c r="DL198" s="12"/>
      <c r="DN198" s="73">
        <v>200</v>
      </c>
      <c r="DO198" s="11">
        <v>0</v>
      </c>
      <c r="DP198" s="11">
        <v>200</v>
      </c>
      <c r="DQ198" s="12">
        <v>2850600</v>
      </c>
      <c r="DS198" s="73"/>
      <c r="DT198" s="11"/>
      <c r="DU198" s="11"/>
      <c r="DV198" s="12"/>
      <c r="DX198" s="92"/>
      <c r="DY198" s="93"/>
      <c r="DZ198" s="93"/>
      <c r="EA198" s="94"/>
      <c r="EC198" s="73"/>
      <c r="ED198" s="11"/>
      <c r="EE198" s="11"/>
      <c r="EF198" s="12"/>
      <c r="EH198" s="73"/>
      <c r="EI198" s="11"/>
      <c r="EJ198" s="11"/>
      <c r="EK198" s="12"/>
      <c r="EM198" s="73"/>
      <c r="EN198" s="11"/>
      <c r="EO198" s="11"/>
      <c r="EP198" s="12"/>
      <c r="ER198" s="73"/>
      <c r="ES198" s="11"/>
      <c r="ET198" s="11"/>
      <c r="EU198" s="12"/>
      <c r="EW198" s="73"/>
      <c r="EX198" s="11"/>
      <c r="EY198" s="11"/>
      <c r="EZ198" s="12"/>
      <c r="FB198" s="10"/>
      <c r="FC198" s="11"/>
      <c r="FD198" s="11"/>
      <c r="FE198" s="12"/>
      <c r="FG198" s="11"/>
      <c r="FH198" s="11"/>
      <c r="FI198" s="11"/>
      <c r="FJ198" s="12"/>
      <c r="FL198" s="73"/>
      <c r="FM198" s="11"/>
      <c r="FN198" s="11"/>
      <c r="FO198" s="12"/>
      <c r="FQ198" s="100">
        <v>225</v>
      </c>
      <c r="FR198" s="101">
        <v>0</v>
      </c>
      <c r="FS198" s="101">
        <v>225</v>
      </c>
      <c r="FT198" s="102">
        <v>3206925</v>
      </c>
      <c r="FV198" s="73"/>
      <c r="FW198" s="11"/>
      <c r="FX198" s="11"/>
      <c r="FY198" s="12"/>
      <c r="GA198" s="73"/>
      <c r="GB198" s="11"/>
      <c r="GC198" s="11"/>
      <c r="GD198" s="12"/>
      <c r="GF198" s="73"/>
      <c r="GG198" s="11"/>
      <c r="GH198" s="11"/>
      <c r="GI198" s="12"/>
      <c r="GK198" s="73"/>
      <c r="GL198" s="11"/>
      <c r="GM198" s="11"/>
      <c r="GN198" s="12"/>
      <c r="GP198" s="73"/>
      <c r="GQ198" s="11"/>
      <c r="GR198" s="11"/>
      <c r="GS198" s="12"/>
      <c r="GU198" s="86">
        <f t="shared" si="16"/>
        <v>184</v>
      </c>
      <c r="GV198" s="87">
        <f t="shared" si="18"/>
        <v>225</v>
      </c>
      <c r="GX198" s="86">
        <f t="shared" si="17"/>
        <v>41</v>
      </c>
      <c r="GY198" s="88">
        <f t="shared" si="20"/>
        <v>0.22282608695652173</v>
      </c>
      <c r="HA198" s="86">
        <f t="shared" si="22"/>
        <v>200.75</v>
      </c>
      <c r="HB198" s="87">
        <f t="shared" si="19"/>
        <v>2861289.75</v>
      </c>
    </row>
    <row r="199" spans="1:210" s="76" customFormat="1" x14ac:dyDescent="0.25">
      <c r="A199" s="69">
        <v>183</v>
      </c>
      <c r="B199" s="3" t="s">
        <v>153</v>
      </c>
      <c r="C199" s="6" t="s">
        <v>580</v>
      </c>
      <c r="D199" s="4" t="s">
        <v>42</v>
      </c>
      <c r="E199" s="70"/>
      <c r="F199" s="71">
        <v>904.5</v>
      </c>
      <c r="G199" s="91"/>
      <c r="H199" s="73"/>
      <c r="I199" s="11"/>
      <c r="J199" s="11"/>
      <c r="K199" s="12"/>
      <c r="L199" s="74"/>
      <c r="M199" s="73"/>
      <c r="N199" s="11"/>
      <c r="O199" s="11"/>
      <c r="P199" s="12"/>
      <c r="Q199" s="75"/>
      <c r="R199" s="73"/>
      <c r="S199" s="11"/>
      <c r="T199" s="11"/>
      <c r="U199" s="12"/>
      <c r="W199" s="73"/>
      <c r="X199" s="11"/>
      <c r="Y199" s="11"/>
      <c r="Z199" s="12"/>
      <c r="AB199" s="73">
        <v>1980</v>
      </c>
      <c r="AC199" s="11">
        <v>376.2</v>
      </c>
      <c r="AD199" s="11">
        <v>2356.1999999999998</v>
      </c>
      <c r="AE199" s="12">
        <v>2131182.9</v>
      </c>
      <c r="AG199" s="98"/>
      <c r="AH199" s="78"/>
      <c r="AI199" s="78"/>
      <c r="AJ199" s="79"/>
      <c r="AL199" s="73"/>
      <c r="AM199" s="11"/>
      <c r="AN199" s="11"/>
      <c r="AO199" s="12"/>
      <c r="AQ199" s="11"/>
      <c r="AR199" s="11"/>
      <c r="AS199" s="11"/>
      <c r="AT199" s="12"/>
      <c r="AV199" s="73"/>
      <c r="AW199" s="11"/>
      <c r="AX199" s="11"/>
      <c r="AY199" s="12"/>
      <c r="BA199" s="73"/>
      <c r="BB199" s="11"/>
      <c r="BC199" s="11"/>
      <c r="BD199" s="12"/>
      <c r="BF199" s="73"/>
      <c r="BG199" s="11"/>
      <c r="BH199" s="11"/>
      <c r="BI199" s="12"/>
      <c r="BK199" s="92">
        <v>4200</v>
      </c>
      <c r="BL199" s="93">
        <v>0</v>
      </c>
      <c r="BM199" s="93">
        <v>4200</v>
      </c>
      <c r="BN199" s="94">
        <v>3798900</v>
      </c>
      <c r="BP199" s="73"/>
      <c r="BQ199" s="11"/>
      <c r="BR199" s="11"/>
      <c r="BS199" s="12"/>
      <c r="BU199" s="73"/>
      <c r="BV199" s="11"/>
      <c r="BW199" s="11"/>
      <c r="BX199" s="12"/>
      <c r="BZ199" s="73">
        <v>1415</v>
      </c>
      <c r="CA199" s="11">
        <v>268.85000000000002</v>
      </c>
      <c r="CB199" s="11">
        <v>1683.85</v>
      </c>
      <c r="CC199" s="12">
        <v>1523042.325</v>
      </c>
      <c r="CE199" s="73"/>
      <c r="CF199" s="11"/>
      <c r="CG199" s="11"/>
      <c r="CH199" s="12"/>
      <c r="CJ199" s="73"/>
      <c r="CK199" s="11"/>
      <c r="CL199" s="11"/>
      <c r="CM199" s="12"/>
      <c r="CO199" s="73">
        <v>1700</v>
      </c>
      <c r="CP199" s="11">
        <v>0</v>
      </c>
      <c r="CQ199" s="11">
        <v>1700</v>
      </c>
      <c r="CR199" s="12">
        <v>1537650</v>
      </c>
      <c r="CT199" s="73"/>
      <c r="CU199" s="11"/>
      <c r="CV199" s="11"/>
      <c r="CW199" s="12"/>
      <c r="CY199" s="73"/>
      <c r="CZ199" s="11"/>
      <c r="DA199" s="11"/>
      <c r="DB199" s="12"/>
      <c r="DD199" s="73"/>
      <c r="DE199" s="11"/>
      <c r="DF199" s="11"/>
      <c r="DG199" s="12"/>
      <c r="DI199" s="73"/>
      <c r="DJ199" s="11"/>
      <c r="DK199" s="11"/>
      <c r="DL199" s="12"/>
      <c r="DN199" s="73">
        <v>550</v>
      </c>
      <c r="DO199" s="11">
        <v>104.5</v>
      </c>
      <c r="DP199" s="11">
        <v>654.5</v>
      </c>
      <c r="DQ199" s="12">
        <v>591995.25</v>
      </c>
      <c r="DS199" s="73"/>
      <c r="DT199" s="11"/>
      <c r="DU199" s="11"/>
      <c r="DV199" s="12"/>
      <c r="DX199" s="92"/>
      <c r="DY199" s="93"/>
      <c r="DZ199" s="93"/>
      <c r="EA199" s="94"/>
      <c r="EC199" s="73"/>
      <c r="ED199" s="11"/>
      <c r="EE199" s="11"/>
      <c r="EF199" s="12"/>
      <c r="EH199" s="73"/>
      <c r="EI199" s="11"/>
      <c r="EJ199" s="11"/>
      <c r="EK199" s="12"/>
      <c r="EM199" s="73"/>
      <c r="EN199" s="11"/>
      <c r="EO199" s="11"/>
      <c r="EP199" s="12"/>
      <c r="ER199" s="73"/>
      <c r="ES199" s="11"/>
      <c r="ET199" s="11"/>
      <c r="EU199" s="12"/>
      <c r="EW199" s="73"/>
      <c r="EX199" s="11"/>
      <c r="EY199" s="11"/>
      <c r="EZ199" s="12"/>
      <c r="FB199" s="10"/>
      <c r="FC199" s="11"/>
      <c r="FD199" s="11"/>
      <c r="FE199" s="12"/>
      <c r="FG199" s="11"/>
      <c r="FH199" s="11"/>
      <c r="FI199" s="11"/>
      <c r="FJ199" s="12"/>
      <c r="FL199" s="73"/>
      <c r="FM199" s="11"/>
      <c r="FN199" s="11"/>
      <c r="FO199" s="12"/>
      <c r="FQ199" s="103"/>
      <c r="FR199" s="104"/>
      <c r="FS199" s="104"/>
      <c r="FT199" s="105"/>
      <c r="FV199" s="73"/>
      <c r="FW199" s="11"/>
      <c r="FX199" s="11"/>
      <c r="FY199" s="12"/>
      <c r="GA199" s="73"/>
      <c r="GB199" s="11"/>
      <c r="GC199" s="11"/>
      <c r="GD199" s="12"/>
      <c r="GF199" s="73"/>
      <c r="GG199" s="11"/>
      <c r="GH199" s="11"/>
      <c r="GI199" s="12"/>
      <c r="GK199" s="73"/>
      <c r="GL199" s="11"/>
      <c r="GM199" s="11"/>
      <c r="GN199" s="12"/>
      <c r="GP199" s="73"/>
      <c r="GQ199" s="11"/>
      <c r="GR199" s="11"/>
      <c r="GS199" s="12"/>
      <c r="GU199" s="86">
        <f t="shared" si="16"/>
        <v>654.5</v>
      </c>
      <c r="GV199" s="87">
        <f t="shared" si="18"/>
        <v>4200</v>
      </c>
      <c r="GX199" s="86">
        <f t="shared" si="17"/>
        <v>3545.5</v>
      </c>
      <c r="GY199" s="88">
        <f t="shared" si="20"/>
        <v>5.4171122994652405</v>
      </c>
      <c r="HA199" s="86">
        <f t="shared" si="22"/>
        <v>2118.91</v>
      </c>
      <c r="HB199" s="87">
        <f t="shared" si="19"/>
        <v>1916554.0950000002</v>
      </c>
    </row>
    <row r="200" spans="1:210" s="76" customFormat="1" ht="60" x14ac:dyDescent="0.25">
      <c r="A200" s="69">
        <v>184</v>
      </c>
      <c r="B200" s="3" t="s">
        <v>154</v>
      </c>
      <c r="C200" s="2" t="s">
        <v>581</v>
      </c>
      <c r="D200" s="4" t="s">
        <v>42</v>
      </c>
      <c r="E200" s="70"/>
      <c r="F200" s="71">
        <v>510</v>
      </c>
      <c r="G200" s="91"/>
      <c r="H200" s="73">
        <v>55056</v>
      </c>
      <c r="I200" s="11">
        <v>0</v>
      </c>
      <c r="J200" s="11">
        <v>55056</v>
      </c>
      <c r="K200" s="12">
        <v>28078560</v>
      </c>
      <c r="L200" s="74"/>
      <c r="M200" s="73"/>
      <c r="N200" s="11"/>
      <c r="O200" s="11"/>
      <c r="P200" s="12"/>
      <c r="Q200" s="75"/>
      <c r="R200" s="73"/>
      <c r="S200" s="11"/>
      <c r="T200" s="11"/>
      <c r="U200" s="12"/>
      <c r="W200" s="73"/>
      <c r="X200" s="11"/>
      <c r="Y200" s="11"/>
      <c r="Z200" s="12"/>
      <c r="AB200" s="73"/>
      <c r="AC200" s="11"/>
      <c r="AD200" s="11"/>
      <c r="AE200" s="12"/>
      <c r="AG200" s="77"/>
      <c r="AH200" s="78"/>
      <c r="AI200" s="78"/>
      <c r="AJ200" s="79"/>
      <c r="AL200" s="73"/>
      <c r="AM200" s="11"/>
      <c r="AN200" s="11"/>
      <c r="AO200" s="12"/>
      <c r="AQ200" s="11"/>
      <c r="AR200" s="11"/>
      <c r="AS200" s="11"/>
      <c r="AT200" s="12"/>
      <c r="AV200" s="73"/>
      <c r="AW200" s="11"/>
      <c r="AX200" s="11"/>
      <c r="AY200" s="12"/>
      <c r="BA200" s="73"/>
      <c r="BB200" s="11"/>
      <c r="BC200" s="11"/>
      <c r="BD200" s="12"/>
      <c r="BF200" s="73"/>
      <c r="BG200" s="11"/>
      <c r="BH200" s="11"/>
      <c r="BI200" s="12"/>
      <c r="BK200" s="92"/>
      <c r="BL200" s="93"/>
      <c r="BM200" s="93"/>
      <c r="BN200" s="94"/>
      <c r="BP200" s="73"/>
      <c r="BQ200" s="11"/>
      <c r="BR200" s="11"/>
      <c r="BS200" s="12"/>
      <c r="BU200" s="73"/>
      <c r="BV200" s="11"/>
      <c r="BW200" s="11"/>
      <c r="BX200" s="12"/>
      <c r="BZ200" s="73"/>
      <c r="CA200" s="11"/>
      <c r="CB200" s="11"/>
      <c r="CC200" s="12"/>
      <c r="CE200" s="73"/>
      <c r="CF200" s="11"/>
      <c r="CG200" s="11"/>
      <c r="CH200" s="12"/>
      <c r="CJ200" s="73"/>
      <c r="CK200" s="11"/>
      <c r="CL200" s="11"/>
      <c r="CM200" s="12"/>
      <c r="CO200" s="73"/>
      <c r="CP200" s="11"/>
      <c r="CQ200" s="11"/>
      <c r="CR200" s="12"/>
      <c r="CT200" s="73"/>
      <c r="CU200" s="11"/>
      <c r="CV200" s="11"/>
      <c r="CW200" s="12"/>
      <c r="CY200" s="73"/>
      <c r="CZ200" s="11"/>
      <c r="DA200" s="11"/>
      <c r="DB200" s="12"/>
      <c r="DD200" s="73"/>
      <c r="DE200" s="11"/>
      <c r="DF200" s="11"/>
      <c r="DG200" s="12"/>
      <c r="DI200" s="73"/>
      <c r="DJ200" s="11"/>
      <c r="DK200" s="11"/>
      <c r="DL200" s="12"/>
      <c r="DN200" s="73"/>
      <c r="DO200" s="11"/>
      <c r="DP200" s="11"/>
      <c r="DQ200" s="12"/>
      <c r="DS200" s="73"/>
      <c r="DT200" s="11"/>
      <c r="DU200" s="11"/>
      <c r="DV200" s="12"/>
      <c r="DX200" s="92"/>
      <c r="DY200" s="93"/>
      <c r="DZ200" s="93"/>
      <c r="EA200" s="94"/>
      <c r="EC200" s="73"/>
      <c r="ED200" s="11"/>
      <c r="EE200" s="11"/>
      <c r="EF200" s="12"/>
      <c r="EH200" s="73">
        <v>28000</v>
      </c>
      <c r="EI200" s="11">
        <v>5320</v>
      </c>
      <c r="EJ200" s="11">
        <v>33320</v>
      </c>
      <c r="EK200" s="12">
        <v>16993200</v>
      </c>
      <c r="EM200" s="73"/>
      <c r="EN200" s="11"/>
      <c r="EO200" s="11"/>
      <c r="EP200" s="12"/>
      <c r="ER200" s="73"/>
      <c r="ES200" s="11"/>
      <c r="ET200" s="11"/>
      <c r="EU200" s="12"/>
      <c r="EW200" s="73"/>
      <c r="EX200" s="11"/>
      <c r="EY200" s="11"/>
      <c r="EZ200" s="12"/>
      <c r="FB200" s="10"/>
      <c r="FC200" s="11"/>
      <c r="FD200" s="11"/>
      <c r="FE200" s="12"/>
      <c r="FG200" s="11"/>
      <c r="FH200" s="11"/>
      <c r="FI200" s="11"/>
      <c r="FJ200" s="12"/>
      <c r="FL200" s="73"/>
      <c r="FM200" s="11"/>
      <c r="FN200" s="11"/>
      <c r="FO200" s="12"/>
      <c r="FQ200" s="73"/>
      <c r="FR200" s="11"/>
      <c r="FS200" s="11"/>
      <c r="FT200" s="12"/>
      <c r="FV200" s="73"/>
      <c r="FW200" s="11"/>
      <c r="FX200" s="11"/>
      <c r="FY200" s="12"/>
      <c r="GA200" s="73"/>
      <c r="GB200" s="11"/>
      <c r="GC200" s="11"/>
      <c r="GD200" s="12"/>
      <c r="GF200" s="73"/>
      <c r="GG200" s="11"/>
      <c r="GH200" s="11"/>
      <c r="GI200" s="12"/>
      <c r="GK200" s="73"/>
      <c r="GL200" s="11"/>
      <c r="GM200" s="11"/>
      <c r="GN200" s="12"/>
      <c r="GP200" s="73"/>
      <c r="GQ200" s="11"/>
      <c r="GR200" s="11"/>
      <c r="GS200" s="12"/>
      <c r="GU200" s="86">
        <f t="shared" si="16"/>
        <v>33320</v>
      </c>
      <c r="GV200" s="87">
        <f t="shared" si="18"/>
        <v>55056</v>
      </c>
      <c r="GX200" s="86">
        <f t="shared" si="17"/>
        <v>21736</v>
      </c>
      <c r="GY200" s="88">
        <f t="shared" si="20"/>
        <v>0.65234093637454982</v>
      </c>
      <c r="HA200" s="86">
        <f t="shared" si="22"/>
        <v>44188</v>
      </c>
      <c r="HB200" s="87">
        <f t="shared" si="19"/>
        <v>22535880</v>
      </c>
    </row>
    <row r="201" spans="1:210" s="76" customFormat="1" ht="60" x14ac:dyDescent="0.25">
      <c r="A201" s="69">
        <v>185</v>
      </c>
      <c r="B201" s="5" t="s">
        <v>41</v>
      </c>
      <c r="C201" s="99" t="s">
        <v>582</v>
      </c>
      <c r="D201" s="4" t="s">
        <v>42</v>
      </c>
      <c r="E201" s="89"/>
      <c r="F201" s="90">
        <v>1</v>
      </c>
      <c r="G201" s="91"/>
      <c r="H201" s="73"/>
      <c r="I201" s="11"/>
      <c r="J201" s="11"/>
      <c r="K201" s="12"/>
      <c r="L201" s="74"/>
      <c r="M201" s="73"/>
      <c r="N201" s="11"/>
      <c r="O201" s="11"/>
      <c r="P201" s="12"/>
      <c r="Q201" s="75"/>
      <c r="R201" s="73"/>
      <c r="S201" s="11"/>
      <c r="T201" s="11"/>
      <c r="U201" s="12"/>
      <c r="W201" s="73"/>
      <c r="X201" s="11"/>
      <c r="Y201" s="11"/>
      <c r="Z201" s="12"/>
      <c r="AB201" s="73"/>
      <c r="AC201" s="11"/>
      <c r="AD201" s="11"/>
      <c r="AE201" s="12"/>
      <c r="AG201" s="77"/>
      <c r="AH201" s="78"/>
      <c r="AI201" s="78"/>
      <c r="AJ201" s="79"/>
      <c r="AL201" s="73"/>
      <c r="AM201" s="11"/>
      <c r="AN201" s="11"/>
      <c r="AO201" s="12"/>
      <c r="AQ201" s="11"/>
      <c r="AR201" s="11"/>
      <c r="AS201" s="11"/>
      <c r="AT201" s="12"/>
      <c r="AV201" s="73"/>
      <c r="AW201" s="11"/>
      <c r="AX201" s="11"/>
      <c r="AY201" s="12"/>
      <c r="BA201" s="73"/>
      <c r="BB201" s="11"/>
      <c r="BC201" s="11"/>
      <c r="BD201" s="12"/>
      <c r="BF201" s="73"/>
      <c r="BG201" s="11"/>
      <c r="BH201" s="11"/>
      <c r="BI201" s="12"/>
      <c r="BK201" s="92"/>
      <c r="BL201" s="93"/>
      <c r="BM201" s="93"/>
      <c r="BN201" s="94"/>
      <c r="BP201" s="73"/>
      <c r="BQ201" s="11"/>
      <c r="BR201" s="11"/>
      <c r="BS201" s="12"/>
      <c r="BU201" s="73"/>
      <c r="BV201" s="11"/>
      <c r="BW201" s="11"/>
      <c r="BX201" s="12"/>
      <c r="BZ201" s="73"/>
      <c r="CA201" s="11"/>
      <c r="CB201" s="11"/>
      <c r="CC201" s="12"/>
      <c r="CE201" s="73">
        <v>1017411.9</v>
      </c>
      <c r="CF201" s="11">
        <v>193308.261</v>
      </c>
      <c r="CG201" s="11">
        <v>1210720.1610000001</v>
      </c>
      <c r="CH201" s="12">
        <v>1210720.1610000001</v>
      </c>
      <c r="CJ201" s="73"/>
      <c r="CK201" s="11"/>
      <c r="CL201" s="11"/>
      <c r="CM201" s="12"/>
      <c r="CO201" s="73"/>
      <c r="CP201" s="11"/>
      <c r="CQ201" s="11"/>
      <c r="CR201" s="12"/>
      <c r="CT201" s="73"/>
      <c r="CU201" s="11"/>
      <c r="CV201" s="11"/>
      <c r="CW201" s="12"/>
      <c r="CY201" s="73"/>
      <c r="CZ201" s="11"/>
      <c r="DA201" s="11"/>
      <c r="DB201" s="12"/>
      <c r="DD201" s="73"/>
      <c r="DE201" s="11"/>
      <c r="DF201" s="11"/>
      <c r="DG201" s="12"/>
      <c r="DI201" s="73"/>
      <c r="DJ201" s="11"/>
      <c r="DK201" s="11"/>
      <c r="DL201" s="12"/>
      <c r="DN201" s="73"/>
      <c r="DO201" s="11"/>
      <c r="DP201" s="11"/>
      <c r="DQ201" s="12"/>
      <c r="DS201" s="73"/>
      <c r="DT201" s="11"/>
      <c r="DU201" s="11"/>
      <c r="DV201" s="12"/>
      <c r="DX201" s="92"/>
      <c r="DY201" s="93"/>
      <c r="DZ201" s="93"/>
      <c r="EA201" s="94"/>
      <c r="EC201" s="73"/>
      <c r="ED201" s="11"/>
      <c r="EE201" s="11"/>
      <c r="EF201" s="12"/>
      <c r="EH201" s="73"/>
      <c r="EI201" s="11"/>
      <c r="EJ201" s="11"/>
      <c r="EK201" s="12"/>
      <c r="EM201" s="73"/>
      <c r="EN201" s="11"/>
      <c r="EO201" s="11"/>
      <c r="EP201" s="12"/>
      <c r="ER201" s="73"/>
      <c r="ES201" s="11"/>
      <c r="ET201" s="11"/>
      <c r="EU201" s="12"/>
      <c r="EW201" s="73"/>
      <c r="EX201" s="11"/>
      <c r="EY201" s="11"/>
      <c r="EZ201" s="12"/>
      <c r="FB201" s="10"/>
      <c r="FC201" s="11"/>
      <c r="FD201" s="11"/>
      <c r="FE201" s="12"/>
      <c r="FG201" s="11"/>
      <c r="FH201" s="11"/>
      <c r="FI201" s="11"/>
      <c r="FJ201" s="12"/>
      <c r="FL201" s="73"/>
      <c r="FM201" s="11"/>
      <c r="FN201" s="11"/>
      <c r="FO201" s="12"/>
      <c r="FQ201" s="73"/>
      <c r="FR201" s="11"/>
      <c r="FS201" s="11"/>
      <c r="FT201" s="12"/>
      <c r="FV201" s="73"/>
      <c r="FW201" s="11"/>
      <c r="FX201" s="11"/>
      <c r="FY201" s="12"/>
      <c r="GA201" s="73"/>
      <c r="GB201" s="11"/>
      <c r="GC201" s="11"/>
      <c r="GD201" s="12"/>
      <c r="GF201" s="73"/>
      <c r="GG201" s="11"/>
      <c r="GH201" s="11"/>
      <c r="GI201" s="12"/>
      <c r="GK201" s="73"/>
      <c r="GL201" s="11"/>
      <c r="GM201" s="11"/>
      <c r="GN201" s="12"/>
      <c r="GP201" s="73"/>
      <c r="GQ201" s="11"/>
      <c r="GR201" s="11"/>
      <c r="GS201" s="12"/>
      <c r="GU201" s="86">
        <f t="shared" si="16"/>
        <v>1210720.1610000001</v>
      </c>
      <c r="GV201" s="87">
        <f t="shared" si="18"/>
        <v>1210720.1610000001</v>
      </c>
      <c r="GX201" s="86">
        <f t="shared" si="17"/>
        <v>0</v>
      </c>
      <c r="GY201" s="88">
        <f t="shared" si="20"/>
        <v>0</v>
      </c>
      <c r="HA201" s="86">
        <f t="shared" si="22"/>
        <v>1210720.1610000001</v>
      </c>
      <c r="HB201" s="87">
        <f t="shared" si="19"/>
        <v>1210720.1610000001</v>
      </c>
    </row>
    <row r="202" spans="1:210" s="76" customFormat="1" ht="60" x14ac:dyDescent="0.25">
      <c r="A202" s="69">
        <v>186</v>
      </c>
      <c r="B202" s="5" t="s">
        <v>41</v>
      </c>
      <c r="C202" s="6" t="s">
        <v>583</v>
      </c>
      <c r="D202" s="4" t="s">
        <v>42</v>
      </c>
      <c r="E202" s="89"/>
      <c r="F202" s="90">
        <v>1</v>
      </c>
      <c r="G202" s="91"/>
      <c r="H202" s="73"/>
      <c r="I202" s="11"/>
      <c r="J202" s="11"/>
      <c r="K202" s="12"/>
      <c r="L202" s="74"/>
      <c r="M202" s="73"/>
      <c r="N202" s="11"/>
      <c r="O202" s="11"/>
      <c r="P202" s="12"/>
      <c r="Q202" s="75"/>
      <c r="R202" s="73"/>
      <c r="S202" s="11"/>
      <c r="T202" s="11"/>
      <c r="U202" s="12"/>
      <c r="W202" s="73"/>
      <c r="X202" s="11"/>
      <c r="Y202" s="11"/>
      <c r="Z202" s="12"/>
      <c r="AB202" s="73"/>
      <c r="AC202" s="11"/>
      <c r="AD202" s="11"/>
      <c r="AE202" s="12"/>
      <c r="AG202" s="77"/>
      <c r="AH202" s="78"/>
      <c r="AI202" s="78"/>
      <c r="AJ202" s="79"/>
      <c r="AL202" s="73"/>
      <c r="AM202" s="11"/>
      <c r="AN202" s="11"/>
      <c r="AO202" s="12"/>
      <c r="AQ202" s="11"/>
      <c r="AR202" s="11"/>
      <c r="AS202" s="11"/>
      <c r="AT202" s="12"/>
      <c r="AV202" s="73"/>
      <c r="AW202" s="11"/>
      <c r="AX202" s="11"/>
      <c r="AY202" s="12"/>
      <c r="BA202" s="73"/>
      <c r="BB202" s="11"/>
      <c r="BC202" s="11"/>
      <c r="BD202" s="12"/>
      <c r="BF202" s="73"/>
      <c r="BG202" s="11"/>
      <c r="BH202" s="11"/>
      <c r="BI202" s="12"/>
      <c r="BK202" s="92"/>
      <c r="BL202" s="93"/>
      <c r="BM202" s="93"/>
      <c r="BN202" s="94"/>
      <c r="BP202" s="73"/>
      <c r="BQ202" s="11"/>
      <c r="BR202" s="11"/>
      <c r="BS202" s="12"/>
      <c r="BU202" s="73"/>
      <c r="BV202" s="11"/>
      <c r="BW202" s="11"/>
      <c r="BX202" s="12"/>
      <c r="BZ202" s="73"/>
      <c r="CA202" s="11"/>
      <c r="CB202" s="11"/>
      <c r="CC202" s="12"/>
      <c r="CE202" s="73">
        <v>1017411.9</v>
      </c>
      <c r="CF202" s="11">
        <v>193308.261</v>
      </c>
      <c r="CG202" s="11">
        <v>1210720.1610000001</v>
      </c>
      <c r="CH202" s="12">
        <v>1210720.1610000001</v>
      </c>
      <c r="CJ202" s="73"/>
      <c r="CK202" s="11"/>
      <c r="CL202" s="11"/>
      <c r="CM202" s="12"/>
      <c r="CO202" s="73"/>
      <c r="CP202" s="11"/>
      <c r="CQ202" s="11"/>
      <c r="CR202" s="12"/>
      <c r="CT202" s="73"/>
      <c r="CU202" s="11"/>
      <c r="CV202" s="11"/>
      <c r="CW202" s="12"/>
      <c r="CY202" s="73"/>
      <c r="CZ202" s="11"/>
      <c r="DA202" s="11"/>
      <c r="DB202" s="12"/>
      <c r="DD202" s="73"/>
      <c r="DE202" s="11"/>
      <c r="DF202" s="11"/>
      <c r="DG202" s="12"/>
      <c r="DI202" s="73"/>
      <c r="DJ202" s="11"/>
      <c r="DK202" s="11"/>
      <c r="DL202" s="12"/>
      <c r="DN202" s="73"/>
      <c r="DO202" s="11"/>
      <c r="DP202" s="11"/>
      <c r="DQ202" s="12"/>
      <c r="DS202" s="73"/>
      <c r="DT202" s="11"/>
      <c r="DU202" s="11"/>
      <c r="DV202" s="12"/>
      <c r="DX202" s="92"/>
      <c r="DY202" s="93"/>
      <c r="DZ202" s="93"/>
      <c r="EA202" s="94"/>
      <c r="EC202" s="73"/>
      <c r="ED202" s="11"/>
      <c r="EE202" s="11"/>
      <c r="EF202" s="12"/>
      <c r="EH202" s="73"/>
      <c r="EI202" s="11"/>
      <c r="EJ202" s="11"/>
      <c r="EK202" s="12"/>
      <c r="EM202" s="73"/>
      <c r="EN202" s="11"/>
      <c r="EO202" s="11"/>
      <c r="EP202" s="12"/>
      <c r="ER202" s="73"/>
      <c r="ES202" s="11"/>
      <c r="ET202" s="11"/>
      <c r="EU202" s="12"/>
      <c r="EW202" s="73"/>
      <c r="EX202" s="11"/>
      <c r="EY202" s="11"/>
      <c r="EZ202" s="12"/>
      <c r="FB202" s="10"/>
      <c r="FC202" s="11"/>
      <c r="FD202" s="11"/>
      <c r="FE202" s="12"/>
      <c r="FG202" s="11"/>
      <c r="FH202" s="11"/>
      <c r="FI202" s="11"/>
      <c r="FJ202" s="12"/>
      <c r="FL202" s="73"/>
      <c r="FM202" s="11"/>
      <c r="FN202" s="11"/>
      <c r="FO202" s="12"/>
      <c r="FQ202" s="73"/>
      <c r="FR202" s="11"/>
      <c r="FS202" s="11"/>
      <c r="FT202" s="12"/>
      <c r="FV202" s="73"/>
      <c r="FW202" s="11"/>
      <c r="FX202" s="11"/>
      <c r="FY202" s="12"/>
      <c r="GA202" s="73"/>
      <c r="GB202" s="11"/>
      <c r="GC202" s="11"/>
      <c r="GD202" s="12"/>
      <c r="GF202" s="73"/>
      <c r="GG202" s="11"/>
      <c r="GH202" s="11"/>
      <c r="GI202" s="12"/>
      <c r="GK202" s="73"/>
      <c r="GL202" s="11"/>
      <c r="GM202" s="11"/>
      <c r="GN202" s="12"/>
      <c r="GP202" s="73"/>
      <c r="GQ202" s="11"/>
      <c r="GR202" s="11"/>
      <c r="GS202" s="12"/>
      <c r="GU202" s="86">
        <f t="shared" si="16"/>
        <v>1210720.1610000001</v>
      </c>
      <c r="GV202" s="87">
        <f t="shared" si="18"/>
        <v>1210720.1610000001</v>
      </c>
      <c r="GX202" s="86">
        <f t="shared" si="17"/>
        <v>0</v>
      </c>
      <c r="GY202" s="88">
        <f t="shared" si="20"/>
        <v>0</v>
      </c>
      <c r="HA202" s="86">
        <f t="shared" si="22"/>
        <v>1210720.1610000001</v>
      </c>
      <c r="HB202" s="87">
        <f t="shared" si="19"/>
        <v>1210720.1610000001</v>
      </c>
    </row>
    <row r="203" spans="1:210" s="76" customFormat="1" ht="30" x14ac:dyDescent="0.25">
      <c r="A203" s="69">
        <v>187</v>
      </c>
      <c r="B203" s="3" t="s">
        <v>41</v>
      </c>
      <c r="C203" s="6" t="s">
        <v>584</v>
      </c>
      <c r="D203" s="3" t="s">
        <v>42</v>
      </c>
      <c r="E203" s="89"/>
      <c r="F203" s="90">
        <v>1</v>
      </c>
      <c r="G203" s="91"/>
      <c r="H203" s="73"/>
      <c r="I203" s="11"/>
      <c r="J203" s="11"/>
      <c r="K203" s="12"/>
      <c r="L203" s="74"/>
      <c r="M203" s="73"/>
      <c r="N203" s="11"/>
      <c r="O203" s="11"/>
      <c r="P203" s="12"/>
      <c r="Q203" s="75"/>
      <c r="R203" s="73"/>
      <c r="S203" s="11"/>
      <c r="T203" s="11"/>
      <c r="U203" s="12"/>
      <c r="W203" s="73"/>
      <c r="X203" s="11"/>
      <c r="Y203" s="11"/>
      <c r="Z203" s="12"/>
      <c r="AB203" s="73"/>
      <c r="AC203" s="11"/>
      <c r="AD203" s="11"/>
      <c r="AE203" s="12"/>
      <c r="AG203" s="96">
        <v>12507</v>
      </c>
      <c r="AH203" s="78">
        <v>0</v>
      </c>
      <c r="AI203" s="78">
        <v>12507</v>
      </c>
      <c r="AJ203" s="79">
        <v>12507</v>
      </c>
      <c r="AL203" s="73"/>
      <c r="AM203" s="11"/>
      <c r="AN203" s="11"/>
      <c r="AO203" s="12"/>
      <c r="AQ203" s="11"/>
      <c r="AR203" s="11"/>
      <c r="AS203" s="11"/>
      <c r="AT203" s="12"/>
      <c r="AV203" s="73"/>
      <c r="AW203" s="11"/>
      <c r="AX203" s="11"/>
      <c r="AY203" s="12"/>
      <c r="BA203" s="73"/>
      <c r="BB203" s="11"/>
      <c r="BC203" s="11"/>
      <c r="BD203" s="12"/>
      <c r="BF203" s="73"/>
      <c r="BG203" s="11"/>
      <c r="BH203" s="11"/>
      <c r="BI203" s="12"/>
      <c r="BK203" s="92">
        <v>12427</v>
      </c>
      <c r="BL203" s="93">
        <v>0</v>
      </c>
      <c r="BM203" s="93">
        <v>12427</v>
      </c>
      <c r="BN203" s="94">
        <v>12427</v>
      </c>
      <c r="BP203" s="73"/>
      <c r="BQ203" s="11"/>
      <c r="BR203" s="11"/>
      <c r="BS203" s="12"/>
      <c r="BU203" s="73"/>
      <c r="BV203" s="11"/>
      <c r="BW203" s="11"/>
      <c r="BX203" s="12"/>
      <c r="BZ203" s="73">
        <v>12916</v>
      </c>
      <c r="CA203" s="11">
        <v>0</v>
      </c>
      <c r="CB203" s="11">
        <v>12916</v>
      </c>
      <c r="CC203" s="12">
        <v>12916</v>
      </c>
      <c r="CE203" s="73"/>
      <c r="CF203" s="11"/>
      <c r="CG203" s="11"/>
      <c r="CH203" s="12"/>
      <c r="CJ203" s="73"/>
      <c r="CK203" s="11"/>
      <c r="CL203" s="11"/>
      <c r="CM203" s="12"/>
      <c r="CO203" s="73"/>
      <c r="CP203" s="11"/>
      <c r="CQ203" s="11"/>
      <c r="CR203" s="12"/>
      <c r="CT203" s="73"/>
      <c r="CU203" s="11"/>
      <c r="CV203" s="11"/>
      <c r="CW203" s="12"/>
      <c r="CY203" s="73"/>
      <c r="CZ203" s="11"/>
      <c r="DA203" s="11"/>
      <c r="DB203" s="12"/>
      <c r="DD203" s="73"/>
      <c r="DE203" s="11"/>
      <c r="DF203" s="11"/>
      <c r="DG203" s="12"/>
      <c r="DI203" s="73"/>
      <c r="DJ203" s="11"/>
      <c r="DK203" s="11"/>
      <c r="DL203" s="12"/>
      <c r="DN203" s="73">
        <v>13204</v>
      </c>
      <c r="DO203" s="11">
        <v>0</v>
      </c>
      <c r="DP203" s="11">
        <v>13204</v>
      </c>
      <c r="DQ203" s="12">
        <v>13204</v>
      </c>
      <c r="DS203" s="73"/>
      <c r="DT203" s="11"/>
      <c r="DU203" s="11"/>
      <c r="DV203" s="12"/>
      <c r="DX203" s="92"/>
      <c r="DY203" s="93"/>
      <c r="DZ203" s="93"/>
      <c r="EA203" s="94"/>
      <c r="EC203" s="73"/>
      <c r="ED203" s="11"/>
      <c r="EE203" s="11"/>
      <c r="EF203" s="12"/>
      <c r="EH203" s="73"/>
      <c r="EI203" s="11"/>
      <c r="EJ203" s="11"/>
      <c r="EK203" s="12"/>
      <c r="EM203" s="73"/>
      <c r="EN203" s="11"/>
      <c r="EO203" s="11"/>
      <c r="EP203" s="12"/>
      <c r="ER203" s="73"/>
      <c r="ES203" s="11"/>
      <c r="ET203" s="11"/>
      <c r="EU203" s="12"/>
      <c r="EW203" s="73"/>
      <c r="EX203" s="11"/>
      <c r="EY203" s="11"/>
      <c r="EZ203" s="12"/>
      <c r="FB203" s="10">
        <v>13204</v>
      </c>
      <c r="FC203" s="11">
        <v>0</v>
      </c>
      <c r="FD203" s="11">
        <v>13204</v>
      </c>
      <c r="FE203" s="12">
        <v>13204</v>
      </c>
      <c r="FG203" s="11"/>
      <c r="FH203" s="11"/>
      <c r="FI203" s="11"/>
      <c r="FJ203" s="12"/>
      <c r="FL203" s="73"/>
      <c r="FM203" s="11"/>
      <c r="FN203" s="11"/>
      <c r="FO203" s="12"/>
      <c r="FQ203" s="73"/>
      <c r="FR203" s="11"/>
      <c r="FS203" s="11"/>
      <c r="FT203" s="12"/>
      <c r="FV203" s="73"/>
      <c r="FW203" s="11"/>
      <c r="FX203" s="11"/>
      <c r="FY203" s="12"/>
      <c r="GA203" s="73"/>
      <c r="GB203" s="11"/>
      <c r="GC203" s="11"/>
      <c r="GD203" s="12"/>
      <c r="GF203" s="73"/>
      <c r="GG203" s="11"/>
      <c r="GH203" s="11"/>
      <c r="GI203" s="12"/>
      <c r="GK203" s="73"/>
      <c r="GL203" s="11"/>
      <c r="GM203" s="11"/>
      <c r="GN203" s="12"/>
      <c r="GP203" s="73"/>
      <c r="GQ203" s="11"/>
      <c r="GR203" s="11"/>
      <c r="GS203" s="12"/>
      <c r="GU203" s="86">
        <f t="shared" si="16"/>
        <v>12427</v>
      </c>
      <c r="GV203" s="87">
        <f t="shared" si="18"/>
        <v>13204</v>
      </c>
      <c r="GX203" s="86">
        <f t="shared" si="17"/>
        <v>777</v>
      </c>
      <c r="GY203" s="88">
        <f t="shared" si="20"/>
        <v>6.2525146857648664E-2</v>
      </c>
      <c r="HA203" s="86">
        <f t="shared" si="22"/>
        <v>12851.6</v>
      </c>
      <c r="HB203" s="87">
        <f t="shared" si="19"/>
        <v>12851.6</v>
      </c>
    </row>
    <row r="204" spans="1:210" s="76" customFormat="1" ht="30" x14ac:dyDescent="0.25">
      <c r="A204" s="69">
        <v>188</v>
      </c>
      <c r="B204" s="3" t="s">
        <v>41</v>
      </c>
      <c r="C204" s="6" t="s">
        <v>585</v>
      </c>
      <c r="D204" s="3" t="s">
        <v>42</v>
      </c>
      <c r="E204" s="89"/>
      <c r="F204" s="90">
        <v>1</v>
      </c>
      <c r="G204" s="91"/>
      <c r="H204" s="73"/>
      <c r="I204" s="11"/>
      <c r="J204" s="11"/>
      <c r="K204" s="12"/>
      <c r="L204" s="74"/>
      <c r="M204" s="73"/>
      <c r="N204" s="11"/>
      <c r="O204" s="11"/>
      <c r="P204" s="12"/>
      <c r="Q204" s="75"/>
      <c r="R204" s="73"/>
      <c r="S204" s="11"/>
      <c r="T204" s="11"/>
      <c r="U204" s="12"/>
      <c r="W204" s="73"/>
      <c r="X204" s="11"/>
      <c r="Y204" s="11"/>
      <c r="Z204" s="12"/>
      <c r="AB204" s="73"/>
      <c r="AC204" s="11"/>
      <c r="AD204" s="11"/>
      <c r="AE204" s="12"/>
      <c r="AG204" s="96">
        <v>12507</v>
      </c>
      <c r="AH204" s="78">
        <v>0</v>
      </c>
      <c r="AI204" s="78">
        <v>12507</v>
      </c>
      <c r="AJ204" s="79">
        <v>12507</v>
      </c>
      <c r="AL204" s="73"/>
      <c r="AM204" s="11"/>
      <c r="AN204" s="11"/>
      <c r="AO204" s="12"/>
      <c r="AQ204" s="11"/>
      <c r="AR204" s="11"/>
      <c r="AS204" s="11"/>
      <c r="AT204" s="12"/>
      <c r="AV204" s="73"/>
      <c r="AW204" s="11"/>
      <c r="AX204" s="11"/>
      <c r="AY204" s="12"/>
      <c r="BA204" s="73"/>
      <c r="BB204" s="11"/>
      <c r="BC204" s="11"/>
      <c r="BD204" s="12"/>
      <c r="BF204" s="73"/>
      <c r="BG204" s="11"/>
      <c r="BH204" s="11"/>
      <c r="BI204" s="12"/>
      <c r="BK204" s="92">
        <v>12427</v>
      </c>
      <c r="BL204" s="93">
        <v>0</v>
      </c>
      <c r="BM204" s="93">
        <v>12427</v>
      </c>
      <c r="BN204" s="94">
        <v>12427</v>
      </c>
      <c r="BP204" s="73"/>
      <c r="BQ204" s="11"/>
      <c r="BR204" s="11"/>
      <c r="BS204" s="12"/>
      <c r="BU204" s="73"/>
      <c r="BV204" s="11"/>
      <c r="BW204" s="11"/>
      <c r="BX204" s="12"/>
      <c r="BZ204" s="73">
        <v>12916</v>
      </c>
      <c r="CA204" s="11">
        <v>0</v>
      </c>
      <c r="CB204" s="11">
        <v>12916</v>
      </c>
      <c r="CC204" s="12">
        <v>12916</v>
      </c>
      <c r="CE204" s="73"/>
      <c r="CF204" s="11"/>
      <c r="CG204" s="11"/>
      <c r="CH204" s="12"/>
      <c r="CJ204" s="73"/>
      <c r="CK204" s="11"/>
      <c r="CL204" s="11"/>
      <c r="CM204" s="12"/>
      <c r="CO204" s="73"/>
      <c r="CP204" s="11"/>
      <c r="CQ204" s="11"/>
      <c r="CR204" s="12"/>
      <c r="CT204" s="73"/>
      <c r="CU204" s="11"/>
      <c r="CV204" s="11"/>
      <c r="CW204" s="12"/>
      <c r="CY204" s="73"/>
      <c r="CZ204" s="11"/>
      <c r="DA204" s="11"/>
      <c r="DB204" s="12"/>
      <c r="DD204" s="73"/>
      <c r="DE204" s="11"/>
      <c r="DF204" s="11"/>
      <c r="DG204" s="12"/>
      <c r="DI204" s="73"/>
      <c r="DJ204" s="11"/>
      <c r="DK204" s="11"/>
      <c r="DL204" s="12"/>
      <c r="DN204" s="73">
        <v>13204</v>
      </c>
      <c r="DO204" s="11">
        <v>0</v>
      </c>
      <c r="DP204" s="11">
        <v>13204</v>
      </c>
      <c r="DQ204" s="12">
        <v>13204</v>
      </c>
      <c r="DS204" s="73"/>
      <c r="DT204" s="11"/>
      <c r="DU204" s="11"/>
      <c r="DV204" s="12"/>
      <c r="DX204" s="92"/>
      <c r="DY204" s="93"/>
      <c r="DZ204" s="93"/>
      <c r="EA204" s="94"/>
      <c r="EC204" s="73"/>
      <c r="ED204" s="11"/>
      <c r="EE204" s="11"/>
      <c r="EF204" s="12"/>
      <c r="EH204" s="73"/>
      <c r="EI204" s="11"/>
      <c r="EJ204" s="11"/>
      <c r="EK204" s="12"/>
      <c r="EM204" s="73"/>
      <c r="EN204" s="11"/>
      <c r="EO204" s="11"/>
      <c r="EP204" s="12"/>
      <c r="ER204" s="73"/>
      <c r="ES204" s="11"/>
      <c r="ET204" s="11"/>
      <c r="EU204" s="12"/>
      <c r="EW204" s="73"/>
      <c r="EX204" s="11"/>
      <c r="EY204" s="11"/>
      <c r="EZ204" s="12"/>
      <c r="FB204" s="10">
        <v>13204</v>
      </c>
      <c r="FC204" s="11">
        <v>0</v>
      </c>
      <c r="FD204" s="11">
        <v>13204</v>
      </c>
      <c r="FE204" s="12">
        <v>13204</v>
      </c>
      <c r="FG204" s="11"/>
      <c r="FH204" s="11"/>
      <c r="FI204" s="11"/>
      <c r="FJ204" s="12"/>
      <c r="FL204" s="73"/>
      <c r="FM204" s="11"/>
      <c r="FN204" s="11"/>
      <c r="FO204" s="12"/>
      <c r="FQ204" s="73"/>
      <c r="FR204" s="11"/>
      <c r="FS204" s="11"/>
      <c r="FT204" s="12"/>
      <c r="FV204" s="73"/>
      <c r="FW204" s="11"/>
      <c r="FX204" s="11"/>
      <c r="FY204" s="12"/>
      <c r="GA204" s="73"/>
      <c r="GB204" s="11"/>
      <c r="GC204" s="11"/>
      <c r="GD204" s="12"/>
      <c r="GF204" s="73"/>
      <c r="GG204" s="11"/>
      <c r="GH204" s="11"/>
      <c r="GI204" s="12"/>
      <c r="GK204" s="73"/>
      <c r="GL204" s="11"/>
      <c r="GM204" s="11"/>
      <c r="GN204" s="12"/>
      <c r="GP204" s="73"/>
      <c r="GQ204" s="11"/>
      <c r="GR204" s="11"/>
      <c r="GS204" s="12"/>
      <c r="GU204" s="86">
        <f t="shared" si="16"/>
        <v>12427</v>
      </c>
      <c r="GV204" s="87">
        <f t="shared" si="18"/>
        <v>13204</v>
      </c>
      <c r="GX204" s="86">
        <f t="shared" si="17"/>
        <v>777</v>
      </c>
      <c r="GY204" s="88">
        <f t="shared" si="20"/>
        <v>6.2525146857648664E-2</v>
      </c>
      <c r="HA204" s="86">
        <f t="shared" si="22"/>
        <v>12851.6</v>
      </c>
      <c r="HB204" s="87">
        <f t="shared" si="19"/>
        <v>12851.6</v>
      </c>
    </row>
    <row r="205" spans="1:210" s="76" customFormat="1" ht="30" x14ac:dyDescent="0.25">
      <c r="A205" s="69">
        <v>189</v>
      </c>
      <c r="B205" s="3" t="s">
        <v>41</v>
      </c>
      <c r="C205" s="6" t="s">
        <v>586</v>
      </c>
      <c r="D205" s="3" t="s">
        <v>42</v>
      </c>
      <c r="E205" s="89"/>
      <c r="F205" s="90">
        <v>1</v>
      </c>
      <c r="G205" s="91"/>
      <c r="H205" s="73"/>
      <c r="I205" s="11"/>
      <c r="J205" s="11"/>
      <c r="K205" s="12"/>
      <c r="L205" s="74"/>
      <c r="M205" s="73"/>
      <c r="N205" s="11"/>
      <c r="O205" s="11"/>
      <c r="P205" s="12"/>
      <c r="Q205" s="75"/>
      <c r="R205" s="73"/>
      <c r="S205" s="11"/>
      <c r="T205" s="11"/>
      <c r="U205" s="12"/>
      <c r="W205" s="73"/>
      <c r="X205" s="11"/>
      <c r="Y205" s="11"/>
      <c r="Z205" s="12"/>
      <c r="AB205" s="73"/>
      <c r="AC205" s="11"/>
      <c r="AD205" s="11"/>
      <c r="AE205" s="12"/>
      <c r="AG205" s="96">
        <v>12507</v>
      </c>
      <c r="AH205" s="78">
        <v>0</v>
      </c>
      <c r="AI205" s="78">
        <v>12507</v>
      </c>
      <c r="AJ205" s="79">
        <v>12507</v>
      </c>
      <c r="AL205" s="73"/>
      <c r="AM205" s="11"/>
      <c r="AN205" s="11"/>
      <c r="AO205" s="12"/>
      <c r="AQ205" s="11"/>
      <c r="AR205" s="11"/>
      <c r="AS205" s="11"/>
      <c r="AT205" s="12"/>
      <c r="AV205" s="73"/>
      <c r="AW205" s="11"/>
      <c r="AX205" s="11"/>
      <c r="AY205" s="12"/>
      <c r="BA205" s="73"/>
      <c r="BB205" s="11"/>
      <c r="BC205" s="11"/>
      <c r="BD205" s="12"/>
      <c r="BF205" s="73"/>
      <c r="BG205" s="11"/>
      <c r="BH205" s="11"/>
      <c r="BI205" s="12"/>
      <c r="BK205" s="92">
        <v>12427</v>
      </c>
      <c r="BL205" s="93">
        <v>0</v>
      </c>
      <c r="BM205" s="93">
        <v>12427</v>
      </c>
      <c r="BN205" s="94">
        <v>12427</v>
      </c>
      <c r="BP205" s="73"/>
      <c r="BQ205" s="11"/>
      <c r="BR205" s="11"/>
      <c r="BS205" s="12"/>
      <c r="BU205" s="73"/>
      <c r="BV205" s="11"/>
      <c r="BW205" s="11"/>
      <c r="BX205" s="12"/>
      <c r="BZ205" s="73">
        <v>12916</v>
      </c>
      <c r="CA205" s="11">
        <v>0</v>
      </c>
      <c r="CB205" s="11">
        <v>12916</v>
      </c>
      <c r="CC205" s="12">
        <v>12916</v>
      </c>
      <c r="CE205" s="73"/>
      <c r="CF205" s="11"/>
      <c r="CG205" s="11"/>
      <c r="CH205" s="12"/>
      <c r="CJ205" s="73"/>
      <c r="CK205" s="11"/>
      <c r="CL205" s="11"/>
      <c r="CM205" s="12"/>
      <c r="CO205" s="73"/>
      <c r="CP205" s="11"/>
      <c r="CQ205" s="11"/>
      <c r="CR205" s="12"/>
      <c r="CT205" s="73"/>
      <c r="CU205" s="11"/>
      <c r="CV205" s="11"/>
      <c r="CW205" s="12"/>
      <c r="CY205" s="73"/>
      <c r="CZ205" s="11"/>
      <c r="DA205" s="11"/>
      <c r="DB205" s="12"/>
      <c r="DD205" s="73"/>
      <c r="DE205" s="11"/>
      <c r="DF205" s="11"/>
      <c r="DG205" s="12"/>
      <c r="DI205" s="73"/>
      <c r="DJ205" s="11"/>
      <c r="DK205" s="11"/>
      <c r="DL205" s="12"/>
      <c r="DN205" s="73">
        <v>13204</v>
      </c>
      <c r="DO205" s="11">
        <v>0</v>
      </c>
      <c r="DP205" s="11">
        <v>13204</v>
      </c>
      <c r="DQ205" s="12">
        <v>13204</v>
      </c>
      <c r="DS205" s="73"/>
      <c r="DT205" s="11"/>
      <c r="DU205" s="11"/>
      <c r="DV205" s="12"/>
      <c r="DX205" s="92"/>
      <c r="DY205" s="93"/>
      <c r="DZ205" s="93"/>
      <c r="EA205" s="94"/>
      <c r="EC205" s="73"/>
      <c r="ED205" s="11"/>
      <c r="EE205" s="11"/>
      <c r="EF205" s="12"/>
      <c r="EH205" s="73"/>
      <c r="EI205" s="11"/>
      <c r="EJ205" s="11"/>
      <c r="EK205" s="12"/>
      <c r="EM205" s="73"/>
      <c r="EN205" s="11"/>
      <c r="EO205" s="11"/>
      <c r="EP205" s="12"/>
      <c r="ER205" s="73"/>
      <c r="ES205" s="11"/>
      <c r="ET205" s="11"/>
      <c r="EU205" s="12"/>
      <c r="EW205" s="73"/>
      <c r="EX205" s="11"/>
      <c r="EY205" s="11"/>
      <c r="EZ205" s="12"/>
      <c r="FB205" s="10">
        <v>13204</v>
      </c>
      <c r="FC205" s="11">
        <v>0</v>
      </c>
      <c r="FD205" s="11">
        <v>13204</v>
      </c>
      <c r="FE205" s="12">
        <v>13204</v>
      </c>
      <c r="FG205" s="11"/>
      <c r="FH205" s="11"/>
      <c r="FI205" s="11"/>
      <c r="FJ205" s="12"/>
      <c r="FL205" s="73"/>
      <c r="FM205" s="11"/>
      <c r="FN205" s="11"/>
      <c r="FO205" s="12"/>
      <c r="FQ205" s="73"/>
      <c r="FR205" s="11"/>
      <c r="FS205" s="11"/>
      <c r="FT205" s="12"/>
      <c r="FV205" s="73"/>
      <c r="FW205" s="11"/>
      <c r="FX205" s="11"/>
      <c r="FY205" s="12"/>
      <c r="GA205" s="73"/>
      <c r="GB205" s="11"/>
      <c r="GC205" s="11"/>
      <c r="GD205" s="12"/>
      <c r="GF205" s="73"/>
      <c r="GG205" s="11"/>
      <c r="GH205" s="11"/>
      <c r="GI205" s="12"/>
      <c r="GK205" s="73"/>
      <c r="GL205" s="11"/>
      <c r="GM205" s="11"/>
      <c r="GN205" s="12"/>
      <c r="GP205" s="73"/>
      <c r="GQ205" s="11"/>
      <c r="GR205" s="11"/>
      <c r="GS205" s="12"/>
      <c r="GU205" s="86">
        <f t="shared" si="16"/>
        <v>12427</v>
      </c>
      <c r="GV205" s="87">
        <f t="shared" si="18"/>
        <v>13204</v>
      </c>
      <c r="GX205" s="86">
        <f t="shared" si="17"/>
        <v>777</v>
      </c>
      <c r="GY205" s="88">
        <f t="shared" si="20"/>
        <v>6.2525146857648664E-2</v>
      </c>
      <c r="HA205" s="86">
        <f t="shared" si="22"/>
        <v>12851.6</v>
      </c>
      <c r="HB205" s="87">
        <f t="shared" si="19"/>
        <v>12851.6</v>
      </c>
    </row>
    <row r="206" spans="1:210" s="76" customFormat="1" ht="30" x14ac:dyDescent="0.25">
      <c r="A206" s="69">
        <v>190</v>
      </c>
      <c r="B206" s="3" t="s">
        <v>41</v>
      </c>
      <c r="C206" s="6" t="s">
        <v>587</v>
      </c>
      <c r="D206" s="3" t="s">
        <v>42</v>
      </c>
      <c r="E206" s="89"/>
      <c r="F206" s="90">
        <v>135</v>
      </c>
      <c r="G206" s="91"/>
      <c r="H206" s="73"/>
      <c r="I206" s="11"/>
      <c r="J206" s="11"/>
      <c r="K206" s="12"/>
      <c r="L206" s="74"/>
      <c r="M206" s="73"/>
      <c r="N206" s="11"/>
      <c r="O206" s="11"/>
      <c r="P206" s="12"/>
      <c r="Q206" s="75"/>
      <c r="R206" s="73"/>
      <c r="S206" s="11"/>
      <c r="T206" s="11"/>
      <c r="U206" s="12"/>
      <c r="W206" s="73"/>
      <c r="X206" s="11"/>
      <c r="Y206" s="11"/>
      <c r="Z206" s="12"/>
      <c r="AB206" s="73"/>
      <c r="AC206" s="11"/>
      <c r="AD206" s="11"/>
      <c r="AE206" s="12"/>
      <c r="AG206" s="98"/>
      <c r="AH206" s="78"/>
      <c r="AI206" s="78"/>
      <c r="AJ206" s="79"/>
      <c r="AL206" s="73"/>
      <c r="AM206" s="11"/>
      <c r="AN206" s="11"/>
      <c r="AO206" s="12"/>
      <c r="AQ206" s="11"/>
      <c r="AR206" s="11"/>
      <c r="AS206" s="11"/>
      <c r="AT206" s="12"/>
      <c r="AV206" s="73"/>
      <c r="AW206" s="11"/>
      <c r="AX206" s="11"/>
      <c r="AY206" s="12"/>
      <c r="BA206" s="73"/>
      <c r="BB206" s="11"/>
      <c r="BC206" s="11"/>
      <c r="BD206" s="12"/>
      <c r="BF206" s="73"/>
      <c r="BG206" s="11"/>
      <c r="BH206" s="11"/>
      <c r="BI206" s="12"/>
      <c r="BK206" s="92"/>
      <c r="BL206" s="93"/>
      <c r="BM206" s="93"/>
      <c r="BN206" s="94"/>
      <c r="BP206" s="73"/>
      <c r="BQ206" s="11"/>
      <c r="BR206" s="11"/>
      <c r="BS206" s="12"/>
      <c r="BU206" s="73"/>
      <c r="BV206" s="11"/>
      <c r="BW206" s="11"/>
      <c r="BX206" s="12"/>
      <c r="BZ206" s="73"/>
      <c r="CA206" s="11"/>
      <c r="CB206" s="11"/>
      <c r="CC206" s="12"/>
      <c r="CE206" s="73"/>
      <c r="CF206" s="11"/>
      <c r="CG206" s="11"/>
      <c r="CH206" s="12"/>
      <c r="CJ206" s="73"/>
      <c r="CK206" s="11"/>
      <c r="CL206" s="11"/>
      <c r="CM206" s="12"/>
      <c r="CO206" s="73"/>
      <c r="CP206" s="11"/>
      <c r="CQ206" s="11"/>
      <c r="CR206" s="12"/>
      <c r="CT206" s="73"/>
      <c r="CU206" s="11"/>
      <c r="CV206" s="11"/>
      <c r="CW206" s="12"/>
      <c r="CY206" s="73"/>
      <c r="CZ206" s="11"/>
      <c r="DA206" s="11"/>
      <c r="DB206" s="12"/>
      <c r="DD206" s="73"/>
      <c r="DE206" s="11"/>
      <c r="DF206" s="11"/>
      <c r="DG206" s="12"/>
      <c r="DI206" s="73"/>
      <c r="DJ206" s="11"/>
      <c r="DK206" s="11"/>
      <c r="DL206" s="12"/>
      <c r="DN206" s="73"/>
      <c r="DO206" s="11"/>
      <c r="DP206" s="11"/>
      <c r="DQ206" s="12"/>
      <c r="DS206" s="73"/>
      <c r="DT206" s="11"/>
      <c r="DU206" s="11"/>
      <c r="DV206" s="12"/>
      <c r="DX206" s="92"/>
      <c r="DY206" s="93"/>
      <c r="DZ206" s="93"/>
      <c r="EA206" s="94"/>
      <c r="EC206" s="73"/>
      <c r="ED206" s="11"/>
      <c r="EE206" s="11"/>
      <c r="EF206" s="12"/>
      <c r="EH206" s="73"/>
      <c r="EI206" s="11"/>
      <c r="EJ206" s="11"/>
      <c r="EK206" s="12"/>
      <c r="EM206" s="73"/>
      <c r="EN206" s="11"/>
      <c r="EO206" s="11"/>
      <c r="EP206" s="12"/>
      <c r="ER206" s="73"/>
      <c r="ES206" s="11"/>
      <c r="ET206" s="11"/>
      <c r="EU206" s="12"/>
      <c r="EW206" s="73"/>
      <c r="EX206" s="11"/>
      <c r="EY206" s="11"/>
      <c r="EZ206" s="12"/>
      <c r="FB206" s="10"/>
      <c r="FC206" s="11"/>
      <c r="FD206" s="11"/>
      <c r="FE206" s="12"/>
      <c r="FG206" s="11"/>
      <c r="FH206" s="11"/>
      <c r="FI206" s="11"/>
      <c r="FJ206" s="12"/>
      <c r="FL206" s="73"/>
      <c r="FM206" s="11"/>
      <c r="FN206" s="11"/>
      <c r="FO206" s="12"/>
      <c r="FQ206" s="73"/>
      <c r="FR206" s="11"/>
      <c r="FS206" s="11"/>
      <c r="FT206" s="12"/>
      <c r="FV206" s="73"/>
      <c r="FW206" s="11"/>
      <c r="FX206" s="11"/>
      <c r="FY206" s="12"/>
      <c r="GA206" s="73"/>
      <c r="GB206" s="11"/>
      <c r="GC206" s="11"/>
      <c r="GD206" s="12"/>
      <c r="GF206" s="73"/>
      <c r="GG206" s="11"/>
      <c r="GH206" s="11"/>
      <c r="GI206" s="12"/>
      <c r="GK206" s="73"/>
      <c r="GL206" s="11"/>
      <c r="GM206" s="11"/>
      <c r="GN206" s="12"/>
      <c r="GP206" s="73"/>
      <c r="GQ206" s="11"/>
      <c r="GR206" s="11"/>
      <c r="GS206" s="12"/>
      <c r="GU206" s="86">
        <f t="shared" si="16"/>
        <v>0</v>
      </c>
      <c r="GV206" s="87">
        <f t="shared" si="18"/>
        <v>0</v>
      </c>
      <c r="GX206" s="86">
        <f t="shared" si="17"/>
        <v>0</v>
      </c>
      <c r="GY206" s="88">
        <v>0</v>
      </c>
      <c r="HA206" s="86">
        <v>0</v>
      </c>
      <c r="HB206" s="87">
        <v>0</v>
      </c>
    </row>
    <row r="207" spans="1:210" s="76" customFormat="1" ht="60" x14ac:dyDescent="0.25">
      <c r="A207" s="69">
        <v>191</v>
      </c>
      <c r="B207" s="3" t="s">
        <v>155</v>
      </c>
      <c r="C207" s="6" t="s">
        <v>588</v>
      </c>
      <c r="D207" s="3" t="s">
        <v>1097</v>
      </c>
      <c r="E207" s="70"/>
      <c r="F207" s="71">
        <v>1</v>
      </c>
      <c r="G207" s="91"/>
      <c r="H207" s="73"/>
      <c r="I207" s="11"/>
      <c r="J207" s="11"/>
      <c r="K207" s="12"/>
      <c r="L207" s="74"/>
      <c r="M207" s="73"/>
      <c r="N207" s="11"/>
      <c r="O207" s="11"/>
      <c r="P207" s="12"/>
      <c r="Q207" s="75"/>
      <c r="R207" s="73"/>
      <c r="S207" s="11"/>
      <c r="T207" s="11"/>
      <c r="U207" s="12"/>
      <c r="W207" s="73"/>
      <c r="X207" s="11"/>
      <c r="Y207" s="11"/>
      <c r="Z207" s="12"/>
      <c r="AB207" s="73"/>
      <c r="AC207" s="11"/>
      <c r="AD207" s="11"/>
      <c r="AE207" s="12"/>
      <c r="AG207" s="77"/>
      <c r="AH207" s="78"/>
      <c r="AI207" s="78"/>
      <c r="AJ207" s="79"/>
      <c r="AL207" s="73"/>
      <c r="AM207" s="11"/>
      <c r="AN207" s="11"/>
      <c r="AO207" s="12"/>
      <c r="AQ207" s="11"/>
      <c r="AR207" s="11"/>
      <c r="AS207" s="11"/>
      <c r="AT207" s="12"/>
      <c r="AV207" s="73"/>
      <c r="AW207" s="11"/>
      <c r="AX207" s="11"/>
      <c r="AY207" s="12"/>
      <c r="BA207" s="73"/>
      <c r="BB207" s="11"/>
      <c r="BC207" s="11"/>
      <c r="BD207" s="12"/>
      <c r="BF207" s="73"/>
      <c r="BG207" s="11"/>
      <c r="BH207" s="11"/>
      <c r="BI207" s="12"/>
      <c r="BK207" s="92"/>
      <c r="BL207" s="93"/>
      <c r="BM207" s="93"/>
      <c r="BN207" s="94"/>
      <c r="BP207" s="73"/>
      <c r="BQ207" s="11"/>
      <c r="BR207" s="11"/>
      <c r="BS207" s="12"/>
      <c r="BU207" s="73"/>
      <c r="BV207" s="11"/>
      <c r="BW207" s="11"/>
      <c r="BX207" s="12"/>
      <c r="BZ207" s="73"/>
      <c r="CA207" s="11"/>
      <c r="CB207" s="11"/>
      <c r="CC207" s="12"/>
      <c r="CE207" s="73"/>
      <c r="CF207" s="11"/>
      <c r="CG207" s="11"/>
      <c r="CH207" s="12"/>
      <c r="CJ207" s="73"/>
      <c r="CK207" s="11"/>
      <c r="CL207" s="11"/>
      <c r="CM207" s="12"/>
      <c r="CO207" s="73">
        <v>151800</v>
      </c>
      <c r="CP207" s="11">
        <v>28842</v>
      </c>
      <c r="CQ207" s="11">
        <v>180642</v>
      </c>
      <c r="CR207" s="12">
        <v>180642</v>
      </c>
      <c r="CT207" s="73"/>
      <c r="CU207" s="11"/>
      <c r="CV207" s="11"/>
      <c r="CW207" s="12"/>
      <c r="CY207" s="73">
        <v>244040</v>
      </c>
      <c r="CZ207" s="11">
        <v>0</v>
      </c>
      <c r="DA207" s="11">
        <v>244040</v>
      </c>
      <c r="DB207" s="12">
        <v>244040</v>
      </c>
      <c r="DD207" s="73"/>
      <c r="DE207" s="11"/>
      <c r="DF207" s="11"/>
      <c r="DG207" s="12"/>
      <c r="DI207" s="73"/>
      <c r="DJ207" s="11"/>
      <c r="DK207" s="11"/>
      <c r="DL207" s="12"/>
      <c r="DN207" s="73">
        <v>145000</v>
      </c>
      <c r="DO207" s="11">
        <v>27550</v>
      </c>
      <c r="DP207" s="11">
        <v>172550</v>
      </c>
      <c r="DQ207" s="12">
        <v>172550</v>
      </c>
      <c r="DS207" s="73"/>
      <c r="DT207" s="11"/>
      <c r="DU207" s="11"/>
      <c r="DV207" s="12"/>
      <c r="DX207" s="92"/>
      <c r="DY207" s="93"/>
      <c r="DZ207" s="93"/>
      <c r="EA207" s="94"/>
      <c r="EC207" s="73"/>
      <c r="ED207" s="11"/>
      <c r="EE207" s="11"/>
      <c r="EF207" s="12"/>
      <c r="EH207" s="73"/>
      <c r="EI207" s="11"/>
      <c r="EJ207" s="11"/>
      <c r="EK207" s="12"/>
      <c r="EM207" s="73"/>
      <c r="EN207" s="11"/>
      <c r="EO207" s="11"/>
      <c r="EP207" s="12"/>
      <c r="ER207" s="73"/>
      <c r="ES207" s="11"/>
      <c r="ET207" s="11"/>
      <c r="EU207" s="12"/>
      <c r="EW207" s="73">
        <v>314000</v>
      </c>
      <c r="EX207" s="11">
        <v>59660</v>
      </c>
      <c r="EY207" s="11">
        <v>373660</v>
      </c>
      <c r="EZ207" s="94">
        <v>373660</v>
      </c>
      <c r="FB207" s="10"/>
      <c r="FC207" s="11"/>
      <c r="FD207" s="11"/>
      <c r="FE207" s="12"/>
      <c r="FG207" s="11"/>
      <c r="FH207" s="11"/>
      <c r="FI207" s="11"/>
      <c r="FJ207" s="12"/>
      <c r="FL207" s="73"/>
      <c r="FM207" s="11"/>
      <c r="FN207" s="11"/>
      <c r="FO207" s="12"/>
      <c r="FQ207" s="73"/>
      <c r="FR207" s="11"/>
      <c r="FS207" s="11"/>
      <c r="FT207" s="12"/>
      <c r="FV207" s="73">
        <v>128800</v>
      </c>
      <c r="FW207" s="11">
        <v>24472</v>
      </c>
      <c r="FX207" s="11">
        <v>153272</v>
      </c>
      <c r="FY207" s="12">
        <v>153272</v>
      </c>
      <c r="GA207" s="73"/>
      <c r="GB207" s="11"/>
      <c r="GC207" s="11"/>
      <c r="GD207" s="12"/>
      <c r="GF207" s="73"/>
      <c r="GG207" s="11"/>
      <c r="GH207" s="11"/>
      <c r="GI207" s="12"/>
      <c r="GK207" s="73"/>
      <c r="GL207" s="11"/>
      <c r="GM207" s="11"/>
      <c r="GN207" s="12"/>
      <c r="GP207" s="73"/>
      <c r="GQ207" s="11"/>
      <c r="GR207" s="11"/>
      <c r="GS207" s="12"/>
      <c r="GU207" s="86">
        <f t="shared" si="16"/>
        <v>153272</v>
      </c>
      <c r="GV207" s="87">
        <f t="shared" si="18"/>
        <v>373660</v>
      </c>
      <c r="GX207" s="86">
        <f t="shared" si="17"/>
        <v>220388</v>
      </c>
      <c r="GY207" s="88">
        <f t="shared" si="20"/>
        <v>1.4378881987577641</v>
      </c>
      <c r="HA207" s="86">
        <f t="shared" ref="HA207:HA225" si="23">AVERAGE(J207,O207,T207,Y207,AD207,AI207,AN207,AS207,AX207,BC207,BH207,BM207,BR207,BW207,CB207,CG207,CL207,CQ207,CV207,DA207,DF207,DK207,DP207,DU207,DZ207,EE207,EJ207,EO207,ET207,EY207,FD207,FI207,FN207,FS207,FX207,GC207,GH207,GM207,GR207)</f>
        <v>224832.8</v>
      </c>
      <c r="HB207" s="87">
        <f t="shared" si="19"/>
        <v>224832.8</v>
      </c>
    </row>
    <row r="208" spans="1:210" s="76" customFormat="1" ht="105" x14ac:dyDescent="0.25">
      <c r="A208" s="69">
        <v>192</v>
      </c>
      <c r="B208" s="3" t="s">
        <v>156</v>
      </c>
      <c r="C208" s="2" t="s">
        <v>589</v>
      </c>
      <c r="D208" s="4" t="s">
        <v>1098</v>
      </c>
      <c r="E208" s="70"/>
      <c r="F208" s="71">
        <v>7.75</v>
      </c>
      <c r="G208" s="91"/>
      <c r="H208" s="73"/>
      <c r="I208" s="11"/>
      <c r="J208" s="11"/>
      <c r="K208" s="12"/>
      <c r="L208" s="74"/>
      <c r="M208" s="73"/>
      <c r="N208" s="11"/>
      <c r="O208" s="11"/>
      <c r="P208" s="12"/>
      <c r="Q208" s="75"/>
      <c r="R208" s="73"/>
      <c r="S208" s="11"/>
      <c r="T208" s="11"/>
      <c r="U208" s="12"/>
      <c r="W208" s="73"/>
      <c r="X208" s="11"/>
      <c r="Y208" s="11"/>
      <c r="Z208" s="12"/>
      <c r="AB208" s="73"/>
      <c r="AC208" s="11"/>
      <c r="AD208" s="11"/>
      <c r="AE208" s="12"/>
      <c r="AG208" s="77"/>
      <c r="AH208" s="78"/>
      <c r="AI208" s="78"/>
      <c r="AJ208" s="79"/>
      <c r="AL208" s="73"/>
      <c r="AM208" s="11"/>
      <c r="AN208" s="11"/>
      <c r="AO208" s="12"/>
      <c r="AQ208" s="11"/>
      <c r="AR208" s="11"/>
      <c r="AS208" s="11"/>
      <c r="AT208" s="12"/>
      <c r="AV208" s="73"/>
      <c r="AW208" s="11"/>
      <c r="AX208" s="11"/>
      <c r="AY208" s="12"/>
      <c r="BA208" s="73"/>
      <c r="BB208" s="11"/>
      <c r="BC208" s="11"/>
      <c r="BD208" s="12"/>
      <c r="BF208" s="73"/>
      <c r="BG208" s="11"/>
      <c r="BH208" s="11"/>
      <c r="BI208" s="12"/>
      <c r="BK208" s="92"/>
      <c r="BL208" s="93"/>
      <c r="BM208" s="93"/>
      <c r="BN208" s="94"/>
      <c r="BP208" s="73"/>
      <c r="BQ208" s="11"/>
      <c r="BR208" s="11"/>
      <c r="BS208" s="12"/>
      <c r="BU208" s="73"/>
      <c r="BV208" s="11"/>
      <c r="BW208" s="11"/>
      <c r="BX208" s="12"/>
      <c r="BZ208" s="73"/>
      <c r="CA208" s="11"/>
      <c r="CB208" s="11"/>
      <c r="CC208" s="12"/>
      <c r="CE208" s="73"/>
      <c r="CF208" s="11"/>
      <c r="CG208" s="11"/>
      <c r="CH208" s="12"/>
      <c r="CJ208" s="73"/>
      <c r="CK208" s="11"/>
      <c r="CL208" s="11"/>
      <c r="CM208" s="12"/>
      <c r="CO208" s="73">
        <v>72100</v>
      </c>
      <c r="CP208" s="11">
        <v>0</v>
      </c>
      <c r="CQ208" s="11">
        <v>72100</v>
      </c>
      <c r="CR208" s="12">
        <v>558775</v>
      </c>
      <c r="CT208" s="73"/>
      <c r="CU208" s="11"/>
      <c r="CV208" s="11"/>
      <c r="CW208" s="12"/>
      <c r="CY208" s="73"/>
      <c r="CZ208" s="11"/>
      <c r="DA208" s="11"/>
      <c r="DB208" s="12"/>
      <c r="DD208" s="73">
        <v>45000</v>
      </c>
      <c r="DE208" s="11">
        <v>0</v>
      </c>
      <c r="DF208" s="11">
        <v>45000</v>
      </c>
      <c r="DG208" s="12">
        <v>348750</v>
      </c>
      <c r="DI208" s="73"/>
      <c r="DJ208" s="11"/>
      <c r="DK208" s="11"/>
      <c r="DL208" s="12"/>
      <c r="DN208" s="73"/>
      <c r="DO208" s="11"/>
      <c r="DP208" s="11"/>
      <c r="DQ208" s="12"/>
      <c r="DS208" s="73"/>
      <c r="DT208" s="11"/>
      <c r="DU208" s="11"/>
      <c r="DV208" s="12"/>
      <c r="DX208" s="92"/>
      <c r="DY208" s="93"/>
      <c r="DZ208" s="93"/>
      <c r="EA208" s="94"/>
      <c r="EC208" s="73"/>
      <c r="ED208" s="11"/>
      <c r="EE208" s="11"/>
      <c r="EF208" s="12"/>
      <c r="EH208" s="73"/>
      <c r="EI208" s="11"/>
      <c r="EJ208" s="11"/>
      <c r="EK208" s="12"/>
      <c r="EM208" s="73"/>
      <c r="EN208" s="11"/>
      <c r="EO208" s="11"/>
      <c r="EP208" s="12"/>
      <c r="ER208" s="73">
        <v>49200</v>
      </c>
      <c r="ES208" s="11">
        <v>0</v>
      </c>
      <c r="ET208" s="11">
        <v>49200</v>
      </c>
      <c r="EU208" s="12">
        <v>381300</v>
      </c>
      <c r="EW208" s="73"/>
      <c r="EX208" s="11"/>
      <c r="EY208" s="11"/>
      <c r="EZ208" s="12"/>
      <c r="FB208" s="10"/>
      <c r="FC208" s="11"/>
      <c r="FD208" s="11"/>
      <c r="FE208" s="12"/>
      <c r="FG208" s="11"/>
      <c r="FH208" s="11"/>
      <c r="FI208" s="11"/>
      <c r="FJ208" s="12"/>
      <c r="FL208" s="73"/>
      <c r="FM208" s="11"/>
      <c r="FN208" s="11"/>
      <c r="FO208" s="12"/>
      <c r="FQ208" s="73"/>
      <c r="FR208" s="11"/>
      <c r="FS208" s="11"/>
      <c r="FT208" s="12"/>
      <c r="FV208" s="73"/>
      <c r="FW208" s="11"/>
      <c r="FX208" s="11"/>
      <c r="FY208" s="12"/>
      <c r="GA208" s="73"/>
      <c r="GB208" s="11"/>
      <c r="GC208" s="11"/>
      <c r="GD208" s="12"/>
      <c r="GF208" s="73"/>
      <c r="GG208" s="11"/>
      <c r="GH208" s="11"/>
      <c r="GI208" s="12"/>
      <c r="GK208" s="73"/>
      <c r="GL208" s="11"/>
      <c r="GM208" s="11"/>
      <c r="GN208" s="12"/>
      <c r="GP208" s="73"/>
      <c r="GQ208" s="11"/>
      <c r="GR208" s="11"/>
      <c r="GS208" s="12"/>
      <c r="GU208" s="86">
        <f t="shared" si="16"/>
        <v>45000</v>
      </c>
      <c r="GV208" s="87">
        <f t="shared" si="18"/>
        <v>72100</v>
      </c>
      <c r="GX208" s="86">
        <f t="shared" si="17"/>
        <v>27100</v>
      </c>
      <c r="GY208" s="88">
        <f t="shared" si="20"/>
        <v>0.60222222222222221</v>
      </c>
      <c r="HA208" s="86">
        <f t="shared" si="23"/>
        <v>55433.333333333336</v>
      </c>
      <c r="HB208" s="87">
        <f t="shared" si="19"/>
        <v>429608.33333333331</v>
      </c>
    </row>
    <row r="209" spans="1:210" s="76" customFormat="1" ht="120" x14ac:dyDescent="0.25">
      <c r="A209" s="69">
        <v>193</v>
      </c>
      <c r="B209" s="3" t="s">
        <v>157</v>
      </c>
      <c r="C209" s="2" t="s">
        <v>590</v>
      </c>
      <c r="D209" s="4" t="s">
        <v>1099</v>
      </c>
      <c r="E209" s="70"/>
      <c r="F209" s="71">
        <v>30</v>
      </c>
      <c r="G209" s="91"/>
      <c r="H209" s="73"/>
      <c r="I209" s="11"/>
      <c r="J209" s="11"/>
      <c r="K209" s="12"/>
      <c r="L209" s="74"/>
      <c r="M209" s="73"/>
      <c r="N209" s="11"/>
      <c r="O209" s="11"/>
      <c r="P209" s="12"/>
      <c r="Q209" s="75"/>
      <c r="R209" s="73"/>
      <c r="S209" s="11"/>
      <c r="T209" s="11"/>
      <c r="U209" s="12"/>
      <c r="W209" s="73"/>
      <c r="X209" s="11"/>
      <c r="Y209" s="11"/>
      <c r="Z209" s="12"/>
      <c r="AB209" s="73"/>
      <c r="AC209" s="11"/>
      <c r="AD209" s="11"/>
      <c r="AE209" s="12"/>
      <c r="AG209" s="77"/>
      <c r="AH209" s="78"/>
      <c r="AI209" s="78"/>
      <c r="AJ209" s="79"/>
      <c r="AL209" s="73"/>
      <c r="AM209" s="11"/>
      <c r="AN209" s="11"/>
      <c r="AO209" s="12"/>
      <c r="AQ209" s="11"/>
      <c r="AR209" s="11"/>
      <c r="AS209" s="11"/>
      <c r="AT209" s="12"/>
      <c r="AV209" s="73"/>
      <c r="AW209" s="11"/>
      <c r="AX209" s="11"/>
      <c r="AY209" s="12"/>
      <c r="BA209" s="73"/>
      <c r="BB209" s="11"/>
      <c r="BC209" s="11"/>
      <c r="BD209" s="12"/>
      <c r="BF209" s="73"/>
      <c r="BG209" s="11"/>
      <c r="BH209" s="11"/>
      <c r="BI209" s="12"/>
      <c r="BK209" s="92"/>
      <c r="BL209" s="93"/>
      <c r="BM209" s="93"/>
      <c r="BN209" s="94"/>
      <c r="BP209" s="73"/>
      <c r="BQ209" s="11"/>
      <c r="BR209" s="11"/>
      <c r="BS209" s="12"/>
      <c r="BU209" s="73"/>
      <c r="BV209" s="11"/>
      <c r="BW209" s="11"/>
      <c r="BX209" s="12"/>
      <c r="BZ209" s="73"/>
      <c r="CA209" s="11"/>
      <c r="CB209" s="11"/>
      <c r="CC209" s="12"/>
      <c r="CE209" s="73"/>
      <c r="CF209" s="11"/>
      <c r="CG209" s="11"/>
      <c r="CH209" s="12"/>
      <c r="CJ209" s="73"/>
      <c r="CK209" s="11"/>
      <c r="CL209" s="11"/>
      <c r="CM209" s="12"/>
      <c r="CO209" s="73">
        <v>30800</v>
      </c>
      <c r="CP209" s="11">
        <v>0</v>
      </c>
      <c r="CQ209" s="11">
        <v>30800</v>
      </c>
      <c r="CR209" s="12">
        <v>924000</v>
      </c>
      <c r="CT209" s="73"/>
      <c r="CU209" s="11"/>
      <c r="CV209" s="11"/>
      <c r="CW209" s="12"/>
      <c r="CY209" s="73"/>
      <c r="CZ209" s="11"/>
      <c r="DA209" s="11"/>
      <c r="DB209" s="12"/>
      <c r="DD209" s="73">
        <v>28500</v>
      </c>
      <c r="DE209" s="11">
        <v>0</v>
      </c>
      <c r="DF209" s="11">
        <v>28500</v>
      </c>
      <c r="DG209" s="12">
        <v>855000</v>
      </c>
      <c r="DI209" s="73"/>
      <c r="DJ209" s="11"/>
      <c r="DK209" s="11"/>
      <c r="DL209" s="12"/>
      <c r="DN209" s="73"/>
      <c r="DO209" s="11"/>
      <c r="DP209" s="11"/>
      <c r="DQ209" s="12"/>
      <c r="DS209" s="73"/>
      <c r="DT209" s="11"/>
      <c r="DU209" s="11"/>
      <c r="DV209" s="12"/>
      <c r="DX209" s="92"/>
      <c r="DY209" s="93"/>
      <c r="DZ209" s="93"/>
      <c r="EA209" s="94"/>
      <c r="EC209" s="73"/>
      <c r="ED209" s="11"/>
      <c r="EE209" s="11"/>
      <c r="EF209" s="12"/>
      <c r="EH209" s="73"/>
      <c r="EI209" s="11"/>
      <c r="EJ209" s="11"/>
      <c r="EK209" s="12"/>
      <c r="EM209" s="73"/>
      <c r="EN209" s="11"/>
      <c r="EO209" s="11"/>
      <c r="EP209" s="12"/>
      <c r="ER209" s="73">
        <v>20000</v>
      </c>
      <c r="ES209" s="11">
        <v>0</v>
      </c>
      <c r="ET209" s="11">
        <v>20000</v>
      </c>
      <c r="EU209" s="12">
        <v>600000</v>
      </c>
      <c r="EW209" s="73"/>
      <c r="EX209" s="11"/>
      <c r="EY209" s="11"/>
      <c r="EZ209" s="12"/>
      <c r="FB209" s="10"/>
      <c r="FC209" s="11"/>
      <c r="FD209" s="11"/>
      <c r="FE209" s="12"/>
      <c r="FG209" s="11"/>
      <c r="FH209" s="11"/>
      <c r="FI209" s="11"/>
      <c r="FJ209" s="12"/>
      <c r="FL209" s="73"/>
      <c r="FM209" s="11"/>
      <c r="FN209" s="11"/>
      <c r="FO209" s="12"/>
      <c r="FQ209" s="73"/>
      <c r="FR209" s="11"/>
      <c r="FS209" s="11"/>
      <c r="FT209" s="12"/>
      <c r="FV209" s="73"/>
      <c r="FW209" s="11"/>
      <c r="FX209" s="11"/>
      <c r="FY209" s="12"/>
      <c r="GA209" s="73"/>
      <c r="GB209" s="11"/>
      <c r="GC209" s="11"/>
      <c r="GD209" s="12"/>
      <c r="GF209" s="73"/>
      <c r="GG209" s="11"/>
      <c r="GH209" s="11"/>
      <c r="GI209" s="12"/>
      <c r="GK209" s="73"/>
      <c r="GL209" s="11"/>
      <c r="GM209" s="11"/>
      <c r="GN209" s="12"/>
      <c r="GP209" s="73"/>
      <c r="GQ209" s="11"/>
      <c r="GR209" s="11"/>
      <c r="GS209" s="12"/>
      <c r="GU209" s="86">
        <f t="shared" si="16"/>
        <v>20000</v>
      </c>
      <c r="GV209" s="87">
        <f t="shared" si="18"/>
        <v>30800</v>
      </c>
      <c r="GX209" s="86">
        <f t="shared" si="17"/>
        <v>10800</v>
      </c>
      <c r="GY209" s="88">
        <f t="shared" si="20"/>
        <v>0.54</v>
      </c>
      <c r="HA209" s="86">
        <f t="shared" si="23"/>
        <v>26433.333333333332</v>
      </c>
      <c r="HB209" s="87">
        <f t="shared" si="19"/>
        <v>793000</v>
      </c>
    </row>
    <row r="210" spans="1:210" s="76" customFormat="1" ht="90" x14ac:dyDescent="0.25">
      <c r="A210" s="69">
        <v>194</v>
      </c>
      <c r="B210" s="5" t="s">
        <v>41</v>
      </c>
      <c r="C210" s="2" t="s">
        <v>591</v>
      </c>
      <c r="D210" s="4" t="s">
        <v>1098</v>
      </c>
      <c r="E210" s="89"/>
      <c r="F210" s="90">
        <v>1</v>
      </c>
      <c r="G210" s="91"/>
      <c r="H210" s="73"/>
      <c r="I210" s="11"/>
      <c r="J210" s="11"/>
      <c r="K210" s="12"/>
      <c r="L210" s="74"/>
      <c r="M210" s="73"/>
      <c r="N210" s="11"/>
      <c r="O210" s="11"/>
      <c r="P210" s="12"/>
      <c r="Q210" s="75"/>
      <c r="R210" s="73"/>
      <c r="S210" s="11"/>
      <c r="T210" s="11"/>
      <c r="U210" s="12"/>
      <c r="W210" s="73"/>
      <c r="X210" s="11"/>
      <c r="Y210" s="11"/>
      <c r="Z210" s="12"/>
      <c r="AB210" s="73"/>
      <c r="AC210" s="11"/>
      <c r="AD210" s="11"/>
      <c r="AE210" s="12"/>
      <c r="AG210" s="77"/>
      <c r="AH210" s="78"/>
      <c r="AI210" s="78"/>
      <c r="AJ210" s="79"/>
      <c r="AL210" s="73"/>
      <c r="AM210" s="11"/>
      <c r="AN210" s="11"/>
      <c r="AO210" s="12"/>
      <c r="AQ210" s="11"/>
      <c r="AR210" s="11"/>
      <c r="AS210" s="11"/>
      <c r="AT210" s="12"/>
      <c r="AV210" s="73"/>
      <c r="AW210" s="11"/>
      <c r="AX210" s="11"/>
      <c r="AY210" s="12"/>
      <c r="BA210" s="73"/>
      <c r="BB210" s="11"/>
      <c r="BC210" s="11"/>
      <c r="BD210" s="12"/>
      <c r="BF210" s="73"/>
      <c r="BG210" s="11"/>
      <c r="BH210" s="11"/>
      <c r="BI210" s="12"/>
      <c r="BK210" s="92"/>
      <c r="BL210" s="93"/>
      <c r="BM210" s="93"/>
      <c r="BN210" s="94"/>
      <c r="BP210" s="73"/>
      <c r="BQ210" s="11"/>
      <c r="BR210" s="11"/>
      <c r="BS210" s="12"/>
      <c r="BU210" s="73"/>
      <c r="BV210" s="11"/>
      <c r="BW210" s="11"/>
      <c r="BX210" s="12"/>
      <c r="BZ210" s="73"/>
      <c r="CA210" s="11"/>
      <c r="CB210" s="11"/>
      <c r="CC210" s="12"/>
      <c r="CE210" s="73"/>
      <c r="CF210" s="11"/>
      <c r="CG210" s="11"/>
      <c r="CH210" s="12"/>
      <c r="CJ210" s="73"/>
      <c r="CK210" s="11"/>
      <c r="CL210" s="11"/>
      <c r="CM210" s="12"/>
      <c r="CO210" s="73"/>
      <c r="CP210" s="11"/>
      <c r="CQ210" s="11"/>
      <c r="CR210" s="12"/>
      <c r="CT210" s="73"/>
      <c r="CU210" s="11"/>
      <c r="CV210" s="11"/>
      <c r="CW210" s="12"/>
      <c r="CY210" s="73"/>
      <c r="CZ210" s="11"/>
      <c r="DA210" s="11"/>
      <c r="DB210" s="12"/>
      <c r="DD210" s="73">
        <v>65000</v>
      </c>
      <c r="DE210" s="11">
        <v>0</v>
      </c>
      <c r="DF210" s="11">
        <v>65000</v>
      </c>
      <c r="DG210" s="12">
        <v>65000</v>
      </c>
      <c r="DI210" s="73"/>
      <c r="DJ210" s="11"/>
      <c r="DK210" s="11"/>
      <c r="DL210" s="12"/>
      <c r="DN210" s="73"/>
      <c r="DO210" s="11"/>
      <c r="DP210" s="11"/>
      <c r="DQ210" s="12"/>
      <c r="DS210" s="73"/>
      <c r="DT210" s="11"/>
      <c r="DU210" s="11"/>
      <c r="DV210" s="12"/>
      <c r="DX210" s="92"/>
      <c r="DY210" s="93"/>
      <c r="DZ210" s="93"/>
      <c r="EA210" s="94"/>
      <c r="EC210" s="73"/>
      <c r="ED210" s="11"/>
      <c r="EE210" s="11"/>
      <c r="EF210" s="12"/>
      <c r="EH210" s="73"/>
      <c r="EI210" s="11"/>
      <c r="EJ210" s="11"/>
      <c r="EK210" s="12"/>
      <c r="EM210" s="73"/>
      <c r="EN210" s="11"/>
      <c r="EO210" s="11"/>
      <c r="EP210" s="12"/>
      <c r="ER210" s="73">
        <v>50400</v>
      </c>
      <c r="ES210" s="11">
        <v>0</v>
      </c>
      <c r="ET210" s="11">
        <v>50400</v>
      </c>
      <c r="EU210" s="12">
        <v>50400</v>
      </c>
      <c r="EW210" s="73"/>
      <c r="EX210" s="11"/>
      <c r="EY210" s="11"/>
      <c r="EZ210" s="12"/>
      <c r="FB210" s="10"/>
      <c r="FC210" s="11"/>
      <c r="FD210" s="11"/>
      <c r="FE210" s="12"/>
      <c r="FG210" s="11"/>
      <c r="FH210" s="11"/>
      <c r="FI210" s="11"/>
      <c r="FJ210" s="12"/>
      <c r="FL210" s="73"/>
      <c r="FM210" s="11"/>
      <c r="FN210" s="11"/>
      <c r="FO210" s="12"/>
      <c r="FQ210" s="73"/>
      <c r="FR210" s="11"/>
      <c r="FS210" s="11"/>
      <c r="FT210" s="12"/>
      <c r="FV210" s="73"/>
      <c r="FW210" s="11"/>
      <c r="FX210" s="11"/>
      <c r="FY210" s="12"/>
      <c r="GA210" s="73"/>
      <c r="GB210" s="11"/>
      <c r="GC210" s="11"/>
      <c r="GD210" s="12"/>
      <c r="GF210" s="73"/>
      <c r="GG210" s="11"/>
      <c r="GH210" s="11"/>
      <c r="GI210" s="12"/>
      <c r="GK210" s="73"/>
      <c r="GL210" s="11"/>
      <c r="GM210" s="11"/>
      <c r="GN210" s="12"/>
      <c r="GP210" s="73"/>
      <c r="GQ210" s="11"/>
      <c r="GR210" s="11"/>
      <c r="GS210" s="12"/>
      <c r="GU210" s="86">
        <f t="shared" ref="GU210:GU273" si="24">MIN(J210,O210,T210,Y210,AD210,AI210,AN210,AS210,AX210,BC210,BH210,BM210,BR210,BW210,CB210,CG210,CL210,CQ210,CV210,DA210,DF210,DK210,DP210,DU210,DZ210,EE210,EJ210,EO210,ET210,EY210,FD210,FI210,FN210,FS210,FX210,GC210,GH210,GM210,GR210)</f>
        <v>50400</v>
      </c>
      <c r="GV210" s="87">
        <f t="shared" si="18"/>
        <v>65000</v>
      </c>
      <c r="GX210" s="86">
        <f t="shared" ref="GX210:GX273" si="25">GV210-GU210</f>
        <v>14600</v>
      </c>
      <c r="GY210" s="88">
        <f t="shared" si="20"/>
        <v>0.28968253968253971</v>
      </c>
      <c r="HA210" s="86">
        <f t="shared" si="23"/>
        <v>57700</v>
      </c>
      <c r="HB210" s="87">
        <f t="shared" si="19"/>
        <v>57700</v>
      </c>
    </row>
    <row r="211" spans="1:210" s="76" customFormat="1" ht="105" x14ac:dyDescent="0.25">
      <c r="A211" s="69">
        <v>195</v>
      </c>
      <c r="B211" s="3" t="s">
        <v>157</v>
      </c>
      <c r="C211" s="2" t="s">
        <v>592</v>
      </c>
      <c r="D211" s="4" t="s">
        <v>1099</v>
      </c>
      <c r="E211" s="70"/>
      <c r="F211" s="71">
        <v>30</v>
      </c>
      <c r="G211" s="91"/>
      <c r="H211" s="73"/>
      <c r="I211" s="11"/>
      <c r="J211" s="11"/>
      <c r="K211" s="12"/>
      <c r="L211" s="74"/>
      <c r="M211" s="73"/>
      <c r="N211" s="11"/>
      <c r="O211" s="11"/>
      <c r="P211" s="12"/>
      <c r="Q211" s="75"/>
      <c r="R211" s="73"/>
      <c r="S211" s="11"/>
      <c r="T211" s="11"/>
      <c r="U211" s="12"/>
      <c r="W211" s="73"/>
      <c r="X211" s="11"/>
      <c r="Y211" s="11"/>
      <c r="Z211" s="12"/>
      <c r="AB211" s="73"/>
      <c r="AC211" s="11"/>
      <c r="AD211" s="11"/>
      <c r="AE211" s="12"/>
      <c r="AG211" s="77"/>
      <c r="AH211" s="78"/>
      <c r="AI211" s="78"/>
      <c r="AJ211" s="79"/>
      <c r="AL211" s="73"/>
      <c r="AM211" s="11"/>
      <c r="AN211" s="11"/>
      <c r="AO211" s="12"/>
      <c r="AQ211" s="11"/>
      <c r="AR211" s="11"/>
      <c r="AS211" s="11"/>
      <c r="AT211" s="12"/>
      <c r="AV211" s="73"/>
      <c r="AW211" s="11"/>
      <c r="AX211" s="11"/>
      <c r="AY211" s="12"/>
      <c r="BA211" s="73"/>
      <c r="BB211" s="11"/>
      <c r="BC211" s="11"/>
      <c r="BD211" s="12"/>
      <c r="BF211" s="73"/>
      <c r="BG211" s="11"/>
      <c r="BH211" s="11"/>
      <c r="BI211" s="12"/>
      <c r="BK211" s="92"/>
      <c r="BL211" s="93"/>
      <c r="BM211" s="93"/>
      <c r="BN211" s="94"/>
      <c r="BP211" s="73"/>
      <c r="BQ211" s="11"/>
      <c r="BR211" s="11"/>
      <c r="BS211" s="12"/>
      <c r="BU211" s="73"/>
      <c r="BV211" s="11"/>
      <c r="BW211" s="11"/>
      <c r="BX211" s="12"/>
      <c r="BZ211" s="73"/>
      <c r="CA211" s="11"/>
      <c r="CB211" s="11"/>
      <c r="CC211" s="12"/>
      <c r="CE211" s="73"/>
      <c r="CF211" s="11"/>
      <c r="CG211" s="11"/>
      <c r="CH211" s="12"/>
      <c r="CJ211" s="73"/>
      <c r="CK211" s="11"/>
      <c r="CL211" s="11"/>
      <c r="CM211" s="12"/>
      <c r="CO211" s="73"/>
      <c r="CP211" s="11"/>
      <c r="CQ211" s="11"/>
      <c r="CR211" s="12"/>
      <c r="CT211" s="73"/>
      <c r="CU211" s="11"/>
      <c r="CV211" s="11"/>
      <c r="CW211" s="12"/>
      <c r="CY211" s="73"/>
      <c r="CZ211" s="11"/>
      <c r="DA211" s="11"/>
      <c r="DB211" s="12"/>
      <c r="DD211" s="73">
        <v>29700</v>
      </c>
      <c r="DE211" s="11">
        <v>0</v>
      </c>
      <c r="DF211" s="11">
        <v>29700</v>
      </c>
      <c r="DG211" s="12">
        <v>891000</v>
      </c>
      <c r="DI211" s="73"/>
      <c r="DJ211" s="11"/>
      <c r="DK211" s="11"/>
      <c r="DL211" s="12"/>
      <c r="DN211" s="73"/>
      <c r="DO211" s="11"/>
      <c r="DP211" s="11"/>
      <c r="DQ211" s="12"/>
      <c r="DS211" s="73"/>
      <c r="DT211" s="11"/>
      <c r="DU211" s="11"/>
      <c r="DV211" s="12"/>
      <c r="DX211" s="92"/>
      <c r="DY211" s="93"/>
      <c r="DZ211" s="93"/>
      <c r="EA211" s="94"/>
      <c r="EC211" s="73"/>
      <c r="ED211" s="11"/>
      <c r="EE211" s="11"/>
      <c r="EF211" s="12"/>
      <c r="EH211" s="73"/>
      <c r="EI211" s="11"/>
      <c r="EJ211" s="11"/>
      <c r="EK211" s="12"/>
      <c r="EM211" s="73"/>
      <c r="EN211" s="11"/>
      <c r="EO211" s="11"/>
      <c r="EP211" s="12"/>
      <c r="ER211" s="73">
        <v>20500</v>
      </c>
      <c r="ES211" s="11">
        <v>0</v>
      </c>
      <c r="ET211" s="11">
        <v>20500</v>
      </c>
      <c r="EU211" s="12">
        <v>615000</v>
      </c>
      <c r="EW211" s="73"/>
      <c r="EX211" s="11"/>
      <c r="EY211" s="11"/>
      <c r="EZ211" s="12"/>
      <c r="FB211" s="10"/>
      <c r="FC211" s="11"/>
      <c r="FD211" s="11"/>
      <c r="FE211" s="12"/>
      <c r="FG211" s="11"/>
      <c r="FH211" s="11"/>
      <c r="FI211" s="11"/>
      <c r="FJ211" s="12"/>
      <c r="FL211" s="73"/>
      <c r="FM211" s="11"/>
      <c r="FN211" s="11"/>
      <c r="FO211" s="12"/>
      <c r="FQ211" s="73"/>
      <c r="FR211" s="11"/>
      <c r="FS211" s="11"/>
      <c r="FT211" s="12"/>
      <c r="FV211" s="73"/>
      <c r="FW211" s="11"/>
      <c r="FX211" s="11"/>
      <c r="FY211" s="12"/>
      <c r="GA211" s="73"/>
      <c r="GB211" s="11"/>
      <c r="GC211" s="11"/>
      <c r="GD211" s="12"/>
      <c r="GF211" s="73"/>
      <c r="GG211" s="11"/>
      <c r="GH211" s="11"/>
      <c r="GI211" s="12"/>
      <c r="GK211" s="73"/>
      <c r="GL211" s="11"/>
      <c r="GM211" s="11"/>
      <c r="GN211" s="12"/>
      <c r="GP211" s="73"/>
      <c r="GQ211" s="11"/>
      <c r="GR211" s="11"/>
      <c r="GS211" s="12"/>
      <c r="GU211" s="86">
        <f t="shared" si="24"/>
        <v>20500</v>
      </c>
      <c r="GV211" s="87">
        <f t="shared" ref="GV211:GV274" si="26">MAX(J211,O211,T211,Y211,AD211,AI211,AN211,AS211,AX211,BC211,BH211,BM211,BR211,BW211,CB211,CG211,CL211,CQ211,CV211,DA211,DF211,DK211,DP211,DU211,DZ211,EE211,EJ211,EO211,ET211,EY211,FD211,FI211,FN211,FS211,FX211,GC211,GH211,GM211,GR211)</f>
        <v>29700</v>
      </c>
      <c r="GX211" s="86">
        <f t="shared" si="25"/>
        <v>9200</v>
      </c>
      <c r="GY211" s="88">
        <f t="shared" si="20"/>
        <v>0.44878048780487806</v>
      </c>
      <c r="HA211" s="86">
        <f t="shared" si="23"/>
        <v>25100</v>
      </c>
      <c r="HB211" s="87">
        <f t="shared" ref="HB211:HB274" si="27">AVERAGE(K211,P211,U211,Z211,AE211,AJ211,AO211,AT211,AY211,BD211,BI211,BN211,BS211,BX211,CC211,CH211,CM211,CR211,CW211,DB211,DG211,DL211,DQ211,DV211,EA211,EF211,EK211,EP211,EU211,EZ211,FE211,FJ211,FO211,FT211,FY211,GD211,GI211,GN211,GS211)</f>
        <v>753000</v>
      </c>
    </row>
    <row r="212" spans="1:210" s="76" customFormat="1" ht="90" x14ac:dyDescent="0.25">
      <c r="A212" s="69">
        <v>196</v>
      </c>
      <c r="B212" s="3" t="s">
        <v>158</v>
      </c>
      <c r="C212" s="2" t="s">
        <v>593</v>
      </c>
      <c r="D212" s="4" t="s">
        <v>1097</v>
      </c>
      <c r="E212" s="70"/>
      <c r="F212" s="71">
        <v>94.5</v>
      </c>
      <c r="G212" s="91"/>
      <c r="H212" s="73"/>
      <c r="I212" s="11"/>
      <c r="J212" s="11"/>
      <c r="K212" s="12"/>
      <c r="L212" s="74"/>
      <c r="M212" s="73"/>
      <c r="N212" s="11"/>
      <c r="O212" s="11"/>
      <c r="P212" s="12"/>
      <c r="Q212" s="75"/>
      <c r="R212" s="73"/>
      <c r="S212" s="11"/>
      <c r="T212" s="11"/>
      <c r="U212" s="12"/>
      <c r="W212" s="73"/>
      <c r="X212" s="11"/>
      <c r="Y212" s="11"/>
      <c r="Z212" s="12"/>
      <c r="AB212" s="73"/>
      <c r="AC212" s="11"/>
      <c r="AD212" s="11"/>
      <c r="AE212" s="12"/>
      <c r="AG212" s="77"/>
      <c r="AH212" s="78"/>
      <c r="AI212" s="78"/>
      <c r="AJ212" s="79"/>
      <c r="AL212" s="73"/>
      <c r="AM212" s="11"/>
      <c r="AN212" s="11"/>
      <c r="AO212" s="12"/>
      <c r="AQ212" s="11"/>
      <c r="AR212" s="11"/>
      <c r="AS212" s="11"/>
      <c r="AT212" s="12"/>
      <c r="AV212" s="73"/>
      <c r="AW212" s="11"/>
      <c r="AX212" s="11"/>
      <c r="AY212" s="12"/>
      <c r="BA212" s="73"/>
      <c r="BB212" s="11"/>
      <c r="BC212" s="11"/>
      <c r="BD212" s="12"/>
      <c r="BF212" s="73"/>
      <c r="BG212" s="11"/>
      <c r="BH212" s="11"/>
      <c r="BI212" s="12"/>
      <c r="BK212" s="92"/>
      <c r="BL212" s="93"/>
      <c r="BM212" s="93"/>
      <c r="BN212" s="94"/>
      <c r="BP212" s="73"/>
      <c r="BQ212" s="11"/>
      <c r="BR212" s="11"/>
      <c r="BS212" s="12"/>
      <c r="BU212" s="73"/>
      <c r="BV212" s="11"/>
      <c r="BW212" s="11"/>
      <c r="BX212" s="12"/>
      <c r="BZ212" s="73"/>
      <c r="CA212" s="11"/>
      <c r="CB212" s="11"/>
      <c r="CC212" s="12"/>
      <c r="CE212" s="73"/>
      <c r="CF212" s="11"/>
      <c r="CG212" s="11"/>
      <c r="CH212" s="12"/>
      <c r="CJ212" s="73"/>
      <c r="CK212" s="11"/>
      <c r="CL212" s="11"/>
      <c r="CM212" s="12"/>
      <c r="CO212" s="73">
        <v>167200</v>
      </c>
      <c r="CP212" s="11">
        <v>31768</v>
      </c>
      <c r="CQ212" s="11">
        <v>198968</v>
      </c>
      <c r="CR212" s="12">
        <v>18802476</v>
      </c>
      <c r="CT212" s="73">
        <v>298270</v>
      </c>
      <c r="CU212" s="11">
        <v>0</v>
      </c>
      <c r="CV212" s="11">
        <v>298270</v>
      </c>
      <c r="CW212" s="12">
        <v>28186515</v>
      </c>
      <c r="CY212" s="73">
        <v>155792</v>
      </c>
      <c r="CZ212" s="11">
        <v>0</v>
      </c>
      <c r="DA212" s="11">
        <v>155792</v>
      </c>
      <c r="DB212" s="12">
        <v>14722344</v>
      </c>
      <c r="DD212" s="73">
        <v>150000</v>
      </c>
      <c r="DE212" s="11">
        <v>28500</v>
      </c>
      <c r="DF212" s="11">
        <v>178500</v>
      </c>
      <c r="DG212" s="12">
        <v>16868250</v>
      </c>
      <c r="DI212" s="73"/>
      <c r="DJ212" s="11"/>
      <c r="DK212" s="11"/>
      <c r="DL212" s="12"/>
      <c r="DN212" s="73">
        <v>144930</v>
      </c>
      <c r="DO212" s="11">
        <v>27536.7</v>
      </c>
      <c r="DP212" s="11">
        <v>172466.7</v>
      </c>
      <c r="DQ212" s="12">
        <v>16298103.15</v>
      </c>
      <c r="DS212" s="73"/>
      <c r="DT212" s="11"/>
      <c r="DU212" s="11"/>
      <c r="DV212" s="12"/>
      <c r="DX212" s="92"/>
      <c r="DY212" s="93"/>
      <c r="DZ212" s="93"/>
      <c r="EA212" s="94"/>
      <c r="EC212" s="73"/>
      <c r="ED212" s="11"/>
      <c r="EE212" s="11"/>
      <c r="EF212" s="12"/>
      <c r="EH212" s="73">
        <v>125000</v>
      </c>
      <c r="EI212" s="11">
        <v>23750</v>
      </c>
      <c r="EJ212" s="11">
        <v>148750</v>
      </c>
      <c r="EK212" s="12">
        <v>14056875</v>
      </c>
      <c r="EM212" s="73"/>
      <c r="EN212" s="11"/>
      <c r="EO212" s="11"/>
      <c r="EP212" s="12"/>
      <c r="ER212" s="73">
        <v>203000</v>
      </c>
      <c r="ES212" s="11">
        <v>38570</v>
      </c>
      <c r="ET212" s="11">
        <v>241570</v>
      </c>
      <c r="EU212" s="12">
        <v>22828365</v>
      </c>
      <c r="EW212" s="73">
        <v>250000</v>
      </c>
      <c r="EX212" s="11">
        <v>47500</v>
      </c>
      <c r="EY212" s="11">
        <v>297500</v>
      </c>
      <c r="EZ212" s="94">
        <v>28113750</v>
      </c>
      <c r="FB212" s="10"/>
      <c r="FC212" s="11"/>
      <c r="FD212" s="11"/>
      <c r="FE212" s="12"/>
      <c r="FG212" s="11"/>
      <c r="FH212" s="11"/>
      <c r="FI212" s="11"/>
      <c r="FJ212" s="12"/>
      <c r="FL212" s="73"/>
      <c r="FM212" s="11"/>
      <c r="FN212" s="11"/>
      <c r="FO212" s="12"/>
      <c r="FQ212" s="73"/>
      <c r="FR212" s="11"/>
      <c r="FS212" s="11"/>
      <c r="FT212" s="12"/>
      <c r="FV212" s="73">
        <v>184400</v>
      </c>
      <c r="FW212" s="11">
        <v>35036</v>
      </c>
      <c r="FX212" s="11">
        <v>219436</v>
      </c>
      <c r="FY212" s="12">
        <v>20736702</v>
      </c>
      <c r="GA212" s="73"/>
      <c r="GB212" s="11"/>
      <c r="GC212" s="11"/>
      <c r="GD212" s="12"/>
      <c r="GF212" s="73"/>
      <c r="GG212" s="11"/>
      <c r="GH212" s="11"/>
      <c r="GI212" s="12"/>
      <c r="GK212" s="73"/>
      <c r="GL212" s="11"/>
      <c r="GM212" s="11"/>
      <c r="GN212" s="12"/>
      <c r="GP212" s="73"/>
      <c r="GQ212" s="11"/>
      <c r="GR212" s="11"/>
      <c r="GS212" s="12"/>
      <c r="GU212" s="86">
        <f t="shared" si="24"/>
        <v>148750</v>
      </c>
      <c r="GV212" s="87">
        <f t="shared" si="26"/>
        <v>298270</v>
      </c>
      <c r="GX212" s="86">
        <f t="shared" si="25"/>
        <v>149520</v>
      </c>
      <c r="GY212" s="88">
        <f t="shared" ref="GY212:GY275" si="28">GX212/GU212</f>
        <v>1.0051764705882353</v>
      </c>
      <c r="HA212" s="86">
        <f t="shared" si="23"/>
        <v>212361.41111111111</v>
      </c>
      <c r="HB212" s="87">
        <f t="shared" si="27"/>
        <v>20068153.350000001</v>
      </c>
    </row>
    <row r="213" spans="1:210" s="76" customFormat="1" ht="120" x14ac:dyDescent="0.25">
      <c r="A213" s="69">
        <v>197</v>
      </c>
      <c r="B213" s="5" t="s">
        <v>41</v>
      </c>
      <c r="C213" s="2" t="s">
        <v>594</v>
      </c>
      <c r="D213" s="4" t="s">
        <v>1100</v>
      </c>
      <c r="E213" s="89"/>
      <c r="F213" s="90">
        <v>1</v>
      </c>
      <c r="G213" s="91"/>
      <c r="H213" s="73"/>
      <c r="I213" s="11"/>
      <c r="J213" s="11"/>
      <c r="K213" s="12"/>
      <c r="L213" s="74"/>
      <c r="M213" s="73"/>
      <c r="N213" s="11"/>
      <c r="O213" s="11"/>
      <c r="P213" s="12"/>
      <c r="Q213" s="75"/>
      <c r="R213" s="73"/>
      <c r="S213" s="11"/>
      <c r="T213" s="11"/>
      <c r="U213" s="12"/>
      <c r="W213" s="73"/>
      <c r="X213" s="11"/>
      <c r="Y213" s="11"/>
      <c r="Z213" s="12"/>
      <c r="AB213" s="73"/>
      <c r="AC213" s="11"/>
      <c r="AD213" s="11"/>
      <c r="AE213" s="12"/>
      <c r="AG213" s="77"/>
      <c r="AH213" s="78"/>
      <c r="AI213" s="78"/>
      <c r="AJ213" s="79"/>
      <c r="AL213" s="73"/>
      <c r="AM213" s="11"/>
      <c r="AN213" s="11"/>
      <c r="AO213" s="12"/>
      <c r="AQ213" s="11"/>
      <c r="AR213" s="11"/>
      <c r="AS213" s="11"/>
      <c r="AT213" s="12"/>
      <c r="AV213" s="73"/>
      <c r="AW213" s="11"/>
      <c r="AX213" s="11"/>
      <c r="AY213" s="12"/>
      <c r="BA213" s="73"/>
      <c r="BB213" s="11"/>
      <c r="BC213" s="11"/>
      <c r="BD213" s="12"/>
      <c r="BF213" s="73"/>
      <c r="BG213" s="11"/>
      <c r="BH213" s="11"/>
      <c r="BI213" s="12"/>
      <c r="BK213" s="92"/>
      <c r="BL213" s="93"/>
      <c r="BM213" s="93"/>
      <c r="BN213" s="94"/>
      <c r="BP213" s="73"/>
      <c r="BQ213" s="11"/>
      <c r="BR213" s="11"/>
      <c r="BS213" s="12"/>
      <c r="BU213" s="73"/>
      <c r="BV213" s="11"/>
      <c r="BW213" s="11"/>
      <c r="BX213" s="12"/>
      <c r="BZ213" s="73"/>
      <c r="CA213" s="11"/>
      <c r="CB213" s="11"/>
      <c r="CC213" s="12"/>
      <c r="CE213" s="73"/>
      <c r="CF213" s="11"/>
      <c r="CG213" s="11"/>
      <c r="CH213" s="12"/>
      <c r="CJ213" s="73"/>
      <c r="CK213" s="11"/>
      <c r="CL213" s="11"/>
      <c r="CM213" s="12"/>
      <c r="CO213" s="73">
        <v>8550</v>
      </c>
      <c r="CP213" s="11">
        <v>0</v>
      </c>
      <c r="CQ213" s="11">
        <v>8550</v>
      </c>
      <c r="CR213" s="12">
        <v>8550</v>
      </c>
      <c r="CT213" s="73"/>
      <c r="CU213" s="11"/>
      <c r="CV213" s="11"/>
      <c r="CW213" s="12"/>
      <c r="CY213" s="73"/>
      <c r="CZ213" s="11"/>
      <c r="DA213" s="11"/>
      <c r="DB213" s="12"/>
      <c r="DD213" s="73">
        <v>10900</v>
      </c>
      <c r="DE213" s="11">
        <v>2071</v>
      </c>
      <c r="DF213" s="11">
        <v>12971</v>
      </c>
      <c r="DG213" s="12">
        <v>12971</v>
      </c>
      <c r="DI213" s="73"/>
      <c r="DJ213" s="11"/>
      <c r="DK213" s="11"/>
      <c r="DL213" s="12"/>
      <c r="DN213" s="73"/>
      <c r="DO213" s="11"/>
      <c r="DP213" s="11"/>
      <c r="DQ213" s="12"/>
      <c r="DS213" s="73"/>
      <c r="DT213" s="11"/>
      <c r="DU213" s="11"/>
      <c r="DV213" s="12"/>
      <c r="DX213" s="92"/>
      <c r="DY213" s="93"/>
      <c r="DZ213" s="93"/>
      <c r="EA213" s="94"/>
      <c r="EC213" s="73"/>
      <c r="ED213" s="11"/>
      <c r="EE213" s="11"/>
      <c r="EF213" s="12"/>
      <c r="EH213" s="73"/>
      <c r="EI213" s="11"/>
      <c r="EJ213" s="11"/>
      <c r="EK213" s="12"/>
      <c r="EM213" s="73"/>
      <c r="EN213" s="11"/>
      <c r="EO213" s="11"/>
      <c r="EP213" s="12"/>
      <c r="ER213" s="73">
        <v>35700</v>
      </c>
      <c r="ES213" s="11">
        <v>6783</v>
      </c>
      <c r="ET213" s="11">
        <v>42483</v>
      </c>
      <c r="EU213" s="12">
        <v>42483</v>
      </c>
      <c r="EW213" s="73"/>
      <c r="EX213" s="11"/>
      <c r="EY213" s="11"/>
      <c r="EZ213" s="12"/>
      <c r="FB213" s="10"/>
      <c r="FC213" s="11"/>
      <c r="FD213" s="11"/>
      <c r="FE213" s="12"/>
      <c r="FG213" s="11"/>
      <c r="FH213" s="11"/>
      <c r="FI213" s="11"/>
      <c r="FJ213" s="12"/>
      <c r="FL213" s="73"/>
      <c r="FM213" s="11"/>
      <c r="FN213" s="11"/>
      <c r="FO213" s="12"/>
      <c r="FQ213" s="73"/>
      <c r="FR213" s="11"/>
      <c r="FS213" s="11"/>
      <c r="FT213" s="12"/>
      <c r="FV213" s="73">
        <v>53900</v>
      </c>
      <c r="FW213" s="11">
        <v>10241</v>
      </c>
      <c r="FX213" s="11">
        <v>64141</v>
      </c>
      <c r="FY213" s="12">
        <v>64141</v>
      </c>
      <c r="GA213" s="73"/>
      <c r="GB213" s="11"/>
      <c r="GC213" s="11"/>
      <c r="GD213" s="12"/>
      <c r="GF213" s="73"/>
      <c r="GG213" s="11"/>
      <c r="GH213" s="11"/>
      <c r="GI213" s="12"/>
      <c r="GK213" s="73"/>
      <c r="GL213" s="11"/>
      <c r="GM213" s="11"/>
      <c r="GN213" s="12"/>
      <c r="GP213" s="73"/>
      <c r="GQ213" s="11"/>
      <c r="GR213" s="11"/>
      <c r="GS213" s="12"/>
      <c r="GU213" s="86">
        <f t="shared" si="24"/>
        <v>8550</v>
      </c>
      <c r="GV213" s="87">
        <f t="shared" si="26"/>
        <v>64141</v>
      </c>
      <c r="GX213" s="86">
        <f t="shared" si="25"/>
        <v>55591</v>
      </c>
      <c r="GY213" s="88">
        <f t="shared" si="28"/>
        <v>6.5018713450292394</v>
      </c>
      <c r="HA213" s="86">
        <f t="shared" si="23"/>
        <v>32036.25</v>
      </c>
      <c r="HB213" s="87">
        <f t="shared" si="27"/>
        <v>32036.25</v>
      </c>
    </row>
    <row r="214" spans="1:210" s="76" customFormat="1" ht="120" x14ac:dyDescent="0.25">
      <c r="A214" s="69">
        <v>198</v>
      </c>
      <c r="B214" s="3" t="s">
        <v>159</v>
      </c>
      <c r="C214" s="2" t="s">
        <v>595</v>
      </c>
      <c r="D214" s="4" t="s">
        <v>1097</v>
      </c>
      <c r="E214" s="70"/>
      <c r="F214" s="71">
        <v>64.5</v>
      </c>
      <c r="G214" s="91"/>
      <c r="H214" s="73"/>
      <c r="I214" s="11"/>
      <c r="J214" s="11"/>
      <c r="K214" s="12"/>
      <c r="L214" s="74"/>
      <c r="M214" s="73"/>
      <c r="N214" s="11"/>
      <c r="O214" s="11"/>
      <c r="P214" s="12"/>
      <c r="Q214" s="75"/>
      <c r="R214" s="73"/>
      <c r="S214" s="11"/>
      <c r="T214" s="11"/>
      <c r="U214" s="12"/>
      <c r="W214" s="73"/>
      <c r="X214" s="11"/>
      <c r="Y214" s="11"/>
      <c r="Z214" s="12"/>
      <c r="AB214" s="73"/>
      <c r="AC214" s="11"/>
      <c r="AD214" s="11"/>
      <c r="AE214" s="12"/>
      <c r="AG214" s="77"/>
      <c r="AH214" s="78"/>
      <c r="AI214" s="78"/>
      <c r="AJ214" s="79"/>
      <c r="AL214" s="73"/>
      <c r="AM214" s="11"/>
      <c r="AN214" s="11"/>
      <c r="AO214" s="12"/>
      <c r="AQ214" s="11"/>
      <c r="AR214" s="11"/>
      <c r="AS214" s="11"/>
      <c r="AT214" s="12"/>
      <c r="AV214" s="73"/>
      <c r="AW214" s="11"/>
      <c r="AX214" s="11"/>
      <c r="AY214" s="12"/>
      <c r="BA214" s="73"/>
      <c r="BB214" s="11"/>
      <c r="BC214" s="11"/>
      <c r="BD214" s="12"/>
      <c r="BF214" s="73"/>
      <c r="BG214" s="11"/>
      <c r="BH214" s="11"/>
      <c r="BI214" s="12"/>
      <c r="BK214" s="92"/>
      <c r="BL214" s="93"/>
      <c r="BM214" s="93"/>
      <c r="BN214" s="94"/>
      <c r="BP214" s="73"/>
      <c r="BQ214" s="11"/>
      <c r="BR214" s="11"/>
      <c r="BS214" s="12"/>
      <c r="BU214" s="73"/>
      <c r="BV214" s="11"/>
      <c r="BW214" s="11"/>
      <c r="BX214" s="12"/>
      <c r="BZ214" s="73"/>
      <c r="CA214" s="11"/>
      <c r="CB214" s="11"/>
      <c r="CC214" s="12"/>
      <c r="CE214" s="73"/>
      <c r="CF214" s="11"/>
      <c r="CG214" s="11"/>
      <c r="CH214" s="12"/>
      <c r="CJ214" s="73"/>
      <c r="CK214" s="11"/>
      <c r="CL214" s="11"/>
      <c r="CM214" s="12"/>
      <c r="CO214" s="73">
        <v>28800</v>
      </c>
      <c r="CP214" s="11">
        <v>0</v>
      </c>
      <c r="CQ214" s="11">
        <v>28800</v>
      </c>
      <c r="CR214" s="12">
        <v>1857600</v>
      </c>
      <c r="CT214" s="73"/>
      <c r="CU214" s="11"/>
      <c r="CV214" s="11"/>
      <c r="CW214" s="12"/>
      <c r="CY214" s="73">
        <v>120951</v>
      </c>
      <c r="CZ214" s="11">
        <v>0</v>
      </c>
      <c r="DA214" s="11">
        <v>120951</v>
      </c>
      <c r="DB214" s="12">
        <v>7801339.5</v>
      </c>
      <c r="DD214" s="73">
        <v>22600</v>
      </c>
      <c r="DE214" s="11">
        <v>4294</v>
      </c>
      <c r="DF214" s="11">
        <v>26894</v>
      </c>
      <c r="DG214" s="12">
        <v>1734663</v>
      </c>
      <c r="DI214" s="73"/>
      <c r="DJ214" s="11"/>
      <c r="DK214" s="11"/>
      <c r="DL214" s="12"/>
      <c r="DN214" s="73">
        <v>42171</v>
      </c>
      <c r="DO214" s="11">
        <v>0</v>
      </c>
      <c r="DP214" s="11">
        <v>42171</v>
      </c>
      <c r="DQ214" s="12">
        <v>2720029.5</v>
      </c>
      <c r="DS214" s="73"/>
      <c r="DT214" s="11"/>
      <c r="DU214" s="11"/>
      <c r="DV214" s="12"/>
      <c r="DX214" s="92"/>
      <c r="DY214" s="93"/>
      <c r="DZ214" s="93"/>
      <c r="EA214" s="94"/>
      <c r="EC214" s="73"/>
      <c r="ED214" s="11"/>
      <c r="EE214" s="11"/>
      <c r="EF214" s="12"/>
      <c r="EH214" s="73"/>
      <c r="EI214" s="11"/>
      <c r="EJ214" s="11"/>
      <c r="EK214" s="12"/>
      <c r="EM214" s="73"/>
      <c r="EN214" s="11"/>
      <c r="EO214" s="11"/>
      <c r="EP214" s="12"/>
      <c r="ER214" s="73">
        <v>88400</v>
      </c>
      <c r="ES214" s="11">
        <v>16796</v>
      </c>
      <c r="ET214" s="11">
        <v>105196</v>
      </c>
      <c r="EU214" s="12">
        <v>6785142</v>
      </c>
      <c r="EW214" s="73">
        <v>250000</v>
      </c>
      <c r="EX214" s="11">
        <v>47500</v>
      </c>
      <c r="EY214" s="11">
        <v>297500</v>
      </c>
      <c r="EZ214" s="94">
        <v>19188750</v>
      </c>
      <c r="FB214" s="10"/>
      <c r="FC214" s="11"/>
      <c r="FD214" s="11"/>
      <c r="FE214" s="12"/>
      <c r="FG214" s="11"/>
      <c r="FH214" s="11"/>
      <c r="FI214" s="11"/>
      <c r="FJ214" s="12"/>
      <c r="FL214" s="73"/>
      <c r="FM214" s="11"/>
      <c r="FN214" s="11"/>
      <c r="FO214" s="12"/>
      <c r="FQ214" s="73"/>
      <c r="FR214" s="11"/>
      <c r="FS214" s="11"/>
      <c r="FT214" s="12"/>
      <c r="FV214" s="73">
        <v>238200</v>
      </c>
      <c r="FW214" s="11">
        <v>45258</v>
      </c>
      <c r="FX214" s="11">
        <v>283458</v>
      </c>
      <c r="FY214" s="12">
        <v>18283041</v>
      </c>
      <c r="GA214" s="73"/>
      <c r="GB214" s="11"/>
      <c r="GC214" s="11"/>
      <c r="GD214" s="12"/>
      <c r="GF214" s="73"/>
      <c r="GG214" s="11"/>
      <c r="GH214" s="11"/>
      <c r="GI214" s="12"/>
      <c r="GK214" s="73"/>
      <c r="GL214" s="11"/>
      <c r="GM214" s="11"/>
      <c r="GN214" s="12"/>
      <c r="GP214" s="73"/>
      <c r="GQ214" s="11"/>
      <c r="GR214" s="11"/>
      <c r="GS214" s="12"/>
      <c r="GU214" s="86">
        <f t="shared" si="24"/>
        <v>26894</v>
      </c>
      <c r="GV214" s="87">
        <f t="shared" si="26"/>
        <v>297500</v>
      </c>
      <c r="GX214" s="86">
        <f t="shared" si="25"/>
        <v>270606</v>
      </c>
      <c r="GY214" s="88">
        <f t="shared" si="28"/>
        <v>10.061946902654867</v>
      </c>
      <c r="HA214" s="86">
        <f t="shared" si="23"/>
        <v>129281.42857142857</v>
      </c>
      <c r="HB214" s="87">
        <f t="shared" si="27"/>
        <v>8338652.1428571427</v>
      </c>
    </row>
    <row r="215" spans="1:210" s="76" customFormat="1" ht="120" x14ac:dyDescent="0.25">
      <c r="A215" s="69">
        <v>199</v>
      </c>
      <c r="B215" s="5" t="s">
        <v>160</v>
      </c>
      <c r="C215" s="2" t="s">
        <v>596</v>
      </c>
      <c r="D215" s="4" t="s">
        <v>1085</v>
      </c>
      <c r="E215" s="89"/>
      <c r="F215" s="90">
        <v>234</v>
      </c>
      <c r="G215" s="91"/>
      <c r="H215" s="73"/>
      <c r="I215" s="11"/>
      <c r="J215" s="11"/>
      <c r="K215" s="12"/>
      <c r="L215" s="74"/>
      <c r="M215" s="73"/>
      <c r="N215" s="11"/>
      <c r="O215" s="11"/>
      <c r="P215" s="12"/>
      <c r="Q215" s="75"/>
      <c r="R215" s="73"/>
      <c r="S215" s="11"/>
      <c r="T215" s="11"/>
      <c r="U215" s="12"/>
      <c r="W215" s="73"/>
      <c r="X215" s="11"/>
      <c r="Y215" s="11"/>
      <c r="Z215" s="12"/>
      <c r="AB215" s="73"/>
      <c r="AC215" s="11"/>
      <c r="AD215" s="11"/>
      <c r="AE215" s="12"/>
      <c r="AG215" s="77"/>
      <c r="AH215" s="78"/>
      <c r="AI215" s="78"/>
      <c r="AJ215" s="79"/>
      <c r="AL215" s="73"/>
      <c r="AM215" s="11"/>
      <c r="AN215" s="11"/>
      <c r="AO215" s="12"/>
      <c r="AQ215" s="11"/>
      <c r="AR215" s="11"/>
      <c r="AS215" s="11"/>
      <c r="AT215" s="12"/>
      <c r="AV215" s="73"/>
      <c r="AW215" s="11"/>
      <c r="AX215" s="11"/>
      <c r="AY215" s="12"/>
      <c r="BA215" s="73"/>
      <c r="BB215" s="11"/>
      <c r="BC215" s="11"/>
      <c r="BD215" s="12"/>
      <c r="BF215" s="73"/>
      <c r="BG215" s="11"/>
      <c r="BH215" s="11"/>
      <c r="BI215" s="12"/>
      <c r="BK215" s="92"/>
      <c r="BL215" s="93"/>
      <c r="BM215" s="93"/>
      <c r="BN215" s="94"/>
      <c r="BP215" s="73"/>
      <c r="BQ215" s="11"/>
      <c r="BR215" s="11"/>
      <c r="BS215" s="12"/>
      <c r="BU215" s="73"/>
      <c r="BV215" s="11"/>
      <c r="BW215" s="11"/>
      <c r="BX215" s="12"/>
      <c r="BZ215" s="73"/>
      <c r="CA215" s="11"/>
      <c r="CB215" s="11"/>
      <c r="CC215" s="12"/>
      <c r="CE215" s="73"/>
      <c r="CF215" s="11"/>
      <c r="CG215" s="11"/>
      <c r="CH215" s="12"/>
      <c r="CJ215" s="73"/>
      <c r="CK215" s="11"/>
      <c r="CL215" s="11"/>
      <c r="CM215" s="12"/>
      <c r="CO215" s="73"/>
      <c r="CP215" s="11"/>
      <c r="CQ215" s="11"/>
      <c r="CR215" s="12"/>
      <c r="CT215" s="73"/>
      <c r="CU215" s="11"/>
      <c r="CV215" s="11"/>
      <c r="CW215" s="12"/>
      <c r="CY215" s="73">
        <v>35664</v>
      </c>
      <c r="CZ215" s="11">
        <v>0</v>
      </c>
      <c r="DA215" s="11">
        <v>35664</v>
      </c>
      <c r="DB215" s="12">
        <v>8345376</v>
      </c>
      <c r="DD215" s="73"/>
      <c r="DE215" s="11"/>
      <c r="DF215" s="11"/>
      <c r="DG215" s="12"/>
      <c r="DI215" s="73"/>
      <c r="DJ215" s="11"/>
      <c r="DK215" s="11"/>
      <c r="DL215" s="12"/>
      <c r="DN215" s="73"/>
      <c r="DO215" s="11"/>
      <c r="DP215" s="11"/>
      <c r="DQ215" s="12"/>
      <c r="DS215" s="73"/>
      <c r="DT215" s="11"/>
      <c r="DU215" s="11"/>
      <c r="DV215" s="12"/>
      <c r="DX215" s="92"/>
      <c r="DY215" s="93"/>
      <c r="DZ215" s="93"/>
      <c r="EA215" s="94"/>
      <c r="EC215" s="73"/>
      <c r="ED215" s="11"/>
      <c r="EE215" s="11"/>
      <c r="EF215" s="12"/>
      <c r="EH215" s="73"/>
      <c r="EI215" s="11"/>
      <c r="EJ215" s="11"/>
      <c r="EK215" s="12"/>
      <c r="EM215" s="73"/>
      <c r="EN215" s="11"/>
      <c r="EO215" s="11"/>
      <c r="EP215" s="12"/>
      <c r="ER215" s="73">
        <v>19397</v>
      </c>
      <c r="ES215" s="11">
        <v>3685.43</v>
      </c>
      <c r="ET215" s="11">
        <v>23082.43</v>
      </c>
      <c r="EU215" s="12">
        <v>5401288.6200000001</v>
      </c>
      <c r="EW215" s="73"/>
      <c r="EX215" s="11"/>
      <c r="EY215" s="11"/>
      <c r="EZ215" s="12"/>
      <c r="FB215" s="10"/>
      <c r="FC215" s="11"/>
      <c r="FD215" s="11"/>
      <c r="FE215" s="12"/>
      <c r="FG215" s="11"/>
      <c r="FH215" s="11"/>
      <c r="FI215" s="11"/>
      <c r="FJ215" s="12"/>
      <c r="FL215" s="73"/>
      <c r="FM215" s="11"/>
      <c r="FN215" s="11"/>
      <c r="FO215" s="12"/>
      <c r="FQ215" s="73"/>
      <c r="FR215" s="11"/>
      <c r="FS215" s="11"/>
      <c r="FT215" s="12"/>
      <c r="FV215" s="73"/>
      <c r="FW215" s="11"/>
      <c r="FX215" s="11"/>
      <c r="FY215" s="12"/>
      <c r="GA215" s="73"/>
      <c r="GB215" s="11"/>
      <c r="GC215" s="11"/>
      <c r="GD215" s="12"/>
      <c r="GF215" s="73"/>
      <c r="GG215" s="11"/>
      <c r="GH215" s="11"/>
      <c r="GI215" s="12"/>
      <c r="GK215" s="73"/>
      <c r="GL215" s="11"/>
      <c r="GM215" s="11"/>
      <c r="GN215" s="12"/>
      <c r="GP215" s="73"/>
      <c r="GQ215" s="11"/>
      <c r="GR215" s="11"/>
      <c r="GS215" s="12"/>
      <c r="GU215" s="86">
        <f t="shared" si="24"/>
        <v>23082.43</v>
      </c>
      <c r="GV215" s="87">
        <f t="shared" si="26"/>
        <v>35664</v>
      </c>
      <c r="GX215" s="86">
        <f t="shared" si="25"/>
        <v>12581.57</v>
      </c>
      <c r="GY215" s="88">
        <f t="shared" si="28"/>
        <v>0.54507129448675895</v>
      </c>
      <c r="HA215" s="86">
        <f t="shared" si="23"/>
        <v>29373.215</v>
      </c>
      <c r="HB215" s="87">
        <f t="shared" si="27"/>
        <v>6873332.3100000005</v>
      </c>
    </row>
    <row r="216" spans="1:210" s="76" customFormat="1" ht="105" x14ac:dyDescent="0.25">
      <c r="A216" s="69">
        <v>200</v>
      </c>
      <c r="B216" s="3" t="s">
        <v>161</v>
      </c>
      <c r="C216" s="2" t="s">
        <v>597</v>
      </c>
      <c r="D216" s="4" t="s">
        <v>1085</v>
      </c>
      <c r="E216" s="70"/>
      <c r="F216" s="71">
        <v>61.5</v>
      </c>
      <c r="G216" s="91"/>
      <c r="H216" s="73"/>
      <c r="I216" s="11"/>
      <c r="J216" s="11"/>
      <c r="K216" s="12"/>
      <c r="L216" s="74"/>
      <c r="M216" s="73"/>
      <c r="N216" s="11"/>
      <c r="O216" s="11"/>
      <c r="P216" s="12"/>
      <c r="Q216" s="75"/>
      <c r="R216" s="73"/>
      <c r="S216" s="11"/>
      <c r="T216" s="11"/>
      <c r="U216" s="12"/>
      <c r="W216" s="73"/>
      <c r="X216" s="11"/>
      <c r="Y216" s="11"/>
      <c r="Z216" s="12"/>
      <c r="AB216" s="73"/>
      <c r="AC216" s="11"/>
      <c r="AD216" s="11"/>
      <c r="AE216" s="12"/>
      <c r="AG216" s="77"/>
      <c r="AH216" s="78"/>
      <c r="AI216" s="78"/>
      <c r="AJ216" s="79"/>
      <c r="AL216" s="73"/>
      <c r="AM216" s="11"/>
      <c r="AN216" s="11"/>
      <c r="AO216" s="12"/>
      <c r="AQ216" s="11"/>
      <c r="AR216" s="11"/>
      <c r="AS216" s="11"/>
      <c r="AT216" s="12"/>
      <c r="AV216" s="73"/>
      <c r="AW216" s="11"/>
      <c r="AX216" s="11"/>
      <c r="AY216" s="12"/>
      <c r="BA216" s="73"/>
      <c r="BB216" s="11"/>
      <c r="BC216" s="11"/>
      <c r="BD216" s="12"/>
      <c r="BF216" s="73"/>
      <c r="BG216" s="11"/>
      <c r="BH216" s="11"/>
      <c r="BI216" s="12"/>
      <c r="BK216" s="92"/>
      <c r="BL216" s="93"/>
      <c r="BM216" s="93"/>
      <c r="BN216" s="94"/>
      <c r="BP216" s="73"/>
      <c r="BQ216" s="11"/>
      <c r="BR216" s="11"/>
      <c r="BS216" s="12"/>
      <c r="BU216" s="73"/>
      <c r="BV216" s="11"/>
      <c r="BW216" s="11"/>
      <c r="BX216" s="12"/>
      <c r="BZ216" s="73"/>
      <c r="CA216" s="11"/>
      <c r="CB216" s="11"/>
      <c r="CC216" s="12"/>
      <c r="CE216" s="73"/>
      <c r="CF216" s="11"/>
      <c r="CG216" s="11"/>
      <c r="CH216" s="12"/>
      <c r="CJ216" s="73"/>
      <c r="CK216" s="11"/>
      <c r="CL216" s="11"/>
      <c r="CM216" s="12"/>
      <c r="CO216" s="73"/>
      <c r="CP216" s="11"/>
      <c r="CQ216" s="11"/>
      <c r="CR216" s="12"/>
      <c r="CT216" s="73"/>
      <c r="CU216" s="11"/>
      <c r="CV216" s="11"/>
      <c r="CW216" s="12"/>
      <c r="CY216" s="73">
        <v>53348</v>
      </c>
      <c r="CZ216" s="11">
        <v>0</v>
      </c>
      <c r="DA216" s="11">
        <v>53348</v>
      </c>
      <c r="DB216" s="12">
        <v>3280902</v>
      </c>
      <c r="DD216" s="73"/>
      <c r="DE216" s="11"/>
      <c r="DF216" s="11"/>
      <c r="DG216" s="12"/>
      <c r="DI216" s="73"/>
      <c r="DJ216" s="11"/>
      <c r="DK216" s="11"/>
      <c r="DL216" s="12"/>
      <c r="DN216" s="73"/>
      <c r="DO216" s="11"/>
      <c r="DP216" s="11"/>
      <c r="DQ216" s="12"/>
      <c r="DS216" s="73"/>
      <c r="DT216" s="11"/>
      <c r="DU216" s="11"/>
      <c r="DV216" s="12"/>
      <c r="DX216" s="92"/>
      <c r="DY216" s="93"/>
      <c r="DZ216" s="93"/>
      <c r="EA216" s="94"/>
      <c r="EC216" s="73"/>
      <c r="ED216" s="11"/>
      <c r="EE216" s="11"/>
      <c r="EF216" s="12"/>
      <c r="EH216" s="73">
        <v>30000</v>
      </c>
      <c r="EI216" s="11">
        <v>5700</v>
      </c>
      <c r="EJ216" s="11">
        <v>35700</v>
      </c>
      <c r="EK216" s="12">
        <v>2195550</v>
      </c>
      <c r="EM216" s="73"/>
      <c r="EN216" s="11"/>
      <c r="EO216" s="11"/>
      <c r="EP216" s="12"/>
      <c r="ER216" s="73"/>
      <c r="ES216" s="11"/>
      <c r="ET216" s="11"/>
      <c r="EU216" s="12"/>
      <c r="EW216" s="73">
        <v>79800</v>
      </c>
      <c r="EX216" s="11">
        <v>15162</v>
      </c>
      <c r="EY216" s="11">
        <v>94962</v>
      </c>
      <c r="EZ216" s="94">
        <v>5840163</v>
      </c>
      <c r="FB216" s="10"/>
      <c r="FC216" s="11"/>
      <c r="FD216" s="11"/>
      <c r="FE216" s="12"/>
      <c r="FG216" s="11"/>
      <c r="FH216" s="11"/>
      <c r="FI216" s="11"/>
      <c r="FJ216" s="12"/>
      <c r="FL216" s="73"/>
      <c r="FM216" s="11"/>
      <c r="FN216" s="11"/>
      <c r="FO216" s="12"/>
      <c r="FQ216" s="73"/>
      <c r="FR216" s="11"/>
      <c r="FS216" s="11"/>
      <c r="FT216" s="12"/>
      <c r="FV216" s="73">
        <v>66800</v>
      </c>
      <c r="FW216" s="11">
        <v>0</v>
      </c>
      <c r="FX216" s="11">
        <v>66800</v>
      </c>
      <c r="FY216" s="12">
        <v>4108200</v>
      </c>
      <c r="GA216" s="73"/>
      <c r="GB216" s="11"/>
      <c r="GC216" s="11"/>
      <c r="GD216" s="12"/>
      <c r="GF216" s="73"/>
      <c r="GG216" s="11"/>
      <c r="GH216" s="11"/>
      <c r="GI216" s="12"/>
      <c r="GK216" s="73"/>
      <c r="GL216" s="11"/>
      <c r="GM216" s="11"/>
      <c r="GN216" s="12"/>
      <c r="GP216" s="73"/>
      <c r="GQ216" s="11"/>
      <c r="GR216" s="11"/>
      <c r="GS216" s="12"/>
      <c r="GU216" s="86">
        <f t="shared" si="24"/>
        <v>35700</v>
      </c>
      <c r="GV216" s="87">
        <f t="shared" si="26"/>
        <v>94962</v>
      </c>
      <c r="GX216" s="86">
        <f t="shared" si="25"/>
        <v>59262</v>
      </c>
      <c r="GY216" s="88">
        <f t="shared" si="28"/>
        <v>1.66</v>
      </c>
      <c r="HA216" s="86">
        <f t="shared" si="23"/>
        <v>62702.5</v>
      </c>
      <c r="HB216" s="87">
        <f t="shared" si="27"/>
        <v>3856203.75</v>
      </c>
    </row>
    <row r="217" spans="1:210" s="76" customFormat="1" ht="75" x14ac:dyDescent="0.25">
      <c r="A217" s="69">
        <v>201</v>
      </c>
      <c r="B217" s="3" t="s">
        <v>162</v>
      </c>
      <c r="C217" s="2" t="s">
        <v>598</v>
      </c>
      <c r="D217" s="4" t="s">
        <v>1085</v>
      </c>
      <c r="E217" s="70"/>
      <c r="F217" s="71">
        <v>6</v>
      </c>
      <c r="G217" s="91"/>
      <c r="H217" s="73"/>
      <c r="I217" s="11"/>
      <c r="J217" s="11"/>
      <c r="K217" s="12"/>
      <c r="L217" s="74"/>
      <c r="M217" s="73"/>
      <c r="N217" s="11"/>
      <c r="O217" s="11"/>
      <c r="P217" s="12"/>
      <c r="Q217" s="75"/>
      <c r="R217" s="73"/>
      <c r="S217" s="11"/>
      <c r="T217" s="11"/>
      <c r="U217" s="12"/>
      <c r="W217" s="73"/>
      <c r="X217" s="11"/>
      <c r="Y217" s="11"/>
      <c r="Z217" s="12"/>
      <c r="AB217" s="73"/>
      <c r="AC217" s="11"/>
      <c r="AD217" s="11"/>
      <c r="AE217" s="12"/>
      <c r="AG217" s="77"/>
      <c r="AH217" s="78"/>
      <c r="AI217" s="78"/>
      <c r="AJ217" s="79"/>
      <c r="AL217" s="73"/>
      <c r="AM217" s="11"/>
      <c r="AN217" s="11"/>
      <c r="AO217" s="12"/>
      <c r="AQ217" s="11"/>
      <c r="AR217" s="11"/>
      <c r="AS217" s="11"/>
      <c r="AT217" s="12"/>
      <c r="AV217" s="73"/>
      <c r="AW217" s="11"/>
      <c r="AX217" s="11"/>
      <c r="AY217" s="12"/>
      <c r="BA217" s="73"/>
      <c r="BB217" s="11"/>
      <c r="BC217" s="11"/>
      <c r="BD217" s="12"/>
      <c r="BF217" s="73"/>
      <c r="BG217" s="11"/>
      <c r="BH217" s="11"/>
      <c r="BI217" s="12"/>
      <c r="BK217" s="92"/>
      <c r="BL217" s="93"/>
      <c r="BM217" s="93"/>
      <c r="BN217" s="94"/>
      <c r="BP217" s="73"/>
      <c r="BQ217" s="11"/>
      <c r="BR217" s="11"/>
      <c r="BS217" s="12"/>
      <c r="BU217" s="73"/>
      <c r="BV217" s="11"/>
      <c r="BW217" s="11"/>
      <c r="BX217" s="12"/>
      <c r="BZ217" s="73"/>
      <c r="CA217" s="11"/>
      <c r="CB217" s="11"/>
      <c r="CC217" s="12"/>
      <c r="CE217" s="73"/>
      <c r="CF217" s="11"/>
      <c r="CG217" s="11"/>
      <c r="CH217" s="12"/>
      <c r="CJ217" s="73"/>
      <c r="CK217" s="11"/>
      <c r="CL217" s="11"/>
      <c r="CM217" s="12"/>
      <c r="CO217" s="73"/>
      <c r="CP217" s="11"/>
      <c r="CQ217" s="11"/>
      <c r="CR217" s="12"/>
      <c r="CT217" s="73"/>
      <c r="CU217" s="11"/>
      <c r="CV217" s="11"/>
      <c r="CW217" s="12"/>
      <c r="CY217" s="73"/>
      <c r="CZ217" s="11"/>
      <c r="DA217" s="11"/>
      <c r="DB217" s="12"/>
      <c r="DD217" s="73"/>
      <c r="DE217" s="11"/>
      <c r="DF217" s="11"/>
      <c r="DG217" s="12"/>
      <c r="DI217" s="73"/>
      <c r="DJ217" s="11"/>
      <c r="DK217" s="11"/>
      <c r="DL217" s="12"/>
      <c r="DN217" s="73"/>
      <c r="DO217" s="11"/>
      <c r="DP217" s="11"/>
      <c r="DQ217" s="12"/>
      <c r="DS217" s="73"/>
      <c r="DT217" s="11"/>
      <c r="DU217" s="11"/>
      <c r="DV217" s="12"/>
      <c r="DX217" s="92"/>
      <c r="DY217" s="93"/>
      <c r="DZ217" s="93"/>
      <c r="EA217" s="94"/>
      <c r="EC217" s="73"/>
      <c r="ED217" s="11"/>
      <c r="EE217" s="11"/>
      <c r="EF217" s="12"/>
      <c r="EH217" s="73">
        <v>85000</v>
      </c>
      <c r="EI217" s="11">
        <v>16150</v>
      </c>
      <c r="EJ217" s="11">
        <v>101150</v>
      </c>
      <c r="EK217" s="12">
        <v>606900</v>
      </c>
      <c r="EM217" s="73"/>
      <c r="EN217" s="11"/>
      <c r="EO217" s="11"/>
      <c r="EP217" s="12"/>
      <c r="ER217" s="73"/>
      <c r="ES217" s="11"/>
      <c r="ET217" s="11"/>
      <c r="EU217" s="12"/>
      <c r="EW217" s="73"/>
      <c r="EX217" s="11"/>
      <c r="EY217" s="11"/>
      <c r="EZ217" s="12"/>
      <c r="FB217" s="10"/>
      <c r="FC217" s="11"/>
      <c r="FD217" s="11"/>
      <c r="FE217" s="12"/>
      <c r="FG217" s="11"/>
      <c r="FH217" s="11"/>
      <c r="FI217" s="11"/>
      <c r="FJ217" s="12"/>
      <c r="FL217" s="73"/>
      <c r="FM217" s="11"/>
      <c r="FN217" s="11"/>
      <c r="FO217" s="12"/>
      <c r="FQ217" s="73"/>
      <c r="FR217" s="11"/>
      <c r="FS217" s="11"/>
      <c r="FT217" s="12"/>
      <c r="FV217" s="73">
        <v>37090</v>
      </c>
      <c r="FW217" s="11">
        <v>7047.1</v>
      </c>
      <c r="FX217" s="11">
        <v>44137.1</v>
      </c>
      <c r="FY217" s="12">
        <v>264822.59999999998</v>
      </c>
      <c r="GA217" s="73"/>
      <c r="GB217" s="11"/>
      <c r="GC217" s="11"/>
      <c r="GD217" s="12"/>
      <c r="GF217" s="73"/>
      <c r="GG217" s="11"/>
      <c r="GH217" s="11"/>
      <c r="GI217" s="12"/>
      <c r="GK217" s="73"/>
      <c r="GL217" s="11"/>
      <c r="GM217" s="11"/>
      <c r="GN217" s="12"/>
      <c r="GP217" s="73"/>
      <c r="GQ217" s="11"/>
      <c r="GR217" s="11"/>
      <c r="GS217" s="12"/>
      <c r="GU217" s="86">
        <f t="shared" si="24"/>
        <v>44137.1</v>
      </c>
      <c r="GV217" s="87">
        <f t="shared" si="26"/>
        <v>101150</v>
      </c>
      <c r="GX217" s="86">
        <f t="shared" si="25"/>
        <v>57012.9</v>
      </c>
      <c r="GY217" s="88">
        <f t="shared" si="28"/>
        <v>1.2917228363440281</v>
      </c>
      <c r="HA217" s="86">
        <f t="shared" si="23"/>
        <v>72643.55</v>
      </c>
      <c r="HB217" s="87">
        <f t="shared" si="27"/>
        <v>435861.3</v>
      </c>
    </row>
    <row r="218" spans="1:210" s="76" customFormat="1" ht="45" x14ac:dyDescent="0.25">
      <c r="A218" s="69">
        <v>202</v>
      </c>
      <c r="B218" s="5" t="s">
        <v>41</v>
      </c>
      <c r="C218" s="2" t="s">
        <v>599</v>
      </c>
      <c r="D218" s="4" t="s">
        <v>42</v>
      </c>
      <c r="E218" s="89"/>
      <c r="F218" s="90">
        <v>1</v>
      </c>
      <c r="G218" s="91"/>
      <c r="H218" s="73"/>
      <c r="I218" s="11"/>
      <c r="J218" s="11"/>
      <c r="K218" s="12"/>
      <c r="L218" s="74"/>
      <c r="M218" s="73"/>
      <c r="N218" s="11"/>
      <c r="O218" s="11"/>
      <c r="P218" s="12"/>
      <c r="Q218" s="75"/>
      <c r="R218" s="73"/>
      <c r="S218" s="11"/>
      <c r="T218" s="11"/>
      <c r="U218" s="12"/>
      <c r="W218" s="73"/>
      <c r="X218" s="11"/>
      <c r="Y218" s="11"/>
      <c r="Z218" s="12"/>
      <c r="AB218" s="73"/>
      <c r="AC218" s="11"/>
      <c r="AD218" s="11"/>
      <c r="AE218" s="12"/>
      <c r="AG218" s="77"/>
      <c r="AH218" s="78"/>
      <c r="AI218" s="78"/>
      <c r="AJ218" s="79"/>
      <c r="AL218" s="73"/>
      <c r="AM218" s="11"/>
      <c r="AN218" s="11"/>
      <c r="AO218" s="12"/>
      <c r="AQ218" s="11"/>
      <c r="AR218" s="11"/>
      <c r="AS218" s="11"/>
      <c r="AT218" s="12"/>
      <c r="AV218" s="73"/>
      <c r="AW218" s="11"/>
      <c r="AX218" s="11"/>
      <c r="AY218" s="12"/>
      <c r="BA218" s="73"/>
      <c r="BB218" s="11"/>
      <c r="BC218" s="11"/>
      <c r="BD218" s="12"/>
      <c r="BF218" s="73"/>
      <c r="BG218" s="11"/>
      <c r="BH218" s="11"/>
      <c r="BI218" s="12"/>
      <c r="BK218" s="92"/>
      <c r="BL218" s="93"/>
      <c r="BM218" s="93"/>
      <c r="BN218" s="94"/>
      <c r="BP218" s="73"/>
      <c r="BQ218" s="11"/>
      <c r="BR218" s="11"/>
      <c r="BS218" s="12"/>
      <c r="BU218" s="73">
        <v>120000</v>
      </c>
      <c r="BV218" s="11"/>
      <c r="BW218" s="11">
        <v>120000</v>
      </c>
      <c r="BX218" s="12">
        <v>120000</v>
      </c>
      <c r="BZ218" s="73">
        <v>42500</v>
      </c>
      <c r="CA218" s="11">
        <v>0</v>
      </c>
      <c r="CB218" s="11">
        <v>42500</v>
      </c>
      <c r="CC218" s="12">
        <v>42500</v>
      </c>
      <c r="CE218" s="73">
        <v>109248.75</v>
      </c>
      <c r="CF218" s="11">
        <v>0</v>
      </c>
      <c r="CG218" s="11">
        <v>109248.75</v>
      </c>
      <c r="CH218" s="12">
        <v>109248.75</v>
      </c>
      <c r="CJ218" s="73"/>
      <c r="CK218" s="11"/>
      <c r="CL218" s="11"/>
      <c r="CM218" s="12"/>
      <c r="CO218" s="73"/>
      <c r="CP218" s="11"/>
      <c r="CQ218" s="11"/>
      <c r="CR218" s="12"/>
      <c r="CT218" s="73"/>
      <c r="CU218" s="11"/>
      <c r="CV218" s="11"/>
      <c r="CW218" s="12"/>
      <c r="CY218" s="73">
        <v>70750</v>
      </c>
      <c r="CZ218" s="11">
        <v>13442.5</v>
      </c>
      <c r="DA218" s="11">
        <v>84192.5</v>
      </c>
      <c r="DB218" s="12">
        <v>84192.5</v>
      </c>
      <c r="DD218" s="73"/>
      <c r="DE218" s="11"/>
      <c r="DF218" s="11"/>
      <c r="DG218" s="12"/>
      <c r="DI218" s="73"/>
      <c r="DJ218" s="11"/>
      <c r="DK218" s="11"/>
      <c r="DL218" s="12"/>
      <c r="DN218" s="73">
        <v>100000</v>
      </c>
      <c r="DO218" s="11">
        <v>19000</v>
      </c>
      <c r="DP218" s="11">
        <v>119000</v>
      </c>
      <c r="DQ218" s="12">
        <v>119000</v>
      </c>
      <c r="DS218" s="73"/>
      <c r="DT218" s="11"/>
      <c r="DU218" s="11"/>
      <c r="DV218" s="12"/>
      <c r="DX218" s="92"/>
      <c r="DY218" s="93"/>
      <c r="DZ218" s="93"/>
      <c r="EA218" s="94"/>
      <c r="EC218" s="73"/>
      <c r="ED218" s="11"/>
      <c r="EE218" s="11"/>
      <c r="EF218" s="12"/>
      <c r="EH218" s="73"/>
      <c r="EI218" s="11"/>
      <c r="EJ218" s="11"/>
      <c r="EK218" s="12"/>
      <c r="EM218" s="73"/>
      <c r="EN218" s="11"/>
      <c r="EO218" s="11"/>
      <c r="EP218" s="12"/>
      <c r="ER218" s="73"/>
      <c r="ES218" s="11"/>
      <c r="ET218" s="11"/>
      <c r="EU218" s="12"/>
      <c r="EW218" s="73"/>
      <c r="EX218" s="11"/>
      <c r="EY218" s="11"/>
      <c r="EZ218" s="12"/>
      <c r="FB218" s="10"/>
      <c r="FC218" s="11"/>
      <c r="FD218" s="11"/>
      <c r="FE218" s="12"/>
      <c r="FG218" s="11"/>
      <c r="FH218" s="11"/>
      <c r="FI218" s="11"/>
      <c r="FJ218" s="12"/>
      <c r="FL218" s="73"/>
      <c r="FM218" s="11"/>
      <c r="FN218" s="11"/>
      <c r="FO218" s="12"/>
      <c r="FQ218" s="73"/>
      <c r="FR218" s="11"/>
      <c r="FS218" s="11"/>
      <c r="FT218" s="12"/>
      <c r="FV218" s="73"/>
      <c r="FW218" s="11"/>
      <c r="FX218" s="11"/>
      <c r="FY218" s="12"/>
      <c r="GA218" s="73"/>
      <c r="GB218" s="11"/>
      <c r="GC218" s="11"/>
      <c r="GD218" s="12"/>
      <c r="GF218" s="73"/>
      <c r="GG218" s="11"/>
      <c r="GH218" s="11"/>
      <c r="GI218" s="12"/>
      <c r="GK218" s="73"/>
      <c r="GL218" s="11"/>
      <c r="GM218" s="11"/>
      <c r="GN218" s="12"/>
      <c r="GP218" s="73"/>
      <c r="GQ218" s="11"/>
      <c r="GR218" s="11"/>
      <c r="GS218" s="12"/>
      <c r="GU218" s="86">
        <f t="shared" si="24"/>
        <v>42500</v>
      </c>
      <c r="GV218" s="87">
        <f t="shared" si="26"/>
        <v>120000</v>
      </c>
      <c r="GX218" s="86">
        <f t="shared" si="25"/>
        <v>77500</v>
      </c>
      <c r="GY218" s="88">
        <f t="shared" si="28"/>
        <v>1.8235294117647058</v>
      </c>
      <c r="HA218" s="86">
        <f t="shared" si="23"/>
        <v>94988.25</v>
      </c>
      <c r="HB218" s="87">
        <f t="shared" si="27"/>
        <v>94988.25</v>
      </c>
    </row>
    <row r="219" spans="1:210" s="76" customFormat="1" ht="60" x14ac:dyDescent="0.25">
      <c r="A219" s="69">
        <v>203</v>
      </c>
      <c r="B219" s="3" t="s">
        <v>163</v>
      </c>
      <c r="C219" s="2" t="s">
        <v>600</v>
      </c>
      <c r="D219" s="4" t="s">
        <v>42</v>
      </c>
      <c r="E219" s="70"/>
      <c r="F219" s="71">
        <v>1237</v>
      </c>
      <c r="G219" s="91"/>
      <c r="H219" s="73"/>
      <c r="I219" s="11"/>
      <c r="J219" s="11"/>
      <c r="K219" s="12"/>
      <c r="L219" s="74"/>
      <c r="M219" s="73"/>
      <c r="N219" s="11"/>
      <c r="O219" s="11"/>
      <c r="P219" s="12"/>
      <c r="Q219" s="75"/>
      <c r="R219" s="73"/>
      <c r="S219" s="11"/>
      <c r="T219" s="11"/>
      <c r="U219" s="12"/>
      <c r="W219" s="73"/>
      <c r="X219" s="11"/>
      <c r="Y219" s="11"/>
      <c r="Z219" s="12"/>
      <c r="AB219" s="73"/>
      <c r="AC219" s="11"/>
      <c r="AD219" s="11"/>
      <c r="AE219" s="12"/>
      <c r="AG219" s="77"/>
      <c r="AH219" s="78"/>
      <c r="AI219" s="78"/>
      <c r="AJ219" s="79"/>
      <c r="AL219" s="73"/>
      <c r="AM219" s="11"/>
      <c r="AN219" s="11"/>
      <c r="AO219" s="12"/>
      <c r="AQ219" s="11"/>
      <c r="AR219" s="11"/>
      <c r="AS219" s="11"/>
      <c r="AT219" s="12"/>
      <c r="AV219" s="73"/>
      <c r="AW219" s="11"/>
      <c r="AX219" s="11"/>
      <c r="AY219" s="12"/>
      <c r="BA219" s="73"/>
      <c r="BB219" s="11"/>
      <c r="BC219" s="11"/>
      <c r="BD219" s="12"/>
      <c r="BF219" s="73"/>
      <c r="BG219" s="11"/>
      <c r="BH219" s="11"/>
      <c r="BI219" s="12"/>
      <c r="BK219" s="92">
        <v>365</v>
      </c>
      <c r="BL219" s="93">
        <v>69</v>
      </c>
      <c r="BM219" s="93">
        <v>434</v>
      </c>
      <c r="BN219" s="94">
        <v>536858</v>
      </c>
      <c r="BP219" s="73"/>
      <c r="BQ219" s="11"/>
      <c r="BR219" s="11"/>
      <c r="BS219" s="12"/>
      <c r="BU219" s="73"/>
      <c r="BV219" s="11"/>
      <c r="BW219" s="11"/>
      <c r="BX219" s="12"/>
      <c r="BZ219" s="73"/>
      <c r="CA219" s="11"/>
      <c r="CB219" s="11"/>
      <c r="CC219" s="12"/>
      <c r="CE219" s="73"/>
      <c r="CF219" s="11"/>
      <c r="CG219" s="11"/>
      <c r="CH219" s="12"/>
      <c r="CJ219" s="73"/>
      <c r="CK219" s="11"/>
      <c r="CL219" s="11"/>
      <c r="CM219" s="12"/>
      <c r="CO219" s="73"/>
      <c r="CP219" s="11"/>
      <c r="CQ219" s="11"/>
      <c r="CR219" s="12"/>
      <c r="CT219" s="73"/>
      <c r="CU219" s="11"/>
      <c r="CV219" s="11"/>
      <c r="CW219" s="12"/>
      <c r="CY219" s="73"/>
      <c r="CZ219" s="11"/>
      <c r="DA219" s="11"/>
      <c r="DB219" s="12"/>
      <c r="DD219" s="73"/>
      <c r="DE219" s="11"/>
      <c r="DF219" s="11"/>
      <c r="DG219" s="12"/>
      <c r="DI219" s="73"/>
      <c r="DJ219" s="11"/>
      <c r="DK219" s="11"/>
      <c r="DL219" s="12"/>
      <c r="DN219" s="73">
        <v>206</v>
      </c>
      <c r="DO219" s="11">
        <v>39.14</v>
      </c>
      <c r="DP219" s="11">
        <v>245.14</v>
      </c>
      <c r="DQ219" s="12">
        <v>303238.18</v>
      </c>
      <c r="DS219" s="73"/>
      <c r="DT219" s="11"/>
      <c r="DU219" s="11"/>
      <c r="DV219" s="12"/>
      <c r="DX219" s="92"/>
      <c r="DY219" s="93"/>
      <c r="DZ219" s="93"/>
      <c r="EA219" s="94"/>
      <c r="EC219" s="73"/>
      <c r="ED219" s="11"/>
      <c r="EE219" s="11"/>
      <c r="EF219" s="12"/>
      <c r="EH219" s="73"/>
      <c r="EI219" s="11"/>
      <c r="EJ219" s="11"/>
      <c r="EK219" s="12"/>
      <c r="EM219" s="73"/>
      <c r="EN219" s="11"/>
      <c r="EO219" s="11"/>
      <c r="EP219" s="12"/>
      <c r="ER219" s="73"/>
      <c r="ES219" s="11"/>
      <c r="ET219" s="11"/>
      <c r="EU219" s="12"/>
      <c r="EW219" s="73">
        <v>278</v>
      </c>
      <c r="EX219" s="11">
        <v>52.82</v>
      </c>
      <c r="EY219" s="11">
        <v>330.82</v>
      </c>
      <c r="EZ219" s="94">
        <v>409224.33999999997</v>
      </c>
      <c r="FB219" s="10"/>
      <c r="FC219" s="11"/>
      <c r="FD219" s="11"/>
      <c r="FE219" s="12"/>
      <c r="FG219" s="11"/>
      <c r="FH219" s="11"/>
      <c r="FI219" s="11"/>
      <c r="FJ219" s="12"/>
      <c r="FL219" s="73"/>
      <c r="FM219" s="11"/>
      <c r="FN219" s="11"/>
      <c r="FO219" s="12"/>
      <c r="FQ219" s="73"/>
      <c r="FR219" s="11"/>
      <c r="FS219" s="11"/>
      <c r="FT219" s="12"/>
      <c r="FV219" s="73"/>
      <c r="FW219" s="11"/>
      <c r="FX219" s="11"/>
      <c r="FY219" s="12"/>
      <c r="GA219" s="73"/>
      <c r="GB219" s="11"/>
      <c r="GC219" s="11"/>
      <c r="GD219" s="12"/>
      <c r="GF219" s="73"/>
      <c r="GG219" s="11"/>
      <c r="GH219" s="11"/>
      <c r="GI219" s="12"/>
      <c r="GK219" s="73"/>
      <c r="GL219" s="11"/>
      <c r="GM219" s="11"/>
      <c r="GN219" s="12"/>
      <c r="GP219" s="73"/>
      <c r="GQ219" s="11"/>
      <c r="GR219" s="11"/>
      <c r="GS219" s="12"/>
      <c r="GU219" s="86">
        <f t="shared" si="24"/>
        <v>245.14</v>
      </c>
      <c r="GV219" s="87">
        <f t="shared" si="26"/>
        <v>434</v>
      </c>
      <c r="GX219" s="86">
        <f t="shared" si="25"/>
        <v>188.86</v>
      </c>
      <c r="GY219" s="88">
        <f t="shared" si="28"/>
        <v>0.77041690462592816</v>
      </c>
      <c r="HA219" s="86">
        <f t="shared" si="23"/>
        <v>336.65333333333336</v>
      </c>
      <c r="HB219" s="87">
        <f t="shared" si="27"/>
        <v>416440.17333333334</v>
      </c>
    </row>
    <row r="220" spans="1:210" s="76" customFormat="1" ht="75" x14ac:dyDescent="0.25">
      <c r="A220" s="69">
        <v>204</v>
      </c>
      <c r="B220" s="5" t="s">
        <v>41</v>
      </c>
      <c r="C220" s="2" t="s">
        <v>601</v>
      </c>
      <c r="D220" s="4" t="s">
        <v>1084</v>
      </c>
      <c r="E220" s="89"/>
      <c r="F220" s="90">
        <v>1</v>
      </c>
      <c r="G220" s="91"/>
      <c r="H220" s="73"/>
      <c r="I220" s="11"/>
      <c r="J220" s="11"/>
      <c r="K220" s="12"/>
      <c r="L220" s="74"/>
      <c r="M220" s="73"/>
      <c r="N220" s="11"/>
      <c r="O220" s="11"/>
      <c r="P220" s="12"/>
      <c r="Q220" s="75"/>
      <c r="R220" s="73"/>
      <c r="S220" s="11"/>
      <c r="T220" s="11"/>
      <c r="U220" s="12"/>
      <c r="W220" s="73"/>
      <c r="X220" s="11"/>
      <c r="Y220" s="11"/>
      <c r="Z220" s="12"/>
      <c r="AB220" s="73"/>
      <c r="AC220" s="11"/>
      <c r="AD220" s="11"/>
      <c r="AE220" s="12"/>
      <c r="AG220" s="77"/>
      <c r="AH220" s="78"/>
      <c r="AI220" s="78"/>
      <c r="AJ220" s="79"/>
      <c r="AL220" s="73">
        <v>1440000</v>
      </c>
      <c r="AM220" s="11">
        <v>273600</v>
      </c>
      <c r="AN220" s="11">
        <v>1713600</v>
      </c>
      <c r="AO220" s="12">
        <v>1713600</v>
      </c>
      <c r="AQ220" s="11"/>
      <c r="AR220" s="11"/>
      <c r="AS220" s="11"/>
      <c r="AT220" s="12"/>
      <c r="AV220" s="73"/>
      <c r="AW220" s="11"/>
      <c r="AX220" s="11"/>
      <c r="AY220" s="12"/>
      <c r="BA220" s="73"/>
      <c r="BB220" s="11"/>
      <c r="BC220" s="11"/>
      <c r="BD220" s="12"/>
      <c r="BF220" s="73"/>
      <c r="BG220" s="11"/>
      <c r="BH220" s="11"/>
      <c r="BI220" s="12"/>
      <c r="BK220" s="92"/>
      <c r="BL220" s="93"/>
      <c r="BM220" s="93"/>
      <c r="BN220" s="94"/>
      <c r="BP220" s="73"/>
      <c r="BQ220" s="11"/>
      <c r="BR220" s="11"/>
      <c r="BS220" s="12"/>
      <c r="BU220" s="73"/>
      <c r="BV220" s="11"/>
      <c r="BW220" s="11"/>
      <c r="BX220" s="12"/>
      <c r="BZ220" s="73"/>
      <c r="CA220" s="11"/>
      <c r="CB220" s="11"/>
      <c r="CC220" s="12"/>
      <c r="CE220" s="73"/>
      <c r="CF220" s="11"/>
      <c r="CG220" s="11"/>
      <c r="CH220" s="12"/>
      <c r="CJ220" s="73"/>
      <c r="CK220" s="11"/>
      <c r="CL220" s="11"/>
      <c r="CM220" s="12"/>
      <c r="CO220" s="73"/>
      <c r="CP220" s="11"/>
      <c r="CQ220" s="11"/>
      <c r="CR220" s="12"/>
      <c r="CT220" s="73"/>
      <c r="CU220" s="11"/>
      <c r="CV220" s="11"/>
      <c r="CW220" s="12"/>
      <c r="CY220" s="73">
        <v>330775</v>
      </c>
      <c r="CZ220" s="11">
        <v>62847.25</v>
      </c>
      <c r="DA220" s="11">
        <v>393622.25</v>
      </c>
      <c r="DB220" s="12">
        <v>393622.25</v>
      </c>
      <c r="DD220" s="73"/>
      <c r="DE220" s="11"/>
      <c r="DF220" s="11"/>
      <c r="DG220" s="12"/>
      <c r="DI220" s="73"/>
      <c r="DJ220" s="11"/>
      <c r="DK220" s="11"/>
      <c r="DL220" s="12"/>
      <c r="DN220" s="73">
        <v>248243</v>
      </c>
      <c r="DO220" s="11">
        <v>47166.17</v>
      </c>
      <c r="DP220" s="11">
        <v>295409.17</v>
      </c>
      <c r="DQ220" s="12">
        <v>295409.17</v>
      </c>
      <c r="DS220" s="73">
        <v>1639356</v>
      </c>
      <c r="DT220" s="11">
        <v>311477.64</v>
      </c>
      <c r="DU220" s="11">
        <v>1950833.6400000001</v>
      </c>
      <c r="DV220" s="12">
        <v>1950833.6400000001</v>
      </c>
      <c r="DX220" s="92"/>
      <c r="DY220" s="93"/>
      <c r="DZ220" s="93"/>
      <c r="EA220" s="94"/>
      <c r="EC220" s="73"/>
      <c r="ED220" s="11"/>
      <c r="EE220" s="11"/>
      <c r="EF220" s="12"/>
      <c r="EH220" s="73"/>
      <c r="EI220" s="11"/>
      <c r="EJ220" s="11"/>
      <c r="EK220" s="12"/>
      <c r="EM220" s="73"/>
      <c r="EN220" s="11"/>
      <c r="EO220" s="11"/>
      <c r="EP220" s="12"/>
      <c r="ER220" s="73"/>
      <c r="ES220" s="11"/>
      <c r="ET220" s="11"/>
      <c r="EU220" s="12"/>
      <c r="EW220" s="73"/>
      <c r="EX220" s="11"/>
      <c r="EY220" s="11"/>
      <c r="EZ220" s="12"/>
      <c r="FB220" s="10"/>
      <c r="FC220" s="11"/>
      <c r="FD220" s="11"/>
      <c r="FE220" s="12"/>
      <c r="FG220" s="11"/>
      <c r="FH220" s="11"/>
      <c r="FI220" s="11"/>
      <c r="FJ220" s="12"/>
      <c r="FL220" s="73"/>
      <c r="FM220" s="11"/>
      <c r="FN220" s="11"/>
      <c r="FO220" s="12"/>
      <c r="FQ220" s="73"/>
      <c r="FR220" s="11"/>
      <c r="FS220" s="11"/>
      <c r="FT220" s="12"/>
      <c r="FV220" s="73"/>
      <c r="FW220" s="11"/>
      <c r="FX220" s="11"/>
      <c r="FY220" s="12"/>
      <c r="GA220" s="73"/>
      <c r="GB220" s="11"/>
      <c r="GC220" s="11"/>
      <c r="GD220" s="12"/>
      <c r="GF220" s="73"/>
      <c r="GG220" s="11"/>
      <c r="GH220" s="11"/>
      <c r="GI220" s="12"/>
      <c r="GK220" s="73"/>
      <c r="GL220" s="11"/>
      <c r="GM220" s="11"/>
      <c r="GN220" s="12"/>
      <c r="GP220" s="73"/>
      <c r="GQ220" s="11"/>
      <c r="GR220" s="11"/>
      <c r="GS220" s="12"/>
      <c r="GU220" s="86">
        <f t="shared" si="24"/>
        <v>295409.17</v>
      </c>
      <c r="GV220" s="87">
        <f t="shared" si="26"/>
        <v>1950833.6400000001</v>
      </c>
      <c r="GX220" s="86">
        <f t="shared" si="25"/>
        <v>1655424.4700000002</v>
      </c>
      <c r="GY220" s="88">
        <f t="shared" si="28"/>
        <v>5.603835757705153</v>
      </c>
      <c r="HA220" s="86">
        <f t="shared" si="23"/>
        <v>1088366.2650000001</v>
      </c>
      <c r="HB220" s="87">
        <f t="shared" si="27"/>
        <v>1088366.2650000001</v>
      </c>
    </row>
    <row r="221" spans="1:210" s="76" customFormat="1" ht="60" x14ac:dyDescent="0.25">
      <c r="A221" s="69">
        <v>205</v>
      </c>
      <c r="B221" s="5" t="s">
        <v>41</v>
      </c>
      <c r="C221" s="2" t="s">
        <v>602</v>
      </c>
      <c r="D221" s="4" t="s">
        <v>42</v>
      </c>
      <c r="E221" s="89"/>
      <c r="F221" s="90">
        <v>1</v>
      </c>
      <c r="G221" s="91"/>
      <c r="H221" s="73"/>
      <c r="I221" s="11"/>
      <c r="J221" s="11"/>
      <c r="K221" s="12"/>
      <c r="L221" s="74"/>
      <c r="M221" s="73"/>
      <c r="N221" s="11"/>
      <c r="O221" s="11"/>
      <c r="P221" s="12"/>
      <c r="Q221" s="75"/>
      <c r="R221" s="73"/>
      <c r="S221" s="11"/>
      <c r="T221" s="11"/>
      <c r="U221" s="12"/>
      <c r="W221" s="73"/>
      <c r="X221" s="11"/>
      <c r="Y221" s="11"/>
      <c r="Z221" s="12"/>
      <c r="AB221" s="73"/>
      <c r="AC221" s="11"/>
      <c r="AD221" s="11"/>
      <c r="AE221" s="12"/>
      <c r="AG221" s="77"/>
      <c r="AH221" s="78"/>
      <c r="AI221" s="78"/>
      <c r="AJ221" s="79"/>
      <c r="AL221" s="73">
        <v>1440000</v>
      </c>
      <c r="AM221" s="11">
        <v>273600</v>
      </c>
      <c r="AN221" s="11">
        <v>1713600</v>
      </c>
      <c r="AO221" s="12">
        <v>1713600</v>
      </c>
      <c r="AQ221" s="11"/>
      <c r="AR221" s="11"/>
      <c r="AS221" s="11"/>
      <c r="AT221" s="12"/>
      <c r="AV221" s="73"/>
      <c r="AW221" s="11"/>
      <c r="AX221" s="11"/>
      <c r="AY221" s="12"/>
      <c r="BA221" s="73"/>
      <c r="BB221" s="11"/>
      <c r="BC221" s="11"/>
      <c r="BD221" s="12"/>
      <c r="BF221" s="73"/>
      <c r="BG221" s="11"/>
      <c r="BH221" s="11"/>
      <c r="BI221" s="12"/>
      <c r="BK221" s="92"/>
      <c r="BL221" s="93"/>
      <c r="BM221" s="93"/>
      <c r="BN221" s="94"/>
      <c r="BP221" s="73"/>
      <c r="BQ221" s="11"/>
      <c r="BR221" s="11"/>
      <c r="BS221" s="12"/>
      <c r="BU221" s="73"/>
      <c r="BV221" s="11"/>
      <c r="BW221" s="11"/>
      <c r="BX221" s="12"/>
      <c r="BZ221" s="73"/>
      <c r="CA221" s="11"/>
      <c r="CB221" s="11"/>
      <c r="CC221" s="12"/>
      <c r="CE221" s="73"/>
      <c r="CF221" s="11"/>
      <c r="CG221" s="11"/>
      <c r="CH221" s="12"/>
      <c r="CJ221" s="73"/>
      <c r="CK221" s="11"/>
      <c r="CL221" s="11"/>
      <c r="CM221" s="12"/>
      <c r="CO221" s="73"/>
      <c r="CP221" s="11"/>
      <c r="CQ221" s="11"/>
      <c r="CR221" s="12"/>
      <c r="CT221" s="73"/>
      <c r="CU221" s="11"/>
      <c r="CV221" s="11"/>
      <c r="CW221" s="12"/>
      <c r="CY221" s="73">
        <v>331277</v>
      </c>
      <c r="CZ221" s="11">
        <v>62942.63</v>
      </c>
      <c r="DA221" s="11">
        <v>394219.63</v>
      </c>
      <c r="DB221" s="12">
        <v>394219.63</v>
      </c>
      <c r="DD221" s="73"/>
      <c r="DE221" s="11"/>
      <c r="DF221" s="11"/>
      <c r="DG221" s="12"/>
      <c r="DI221" s="73"/>
      <c r="DJ221" s="11"/>
      <c r="DK221" s="11"/>
      <c r="DL221" s="12"/>
      <c r="DN221" s="73">
        <v>248243</v>
      </c>
      <c r="DO221" s="11">
        <v>47166.17</v>
      </c>
      <c r="DP221" s="11">
        <v>295409.17</v>
      </c>
      <c r="DQ221" s="12">
        <v>295409.17</v>
      </c>
      <c r="DS221" s="73">
        <v>1481346</v>
      </c>
      <c r="DT221" s="11">
        <v>281455.74</v>
      </c>
      <c r="DU221" s="11">
        <v>1762801.74</v>
      </c>
      <c r="DV221" s="12">
        <v>1762801.74</v>
      </c>
      <c r="DX221" s="92"/>
      <c r="DY221" s="93"/>
      <c r="DZ221" s="93"/>
      <c r="EA221" s="94"/>
      <c r="EC221" s="73"/>
      <c r="ED221" s="11"/>
      <c r="EE221" s="11"/>
      <c r="EF221" s="12"/>
      <c r="EH221" s="73"/>
      <c r="EI221" s="11"/>
      <c r="EJ221" s="11"/>
      <c r="EK221" s="12"/>
      <c r="EM221" s="73"/>
      <c r="EN221" s="11"/>
      <c r="EO221" s="11"/>
      <c r="EP221" s="12"/>
      <c r="ER221" s="73"/>
      <c r="ES221" s="11"/>
      <c r="ET221" s="11"/>
      <c r="EU221" s="12"/>
      <c r="EW221" s="73"/>
      <c r="EX221" s="11"/>
      <c r="EY221" s="11"/>
      <c r="EZ221" s="12"/>
      <c r="FB221" s="10"/>
      <c r="FC221" s="11"/>
      <c r="FD221" s="11"/>
      <c r="FE221" s="12"/>
      <c r="FG221" s="11"/>
      <c r="FH221" s="11"/>
      <c r="FI221" s="11"/>
      <c r="FJ221" s="12"/>
      <c r="FL221" s="73"/>
      <c r="FM221" s="11"/>
      <c r="FN221" s="11"/>
      <c r="FO221" s="12"/>
      <c r="FQ221" s="73"/>
      <c r="FR221" s="11"/>
      <c r="FS221" s="11"/>
      <c r="FT221" s="12"/>
      <c r="FV221" s="73"/>
      <c r="FW221" s="11"/>
      <c r="FX221" s="11"/>
      <c r="FY221" s="12"/>
      <c r="GA221" s="73"/>
      <c r="GB221" s="11"/>
      <c r="GC221" s="11"/>
      <c r="GD221" s="12"/>
      <c r="GF221" s="73"/>
      <c r="GG221" s="11"/>
      <c r="GH221" s="11"/>
      <c r="GI221" s="12"/>
      <c r="GK221" s="73"/>
      <c r="GL221" s="11"/>
      <c r="GM221" s="11"/>
      <c r="GN221" s="12"/>
      <c r="GP221" s="73">
        <v>1686000</v>
      </c>
      <c r="GQ221" s="11">
        <v>320340</v>
      </c>
      <c r="GR221" s="11">
        <v>2006340</v>
      </c>
      <c r="GS221" s="12">
        <v>2006340</v>
      </c>
      <c r="GU221" s="86">
        <f t="shared" si="24"/>
        <v>295409.17</v>
      </c>
      <c r="GV221" s="87">
        <f t="shared" si="26"/>
        <v>2006340</v>
      </c>
      <c r="GX221" s="86">
        <f t="shared" si="25"/>
        <v>1710930.83</v>
      </c>
      <c r="GY221" s="88">
        <f t="shared" si="28"/>
        <v>5.791732294566212</v>
      </c>
      <c r="HA221" s="86">
        <f t="shared" si="23"/>
        <v>1234474.108</v>
      </c>
      <c r="HB221" s="87">
        <f t="shared" si="27"/>
        <v>1234474.108</v>
      </c>
    </row>
    <row r="222" spans="1:210" s="76" customFormat="1" ht="45" x14ac:dyDescent="0.25">
      <c r="A222" s="69">
        <v>206</v>
      </c>
      <c r="B222" s="3" t="s">
        <v>164</v>
      </c>
      <c r="C222" s="2" t="s">
        <v>603</v>
      </c>
      <c r="D222" s="4" t="s">
        <v>42</v>
      </c>
      <c r="E222" s="70"/>
      <c r="F222" s="71">
        <v>1</v>
      </c>
      <c r="G222" s="91"/>
      <c r="H222" s="73"/>
      <c r="I222" s="11"/>
      <c r="J222" s="11"/>
      <c r="K222" s="12"/>
      <c r="L222" s="74"/>
      <c r="M222" s="73"/>
      <c r="N222" s="11"/>
      <c r="O222" s="11"/>
      <c r="P222" s="12"/>
      <c r="Q222" s="75"/>
      <c r="R222" s="73"/>
      <c r="S222" s="11"/>
      <c r="T222" s="11"/>
      <c r="U222" s="12"/>
      <c r="W222" s="73"/>
      <c r="X222" s="11"/>
      <c r="Y222" s="11"/>
      <c r="Z222" s="12"/>
      <c r="AB222" s="73"/>
      <c r="AC222" s="11"/>
      <c r="AD222" s="11"/>
      <c r="AE222" s="12"/>
      <c r="AG222" s="77"/>
      <c r="AH222" s="78"/>
      <c r="AI222" s="78"/>
      <c r="AJ222" s="79"/>
      <c r="AL222" s="73"/>
      <c r="AM222" s="11"/>
      <c r="AN222" s="11"/>
      <c r="AO222" s="12"/>
      <c r="AQ222" s="11"/>
      <c r="AR222" s="11"/>
      <c r="AS222" s="11"/>
      <c r="AT222" s="12"/>
      <c r="AV222" s="73"/>
      <c r="AW222" s="11"/>
      <c r="AX222" s="11"/>
      <c r="AY222" s="12"/>
      <c r="BA222" s="73"/>
      <c r="BB222" s="11"/>
      <c r="BC222" s="11"/>
      <c r="BD222" s="12"/>
      <c r="BF222" s="73"/>
      <c r="BG222" s="11"/>
      <c r="BH222" s="11"/>
      <c r="BI222" s="12"/>
      <c r="BK222" s="92">
        <v>294</v>
      </c>
      <c r="BL222" s="93">
        <v>56</v>
      </c>
      <c r="BM222" s="93">
        <v>350</v>
      </c>
      <c r="BN222" s="94">
        <v>350</v>
      </c>
      <c r="BP222" s="73"/>
      <c r="BQ222" s="11"/>
      <c r="BR222" s="11"/>
      <c r="BS222" s="12"/>
      <c r="BU222" s="73"/>
      <c r="BV222" s="11"/>
      <c r="BW222" s="11"/>
      <c r="BX222" s="12"/>
      <c r="BZ222" s="73"/>
      <c r="CA222" s="11"/>
      <c r="CB222" s="11"/>
      <c r="CC222" s="12"/>
      <c r="CE222" s="73"/>
      <c r="CF222" s="11"/>
      <c r="CG222" s="11"/>
      <c r="CH222" s="12"/>
      <c r="CJ222" s="73"/>
      <c r="CK222" s="11"/>
      <c r="CL222" s="11"/>
      <c r="CM222" s="12"/>
      <c r="CO222" s="73"/>
      <c r="CP222" s="11"/>
      <c r="CQ222" s="11"/>
      <c r="CR222" s="12"/>
      <c r="CT222" s="73"/>
      <c r="CU222" s="11"/>
      <c r="CV222" s="11"/>
      <c r="CW222" s="12"/>
      <c r="CY222" s="73"/>
      <c r="CZ222" s="11"/>
      <c r="DA222" s="11"/>
      <c r="DB222" s="12"/>
      <c r="DD222" s="73"/>
      <c r="DE222" s="11"/>
      <c r="DF222" s="11"/>
      <c r="DG222" s="12"/>
      <c r="DI222" s="73"/>
      <c r="DJ222" s="11"/>
      <c r="DK222" s="11"/>
      <c r="DL222" s="12"/>
      <c r="DN222" s="73"/>
      <c r="DO222" s="11"/>
      <c r="DP222" s="11"/>
      <c r="DQ222" s="12"/>
      <c r="DS222" s="73"/>
      <c r="DT222" s="11"/>
      <c r="DU222" s="11"/>
      <c r="DV222" s="12"/>
      <c r="DX222" s="92"/>
      <c r="DY222" s="93"/>
      <c r="DZ222" s="93"/>
      <c r="EA222" s="94"/>
      <c r="EC222" s="73"/>
      <c r="ED222" s="11"/>
      <c r="EE222" s="11"/>
      <c r="EF222" s="12"/>
      <c r="EH222" s="73"/>
      <c r="EI222" s="11"/>
      <c r="EJ222" s="11"/>
      <c r="EK222" s="12"/>
      <c r="EM222" s="73"/>
      <c r="EN222" s="11"/>
      <c r="EO222" s="11"/>
      <c r="EP222" s="12"/>
      <c r="ER222" s="73"/>
      <c r="ES222" s="11"/>
      <c r="ET222" s="11"/>
      <c r="EU222" s="12"/>
      <c r="EW222" s="73">
        <v>278</v>
      </c>
      <c r="EX222" s="11">
        <v>52.82</v>
      </c>
      <c r="EY222" s="11">
        <v>330.82</v>
      </c>
      <c r="EZ222" s="12">
        <v>330.82</v>
      </c>
      <c r="FB222" s="10"/>
      <c r="FC222" s="11"/>
      <c r="FD222" s="11"/>
      <c r="FE222" s="12"/>
      <c r="FG222" s="11"/>
      <c r="FH222" s="11"/>
      <c r="FI222" s="11"/>
      <c r="FJ222" s="12"/>
      <c r="FL222" s="73"/>
      <c r="FM222" s="11"/>
      <c r="FN222" s="11"/>
      <c r="FO222" s="12"/>
      <c r="FQ222" s="73"/>
      <c r="FR222" s="11"/>
      <c r="FS222" s="11"/>
      <c r="FT222" s="12"/>
      <c r="FV222" s="73"/>
      <c r="FW222" s="11"/>
      <c r="FX222" s="11"/>
      <c r="FY222" s="12"/>
      <c r="GA222" s="73"/>
      <c r="GB222" s="11"/>
      <c r="GC222" s="11"/>
      <c r="GD222" s="12"/>
      <c r="GF222" s="73"/>
      <c r="GG222" s="11"/>
      <c r="GH222" s="11"/>
      <c r="GI222" s="12"/>
      <c r="GK222" s="73"/>
      <c r="GL222" s="11"/>
      <c r="GM222" s="11"/>
      <c r="GN222" s="12"/>
      <c r="GP222" s="73"/>
      <c r="GQ222" s="11"/>
      <c r="GR222" s="11"/>
      <c r="GS222" s="12"/>
      <c r="GU222" s="86">
        <f t="shared" si="24"/>
        <v>330.82</v>
      </c>
      <c r="GV222" s="87">
        <f t="shared" si="26"/>
        <v>350</v>
      </c>
      <c r="GX222" s="86">
        <f t="shared" si="25"/>
        <v>19.180000000000007</v>
      </c>
      <c r="GY222" s="88">
        <f t="shared" si="28"/>
        <v>5.7977147693609843E-2</v>
      </c>
      <c r="HA222" s="86">
        <f t="shared" si="23"/>
        <v>340.40999999999997</v>
      </c>
      <c r="HB222" s="87">
        <f t="shared" si="27"/>
        <v>340.40999999999997</v>
      </c>
    </row>
    <row r="223" spans="1:210" s="76" customFormat="1" ht="60" x14ac:dyDescent="0.25">
      <c r="A223" s="69">
        <v>207</v>
      </c>
      <c r="B223" s="3" t="s">
        <v>165</v>
      </c>
      <c r="C223" s="2" t="s">
        <v>604</v>
      </c>
      <c r="D223" s="4" t="s">
        <v>42</v>
      </c>
      <c r="E223" s="70"/>
      <c r="F223" s="71">
        <v>13169</v>
      </c>
      <c r="G223" s="91"/>
      <c r="H223" s="73"/>
      <c r="I223" s="11"/>
      <c r="J223" s="11"/>
      <c r="K223" s="12"/>
      <c r="L223" s="74"/>
      <c r="M223" s="73"/>
      <c r="N223" s="11"/>
      <c r="O223" s="11"/>
      <c r="P223" s="12"/>
      <c r="Q223" s="75"/>
      <c r="R223" s="73"/>
      <c r="S223" s="11"/>
      <c r="T223" s="11"/>
      <c r="U223" s="12"/>
      <c r="W223" s="73"/>
      <c r="X223" s="11"/>
      <c r="Y223" s="11"/>
      <c r="Z223" s="12"/>
      <c r="AB223" s="73"/>
      <c r="AC223" s="11"/>
      <c r="AD223" s="11"/>
      <c r="AE223" s="12"/>
      <c r="AG223" s="77"/>
      <c r="AH223" s="78"/>
      <c r="AI223" s="78"/>
      <c r="AJ223" s="79"/>
      <c r="AL223" s="73"/>
      <c r="AM223" s="11"/>
      <c r="AN223" s="11"/>
      <c r="AO223" s="12"/>
      <c r="AQ223" s="11"/>
      <c r="AR223" s="11"/>
      <c r="AS223" s="11"/>
      <c r="AT223" s="12"/>
      <c r="AV223" s="73"/>
      <c r="AW223" s="11"/>
      <c r="AX223" s="11"/>
      <c r="AY223" s="12"/>
      <c r="BA223" s="73"/>
      <c r="BB223" s="11"/>
      <c r="BC223" s="11"/>
      <c r="BD223" s="12"/>
      <c r="BF223" s="73"/>
      <c r="BG223" s="11"/>
      <c r="BH223" s="11"/>
      <c r="BI223" s="12"/>
      <c r="BK223" s="92">
        <v>824</v>
      </c>
      <c r="BL223" s="93">
        <v>157</v>
      </c>
      <c r="BM223" s="93">
        <v>981</v>
      </c>
      <c r="BN223" s="94">
        <v>12918789</v>
      </c>
      <c r="BP223" s="73"/>
      <c r="BQ223" s="11"/>
      <c r="BR223" s="11"/>
      <c r="BS223" s="12"/>
      <c r="BU223" s="73"/>
      <c r="BV223" s="11"/>
      <c r="BW223" s="11"/>
      <c r="BX223" s="12"/>
      <c r="BZ223" s="73"/>
      <c r="CA223" s="11"/>
      <c r="CB223" s="11"/>
      <c r="CC223" s="12"/>
      <c r="CE223" s="73"/>
      <c r="CF223" s="11"/>
      <c r="CG223" s="11"/>
      <c r="CH223" s="12"/>
      <c r="CJ223" s="73"/>
      <c r="CK223" s="11"/>
      <c r="CL223" s="11"/>
      <c r="CM223" s="12"/>
      <c r="CO223" s="73"/>
      <c r="CP223" s="11"/>
      <c r="CQ223" s="11"/>
      <c r="CR223" s="12"/>
      <c r="CT223" s="73"/>
      <c r="CU223" s="11"/>
      <c r="CV223" s="11"/>
      <c r="CW223" s="12"/>
      <c r="CY223" s="73"/>
      <c r="CZ223" s="11"/>
      <c r="DA223" s="11"/>
      <c r="DB223" s="12"/>
      <c r="DD223" s="73"/>
      <c r="DE223" s="11"/>
      <c r="DF223" s="11"/>
      <c r="DG223" s="12"/>
      <c r="DI223" s="73"/>
      <c r="DJ223" s="11"/>
      <c r="DK223" s="11"/>
      <c r="DL223" s="12"/>
      <c r="DN223" s="73">
        <v>688</v>
      </c>
      <c r="DO223" s="11">
        <v>130.72</v>
      </c>
      <c r="DP223" s="11">
        <v>818.72</v>
      </c>
      <c r="DQ223" s="12">
        <v>10781723.68</v>
      </c>
      <c r="DS223" s="73"/>
      <c r="DT223" s="11"/>
      <c r="DU223" s="11"/>
      <c r="DV223" s="12"/>
      <c r="DX223" s="92"/>
      <c r="DY223" s="93"/>
      <c r="DZ223" s="93"/>
      <c r="EA223" s="94"/>
      <c r="EC223" s="73"/>
      <c r="ED223" s="11"/>
      <c r="EE223" s="11"/>
      <c r="EF223" s="12"/>
      <c r="EH223" s="73"/>
      <c r="EI223" s="11"/>
      <c r="EJ223" s="11"/>
      <c r="EK223" s="12"/>
      <c r="EM223" s="73"/>
      <c r="EN223" s="11"/>
      <c r="EO223" s="11"/>
      <c r="EP223" s="12"/>
      <c r="ER223" s="73"/>
      <c r="ES223" s="11"/>
      <c r="ET223" s="11"/>
      <c r="EU223" s="12"/>
      <c r="EW223" s="73">
        <v>278</v>
      </c>
      <c r="EX223" s="11">
        <v>52.82</v>
      </c>
      <c r="EY223" s="11">
        <v>330.82</v>
      </c>
      <c r="EZ223" s="94">
        <v>4356568.58</v>
      </c>
      <c r="FB223" s="10"/>
      <c r="FC223" s="11"/>
      <c r="FD223" s="11"/>
      <c r="FE223" s="12"/>
      <c r="FG223" s="11"/>
      <c r="FH223" s="11"/>
      <c r="FI223" s="11"/>
      <c r="FJ223" s="12"/>
      <c r="FL223" s="73"/>
      <c r="FM223" s="11"/>
      <c r="FN223" s="11"/>
      <c r="FO223" s="12"/>
      <c r="FQ223" s="73"/>
      <c r="FR223" s="11"/>
      <c r="FS223" s="11"/>
      <c r="FT223" s="12"/>
      <c r="FV223" s="73"/>
      <c r="FW223" s="11"/>
      <c r="FX223" s="11"/>
      <c r="FY223" s="12"/>
      <c r="GA223" s="73"/>
      <c r="GB223" s="11"/>
      <c r="GC223" s="11"/>
      <c r="GD223" s="12"/>
      <c r="GF223" s="73"/>
      <c r="GG223" s="11"/>
      <c r="GH223" s="11"/>
      <c r="GI223" s="12"/>
      <c r="GK223" s="73"/>
      <c r="GL223" s="11"/>
      <c r="GM223" s="11"/>
      <c r="GN223" s="12"/>
      <c r="GP223" s="73"/>
      <c r="GQ223" s="11"/>
      <c r="GR223" s="11"/>
      <c r="GS223" s="12"/>
      <c r="GU223" s="86">
        <f t="shared" si="24"/>
        <v>330.82</v>
      </c>
      <c r="GV223" s="87">
        <f t="shared" si="26"/>
        <v>981</v>
      </c>
      <c r="GX223" s="86">
        <f t="shared" si="25"/>
        <v>650.18000000000006</v>
      </c>
      <c r="GY223" s="88">
        <f t="shared" si="28"/>
        <v>1.9653588053926609</v>
      </c>
      <c r="HA223" s="86">
        <f t="shared" si="23"/>
        <v>710.18</v>
      </c>
      <c r="HB223" s="87">
        <f t="shared" si="27"/>
        <v>9352360.4199999999</v>
      </c>
    </row>
    <row r="224" spans="1:210" s="76" customFormat="1" ht="45" x14ac:dyDescent="0.25">
      <c r="A224" s="69">
        <v>208</v>
      </c>
      <c r="B224" s="5" t="s">
        <v>41</v>
      </c>
      <c r="C224" s="6" t="s">
        <v>605</v>
      </c>
      <c r="D224" s="4" t="s">
        <v>42</v>
      </c>
      <c r="E224" s="70" t="s">
        <v>1114</v>
      </c>
      <c r="F224" s="90">
        <v>1</v>
      </c>
      <c r="G224" s="91"/>
      <c r="H224" s="73"/>
      <c r="I224" s="11"/>
      <c r="J224" s="11"/>
      <c r="K224" s="12"/>
      <c r="L224" s="74"/>
      <c r="M224" s="73"/>
      <c r="N224" s="11"/>
      <c r="O224" s="11"/>
      <c r="P224" s="12"/>
      <c r="Q224" s="75"/>
      <c r="R224" s="73"/>
      <c r="S224" s="11"/>
      <c r="T224" s="11"/>
      <c r="U224" s="12"/>
      <c r="W224" s="73"/>
      <c r="X224" s="11"/>
      <c r="Y224" s="11"/>
      <c r="Z224" s="12"/>
      <c r="AB224" s="73"/>
      <c r="AC224" s="11"/>
      <c r="AD224" s="11"/>
      <c r="AE224" s="12"/>
      <c r="AG224" s="77"/>
      <c r="AH224" s="78"/>
      <c r="AI224" s="78"/>
      <c r="AJ224" s="79"/>
      <c r="AL224" s="73"/>
      <c r="AM224" s="11"/>
      <c r="AN224" s="11"/>
      <c r="AO224" s="12"/>
      <c r="AQ224" s="11"/>
      <c r="AR224" s="11"/>
      <c r="AS224" s="11"/>
      <c r="AT224" s="12"/>
      <c r="AV224" s="73"/>
      <c r="AW224" s="11"/>
      <c r="AX224" s="11"/>
      <c r="AY224" s="12"/>
      <c r="BA224" s="73"/>
      <c r="BB224" s="11"/>
      <c r="BC224" s="11"/>
      <c r="BD224" s="12"/>
      <c r="BF224" s="73"/>
      <c r="BG224" s="11"/>
      <c r="BH224" s="11"/>
      <c r="BI224" s="12"/>
      <c r="BK224" s="92">
        <v>522353</v>
      </c>
      <c r="BL224" s="93">
        <v>0</v>
      </c>
      <c r="BM224" s="93">
        <v>522353</v>
      </c>
      <c r="BN224" s="94">
        <v>522353</v>
      </c>
      <c r="BP224" s="73"/>
      <c r="BQ224" s="11"/>
      <c r="BR224" s="11"/>
      <c r="BS224" s="12"/>
      <c r="BU224" s="73"/>
      <c r="BV224" s="11"/>
      <c r="BW224" s="11"/>
      <c r="BX224" s="12"/>
      <c r="BZ224" s="73"/>
      <c r="CA224" s="11"/>
      <c r="CB224" s="11"/>
      <c r="CC224" s="12"/>
      <c r="CE224" s="73"/>
      <c r="CF224" s="11"/>
      <c r="CG224" s="11"/>
      <c r="CH224" s="12"/>
      <c r="CJ224" s="73"/>
      <c r="CK224" s="11"/>
      <c r="CL224" s="11"/>
      <c r="CM224" s="12"/>
      <c r="CO224" s="73"/>
      <c r="CP224" s="11"/>
      <c r="CQ224" s="11"/>
      <c r="CR224" s="12"/>
      <c r="CT224" s="73"/>
      <c r="CU224" s="11"/>
      <c r="CV224" s="11"/>
      <c r="CW224" s="12"/>
      <c r="CY224" s="73"/>
      <c r="CZ224" s="11"/>
      <c r="DA224" s="11"/>
      <c r="DB224" s="12"/>
      <c r="DD224" s="73"/>
      <c r="DE224" s="11"/>
      <c r="DF224" s="11"/>
      <c r="DG224" s="12"/>
      <c r="DI224" s="73"/>
      <c r="DJ224" s="11"/>
      <c r="DK224" s="11"/>
      <c r="DL224" s="12"/>
      <c r="DN224" s="73"/>
      <c r="DO224" s="11"/>
      <c r="DP224" s="11"/>
      <c r="DQ224" s="12"/>
      <c r="DS224" s="73"/>
      <c r="DT224" s="11"/>
      <c r="DU224" s="11"/>
      <c r="DV224" s="12"/>
      <c r="DX224" s="92"/>
      <c r="DY224" s="93"/>
      <c r="DZ224" s="93"/>
      <c r="EA224" s="94"/>
      <c r="EC224" s="73"/>
      <c r="ED224" s="11"/>
      <c r="EE224" s="11"/>
      <c r="EF224" s="12"/>
      <c r="EH224" s="73"/>
      <c r="EI224" s="11"/>
      <c r="EJ224" s="11"/>
      <c r="EK224" s="12"/>
      <c r="EM224" s="73"/>
      <c r="EN224" s="11"/>
      <c r="EO224" s="11"/>
      <c r="EP224" s="12"/>
      <c r="ER224" s="73"/>
      <c r="ES224" s="11"/>
      <c r="ET224" s="11"/>
      <c r="EU224" s="12"/>
      <c r="EW224" s="73"/>
      <c r="EX224" s="11"/>
      <c r="EY224" s="11"/>
      <c r="EZ224" s="12"/>
      <c r="FB224" s="10"/>
      <c r="FC224" s="11"/>
      <c r="FD224" s="11"/>
      <c r="FE224" s="12"/>
      <c r="FG224" s="11"/>
      <c r="FH224" s="11"/>
      <c r="FI224" s="11"/>
      <c r="FJ224" s="12"/>
      <c r="FL224" s="73"/>
      <c r="FM224" s="11"/>
      <c r="FN224" s="11"/>
      <c r="FO224" s="12"/>
      <c r="FQ224" s="73"/>
      <c r="FR224" s="11"/>
      <c r="FS224" s="11"/>
      <c r="FT224" s="12"/>
      <c r="FV224" s="73"/>
      <c r="FW224" s="11"/>
      <c r="FX224" s="11"/>
      <c r="FY224" s="12"/>
      <c r="GA224" s="73"/>
      <c r="GB224" s="11"/>
      <c r="GC224" s="11"/>
      <c r="GD224" s="12"/>
      <c r="GF224" s="73"/>
      <c r="GG224" s="11"/>
      <c r="GH224" s="11"/>
      <c r="GI224" s="12"/>
      <c r="GK224" s="73"/>
      <c r="GL224" s="11"/>
      <c r="GM224" s="11"/>
      <c r="GN224" s="12"/>
      <c r="GP224" s="73"/>
      <c r="GQ224" s="11"/>
      <c r="GR224" s="11"/>
      <c r="GS224" s="12"/>
      <c r="GU224" s="86">
        <f t="shared" si="24"/>
        <v>522353</v>
      </c>
      <c r="GV224" s="87">
        <f t="shared" si="26"/>
        <v>522353</v>
      </c>
      <c r="GX224" s="86">
        <f t="shared" si="25"/>
        <v>0</v>
      </c>
      <c r="GY224" s="88">
        <f t="shared" si="28"/>
        <v>0</v>
      </c>
      <c r="HA224" s="86">
        <f t="shared" si="23"/>
        <v>522353</v>
      </c>
      <c r="HB224" s="87">
        <f t="shared" si="27"/>
        <v>522353</v>
      </c>
    </row>
    <row r="225" spans="1:210" s="76" customFormat="1" ht="45" x14ac:dyDescent="0.25">
      <c r="A225" s="69">
        <v>209</v>
      </c>
      <c r="B225" s="5" t="s">
        <v>41</v>
      </c>
      <c r="C225" s="6" t="s">
        <v>606</v>
      </c>
      <c r="D225" s="4" t="s">
        <v>42</v>
      </c>
      <c r="E225" s="70" t="s">
        <v>1114</v>
      </c>
      <c r="F225" s="90">
        <v>1</v>
      </c>
      <c r="G225" s="91"/>
      <c r="H225" s="73"/>
      <c r="I225" s="11"/>
      <c r="J225" s="11"/>
      <c r="K225" s="12"/>
      <c r="L225" s="74"/>
      <c r="M225" s="73"/>
      <c r="N225" s="11"/>
      <c r="O225" s="11"/>
      <c r="P225" s="12"/>
      <c r="Q225" s="75"/>
      <c r="R225" s="73"/>
      <c r="S225" s="11"/>
      <c r="T225" s="11"/>
      <c r="U225" s="12"/>
      <c r="W225" s="73"/>
      <c r="X225" s="11"/>
      <c r="Y225" s="11"/>
      <c r="Z225" s="12"/>
      <c r="AB225" s="73"/>
      <c r="AC225" s="11"/>
      <c r="AD225" s="11"/>
      <c r="AE225" s="12"/>
      <c r="AG225" s="77"/>
      <c r="AH225" s="78"/>
      <c r="AI225" s="78"/>
      <c r="AJ225" s="79"/>
      <c r="AL225" s="73"/>
      <c r="AM225" s="11"/>
      <c r="AN225" s="11"/>
      <c r="AO225" s="12"/>
      <c r="AQ225" s="11"/>
      <c r="AR225" s="11"/>
      <c r="AS225" s="11"/>
      <c r="AT225" s="12"/>
      <c r="AV225" s="73"/>
      <c r="AW225" s="11"/>
      <c r="AX225" s="11"/>
      <c r="AY225" s="12"/>
      <c r="BA225" s="73"/>
      <c r="BB225" s="11"/>
      <c r="BC225" s="11"/>
      <c r="BD225" s="12"/>
      <c r="BF225" s="73"/>
      <c r="BG225" s="11"/>
      <c r="BH225" s="11"/>
      <c r="BI225" s="12"/>
      <c r="BK225" s="92">
        <v>517647</v>
      </c>
      <c r="BL225" s="93">
        <v>0</v>
      </c>
      <c r="BM225" s="93">
        <v>517647</v>
      </c>
      <c r="BN225" s="94">
        <v>517647</v>
      </c>
      <c r="BP225" s="73"/>
      <c r="BQ225" s="11"/>
      <c r="BR225" s="11"/>
      <c r="BS225" s="12"/>
      <c r="BU225" s="73"/>
      <c r="BV225" s="11"/>
      <c r="BW225" s="11"/>
      <c r="BX225" s="12"/>
      <c r="BZ225" s="73"/>
      <c r="CA225" s="11"/>
      <c r="CB225" s="11"/>
      <c r="CC225" s="12"/>
      <c r="CE225" s="73"/>
      <c r="CF225" s="11"/>
      <c r="CG225" s="11"/>
      <c r="CH225" s="12"/>
      <c r="CJ225" s="73"/>
      <c r="CK225" s="11"/>
      <c r="CL225" s="11"/>
      <c r="CM225" s="12"/>
      <c r="CO225" s="73"/>
      <c r="CP225" s="11"/>
      <c r="CQ225" s="11"/>
      <c r="CR225" s="12"/>
      <c r="CT225" s="73"/>
      <c r="CU225" s="11"/>
      <c r="CV225" s="11"/>
      <c r="CW225" s="12"/>
      <c r="CY225" s="73"/>
      <c r="CZ225" s="11"/>
      <c r="DA225" s="11"/>
      <c r="DB225" s="12"/>
      <c r="DD225" s="73"/>
      <c r="DE225" s="11"/>
      <c r="DF225" s="11"/>
      <c r="DG225" s="12"/>
      <c r="DI225" s="73"/>
      <c r="DJ225" s="11"/>
      <c r="DK225" s="11"/>
      <c r="DL225" s="12"/>
      <c r="DN225" s="73"/>
      <c r="DO225" s="11"/>
      <c r="DP225" s="11"/>
      <c r="DQ225" s="12"/>
      <c r="DS225" s="73"/>
      <c r="DT225" s="11"/>
      <c r="DU225" s="11"/>
      <c r="DV225" s="12"/>
      <c r="DX225" s="92"/>
      <c r="DY225" s="93"/>
      <c r="DZ225" s="93"/>
      <c r="EA225" s="94"/>
      <c r="EC225" s="73"/>
      <c r="ED225" s="11"/>
      <c r="EE225" s="11"/>
      <c r="EF225" s="12"/>
      <c r="EH225" s="73"/>
      <c r="EI225" s="11"/>
      <c r="EJ225" s="11"/>
      <c r="EK225" s="12"/>
      <c r="EM225" s="73"/>
      <c r="EN225" s="11"/>
      <c r="EO225" s="11"/>
      <c r="EP225" s="12"/>
      <c r="ER225" s="73"/>
      <c r="ES225" s="11"/>
      <c r="ET225" s="11"/>
      <c r="EU225" s="12"/>
      <c r="EW225" s="73"/>
      <c r="EX225" s="11"/>
      <c r="EY225" s="11"/>
      <c r="EZ225" s="12"/>
      <c r="FB225" s="10"/>
      <c r="FC225" s="11"/>
      <c r="FD225" s="11"/>
      <c r="FE225" s="12"/>
      <c r="FG225" s="11"/>
      <c r="FH225" s="11"/>
      <c r="FI225" s="11"/>
      <c r="FJ225" s="12"/>
      <c r="FL225" s="73"/>
      <c r="FM225" s="11"/>
      <c r="FN225" s="11"/>
      <c r="FO225" s="12"/>
      <c r="FQ225" s="73"/>
      <c r="FR225" s="11"/>
      <c r="FS225" s="11"/>
      <c r="FT225" s="12"/>
      <c r="FV225" s="73"/>
      <c r="FW225" s="11"/>
      <c r="FX225" s="11"/>
      <c r="FY225" s="12"/>
      <c r="GA225" s="73"/>
      <c r="GB225" s="11"/>
      <c r="GC225" s="11"/>
      <c r="GD225" s="12"/>
      <c r="GF225" s="73"/>
      <c r="GG225" s="11"/>
      <c r="GH225" s="11"/>
      <c r="GI225" s="12"/>
      <c r="GK225" s="73"/>
      <c r="GL225" s="11"/>
      <c r="GM225" s="11"/>
      <c r="GN225" s="12"/>
      <c r="GP225" s="73"/>
      <c r="GQ225" s="11"/>
      <c r="GR225" s="11"/>
      <c r="GS225" s="12"/>
      <c r="GU225" s="86">
        <f t="shared" si="24"/>
        <v>517647</v>
      </c>
      <c r="GV225" s="87">
        <f t="shared" si="26"/>
        <v>517647</v>
      </c>
      <c r="GX225" s="86">
        <f t="shared" si="25"/>
        <v>0</v>
      </c>
      <c r="GY225" s="88">
        <f t="shared" si="28"/>
        <v>0</v>
      </c>
      <c r="HA225" s="86">
        <f t="shared" si="23"/>
        <v>517647</v>
      </c>
      <c r="HB225" s="87">
        <f t="shared" si="27"/>
        <v>517647</v>
      </c>
    </row>
    <row r="226" spans="1:210" s="76" customFormat="1" ht="45" x14ac:dyDescent="0.25">
      <c r="A226" s="69">
        <v>210</v>
      </c>
      <c r="B226" s="5" t="s">
        <v>41</v>
      </c>
      <c r="C226" s="6" t="s">
        <v>607</v>
      </c>
      <c r="D226" s="4" t="s">
        <v>42</v>
      </c>
      <c r="E226" s="70" t="s">
        <v>1114</v>
      </c>
      <c r="F226" s="90">
        <v>1</v>
      </c>
      <c r="G226" s="91"/>
      <c r="H226" s="73"/>
      <c r="I226" s="11"/>
      <c r="J226" s="11"/>
      <c r="K226" s="12"/>
      <c r="L226" s="74"/>
      <c r="M226" s="73"/>
      <c r="N226" s="11"/>
      <c r="O226" s="11"/>
      <c r="P226" s="12"/>
      <c r="Q226" s="75"/>
      <c r="R226" s="73"/>
      <c r="S226" s="11"/>
      <c r="T226" s="11"/>
      <c r="U226" s="12"/>
      <c r="W226" s="73"/>
      <c r="X226" s="11"/>
      <c r="Y226" s="11"/>
      <c r="Z226" s="12"/>
      <c r="AB226" s="73"/>
      <c r="AC226" s="11"/>
      <c r="AD226" s="11"/>
      <c r="AE226" s="12"/>
      <c r="AG226" s="77"/>
      <c r="AH226" s="78"/>
      <c r="AI226" s="78"/>
      <c r="AJ226" s="79"/>
      <c r="AL226" s="73"/>
      <c r="AM226" s="11"/>
      <c r="AN226" s="11"/>
      <c r="AO226" s="12"/>
      <c r="AQ226" s="11"/>
      <c r="AR226" s="11"/>
      <c r="AS226" s="11"/>
      <c r="AT226" s="12"/>
      <c r="AV226" s="73"/>
      <c r="AW226" s="11"/>
      <c r="AX226" s="11"/>
      <c r="AY226" s="12"/>
      <c r="BA226" s="73"/>
      <c r="BB226" s="11"/>
      <c r="BC226" s="11"/>
      <c r="BD226" s="12"/>
      <c r="BF226" s="73"/>
      <c r="BG226" s="11"/>
      <c r="BH226" s="11"/>
      <c r="BI226" s="12"/>
      <c r="BK226" s="92"/>
      <c r="BL226" s="93"/>
      <c r="BM226" s="93"/>
      <c r="BN226" s="94"/>
      <c r="BP226" s="73"/>
      <c r="BQ226" s="11"/>
      <c r="BR226" s="11"/>
      <c r="BS226" s="12"/>
      <c r="BU226" s="73"/>
      <c r="BV226" s="11"/>
      <c r="BW226" s="11"/>
      <c r="BX226" s="12"/>
      <c r="BZ226" s="73"/>
      <c r="CA226" s="11"/>
      <c r="CB226" s="11"/>
      <c r="CC226" s="12"/>
      <c r="CE226" s="73"/>
      <c r="CF226" s="11"/>
      <c r="CG226" s="11"/>
      <c r="CH226" s="12"/>
      <c r="CJ226" s="73"/>
      <c r="CK226" s="11"/>
      <c r="CL226" s="11"/>
      <c r="CM226" s="12"/>
      <c r="CO226" s="73"/>
      <c r="CP226" s="11"/>
      <c r="CQ226" s="11"/>
      <c r="CR226" s="12"/>
      <c r="CT226" s="73"/>
      <c r="CU226" s="11"/>
      <c r="CV226" s="11"/>
      <c r="CW226" s="12"/>
      <c r="CY226" s="73"/>
      <c r="CZ226" s="11"/>
      <c r="DA226" s="11"/>
      <c r="DB226" s="12"/>
      <c r="DD226" s="73"/>
      <c r="DE226" s="11"/>
      <c r="DF226" s="11"/>
      <c r="DG226" s="12"/>
      <c r="DI226" s="73"/>
      <c r="DJ226" s="11"/>
      <c r="DK226" s="11"/>
      <c r="DL226" s="12"/>
      <c r="DN226" s="73"/>
      <c r="DO226" s="11"/>
      <c r="DP226" s="11"/>
      <c r="DQ226" s="12"/>
      <c r="DS226" s="73"/>
      <c r="DT226" s="11"/>
      <c r="DU226" s="11"/>
      <c r="DV226" s="12"/>
      <c r="DX226" s="92"/>
      <c r="DY226" s="93"/>
      <c r="DZ226" s="93"/>
      <c r="EA226" s="94"/>
      <c r="EC226" s="73"/>
      <c r="ED226" s="11"/>
      <c r="EE226" s="11"/>
      <c r="EF226" s="12"/>
      <c r="EH226" s="73"/>
      <c r="EI226" s="11"/>
      <c r="EJ226" s="11"/>
      <c r="EK226" s="12"/>
      <c r="EM226" s="73"/>
      <c r="EN226" s="11"/>
      <c r="EO226" s="11"/>
      <c r="EP226" s="12"/>
      <c r="ER226" s="73"/>
      <c r="ES226" s="11"/>
      <c r="ET226" s="11"/>
      <c r="EU226" s="12"/>
      <c r="EW226" s="73"/>
      <c r="EX226" s="11"/>
      <c r="EY226" s="11"/>
      <c r="EZ226" s="12"/>
      <c r="FB226" s="10"/>
      <c r="FC226" s="11"/>
      <c r="FD226" s="11"/>
      <c r="FE226" s="12"/>
      <c r="FG226" s="11"/>
      <c r="FH226" s="11"/>
      <c r="FI226" s="11"/>
      <c r="FJ226" s="12"/>
      <c r="FL226" s="73"/>
      <c r="FM226" s="11"/>
      <c r="FN226" s="11"/>
      <c r="FO226" s="12"/>
      <c r="FQ226" s="73"/>
      <c r="FR226" s="11"/>
      <c r="FS226" s="11"/>
      <c r="FT226" s="12"/>
      <c r="FV226" s="73"/>
      <c r="FW226" s="11"/>
      <c r="FX226" s="11"/>
      <c r="FY226" s="12"/>
      <c r="GA226" s="73"/>
      <c r="GB226" s="11"/>
      <c r="GC226" s="11"/>
      <c r="GD226" s="12"/>
      <c r="GF226" s="73"/>
      <c r="GG226" s="11"/>
      <c r="GH226" s="11"/>
      <c r="GI226" s="12"/>
      <c r="GK226" s="73"/>
      <c r="GL226" s="11"/>
      <c r="GM226" s="11"/>
      <c r="GN226" s="12"/>
      <c r="GP226" s="73"/>
      <c r="GQ226" s="11"/>
      <c r="GR226" s="11"/>
      <c r="GS226" s="12"/>
      <c r="GU226" s="86">
        <f t="shared" si="24"/>
        <v>0</v>
      </c>
      <c r="GV226" s="87">
        <f t="shared" si="26"/>
        <v>0</v>
      </c>
      <c r="GX226" s="86">
        <f t="shared" si="25"/>
        <v>0</v>
      </c>
      <c r="GY226" s="88">
        <v>0</v>
      </c>
      <c r="HA226" s="86">
        <v>0</v>
      </c>
      <c r="HB226" s="87">
        <v>0</v>
      </c>
    </row>
    <row r="227" spans="1:210" s="76" customFormat="1" ht="60" x14ac:dyDescent="0.25">
      <c r="A227" s="69">
        <v>211</v>
      </c>
      <c r="B227" s="3" t="s">
        <v>166</v>
      </c>
      <c r="C227" s="2" t="s">
        <v>608</v>
      </c>
      <c r="D227" s="4" t="s">
        <v>42</v>
      </c>
      <c r="E227" s="70"/>
      <c r="F227" s="71">
        <v>1159.25</v>
      </c>
      <c r="G227" s="91"/>
      <c r="H227" s="73"/>
      <c r="I227" s="11"/>
      <c r="J227" s="11"/>
      <c r="K227" s="12"/>
      <c r="L227" s="74"/>
      <c r="M227" s="73"/>
      <c r="N227" s="11"/>
      <c r="O227" s="11"/>
      <c r="P227" s="12"/>
      <c r="Q227" s="75"/>
      <c r="R227" s="73"/>
      <c r="S227" s="11"/>
      <c r="T227" s="11"/>
      <c r="U227" s="12"/>
      <c r="W227" s="73"/>
      <c r="X227" s="11"/>
      <c r="Y227" s="11"/>
      <c r="Z227" s="12"/>
      <c r="AB227" s="73"/>
      <c r="AC227" s="11"/>
      <c r="AD227" s="11"/>
      <c r="AE227" s="12"/>
      <c r="AG227" s="77"/>
      <c r="AH227" s="78"/>
      <c r="AI227" s="78"/>
      <c r="AJ227" s="79"/>
      <c r="AL227" s="73"/>
      <c r="AM227" s="11"/>
      <c r="AN227" s="11"/>
      <c r="AO227" s="12"/>
      <c r="AQ227" s="11"/>
      <c r="AR227" s="11"/>
      <c r="AS227" s="11"/>
      <c r="AT227" s="12"/>
      <c r="AV227" s="73"/>
      <c r="AW227" s="11"/>
      <c r="AX227" s="11"/>
      <c r="AY227" s="12"/>
      <c r="BA227" s="73"/>
      <c r="BB227" s="11"/>
      <c r="BC227" s="11"/>
      <c r="BD227" s="12"/>
      <c r="BF227" s="73"/>
      <c r="BG227" s="11"/>
      <c r="BH227" s="11"/>
      <c r="BI227" s="12"/>
      <c r="BK227" s="92">
        <v>294</v>
      </c>
      <c r="BL227" s="93">
        <v>56</v>
      </c>
      <c r="BM227" s="93">
        <v>350</v>
      </c>
      <c r="BN227" s="94">
        <v>405738</v>
      </c>
      <c r="BP227" s="73"/>
      <c r="BQ227" s="11"/>
      <c r="BR227" s="11"/>
      <c r="BS227" s="12"/>
      <c r="BU227" s="73"/>
      <c r="BV227" s="11"/>
      <c r="BW227" s="11"/>
      <c r="BX227" s="12"/>
      <c r="BZ227" s="73"/>
      <c r="CA227" s="11"/>
      <c r="CB227" s="11"/>
      <c r="CC227" s="12"/>
      <c r="CE227" s="73"/>
      <c r="CF227" s="11"/>
      <c r="CG227" s="11"/>
      <c r="CH227" s="12"/>
      <c r="CJ227" s="73"/>
      <c r="CK227" s="11"/>
      <c r="CL227" s="11"/>
      <c r="CM227" s="12"/>
      <c r="CO227" s="73"/>
      <c r="CP227" s="11"/>
      <c r="CQ227" s="11"/>
      <c r="CR227" s="12"/>
      <c r="CT227" s="73"/>
      <c r="CU227" s="11"/>
      <c r="CV227" s="11"/>
      <c r="CW227" s="12"/>
      <c r="CY227" s="73"/>
      <c r="CZ227" s="11"/>
      <c r="DA227" s="11"/>
      <c r="DB227" s="12"/>
      <c r="DD227" s="73"/>
      <c r="DE227" s="11"/>
      <c r="DF227" s="11"/>
      <c r="DG227" s="12"/>
      <c r="DI227" s="73"/>
      <c r="DJ227" s="11"/>
      <c r="DK227" s="11"/>
      <c r="DL227" s="12"/>
      <c r="DN227" s="73">
        <v>244</v>
      </c>
      <c r="DO227" s="11">
        <v>46.36</v>
      </c>
      <c r="DP227" s="11">
        <v>290.36</v>
      </c>
      <c r="DQ227" s="12">
        <v>336599.83</v>
      </c>
      <c r="DS227" s="73"/>
      <c r="DT227" s="11"/>
      <c r="DU227" s="11"/>
      <c r="DV227" s="12"/>
      <c r="DX227" s="92"/>
      <c r="DY227" s="93"/>
      <c r="DZ227" s="93"/>
      <c r="EA227" s="94"/>
      <c r="EC227" s="73"/>
      <c r="ED227" s="11"/>
      <c r="EE227" s="11"/>
      <c r="EF227" s="12"/>
      <c r="EH227" s="73"/>
      <c r="EI227" s="11"/>
      <c r="EJ227" s="11"/>
      <c r="EK227" s="12"/>
      <c r="EM227" s="73"/>
      <c r="EN227" s="11"/>
      <c r="EO227" s="11"/>
      <c r="EP227" s="12"/>
      <c r="ER227" s="73"/>
      <c r="ES227" s="11"/>
      <c r="ET227" s="11"/>
      <c r="EU227" s="12"/>
      <c r="EW227" s="73">
        <v>278</v>
      </c>
      <c r="EX227" s="11">
        <v>52.82</v>
      </c>
      <c r="EY227" s="11">
        <v>330.82</v>
      </c>
      <c r="EZ227" s="94">
        <v>383503.08500000002</v>
      </c>
      <c r="FB227" s="10"/>
      <c r="FC227" s="11"/>
      <c r="FD227" s="11"/>
      <c r="FE227" s="12"/>
      <c r="FG227" s="11"/>
      <c r="FH227" s="11"/>
      <c r="FI227" s="11"/>
      <c r="FJ227" s="12"/>
      <c r="FL227" s="73"/>
      <c r="FM227" s="11"/>
      <c r="FN227" s="11"/>
      <c r="FO227" s="12"/>
      <c r="FQ227" s="73"/>
      <c r="FR227" s="11"/>
      <c r="FS227" s="11"/>
      <c r="FT227" s="12"/>
      <c r="FV227" s="73"/>
      <c r="FW227" s="11"/>
      <c r="FX227" s="11"/>
      <c r="FY227" s="12"/>
      <c r="GA227" s="73"/>
      <c r="GB227" s="11"/>
      <c r="GC227" s="11"/>
      <c r="GD227" s="12"/>
      <c r="GF227" s="73"/>
      <c r="GG227" s="11"/>
      <c r="GH227" s="11"/>
      <c r="GI227" s="12"/>
      <c r="GK227" s="73"/>
      <c r="GL227" s="11"/>
      <c r="GM227" s="11"/>
      <c r="GN227" s="12"/>
      <c r="GP227" s="73"/>
      <c r="GQ227" s="11"/>
      <c r="GR227" s="11"/>
      <c r="GS227" s="12"/>
      <c r="GU227" s="86">
        <f t="shared" si="24"/>
        <v>290.36</v>
      </c>
      <c r="GV227" s="87">
        <f t="shared" si="26"/>
        <v>350</v>
      </c>
      <c r="GX227" s="86">
        <f t="shared" si="25"/>
        <v>59.639999999999986</v>
      </c>
      <c r="GY227" s="88">
        <f t="shared" si="28"/>
        <v>0.2054001928640308</v>
      </c>
      <c r="HA227" s="86">
        <f>AVERAGE(J227,O227,T227,Y227,AD227,AI227,AN227,AS227,AX227,BC227,BH227,BM227,BR227,BW227,CB227,CG227,CL227,CQ227,CV227,DA227,DF227,DK227,DP227,DU227,DZ227,EE227,EJ227,EO227,ET227,EY227,FD227,FI227,FN227,FS227,FX227,GC227,GH227,GM227,GR227)</f>
        <v>323.72666666666669</v>
      </c>
      <c r="HB227" s="87">
        <f t="shared" si="27"/>
        <v>375280.30499999999</v>
      </c>
    </row>
    <row r="228" spans="1:210" s="76" customFormat="1" ht="30" x14ac:dyDescent="0.25">
      <c r="A228" s="69">
        <v>212</v>
      </c>
      <c r="B228" s="5" t="s">
        <v>41</v>
      </c>
      <c r="C228" s="6" t="s">
        <v>609</v>
      </c>
      <c r="D228" s="4" t="s">
        <v>42</v>
      </c>
      <c r="E228" s="70" t="s">
        <v>1115</v>
      </c>
      <c r="F228" s="90">
        <v>1</v>
      </c>
      <c r="G228" s="91"/>
      <c r="H228" s="73"/>
      <c r="I228" s="11"/>
      <c r="J228" s="11"/>
      <c r="K228" s="12"/>
      <c r="L228" s="74"/>
      <c r="M228" s="73"/>
      <c r="N228" s="11"/>
      <c r="O228" s="11"/>
      <c r="P228" s="12"/>
      <c r="Q228" s="75"/>
      <c r="R228" s="73"/>
      <c r="S228" s="11"/>
      <c r="T228" s="11"/>
      <c r="U228" s="12"/>
      <c r="W228" s="73"/>
      <c r="X228" s="11"/>
      <c r="Y228" s="11"/>
      <c r="Z228" s="12"/>
      <c r="AB228" s="73"/>
      <c r="AC228" s="11"/>
      <c r="AD228" s="11"/>
      <c r="AE228" s="12"/>
      <c r="AG228" s="77"/>
      <c r="AH228" s="78"/>
      <c r="AI228" s="78"/>
      <c r="AJ228" s="79"/>
      <c r="AL228" s="73"/>
      <c r="AM228" s="11"/>
      <c r="AN228" s="11"/>
      <c r="AO228" s="12"/>
      <c r="AQ228" s="11"/>
      <c r="AR228" s="11"/>
      <c r="AS228" s="11"/>
      <c r="AT228" s="12"/>
      <c r="AV228" s="73"/>
      <c r="AW228" s="11"/>
      <c r="AX228" s="11"/>
      <c r="AY228" s="12"/>
      <c r="BA228" s="73"/>
      <c r="BB228" s="11"/>
      <c r="BC228" s="11"/>
      <c r="BD228" s="12"/>
      <c r="BF228" s="73"/>
      <c r="BG228" s="11"/>
      <c r="BH228" s="11"/>
      <c r="BI228" s="12"/>
      <c r="BK228" s="92"/>
      <c r="BL228" s="93"/>
      <c r="BM228" s="93"/>
      <c r="BN228" s="94"/>
      <c r="BP228" s="73"/>
      <c r="BQ228" s="11"/>
      <c r="BR228" s="11"/>
      <c r="BS228" s="12"/>
      <c r="BU228" s="73"/>
      <c r="BV228" s="11"/>
      <c r="BW228" s="11"/>
      <c r="BX228" s="12"/>
      <c r="BZ228" s="73"/>
      <c r="CA228" s="11"/>
      <c r="CB228" s="11"/>
      <c r="CC228" s="12"/>
      <c r="CE228" s="73"/>
      <c r="CF228" s="11"/>
      <c r="CG228" s="11"/>
      <c r="CH228" s="12"/>
      <c r="CJ228" s="73"/>
      <c r="CK228" s="11"/>
      <c r="CL228" s="11"/>
      <c r="CM228" s="12"/>
      <c r="CO228" s="73"/>
      <c r="CP228" s="11"/>
      <c r="CQ228" s="11"/>
      <c r="CR228" s="12"/>
      <c r="CT228" s="73"/>
      <c r="CU228" s="11"/>
      <c r="CV228" s="11"/>
      <c r="CW228" s="12"/>
      <c r="CY228" s="73"/>
      <c r="CZ228" s="11"/>
      <c r="DA228" s="11"/>
      <c r="DB228" s="12"/>
      <c r="DD228" s="73"/>
      <c r="DE228" s="11"/>
      <c r="DF228" s="11"/>
      <c r="DG228" s="12"/>
      <c r="DI228" s="73"/>
      <c r="DJ228" s="11"/>
      <c r="DK228" s="11"/>
      <c r="DL228" s="12"/>
      <c r="DN228" s="73"/>
      <c r="DO228" s="11"/>
      <c r="DP228" s="11"/>
      <c r="DQ228" s="12"/>
      <c r="DS228" s="73"/>
      <c r="DT228" s="11"/>
      <c r="DU228" s="11"/>
      <c r="DV228" s="12"/>
      <c r="DX228" s="92"/>
      <c r="DY228" s="93"/>
      <c r="DZ228" s="93"/>
      <c r="EA228" s="94"/>
      <c r="EC228" s="73"/>
      <c r="ED228" s="11"/>
      <c r="EE228" s="11"/>
      <c r="EF228" s="12"/>
      <c r="EH228" s="73"/>
      <c r="EI228" s="11"/>
      <c r="EJ228" s="11"/>
      <c r="EK228" s="12"/>
      <c r="EM228" s="73"/>
      <c r="EN228" s="11"/>
      <c r="EO228" s="11"/>
      <c r="EP228" s="12"/>
      <c r="ER228" s="73"/>
      <c r="ES228" s="11"/>
      <c r="ET228" s="11"/>
      <c r="EU228" s="12"/>
      <c r="EW228" s="73"/>
      <c r="EX228" s="11"/>
      <c r="EY228" s="11"/>
      <c r="EZ228" s="12"/>
      <c r="FB228" s="10"/>
      <c r="FC228" s="11"/>
      <c r="FD228" s="11"/>
      <c r="FE228" s="12"/>
      <c r="FG228" s="11"/>
      <c r="FH228" s="11"/>
      <c r="FI228" s="11"/>
      <c r="FJ228" s="12"/>
      <c r="FL228" s="73"/>
      <c r="FM228" s="11"/>
      <c r="FN228" s="11"/>
      <c r="FO228" s="12"/>
      <c r="FQ228" s="73"/>
      <c r="FR228" s="11"/>
      <c r="FS228" s="11"/>
      <c r="FT228" s="12"/>
      <c r="FV228" s="73"/>
      <c r="FW228" s="11"/>
      <c r="FX228" s="11"/>
      <c r="FY228" s="12"/>
      <c r="GA228" s="73"/>
      <c r="GB228" s="11"/>
      <c r="GC228" s="11"/>
      <c r="GD228" s="12"/>
      <c r="GF228" s="73"/>
      <c r="GG228" s="11"/>
      <c r="GH228" s="11"/>
      <c r="GI228" s="12"/>
      <c r="GK228" s="73"/>
      <c r="GL228" s="11"/>
      <c r="GM228" s="11"/>
      <c r="GN228" s="12"/>
      <c r="GP228" s="73"/>
      <c r="GQ228" s="11"/>
      <c r="GR228" s="11"/>
      <c r="GS228" s="12"/>
      <c r="GU228" s="86">
        <f t="shared" si="24"/>
        <v>0</v>
      </c>
      <c r="GV228" s="87">
        <f t="shared" si="26"/>
        <v>0</v>
      </c>
      <c r="GX228" s="86">
        <f t="shared" si="25"/>
        <v>0</v>
      </c>
      <c r="GY228" s="88">
        <v>0</v>
      </c>
      <c r="HA228" s="86">
        <v>0</v>
      </c>
      <c r="HB228" s="87">
        <v>0</v>
      </c>
    </row>
    <row r="229" spans="1:210" s="76" customFormat="1" ht="30" x14ac:dyDescent="0.25">
      <c r="A229" s="69">
        <v>213</v>
      </c>
      <c r="B229" s="5" t="s">
        <v>41</v>
      </c>
      <c r="C229" s="6" t="s">
        <v>610</v>
      </c>
      <c r="D229" s="4" t="s">
        <v>42</v>
      </c>
      <c r="E229" s="70" t="s">
        <v>1115</v>
      </c>
      <c r="F229" s="90">
        <v>1</v>
      </c>
      <c r="G229" s="91"/>
      <c r="H229" s="73"/>
      <c r="I229" s="11"/>
      <c r="J229" s="11"/>
      <c r="K229" s="12"/>
      <c r="L229" s="74"/>
      <c r="M229" s="73"/>
      <c r="N229" s="11"/>
      <c r="O229" s="11"/>
      <c r="P229" s="12"/>
      <c r="Q229" s="75"/>
      <c r="R229" s="73"/>
      <c r="S229" s="11"/>
      <c r="T229" s="11"/>
      <c r="U229" s="12"/>
      <c r="W229" s="73"/>
      <c r="X229" s="11"/>
      <c r="Y229" s="11"/>
      <c r="Z229" s="12"/>
      <c r="AB229" s="73"/>
      <c r="AC229" s="11"/>
      <c r="AD229" s="11"/>
      <c r="AE229" s="12"/>
      <c r="AG229" s="77"/>
      <c r="AH229" s="78"/>
      <c r="AI229" s="78"/>
      <c r="AJ229" s="79"/>
      <c r="AL229" s="73"/>
      <c r="AM229" s="11"/>
      <c r="AN229" s="11"/>
      <c r="AO229" s="12"/>
      <c r="AQ229" s="11"/>
      <c r="AR229" s="11"/>
      <c r="AS229" s="11"/>
      <c r="AT229" s="12"/>
      <c r="AV229" s="73"/>
      <c r="AW229" s="11"/>
      <c r="AX229" s="11"/>
      <c r="AY229" s="12"/>
      <c r="BA229" s="73"/>
      <c r="BB229" s="11"/>
      <c r="BC229" s="11"/>
      <c r="BD229" s="12"/>
      <c r="BF229" s="73"/>
      <c r="BG229" s="11"/>
      <c r="BH229" s="11"/>
      <c r="BI229" s="12"/>
      <c r="BK229" s="92"/>
      <c r="BL229" s="93"/>
      <c r="BM229" s="93"/>
      <c r="BN229" s="94"/>
      <c r="BP229" s="73"/>
      <c r="BQ229" s="11"/>
      <c r="BR229" s="11"/>
      <c r="BS229" s="12"/>
      <c r="BU229" s="73"/>
      <c r="BV229" s="11"/>
      <c r="BW229" s="11"/>
      <c r="BX229" s="12"/>
      <c r="BZ229" s="73"/>
      <c r="CA229" s="11"/>
      <c r="CB229" s="11"/>
      <c r="CC229" s="12"/>
      <c r="CE229" s="73"/>
      <c r="CF229" s="11"/>
      <c r="CG229" s="11"/>
      <c r="CH229" s="12"/>
      <c r="CJ229" s="73"/>
      <c r="CK229" s="11"/>
      <c r="CL229" s="11"/>
      <c r="CM229" s="12"/>
      <c r="CO229" s="73"/>
      <c r="CP229" s="11"/>
      <c r="CQ229" s="11"/>
      <c r="CR229" s="12"/>
      <c r="CT229" s="73"/>
      <c r="CU229" s="11"/>
      <c r="CV229" s="11"/>
      <c r="CW229" s="12"/>
      <c r="CY229" s="73"/>
      <c r="CZ229" s="11"/>
      <c r="DA229" s="11"/>
      <c r="DB229" s="12"/>
      <c r="DD229" s="73"/>
      <c r="DE229" s="11"/>
      <c r="DF229" s="11"/>
      <c r="DG229" s="12"/>
      <c r="DI229" s="73"/>
      <c r="DJ229" s="11"/>
      <c r="DK229" s="11"/>
      <c r="DL229" s="12"/>
      <c r="DN229" s="73"/>
      <c r="DO229" s="11"/>
      <c r="DP229" s="11"/>
      <c r="DQ229" s="12"/>
      <c r="DS229" s="73"/>
      <c r="DT229" s="11"/>
      <c r="DU229" s="11"/>
      <c r="DV229" s="12"/>
      <c r="DX229" s="92"/>
      <c r="DY229" s="93"/>
      <c r="DZ229" s="93"/>
      <c r="EA229" s="94"/>
      <c r="EC229" s="73"/>
      <c r="ED229" s="11"/>
      <c r="EE229" s="11"/>
      <c r="EF229" s="12"/>
      <c r="EH229" s="73"/>
      <c r="EI229" s="11"/>
      <c r="EJ229" s="11"/>
      <c r="EK229" s="12"/>
      <c r="EM229" s="73"/>
      <c r="EN229" s="11"/>
      <c r="EO229" s="11"/>
      <c r="EP229" s="12"/>
      <c r="ER229" s="73"/>
      <c r="ES229" s="11"/>
      <c r="ET229" s="11"/>
      <c r="EU229" s="12"/>
      <c r="EW229" s="73"/>
      <c r="EX229" s="11"/>
      <c r="EY229" s="11"/>
      <c r="EZ229" s="12"/>
      <c r="FB229" s="10"/>
      <c r="FC229" s="11"/>
      <c r="FD229" s="11"/>
      <c r="FE229" s="12"/>
      <c r="FG229" s="11"/>
      <c r="FH229" s="11"/>
      <c r="FI229" s="11"/>
      <c r="FJ229" s="12"/>
      <c r="FL229" s="73"/>
      <c r="FM229" s="11"/>
      <c r="FN229" s="11"/>
      <c r="FO229" s="12"/>
      <c r="FQ229" s="73"/>
      <c r="FR229" s="11"/>
      <c r="FS229" s="11"/>
      <c r="FT229" s="12"/>
      <c r="FV229" s="73"/>
      <c r="FW229" s="11"/>
      <c r="FX229" s="11"/>
      <c r="FY229" s="12"/>
      <c r="GA229" s="73"/>
      <c r="GB229" s="11"/>
      <c r="GC229" s="11"/>
      <c r="GD229" s="12"/>
      <c r="GF229" s="73"/>
      <c r="GG229" s="11"/>
      <c r="GH229" s="11"/>
      <c r="GI229" s="12"/>
      <c r="GK229" s="73"/>
      <c r="GL229" s="11"/>
      <c r="GM229" s="11"/>
      <c r="GN229" s="12"/>
      <c r="GP229" s="73"/>
      <c r="GQ229" s="11"/>
      <c r="GR229" s="11"/>
      <c r="GS229" s="12"/>
      <c r="GU229" s="86">
        <f t="shared" si="24"/>
        <v>0</v>
      </c>
      <c r="GV229" s="87">
        <f t="shared" si="26"/>
        <v>0</v>
      </c>
      <c r="GX229" s="86">
        <f t="shared" si="25"/>
        <v>0</v>
      </c>
      <c r="GY229" s="88">
        <v>0</v>
      </c>
      <c r="HA229" s="86">
        <v>0</v>
      </c>
      <c r="HB229" s="87">
        <v>0</v>
      </c>
    </row>
    <row r="230" spans="1:210" s="76" customFormat="1" ht="30" x14ac:dyDescent="0.25">
      <c r="A230" s="69">
        <v>214</v>
      </c>
      <c r="B230" s="5" t="s">
        <v>41</v>
      </c>
      <c r="C230" s="6" t="s">
        <v>611</v>
      </c>
      <c r="D230" s="4" t="s">
        <v>42</v>
      </c>
      <c r="E230" s="70" t="s">
        <v>1116</v>
      </c>
      <c r="F230" s="90">
        <v>1</v>
      </c>
      <c r="G230" s="91"/>
      <c r="H230" s="73"/>
      <c r="I230" s="11"/>
      <c r="J230" s="11"/>
      <c r="K230" s="12"/>
      <c r="L230" s="74"/>
      <c r="M230" s="73"/>
      <c r="N230" s="11"/>
      <c r="O230" s="11"/>
      <c r="P230" s="12"/>
      <c r="Q230" s="75"/>
      <c r="R230" s="73"/>
      <c r="S230" s="11"/>
      <c r="T230" s="11"/>
      <c r="U230" s="12"/>
      <c r="W230" s="73"/>
      <c r="X230" s="11"/>
      <c r="Y230" s="11"/>
      <c r="Z230" s="12"/>
      <c r="AB230" s="73"/>
      <c r="AC230" s="11"/>
      <c r="AD230" s="11"/>
      <c r="AE230" s="12"/>
      <c r="AG230" s="77"/>
      <c r="AH230" s="78"/>
      <c r="AI230" s="78"/>
      <c r="AJ230" s="79"/>
      <c r="AL230" s="73"/>
      <c r="AM230" s="11"/>
      <c r="AN230" s="11"/>
      <c r="AO230" s="12"/>
      <c r="AQ230" s="11"/>
      <c r="AR230" s="11"/>
      <c r="AS230" s="11"/>
      <c r="AT230" s="12"/>
      <c r="AV230" s="73"/>
      <c r="AW230" s="11"/>
      <c r="AX230" s="11"/>
      <c r="AY230" s="12"/>
      <c r="BA230" s="73"/>
      <c r="BB230" s="11"/>
      <c r="BC230" s="11"/>
      <c r="BD230" s="12"/>
      <c r="BF230" s="73"/>
      <c r="BG230" s="11"/>
      <c r="BH230" s="11"/>
      <c r="BI230" s="12"/>
      <c r="BK230" s="92"/>
      <c r="BL230" s="93"/>
      <c r="BM230" s="93"/>
      <c r="BN230" s="94"/>
      <c r="BP230" s="73"/>
      <c r="BQ230" s="11"/>
      <c r="BR230" s="11"/>
      <c r="BS230" s="12"/>
      <c r="BU230" s="73"/>
      <c r="BV230" s="11"/>
      <c r="BW230" s="11"/>
      <c r="BX230" s="12"/>
      <c r="BZ230" s="73"/>
      <c r="CA230" s="11"/>
      <c r="CB230" s="11"/>
      <c r="CC230" s="12"/>
      <c r="CE230" s="73"/>
      <c r="CF230" s="11"/>
      <c r="CG230" s="11"/>
      <c r="CH230" s="12"/>
      <c r="CJ230" s="73"/>
      <c r="CK230" s="11"/>
      <c r="CL230" s="11"/>
      <c r="CM230" s="12"/>
      <c r="CO230" s="73"/>
      <c r="CP230" s="11"/>
      <c r="CQ230" s="11"/>
      <c r="CR230" s="12"/>
      <c r="CT230" s="73"/>
      <c r="CU230" s="11"/>
      <c r="CV230" s="11"/>
      <c r="CW230" s="12"/>
      <c r="CY230" s="73"/>
      <c r="CZ230" s="11"/>
      <c r="DA230" s="11"/>
      <c r="DB230" s="12"/>
      <c r="DD230" s="73"/>
      <c r="DE230" s="11"/>
      <c r="DF230" s="11"/>
      <c r="DG230" s="12"/>
      <c r="DI230" s="73"/>
      <c r="DJ230" s="11"/>
      <c r="DK230" s="11"/>
      <c r="DL230" s="12"/>
      <c r="DN230" s="73"/>
      <c r="DO230" s="11"/>
      <c r="DP230" s="11"/>
      <c r="DQ230" s="12"/>
      <c r="DS230" s="73"/>
      <c r="DT230" s="11"/>
      <c r="DU230" s="11"/>
      <c r="DV230" s="12"/>
      <c r="DX230" s="92"/>
      <c r="DY230" s="93"/>
      <c r="DZ230" s="93"/>
      <c r="EA230" s="94"/>
      <c r="EC230" s="73"/>
      <c r="ED230" s="11"/>
      <c r="EE230" s="11"/>
      <c r="EF230" s="12"/>
      <c r="EH230" s="73"/>
      <c r="EI230" s="11"/>
      <c r="EJ230" s="11"/>
      <c r="EK230" s="12"/>
      <c r="EM230" s="73"/>
      <c r="EN230" s="11"/>
      <c r="EO230" s="11"/>
      <c r="EP230" s="12"/>
      <c r="ER230" s="73"/>
      <c r="ES230" s="11"/>
      <c r="ET230" s="11"/>
      <c r="EU230" s="12"/>
      <c r="EW230" s="73"/>
      <c r="EX230" s="11"/>
      <c r="EY230" s="11"/>
      <c r="EZ230" s="12"/>
      <c r="FB230" s="10"/>
      <c r="FC230" s="11"/>
      <c r="FD230" s="11"/>
      <c r="FE230" s="12"/>
      <c r="FG230" s="11"/>
      <c r="FH230" s="11"/>
      <c r="FI230" s="11"/>
      <c r="FJ230" s="12"/>
      <c r="FL230" s="73"/>
      <c r="FM230" s="11"/>
      <c r="FN230" s="11"/>
      <c r="FO230" s="12"/>
      <c r="FQ230" s="73"/>
      <c r="FR230" s="11"/>
      <c r="FS230" s="11"/>
      <c r="FT230" s="12"/>
      <c r="FV230" s="73"/>
      <c r="FW230" s="11"/>
      <c r="FX230" s="11"/>
      <c r="FY230" s="12"/>
      <c r="GA230" s="73"/>
      <c r="GB230" s="11"/>
      <c r="GC230" s="11"/>
      <c r="GD230" s="12"/>
      <c r="GF230" s="73"/>
      <c r="GG230" s="11"/>
      <c r="GH230" s="11"/>
      <c r="GI230" s="12"/>
      <c r="GK230" s="73"/>
      <c r="GL230" s="11"/>
      <c r="GM230" s="11"/>
      <c r="GN230" s="12"/>
      <c r="GP230" s="73"/>
      <c r="GQ230" s="11"/>
      <c r="GR230" s="11"/>
      <c r="GS230" s="12"/>
      <c r="GU230" s="86">
        <f t="shared" si="24"/>
        <v>0</v>
      </c>
      <c r="GV230" s="87">
        <f t="shared" si="26"/>
        <v>0</v>
      </c>
      <c r="GX230" s="86">
        <f t="shared" si="25"/>
        <v>0</v>
      </c>
      <c r="GY230" s="88">
        <v>0</v>
      </c>
      <c r="HA230" s="86">
        <v>0</v>
      </c>
      <c r="HB230" s="87">
        <v>0</v>
      </c>
    </row>
    <row r="231" spans="1:210" s="76" customFormat="1" ht="45" x14ac:dyDescent="0.25">
      <c r="A231" s="69">
        <v>215</v>
      </c>
      <c r="B231" s="5" t="s">
        <v>41</v>
      </c>
      <c r="C231" s="6" t="s">
        <v>612</v>
      </c>
      <c r="D231" s="4" t="s">
        <v>42</v>
      </c>
      <c r="E231" s="70" t="s">
        <v>1117</v>
      </c>
      <c r="F231" s="90">
        <v>1</v>
      </c>
      <c r="G231" s="91"/>
      <c r="H231" s="73"/>
      <c r="I231" s="11"/>
      <c r="J231" s="11"/>
      <c r="K231" s="12"/>
      <c r="L231" s="74"/>
      <c r="M231" s="73"/>
      <c r="N231" s="11"/>
      <c r="O231" s="11"/>
      <c r="P231" s="12"/>
      <c r="Q231" s="75"/>
      <c r="R231" s="73"/>
      <c r="S231" s="11"/>
      <c r="T231" s="11"/>
      <c r="U231" s="12"/>
      <c r="W231" s="73"/>
      <c r="X231" s="11"/>
      <c r="Y231" s="11"/>
      <c r="Z231" s="12"/>
      <c r="AB231" s="73"/>
      <c r="AC231" s="11"/>
      <c r="AD231" s="11"/>
      <c r="AE231" s="12"/>
      <c r="AG231" s="77"/>
      <c r="AH231" s="78"/>
      <c r="AI231" s="78"/>
      <c r="AJ231" s="79"/>
      <c r="AL231" s="73"/>
      <c r="AM231" s="11"/>
      <c r="AN231" s="11"/>
      <c r="AO231" s="12"/>
      <c r="AQ231" s="11"/>
      <c r="AR231" s="11"/>
      <c r="AS231" s="11"/>
      <c r="AT231" s="12"/>
      <c r="AV231" s="73"/>
      <c r="AW231" s="11"/>
      <c r="AX231" s="11"/>
      <c r="AY231" s="12"/>
      <c r="BA231" s="73"/>
      <c r="BB231" s="11"/>
      <c r="BC231" s="11"/>
      <c r="BD231" s="12"/>
      <c r="BF231" s="73"/>
      <c r="BG231" s="11"/>
      <c r="BH231" s="11"/>
      <c r="BI231" s="12"/>
      <c r="BK231" s="92"/>
      <c r="BL231" s="93"/>
      <c r="BM231" s="93"/>
      <c r="BN231" s="94"/>
      <c r="BP231" s="73"/>
      <c r="BQ231" s="11"/>
      <c r="BR231" s="11"/>
      <c r="BS231" s="12"/>
      <c r="BU231" s="73"/>
      <c r="BV231" s="11"/>
      <c r="BW231" s="11"/>
      <c r="BX231" s="12"/>
      <c r="BZ231" s="73"/>
      <c r="CA231" s="11"/>
      <c r="CB231" s="11"/>
      <c r="CC231" s="12"/>
      <c r="CE231" s="73"/>
      <c r="CF231" s="11"/>
      <c r="CG231" s="11"/>
      <c r="CH231" s="12"/>
      <c r="CJ231" s="73"/>
      <c r="CK231" s="11"/>
      <c r="CL231" s="11"/>
      <c r="CM231" s="12"/>
      <c r="CO231" s="73"/>
      <c r="CP231" s="11"/>
      <c r="CQ231" s="11"/>
      <c r="CR231" s="12"/>
      <c r="CT231" s="73"/>
      <c r="CU231" s="11"/>
      <c r="CV231" s="11"/>
      <c r="CW231" s="12"/>
      <c r="CY231" s="73"/>
      <c r="CZ231" s="11"/>
      <c r="DA231" s="11"/>
      <c r="DB231" s="12"/>
      <c r="DD231" s="73"/>
      <c r="DE231" s="11"/>
      <c r="DF231" s="11"/>
      <c r="DG231" s="12"/>
      <c r="DI231" s="73"/>
      <c r="DJ231" s="11"/>
      <c r="DK231" s="11"/>
      <c r="DL231" s="12"/>
      <c r="DN231" s="73"/>
      <c r="DO231" s="11"/>
      <c r="DP231" s="11"/>
      <c r="DQ231" s="12"/>
      <c r="DS231" s="73"/>
      <c r="DT231" s="11"/>
      <c r="DU231" s="11"/>
      <c r="DV231" s="12"/>
      <c r="DX231" s="92"/>
      <c r="DY231" s="93"/>
      <c r="DZ231" s="93"/>
      <c r="EA231" s="94"/>
      <c r="EC231" s="73"/>
      <c r="ED231" s="11"/>
      <c r="EE231" s="11"/>
      <c r="EF231" s="12"/>
      <c r="EH231" s="73"/>
      <c r="EI231" s="11"/>
      <c r="EJ231" s="11"/>
      <c r="EK231" s="12"/>
      <c r="EM231" s="73"/>
      <c r="EN231" s="11"/>
      <c r="EO231" s="11"/>
      <c r="EP231" s="12"/>
      <c r="ER231" s="73"/>
      <c r="ES231" s="11"/>
      <c r="ET231" s="11"/>
      <c r="EU231" s="12"/>
      <c r="EW231" s="73"/>
      <c r="EX231" s="11"/>
      <c r="EY231" s="11"/>
      <c r="EZ231" s="12"/>
      <c r="FB231" s="10"/>
      <c r="FC231" s="11"/>
      <c r="FD231" s="11"/>
      <c r="FE231" s="12"/>
      <c r="FG231" s="11"/>
      <c r="FH231" s="11"/>
      <c r="FI231" s="11"/>
      <c r="FJ231" s="12"/>
      <c r="FL231" s="73"/>
      <c r="FM231" s="11"/>
      <c r="FN231" s="11"/>
      <c r="FO231" s="12"/>
      <c r="FQ231" s="73"/>
      <c r="FR231" s="11"/>
      <c r="FS231" s="11"/>
      <c r="FT231" s="12"/>
      <c r="FV231" s="73"/>
      <c r="FW231" s="11"/>
      <c r="FX231" s="11"/>
      <c r="FY231" s="12"/>
      <c r="GA231" s="73">
        <v>365000</v>
      </c>
      <c r="GB231" s="11">
        <v>69350</v>
      </c>
      <c r="GC231" s="11">
        <v>434350</v>
      </c>
      <c r="GD231" s="12">
        <v>434350</v>
      </c>
      <c r="GF231" s="73"/>
      <c r="GG231" s="11"/>
      <c r="GH231" s="11"/>
      <c r="GI231" s="12"/>
      <c r="GK231" s="73"/>
      <c r="GL231" s="11"/>
      <c r="GM231" s="11"/>
      <c r="GN231" s="12"/>
      <c r="GP231" s="73"/>
      <c r="GQ231" s="11"/>
      <c r="GR231" s="11"/>
      <c r="GS231" s="12"/>
      <c r="GU231" s="86">
        <f t="shared" si="24"/>
        <v>434350</v>
      </c>
      <c r="GV231" s="87">
        <f t="shared" si="26"/>
        <v>434350</v>
      </c>
      <c r="GX231" s="86">
        <f t="shared" si="25"/>
        <v>0</v>
      </c>
      <c r="GY231" s="88">
        <f t="shared" si="28"/>
        <v>0</v>
      </c>
      <c r="HA231" s="86">
        <f>AVERAGE(J231,O231,T231,Y231,AD231,AI231,AN231,AS231,AX231,BC231,BH231,BM231,BR231,BW231,CB231,CG231,CL231,CQ231,CV231,DA231,DF231,DK231,DP231,DU231,DZ231,EE231,EJ231,EO231,ET231,EY231,FD231,FI231,FN231,FS231,FX231,GC231,GH231,GM231,GR231)</f>
        <v>434350</v>
      </c>
      <c r="HB231" s="87">
        <f t="shared" si="27"/>
        <v>434350</v>
      </c>
    </row>
    <row r="232" spans="1:210" s="76" customFormat="1" ht="45" x14ac:dyDescent="0.25">
      <c r="A232" s="69">
        <v>216</v>
      </c>
      <c r="B232" s="5" t="s">
        <v>41</v>
      </c>
      <c r="C232" s="6" t="s">
        <v>612</v>
      </c>
      <c r="D232" s="4" t="s">
        <v>42</v>
      </c>
      <c r="E232" s="70" t="s">
        <v>1118</v>
      </c>
      <c r="F232" s="90">
        <v>1</v>
      </c>
      <c r="G232" s="91"/>
      <c r="H232" s="73"/>
      <c r="I232" s="11"/>
      <c r="J232" s="11"/>
      <c r="K232" s="12"/>
      <c r="L232" s="74"/>
      <c r="M232" s="73"/>
      <c r="N232" s="11"/>
      <c r="O232" s="11"/>
      <c r="P232" s="12"/>
      <c r="Q232" s="75"/>
      <c r="R232" s="73"/>
      <c r="S232" s="11"/>
      <c r="T232" s="11"/>
      <c r="U232" s="12"/>
      <c r="W232" s="73"/>
      <c r="X232" s="11"/>
      <c r="Y232" s="11"/>
      <c r="Z232" s="12"/>
      <c r="AB232" s="73"/>
      <c r="AC232" s="11"/>
      <c r="AD232" s="11"/>
      <c r="AE232" s="12"/>
      <c r="AG232" s="77"/>
      <c r="AH232" s="78"/>
      <c r="AI232" s="78"/>
      <c r="AJ232" s="79"/>
      <c r="AL232" s="73"/>
      <c r="AM232" s="11"/>
      <c r="AN232" s="11"/>
      <c r="AO232" s="12"/>
      <c r="AQ232" s="11"/>
      <c r="AR232" s="11"/>
      <c r="AS232" s="11"/>
      <c r="AT232" s="12"/>
      <c r="AV232" s="73"/>
      <c r="AW232" s="11"/>
      <c r="AX232" s="11"/>
      <c r="AY232" s="12"/>
      <c r="BA232" s="73"/>
      <c r="BB232" s="11"/>
      <c r="BC232" s="11"/>
      <c r="BD232" s="12"/>
      <c r="BF232" s="73"/>
      <c r="BG232" s="11"/>
      <c r="BH232" s="11"/>
      <c r="BI232" s="12"/>
      <c r="BK232" s="92"/>
      <c r="BL232" s="93"/>
      <c r="BM232" s="93"/>
      <c r="BN232" s="94"/>
      <c r="BP232" s="73"/>
      <c r="BQ232" s="11"/>
      <c r="BR232" s="11"/>
      <c r="BS232" s="12"/>
      <c r="BU232" s="73"/>
      <c r="BV232" s="11"/>
      <c r="BW232" s="11"/>
      <c r="BX232" s="12"/>
      <c r="BZ232" s="73"/>
      <c r="CA232" s="11"/>
      <c r="CB232" s="11"/>
      <c r="CC232" s="12"/>
      <c r="CE232" s="73"/>
      <c r="CF232" s="11"/>
      <c r="CG232" s="11"/>
      <c r="CH232" s="12"/>
      <c r="CJ232" s="73"/>
      <c r="CK232" s="11"/>
      <c r="CL232" s="11"/>
      <c r="CM232" s="12"/>
      <c r="CO232" s="73"/>
      <c r="CP232" s="11"/>
      <c r="CQ232" s="11"/>
      <c r="CR232" s="12"/>
      <c r="CT232" s="73"/>
      <c r="CU232" s="11"/>
      <c r="CV232" s="11"/>
      <c r="CW232" s="12"/>
      <c r="CY232" s="73"/>
      <c r="CZ232" s="11"/>
      <c r="DA232" s="11"/>
      <c r="DB232" s="12"/>
      <c r="DD232" s="73"/>
      <c r="DE232" s="11"/>
      <c r="DF232" s="11"/>
      <c r="DG232" s="12"/>
      <c r="DI232" s="73"/>
      <c r="DJ232" s="11"/>
      <c r="DK232" s="11"/>
      <c r="DL232" s="12"/>
      <c r="DN232" s="73"/>
      <c r="DO232" s="11"/>
      <c r="DP232" s="11"/>
      <c r="DQ232" s="12"/>
      <c r="DS232" s="73"/>
      <c r="DT232" s="11"/>
      <c r="DU232" s="11"/>
      <c r="DV232" s="12"/>
      <c r="DX232" s="92"/>
      <c r="DY232" s="93"/>
      <c r="DZ232" s="93"/>
      <c r="EA232" s="94"/>
      <c r="EC232" s="73"/>
      <c r="ED232" s="11"/>
      <c r="EE232" s="11"/>
      <c r="EF232" s="12"/>
      <c r="EH232" s="73"/>
      <c r="EI232" s="11"/>
      <c r="EJ232" s="11"/>
      <c r="EK232" s="12"/>
      <c r="EM232" s="73"/>
      <c r="EN232" s="11"/>
      <c r="EO232" s="11"/>
      <c r="EP232" s="12"/>
      <c r="ER232" s="73"/>
      <c r="ES232" s="11"/>
      <c r="ET232" s="11"/>
      <c r="EU232" s="12"/>
      <c r="EW232" s="73"/>
      <c r="EX232" s="11"/>
      <c r="EY232" s="11"/>
      <c r="EZ232" s="12"/>
      <c r="FB232" s="10"/>
      <c r="FC232" s="11"/>
      <c r="FD232" s="11"/>
      <c r="FE232" s="12"/>
      <c r="FG232" s="11"/>
      <c r="FH232" s="11"/>
      <c r="FI232" s="11"/>
      <c r="FJ232" s="12"/>
      <c r="FL232" s="73"/>
      <c r="FM232" s="11"/>
      <c r="FN232" s="11"/>
      <c r="FO232" s="12"/>
      <c r="FQ232" s="73"/>
      <c r="FR232" s="11"/>
      <c r="FS232" s="11"/>
      <c r="FT232" s="12"/>
      <c r="FV232" s="73"/>
      <c r="FW232" s="11"/>
      <c r="FX232" s="11"/>
      <c r="FY232" s="12"/>
      <c r="GA232" s="73"/>
      <c r="GB232" s="11"/>
      <c r="GC232" s="11"/>
      <c r="GD232" s="12"/>
      <c r="GF232" s="73"/>
      <c r="GG232" s="11"/>
      <c r="GH232" s="11"/>
      <c r="GI232" s="12"/>
      <c r="GK232" s="73"/>
      <c r="GL232" s="11"/>
      <c r="GM232" s="11"/>
      <c r="GN232" s="12"/>
      <c r="GP232" s="73"/>
      <c r="GQ232" s="11"/>
      <c r="GR232" s="11"/>
      <c r="GS232" s="12"/>
      <c r="GU232" s="86">
        <f t="shared" si="24"/>
        <v>0</v>
      </c>
      <c r="GV232" s="87">
        <f t="shared" si="26"/>
        <v>0</v>
      </c>
      <c r="GX232" s="86">
        <f t="shared" si="25"/>
        <v>0</v>
      </c>
      <c r="GY232" s="88">
        <v>0</v>
      </c>
      <c r="HA232" s="86">
        <v>0</v>
      </c>
      <c r="HB232" s="87">
        <v>0</v>
      </c>
    </row>
    <row r="233" spans="1:210" s="76" customFormat="1" ht="45" x14ac:dyDescent="0.25">
      <c r="A233" s="69">
        <v>217</v>
      </c>
      <c r="B233" s="5" t="s">
        <v>41</v>
      </c>
      <c r="C233" s="6" t="s">
        <v>612</v>
      </c>
      <c r="D233" s="4" t="s">
        <v>42</v>
      </c>
      <c r="E233" s="70" t="s">
        <v>1116</v>
      </c>
      <c r="F233" s="90">
        <v>1</v>
      </c>
      <c r="G233" s="91"/>
      <c r="H233" s="73"/>
      <c r="I233" s="11"/>
      <c r="J233" s="11"/>
      <c r="K233" s="12"/>
      <c r="L233" s="74"/>
      <c r="M233" s="73"/>
      <c r="N233" s="11"/>
      <c r="O233" s="11"/>
      <c r="P233" s="12"/>
      <c r="Q233" s="75"/>
      <c r="R233" s="73"/>
      <c r="S233" s="11"/>
      <c r="T233" s="11"/>
      <c r="U233" s="12"/>
      <c r="W233" s="73"/>
      <c r="X233" s="11"/>
      <c r="Y233" s="11"/>
      <c r="Z233" s="12"/>
      <c r="AB233" s="73"/>
      <c r="AC233" s="11"/>
      <c r="AD233" s="11"/>
      <c r="AE233" s="12"/>
      <c r="AG233" s="77"/>
      <c r="AH233" s="78"/>
      <c r="AI233" s="78"/>
      <c r="AJ233" s="79"/>
      <c r="AL233" s="73"/>
      <c r="AM233" s="11"/>
      <c r="AN233" s="11"/>
      <c r="AO233" s="12"/>
      <c r="AQ233" s="11"/>
      <c r="AR233" s="11"/>
      <c r="AS233" s="11"/>
      <c r="AT233" s="12"/>
      <c r="AV233" s="73"/>
      <c r="AW233" s="11"/>
      <c r="AX233" s="11"/>
      <c r="AY233" s="12"/>
      <c r="BA233" s="73"/>
      <c r="BB233" s="11"/>
      <c r="BC233" s="11"/>
      <c r="BD233" s="12"/>
      <c r="BF233" s="73"/>
      <c r="BG233" s="11"/>
      <c r="BH233" s="11"/>
      <c r="BI233" s="12"/>
      <c r="BK233" s="92"/>
      <c r="BL233" s="93"/>
      <c r="BM233" s="93"/>
      <c r="BN233" s="94"/>
      <c r="BP233" s="73"/>
      <c r="BQ233" s="11"/>
      <c r="BR233" s="11"/>
      <c r="BS233" s="12"/>
      <c r="BU233" s="73"/>
      <c r="BV233" s="11"/>
      <c r="BW233" s="11"/>
      <c r="BX233" s="12"/>
      <c r="BZ233" s="73"/>
      <c r="CA233" s="11"/>
      <c r="CB233" s="11"/>
      <c r="CC233" s="12"/>
      <c r="CE233" s="73"/>
      <c r="CF233" s="11"/>
      <c r="CG233" s="11"/>
      <c r="CH233" s="12"/>
      <c r="CJ233" s="73"/>
      <c r="CK233" s="11"/>
      <c r="CL233" s="11"/>
      <c r="CM233" s="12"/>
      <c r="CO233" s="73"/>
      <c r="CP233" s="11"/>
      <c r="CQ233" s="11"/>
      <c r="CR233" s="12"/>
      <c r="CT233" s="73"/>
      <c r="CU233" s="11"/>
      <c r="CV233" s="11"/>
      <c r="CW233" s="12"/>
      <c r="CY233" s="73"/>
      <c r="CZ233" s="11"/>
      <c r="DA233" s="11"/>
      <c r="DB233" s="12"/>
      <c r="DD233" s="73"/>
      <c r="DE233" s="11"/>
      <c r="DF233" s="11"/>
      <c r="DG233" s="12"/>
      <c r="DI233" s="73"/>
      <c r="DJ233" s="11"/>
      <c r="DK233" s="11"/>
      <c r="DL233" s="12"/>
      <c r="DN233" s="73"/>
      <c r="DO233" s="11"/>
      <c r="DP233" s="11"/>
      <c r="DQ233" s="12"/>
      <c r="DS233" s="73"/>
      <c r="DT233" s="11"/>
      <c r="DU233" s="11"/>
      <c r="DV233" s="12"/>
      <c r="DX233" s="92"/>
      <c r="DY233" s="93"/>
      <c r="DZ233" s="93"/>
      <c r="EA233" s="94"/>
      <c r="EC233" s="73"/>
      <c r="ED233" s="11"/>
      <c r="EE233" s="11"/>
      <c r="EF233" s="12"/>
      <c r="EH233" s="73"/>
      <c r="EI233" s="11"/>
      <c r="EJ233" s="11"/>
      <c r="EK233" s="12"/>
      <c r="EM233" s="73"/>
      <c r="EN233" s="11"/>
      <c r="EO233" s="11"/>
      <c r="EP233" s="12"/>
      <c r="ER233" s="73"/>
      <c r="ES233" s="11"/>
      <c r="ET233" s="11"/>
      <c r="EU233" s="12"/>
      <c r="EW233" s="73"/>
      <c r="EX233" s="11"/>
      <c r="EY233" s="11"/>
      <c r="EZ233" s="12"/>
      <c r="FB233" s="10"/>
      <c r="FC233" s="11"/>
      <c r="FD233" s="11"/>
      <c r="FE233" s="12"/>
      <c r="FG233" s="11"/>
      <c r="FH233" s="11"/>
      <c r="FI233" s="11"/>
      <c r="FJ233" s="12"/>
      <c r="FL233" s="73"/>
      <c r="FM233" s="11"/>
      <c r="FN233" s="11"/>
      <c r="FO233" s="12"/>
      <c r="FQ233" s="73"/>
      <c r="FR233" s="11"/>
      <c r="FS233" s="11"/>
      <c r="FT233" s="12"/>
      <c r="FV233" s="73"/>
      <c r="FW233" s="11"/>
      <c r="FX233" s="11"/>
      <c r="FY233" s="12"/>
      <c r="GA233" s="73"/>
      <c r="GB233" s="11"/>
      <c r="GC233" s="11"/>
      <c r="GD233" s="12"/>
      <c r="GF233" s="73"/>
      <c r="GG233" s="11"/>
      <c r="GH233" s="11"/>
      <c r="GI233" s="12"/>
      <c r="GK233" s="73"/>
      <c r="GL233" s="11"/>
      <c r="GM233" s="11"/>
      <c r="GN233" s="12"/>
      <c r="GP233" s="73"/>
      <c r="GQ233" s="11"/>
      <c r="GR233" s="11"/>
      <c r="GS233" s="12"/>
      <c r="GU233" s="86">
        <f t="shared" si="24"/>
        <v>0</v>
      </c>
      <c r="GV233" s="87">
        <f t="shared" si="26"/>
        <v>0</v>
      </c>
      <c r="GX233" s="86">
        <f t="shared" si="25"/>
        <v>0</v>
      </c>
      <c r="GY233" s="88">
        <v>0</v>
      </c>
      <c r="HA233" s="86">
        <v>0</v>
      </c>
      <c r="HB233" s="87">
        <v>0</v>
      </c>
    </row>
    <row r="234" spans="1:210" s="76" customFormat="1" ht="45" x14ac:dyDescent="0.25">
      <c r="A234" s="69">
        <v>218</v>
      </c>
      <c r="B234" s="5" t="s">
        <v>41</v>
      </c>
      <c r="C234" s="6" t="s">
        <v>613</v>
      </c>
      <c r="D234" s="4" t="s">
        <v>42</v>
      </c>
      <c r="E234" s="70" t="s">
        <v>1119</v>
      </c>
      <c r="F234" s="90">
        <v>1</v>
      </c>
      <c r="G234" s="91"/>
      <c r="H234" s="73"/>
      <c r="I234" s="11"/>
      <c r="J234" s="11"/>
      <c r="K234" s="12"/>
      <c r="L234" s="74"/>
      <c r="M234" s="73"/>
      <c r="N234" s="11"/>
      <c r="O234" s="11"/>
      <c r="P234" s="12"/>
      <c r="Q234" s="75"/>
      <c r="R234" s="73"/>
      <c r="S234" s="11"/>
      <c r="T234" s="11"/>
      <c r="U234" s="12"/>
      <c r="W234" s="73"/>
      <c r="X234" s="11"/>
      <c r="Y234" s="11"/>
      <c r="Z234" s="12"/>
      <c r="AB234" s="73"/>
      <c r="AC234" s="11"/>
      <c r="AD234" s="11"/>
      <c r="AE234" s="12"/>
      <c r="AG234" s="77"/>
      <c r="AH234" s="78"/>
      <c r="AI234" s="78"/>
      <c r="AJ234" s="79"/>
      <c r="AL234" s="73"/>
      <c r="AM234" s="11"/>
      <c r="AN234" s="11"/>
      <c r="AO234" s="12"/>
      <c r="AQ234" s="11"/>
      <c r="AR234" s="11"/>
      <c r="AS234" s="11"/>
      <c r="AT234" s="12"/>
      <c r="AV234" s="73"/>
      <c r="AW234" s="11"/>
      <c r="AX234" s="11"/>
      <c r="AY234" s="12"/>
      <c r="BA234" s="73"/>
      <c r="BB234" s="11"/>
      <c r="BC234" s="11"/>
      <c r="BD234" s="12"/>
      <c r="BF234" s="73"/>
      <c r="BG234" s="11"/>
      <c r="BH234" s="11"/>
      <c r="BI234" s="12"/>
      <c r="BK234" s="92"/>
      <c r="BL234" s="93"/>
      <c r="BM234" s="93"/>
      <c r="BN234" s="94"/>
      <c r="BP234" s="73"/>
      <c r="BQ234" s="11"/>
      <c r="BR234" s="11"/>
      <c r="BS234" s="12"/>
      <c r="BU234" s="73"/>
      <c r="BV234" s="11"/>
      <c r="BW234" s="11"/>
      <c r="BX234" s="12"/>
      <c r="BZ234" s="73"/>
      <c r="CA234" s="11"/>
      <c r="CB234" s="11"/>
      <c r="CC234" s="12"/>
      <c r="CE234" s="73"/>
      <c r="CF234" s="11"/>
      <c r="CG234" s="11"/>
      <c r="CH234" s="12"/>
      <c r="CJ234" s="73"/>
      <c r="CK234" s="11"/>
      <c r="CL234" s="11"/>
      <c r="CM234" s="12"/>
      <c r="CO234" s="73"/>
      <c r="CP234" s="11"/>
      <c r="CQ234" s="11"/>
      <c r="CR234" s="12"/>
      <c r="CT234" s="73"/>
      <c r="CU234" s="11"/>
      <c r="CV234" s="11"/>
      <c r="CW234" s="12"/>
      <c r="CY234" s="73"/>
      <c r="CZ234" s="11"/>
      <c r="DA234" s="11"/>
      <c r="DB234" s="12"/>
      <c r="DD234" s="73"/>
      <c r="DE234" s="11"/>
      <c r="DF234" s="11"/>
      <c r="DG234" s="12"/>
      <c r="DI234" s="73"/>
      <c r="DJ234" s="11"/>
      <c r="DK234" s="11"/>
      <c r="DL234" s="12"/>
      <c r="DN234" s="73"/>
      <c r="DO234" s="11"/>
      <c r="DP234" s="11"/>
      <c r="DQ234" s="12"/>
      <c r="DS234" s="73"/>
      <c r="DT234" s="11"/>
      <c r="DU234" s="11"/>
      <c r="DV234" s="12"/>
      <c r="DX234" s="92"/>
      <c r="DY234" s="93"/>
      <c r="DZ234" s="93"/>
      <c r="EA234" s="94"/>
      <c r="EC234" s="73"/>
      <c r="ED234" s="11"/>
      <c r="EE234" s="11"/>
      <c r="EF234" s="12"/>
      <c r="EH234" s="73"/>
      <c r="EI234" s="11"/>
      <c r="EJ234" s="11"/>
      <c r="EK234" s="12"/>
      <c r="EM234" s="73"/>
      <c r="EN234" s="11"/>
      <c r="EO234" s="11"/>
      <c r="EP234" s="12"/>
      <c r="ER234" s="73"/>
      <c r="ES234" s="11"/>
      <c r="ET234" s="11"/>
      <c r="EU234" s="12"/>
      <c r="EW234" s="73"/>
      <c r="EX234" s="11"/>
      <c r="EY234" s="11"/>
      <c r="EZ234" s="12"/>
      <c r="FB234" s="10"/>
      <c r="FC234" s="11"/>
      <c r="FD234" s="11"/>
      <c r="FE234" s="12"/>
      <c r="FG234" s="11"/>
      <c r="FH234" s="11"/>
      <c r="FI234" s="11"/>
      <c r="FJ234" s="12"/>
      <c r="FL234" s="73"/>
      <c r="FM234" s="11"/>
      <c r="FN234" s="11"/>
      <c r="FO234" s="12"/>
      <c r="FQ234" s="73"/>
      <c r="FR234" s="11"/>
      <c r="FS234" s="11"/>
      <c r="FT234" s="12"/>
      <c r="FV234" s="73"/>
      <c r="FW234" s="11"/>
      <c r="FX234" s="11"/>
      <c r="FY234" s="12"/>
      <c r="GA234" s="73">
        <v>365000</v>
      </c>
      <c r="GB234" s="11">
        <v>69350</v>
      </c>
      <c r="GC234" s="11">
        <v>434350</v>
      </c>
      <c r="GD234" s="12">
        <v>434350</v>
      </c>
      <c r="GF234" s="73"/>
      <c r="GG234" s="11"/>
      <c r="GH234" s="11"/>
      <c r="GI234" s="12"/>
      <c r="GK234" s="73"/>
      <c r="GL234" s="11"/>
      <c r="GM234" s="11"/>
      <c r="GN234" s="12"/>
      <c r="GP234" s="73"/>
      <c r="GQ234" s="11"/>
      <c r="GR234" s="11"/>
      <c r="GS234" s="12"/>
      <c r="GU234" s="86">
        <f t="shared" si="24"/>
        <v>434350</v>
      </c>
      <c r="GV234" s="87">
        <f t="shared" si="26"/>
        <v>434350</v>
      </c>
      <c r="GX234" s="86">
        <f t="shared" si="25"/>
        <v>0</v>
      </c>
      <c r="GY234" s="88">
        <f t="shared" si="28"/>
        <v>0</v>
      </c>
      <c r="HA234" s="86">
        <f t="shared" ref="HA234:HA253" si="29">AVERAGE(J234,O234,T234,Y234,AD234,AI234,AN234,AS234,AX234,BC234,BH234,BM234,BR234,BW234,CB234,CG234,CL234,CQ234,CV234,DA234,DF234,DK234,DP234,DU234,DZ234,EE234,EJ234,EO234,ET234,EY234,FD234,FI234,FN234,FS234,FX234,GC234,GH234,GM234,GR234)</f>
        <v>434350</v>
      </c>
      <c r="HB234" s="87">
        <f t="shared" si="27"/>
        <v>434350</v>
      </c>
    </row>
    <row r="235" spans="1:210" s="76" customFormat="1" ht="60" x14ac:dyDescent="0.25">
      <c r="A235" s="69">
        <v>219</v>
      </c>
      <c r="B235" s="3" t="s">
        <v>167</v>
      </c>
      <c r="C235" s="6" t="s">
        <v>614</v>
      </c>
      <c r="D235" s="3" t="s">
        <v>1089</v>
      </c>
      <c r="E235" s="70"/>
      <c r="F235" s="71">
        <v>1.3333333333333299</v>
      </c>
      <c r="G235" s="91"/>
      <c r="H235" s="73"/>
      <c r="I235" s="11"/>
      <c r="J235" s="11"/>
      <c r="K235" s="12"/>
      <c r="L235" s="74"/>
      <c r="M235" s="73"/>
      <c r="N235" s="11"/>
      <c r="O235" s="11"/>
      <c r="P235" s="12"/>
      <c r="Q235" s="75"/>
      <c r="R235" s="73"/>
      <c r="S235" s="11"/>
      <c r="T235" s="11"/>
      <c r="U235" s="12"/>
      <c r="W235" s="73"/>
      <c r="X235" s="11"/>
      <c r="Y235" s="11"/>
      <c r="Z235" s="12"/>
      <c r="AB235" s="73"/>
      <c r="AC235" s="11"/>
      <c r="AD235" s="11"/>
      <c r="AE235" s="12"/>
      <c r="AG235" s="96">
        <v>139040</v>
      </c>
      <c r="AH235" s="78">
        <v>0</v>
      </c>
      <c r="AI235" s="78">
        <v>139040</v>
      </c>
      <c r="AJ235" s="79">
        <v>185386.66666666619</v>
      </c>
      <c r="AL235" s="73"/>
      <c r="AM235" s="11"/>
      <c r="AN235" s="11"/>
      <c r="AO235" s="12"/>
      <c r="AQ235" s="11"/>
      <c r="AR235" s="11"/>
      <c r="AS235" s="11"/>
      <c r="AT235" s="12"/>
      <c r="AV235" s="73"/>
      <c r="AW235" s="11"/>
      <c r="AX235" s="11"/>
      <c r="AY235" s="12"/>
      <c r="BA235" s="73"/>
      <c r="BB235" s="11"/>
      <c r="BC235" s="11"/>
      <c r="BD235" s="12"/>
      <c r="BF235" s="73"/>
      <c r="BG235" s="11"/>
      <c r="BH235" s="11"/>
      <c r="BI235" s="12"/>
      <c r="BK235" s="92"/>
      <c r="BL235" s="93"/>
      <c r="BM235" s="93"/>
      <c r="BN235" s="94"/>
      <c r="BP235" s="73"/>
      <c r="BQ235" s="11"/>
      <c r="BR235" s="11"/>
      <c r="BS235" s="12"/>
      <c r="BU235" s="73"/>
      <c r="BV235" s="11"/>
      <c r="BW235" s="11"/>
      <c r="BX235" s="12"/>
      <c r="BZ235" s="73"/>
      <c r="CA235" s="11"/>
      <c r="CB235" s="11"/>
      <c r="CC235" s="12"/>
      <c r="CE235" s="73"/>
      <c r="CF235" s="11"/>
      <c r="CG235" s="11"/>
      <c r="CH235" s="12"/>
      <c r="CJ235" s="73"/>
      <c r="CK235" s="11"/>
      <c r="CL235" s="11"/>
      <c r="CM235" s="12"/>
      <c r="CO235" s="73">
        <v>165600</v>
      </c>
      <c r="CP235" s="11">
        <v>0</v>
      </c>
      <c r="CQ235" s="11">
        <v>165600</v>
      </c>
      <c r="CR235" s="12">
        <v>220799.99999999945</v>
      </c>
      <c r="CT235" s="73"/>
      <c r="CU235" s="11"/>
      <c r="CV235" s="11"/>
      <c r="CW235" s="12"/>
      <c r="CY235" s="73"/>
      <c r="CZ235" s="11"/>
      <c r="DA235" s="11"/>
      <c r="DB235" s="12"/>
      <c r="DD235" s="73"/>
      <c r="DE235" s="11"/>
      <c r="DF235" s="11"/>
      <c r="DG235" s="12"/>
      <c r="DI235" s="73">
        <v>143160</v>
      </c>
      <c r="DJ235" s="11">
        <v>27200.400000000001</v>
      </c>
      <c r="DK235" s="11">
        <v>170360.4</v>
      </c>
      <c r="DL235" s="12">
        <v>227147.1999999994</v>
      </c>
      <c r="DN235" s="73"/>
      <c r="DO235" s="11"/>
      <c r="DP235" s="11"/>
      <c r="DQ235" s="12"/>
      <c r="DS235" s="73"/>
      <c r="DT235" s="11"/>
      <c r="DU235" s="11"/>
      <c r="DV235" s="12"/>
      <c r="DX235" s="92"/>
      <c r="DY235" s="93"/>
      <c r="DZ235" s="93"/>
      <c r="EA235" s="94"/>
      <c r="EC235" s="73"/>
      <c r="ED235" s="11"/>
      <c r="EE235" s="11"/>
      <c r="EF235" s="12"/>
      <c r="EH235" s="73"/>
      <c r="EI235" s="11"/>
      <c r="EJ235" s="11"/>
      <c r="EK235" s="12"/>
      <c r="EM235" s="73"/>
      <c r="EN235" s="11"/>
      <c r="EO235" s="11"/>
      <c r="EP235" s="12"/>
      <c r="ER235" s="73"/>
      <c r="ES235" s="11"/>
      <c r="ET235" s="11"/>
      <c r="EU235" s="12"/>
      <c r="EW235" s="73"/>
      <c r="EX235" s="11"/>
      <c r="EY235" s="11"/>
      <c r="EZ235" s="12"/>
      <c r="FB235" s="10"/>
      <c r="FC235" s="11"/>
      <c r="FD235" s="11"/>
      <c r="FE235" s="12"/>
      <c r="FG235" s="11"/>
      <c r="FH235" s="11"/>
      <c r="FI235" s="11"/>
      <c r="FJ235" s="12"/>
      <c r="FL235" s="73"/>
      <c r="FM235" s="11"/>
      <c r="FN235" s="11"/>
      <c r="FO235" s="12"/>
      <c r="FQ235" s="73"/>
      <c r="FR235" s="11"/>
      <c r="FS235" s="11"/>
      <c r="FT235" s="12"/>
      <c r="FV235" s="73">
        <v>136000</v>
      </c>
      <c r="FW235" s="11">
        <v>25840</v>
      </c>
      <c r="FX235" s="11">
        <v>161840</v>
      </c>
      <c r="FY235" s="12">
        <v>215786.6666666661</v>
      </c>
      <c r="GA235" s="73"/>
      <c r="GB235" s="11"/>
      <c r="GC235" s="11"/>
      <c r="GD235" s="12"/>
      <c r="GF235" s="73"/>
      <c r="GG235" s="11"/>
      <c r="GH235" s="11"/>
      <c r="GI235" s="12"/>
      <c r="GK235" s="73"/>
      <c r="GL235" s="11"/>
      <c r="GM235" s="11"/>
      <c r="GN235" s="12"/>
      <c r="GP235" s="73"/>
      <c r="GQ235" s="11"/>
      <c r="GR235" s="11"/>
      <c r="GS235" s="12"/>
      <c r="GU235" s="86">
        <f t="shared" si="24"/>
        <v>139040</v>
      </c>
      <c r="GV235" s="87">
        <f t="shared" si="26"/>
        <v>170360.4</v>
      </c>
      <c r="GX235" s="86">
        <f t="shared" si="25"/>
        <v>31320.399999999994</v>
      </c>
      <c r="GY235" s="88">
        <f t="shared" si="28"/>
        <v>0.2252617951668584</v>
      </c>
      <c r="HA235" s="86">
        <f t="shared" si="29"/>
        <v>159210.1</v>
      </c>
      <c r="HB235" s="87">
        <f t="shared" si="27"/>
        <v>212280.13333333278</v>
      </c>
    </row>
    <row r="236" spans="1:210" s="76" customFormat="1" ht="45" x14ac:dyDescent="0.25">
      <c r="A236" s="69">
        <v>220</v>
      </c>
      <c r="B236" s="3" t="s">
        <v>41</v>
      </c>
      <c r="C236" s="6" t="s">
        <v>615</v>
      </c>
      <c r="D236" s="3" t="s">
        <v>1089</v>
      </c>
      <c r="E236" s="70"/>
      <c r="F236" s="90">
        <v>1</v>
      </c>
      <c r="G236" s="91"/>
      <c r="H236" s="73"/>
      <c r="I236" s="11"/>
      <c r="J236" s="11"/>
      <c r="K236" s="12"/>
      <c r="L236" s="74"/>
      <c r="M236" s="73"/>
      <c r="N236" s="11"/>
      <c r="O236" s="11"/>
      <c r="P236" s="12"/>
      <c r="Q236" s="75"/>
      <c r="R236" s="73"/>
      <c r="S236" s="11"/>
      <c r="T236" s="11"/>
      <c r="U236" s="12"/>
      <c r="W236" s="73"/>
      <c r="X236" s="11"/>
      <c r="Y236" s="11"/>
      <c r="Z236" s="12"/>
      <c r="AB236" s="73"/>
      <c r="AC236" s="11"/>
      <c r="AD236" s="11"/>
      <c r="AE236" s="12"/>
      <c r="AG236" s="96">
        <v>166540</v>
      </c>
      <c r="AH236" s="78">
        <v>0</v>
      </c>
      <c r="AI236" s="78">
        <v>166540</v>
      </c>
      <c r="AJ236" s="79">
        <v>166540</v>
      </c>
      <c r="AL236" s="73"/>
      <c r="AM236" s="11"/>
      <c r="AN236" s="11"/>
      <c r="AO236" s="12"/>
      <c r="AQ236" s="11"/>
      <c r="AR236" s="11"/>
      <c r="AS236" s="11"/>
      <c r="AT236" s="12"/>
      <c r="AV236" s="73"/>
      <c r="AW236" s="11"/>
      <c r="AX236" s="11"/>
      <c r="AY236" s="12"/>
      <c r="BA236" s="73"/>
      <c r="BB236" s="11"/>
      <c r="BC236" s="11"/>
      <c r="BD236" s="12"/>
      <c r="BF236" s="73"/>
      <c r="BG236" s="11"/>
      <c r="BH236" s="11"/>
      <c r="BI236" s="12"/>
      <c r="BK236" s="92"/>
      <c r="BL236" s="93"/>
      <c r="BM236" s="93"/>
      <c r="BN236" s="94"/>
      <c r="BP236" s="73"/>
      <c r="BQ236" s="11"/>
      <c r="BR236" s="11"/>
      <c r="BS236" s="12"/>
      <c r="BU236" s="73"/>
      <c r="BV236" s="11"/>
      <c r="BW236" s="11"/>
      <c r="BX236" s="12"/>
      <c r="BZ236" s="73"/>
      <c r="CA236" s="11"/>
      <c r="CB236" s="11"/>
      <c r="CC236" s="12"/>
      <c r="CE236" s="73"/>
      <c r="CF236" s="11"/>
      <c r="CG236" s="11"/>
      <c r="CH236" s="12"/>
      <c r="CJ236" s="73"/>
      <c r="CK236" s="11"/>
      <c r="CL236" s="11"/>
      <c r="CM236" s="12"/>
      <c r="CO236" s="73">
        <v>210500</v>
      </c>
      <c r="CP236" s="11">
        <v>0</v>
      </c>
      <c r="CQ236" s="11">
        <v>210500</v>
      </c>
      <c r="CR236" s="12">
        <v>210500</v>
      </c>
      <c r="CT236" s="73"/>
      <c r="CU236" s="11"/>
      <c r="CV236" s="11"/>
      <c r="CW236" s="12"/>
      <c r="CY236" s="73"/>
      <c r="CZ236" s="11"/>
      <c r="DA236" s="11"/>
      <c r="DB236" s="12"/>
      <c r="DD236" s="73"/>
      <c r="DE236" s="11"/>
      <c r="DF236" s="11"/>
      <c r="DG236" s="12"/>
      <c r="DI236" s="73">
        <v>179760</v>
      </c>
      <c r="DJ236" s="11">
        <v>34154.400000000001</v>
      </c>
      <c r="DK236" s="11">
        <v>213914.4</v>
      </c>
      <c r="DL236" s="12">
        <v>213914.4</v>
      </c>
      <c r="DN236" s="73"/>
      <c r="DO236" s="11"/>
      <c r="DP236" s="11"/>
      <c r="DQ236" s="12"/>
      <c r="DS236" s="73"/>
      <c r="DT236" s="11"/>
      <c r="DU236" s="11"/>
      <c r="DV236" s="12"/>
      <c r="DX236" s="92"/>
      <c r="DY236" s="93"/>
      <c r="DZ236" s="93"/>
      <c r="EA236" s="94"/>
      <c r="EC236" s="73"/>
      <c r="ED236" s="11"/>
      <c r="EE236" s="11"/>
      <c r="EF236" s="12"/>
      <c r="EH236" s="73"/>
      <c r="EI236" s="11"/>
      <c r="EJ236" s="11"/>
      <c r="EK236" s="12"/>
      <c r="EM236" s="73"/>
      <c r="EN236" s="11"/>
      <c r="EO236" s="11"/>
      <c r="EP236" s="12"/>
      <c r="ER236" s="73"/>
      <c r="ES236" s="11"/>
      <c r="ET236" s="11"/>
      <c r="EU236" s="12"/>
      <c r="EW236" s="73"/>
      <c r="EX236" s="11"/>
      <c r="EY236" s="11"/>
      <c r="EZ236" s="12"/>
      <c r="FB236" s="10"/>
      <c r="FC236" s="11"/>
      <c r="FD236" s="11"/>
      <c r="FE236" s="12"/>
      <c r="FG236" s="11"/>
      <c r="FH236" s="11"/>
      <c r="FI236" s="11"/>
      <c r="FJ236" s="12"/>
      <c r="FL236" s="73"/>
      <c r="FM236" s="11"/>
      <c r="FN236" s="11"/>
      <c r="FO236" s="12"/>
      <c r="FQ236" s="73"/>
      <c r="FR236" s="11"/>
      <c r="FS236" s="11"/>
      <c r="FT236" s="12"/>
      <c r="FV236" s="73">
        <v>162400</v>
      </c>
      <c r="FW236" s="11">
        <v>30856</v>
      </c>
      <c r="FX236" s="11">
        <v>193256</v>
      </c>
      <c r="FY236" s="12">
        <v>193256</v>
      </c>
      <c r="GA236" s="73"/>
      <c r="GB236" s="11"/>
      <c r="GC236" s="11"/>
      <c r="GD236" s="12"/>
      <c r="GF236" s="73"/>
      <c r="GG236" s="11"/>
      <c r="GH236" s="11"/>
      <c r="GI236" s="12"/>
      <c r="GK236" s="73"/>
      <c r="GL236" s="11"/>
      <c r="GM236" s="11"/>
      <c r="GN236" s="12"/>
      <c r="GP236" s="73"/>
      <c r="GQ236" s="11"/>
      <c r="GR236" s="11"/>
      <c r="GS236" s="12"/>
      <c r="GU236" s="86">
        <f t="shared" si="24"/>
        <v>166540</v>
      </c>
      <c r="GV236" s="87">
        <f t="shared" si="26"/>
        <v>213914.4</v>
      </c>
      <c r="GX236" s="86">
        <f t="shared" si="25"/>
        <v>47374.399999999994</v>
      </c>
      <c r="GY236" s="88">
        <f t="shared" si="28"/>
        <v>0.28446259156959286</v>
      </c>
      <c r="HA236" s="86">
        <f t="shared" si="29"/>
        <v>196052.6</v>
      </c>
      <c r="HB236" s="87">
        <f t="shared" si="27"/>
        <v>196052.6</v>
      </c>
    </row>
    <row r="237" spans="1:210" s="76" customFormat="1" ht="60" x14ac:dyDescent="0.25">
      <c r="A237" s="69">
        <v>221</v>
      </c>
      <c r="B237" s="3" t="s">
        <v>168</v>
      </c>
      <c r="C237" s="6" t="s">
        <v>616</v>
      </c>
      <c r="D237" s="3" t="s">
        <v>1089</v>
      </c>
      <c r="E237" s="70"/>
      <c r="F237" s="71">
        <v>1</v>
      </c>
      <c r="G237" s="91"/>
      <c r="H237" s="73"/>
      <c r="I237" s="11"/>
      <c r="J237" s="11"/>
      <c r="K237" s="12"/>
      <c r="L237" s="74"/>
      <c r="M237" s="73"/>
      <c r="N237" s="11"/>
      <c r="O237" s="11"/>
      <c r="P237" s="12"/>
      <c r="Q237" s="75"/>
      <c r="R237" s="73"/>
      <c r="S237" s="11"/>
      <c r="T237" s="11"/>
      <c r="U237" s="12"/>
      <c r="W237" s="73"/>
      <c r="X237" s="11"/>
      <c r="Y237" s="11"/>
      <c r="Z237" s="12"/>
      <c r="AB237" s="73"/>
      <c r="AC237" s="11"/>
      <c r="AD237" s="11"/>
      <c r="AE237" s="12"/>
      <c r="AG237" s="96">
        <v>124740</v>
      </c>
      <c r="AH237" s="106">
        <v>0</v>
      </c>
      <c r="AI237" s="78">
        <v>124740</v>
      </c>
      <c r="AJ237" s="79">
        <v>124740</v>
      </c>
      <c r="AL237" s="73"/>
      <c r="AM237" s="11"/>
      <c r="AN237" s="11"/>
      <c r="AO237" s="12"/>
      <c r="AQ237" s="11"/>
      <c r="AR237" s="11"/>
      <c r="AS237" s="11"/>
      <c r="AT237" s="12"/>
      <c r="AV237" s="73"/>
      <c r="AW237" s="11"/>
      <c r="AX237" s="11"/>
      <c r="AY237" s="12"/>
      <c r="BA237" s="73"/>
      <c r="BB237" s="11"/>
      <c r="BC237" s="11"/>
      <c r="BD237" s="12"/>
      <c r="BF237" s="73"/>
      <c r="BG237" s="11"/>
      <c r="BH237" s="11"/>
      <c r="BI237" s="12"/>
      <c r="BK237" s="92"/>
      <c r="BL237" s="93"/>
      <c r="BM237" s="93"/>
      <c r="BN237" s="94"/>
      <c r="BP237" s="73"/>
      <c r="BQ237" s="11"/>
      <c r="BR237" s="11"/>
      <c r="BS237" s="12"/>
      <c r="BU237" s="73"/>
      <c r="BV237" s="11"/>
      <c r="BW237" s="11"/>
      <c r="BX237" s="12"/>
      <c r="BZ237" s="73"/>
      <c r="CA237" s="11"/>
      <c r="CB237" s="11"/>
      <c r="CC237" s="12"/>
      <c r="CE237" s="73"/>
      <c r="CF237" s="11"/>
      <c r="CG237" s="11"/>
      <c r="CH237" s="12"/>
      <c r="CJ237" s="73"/>
      <c r="CK237" s="11"/>
      <c r="CL237" s="11"/>
      <c r="CM237" s="12"/>
      <c r="CO237" s="73">
        <v>176000</v>
      </c>
      <c r="CP237" s="11">
        <v>0</v>
      </c>
      <c r="CQ237" s="11">
        <v>176000</v>
      </c>
      <c r="CR237" s="12">
        <v>176000</v>
      </c>
      <c r="CT237" s="73"/>
      <c r="CU237" s="11"/>
      <c r="CV237" s="11"/>
      <c r="CW237" s="12"/>
      <c r="CY237" s="73"/>
      <c r="CZ237" s="11"/>
      <c r="DA237" s="11"/>
      <c r="DB237" s="12"/>
      <c r="DD237" s="73"/>
      <c r="DE237" s="11"/>
      <c r="DF237" s="11"/>
      <c r="DG237" s="12"/>
      <c r="DI237" s="73">
        <v>141200</v>
      </c>
      <c r="DJ237" s="11">
        <v>26828</v>
      </c>
      <c r="DK237" s="11">
        <v>168028</v>
      </c>
      <c r="DL237" s="12">
        <v>168028</v>
      </c>
      <c r="DN237" s="73"/>
      <c r="DO237" s="11"/>
      <c r="DP237" s="11"/>
      <c r="DQ237" s="12"/>
      <c r="DS237" s="73"/>
      <c r="DT237" s="11"/>
      <c r="DU237" s="11"/>
      <c r="DV237" s="12"/>
      <c r="DX237" s="92"/>
      <c r="DY237" s="93"/>
      <c r="DZ237" s="93"/>
      <c r="EA237" s="94"/>
      <c r="EC237" s="73"/>
      <c r="ED237" s="11"/>
      <c r="EE237" s="11"/>
      <c r="EF237" s="12"/>
      <c r="EH237" s="73"/>
      <c r="EI237" s="11"/>
      <c r="EJ237" s="11"/>
      <c r="EK237" s="12"/>
      <c r="EM237" s="73"/>
      <c r="EN237" s="11"/>
      <c r="EO237" s="11"/>
      <c r="EP237" s="12"/>
      <c r="ER237" s="73"/>
      <c r="ES237" s="11"/>
      <c r="ET237" s="11"/>
      <c r="EU237" s="12"/>
      <c r="EW237" s="73"/>
      <c r="EX237" s="11"/>
      <c r="EY237" s="11"/>
      <c r="EZ237" s="12"/>
      <c r="FB237" s="10"/>
      <c r="FC237" s="11"/>
      <c r="FD237" s="11"/>
      <c r="FE237" s="12"/>
      <c r="FG237" s="11"/>
      <c r="FH237" s="11"/>
      <c r="FI237" s="11"/>
      <c r="FJ237" s="12"/>
      <c r="FL237" s="73"/>
      <c r="FM237" s="11"/>
      <c r="FN237" s="11"/>
      <c r="FO237" s="12"/>
      <c r="FQ237" s="73"/>
      <c r="FR237" s="11"/>
      <c r="FS237" s="11"/>
      <c r="FT237" s="12"/>
      <c r="FV237" s="73">
        <v>146480</v>
      </c>
      <c r="FW237" s="11">
        <v>27831.200000000001</v>
      </c>
      <c r="FX237" s="11">
        <v>174311.2</v>
      </c>
      <c r="FY237" s="12">
        <v>174311.2</v>
      </c>
      <c r="GA237" s="73"/>
      <c r="GB237" s="11"/>
      <c r="GC237" s="11"/>
      <c r="GD237" s="12"/>
      <c r="GF237" s="73"/>
      <c r="GG237" s="11"/>
      <c r="GH237" s="11"/>
      <c r="GI237" s="12"/>
      <c r="GK237" s="73"/>
      <c r="GL237" s="11"/>
      <c r="GM237" s="11"/>
      <c r="GN237" s="12"/>
      <c r="GP237" s="73"/>
      <c r="GQ237" s="11"/>
      <c r="GR237" s="11"/>
      <c r="GS237" s="12"/>
      <c r="GU237" s="86">
        <f t="shared" si="24"/>
        <v>124740</v>
      </c>
      <c r="GV237" s="87">
        <f t="shared" si="26"/>
        <v>176000</v>
      </c>
      <c r="GX237" s="86">
        <f t="shared" si="25"/>
        <v>51260</v>
      </c>
      <c r="GY237" s="88">
        <f t="shared" si="28"/>
        <v>0.41093474426807758</v>
      </c>
      <c r="HA237" s="86">
        <f t="shared" si="29"/>
        <v>160769.79999999999</v>
      </c>
      <c r="HB237" s="87">
        <f t="shared" si="27"/>
        <v>160769.79999999999</v>
      </c>
    </row>
    <row r="238" spans="1:210" s="76" customFormat="1" ht="60" x14ac:dyDescent="0.25">
      <c r="A238" s="69">
        <v>222</v>
      </c>
      <c r="B238" s="3" t="s">
        <v>41</v>
      </c>
      <c r="C238" s="6" t="s">
        <v>617</v>
      </c>
      <c r="D238" s="3" t="s">
        <v>1089</v>
      </c>
      <c r="E238" s="70"/>
      <c r="F238" s="90">
        <v>1</v>
      </c>
      <c r="G238" s="91"/>
      <c r="H238" s="73"/>
      <c r="I238" s="11"/>
      <c r="J238" s="11"/>
      <c r="K238" s="12"/>
      <c r="L238" s="74"/>
      <c r="M238" s="73"/>
      <c r="N238" s="11"/>
      <c r="O238" s="11"/>
      <c r="P238" s="12"/>
      <c r="Q238" s="75"/>
      <c r="R238" s="73"/>
      <c r="S238" s="11"/>
      <c r="T238" s="11"/>
      <c r="U238" s="12"/>
      <c r="W238" s="73"/>
      <c r="X238" s="11"/>
      <c r="Y238" s="11"/>
      <c r="Z238" s="12"/>
      <c r="AB238" s="73"/>
      <c r="AC238" s="11"/>
      <c r="AD238" s="11"/>
      <c r="AE238" s="12"/>
      <c r="AG238" s="96">
        <v>149600</v>
      </c>
      <c r="AH238" s="106">
        <v>0</v>
      </c>
      <c r="AI238" s="78">
        <v>149600</v>
      </c>
      <c r="AJ238" s="79">
        <v>149600</v>
      </c>
      <c r="AL238" s="73"/>
      <c r="AM238" s="11"/>
      <c r="AN238" s="11"/>
      <c r="AO238" s="12"/>
      <c r="AQ238" s="11"/>
      <c r="AR238" s="11"/>
      <c r="AS238" s="11"/>
      <c r="AT238" s="12"/>
      <c r="AV238" s="73"/>
      <c r="AW238" s="11"/>
      <c r="AX238" s="11"/>
      <c r="AY238" s="12"/>
      <c r="BA238" s="73"/>
      <c r="BB238" s="11"/>
      <c r="BC238" s="11"/>
      <c r="BD238" s="12"/>
      <c r="BF238" s="73"/>
      <c r="BG238" s="11"/>
      <c r="BH238" s="11"/>
      <c r="BI238" s="12"/>
      <c r="BK238" s="92"/>
      <c r="BL238" s="93"/>
      <c r="BM238" s="93"/>
      <c r="BN238" s="94"/>
      <c r="BP238" s="73"/>
      <c r="BQ238" s="11"/>
      <c r="BR238" s="11"/>
      <c r="BS238" s="12"/>
      <c r="BU238" s="73"/>
      <c r="BV238" s="11"/>
      <c r="BW238" s="11"/>
      <c r="BX238" s="12"/>
      <c r="BZ238" s="73"/>
      <c r="CA238" s="11"/>
      <c r="CB238" s="11"/>
      <c r="CC238" s="12"/>
      <c r="CE238" s="73"/>
      <c r="CF238" s="11"/>
      <c r="CG238" s="11"/>
      <c r="CH238" s="12"/>
      <c r="CJ238" s="73"/>
      <c r="CK238" s="11"/>
      <c r="CL238" s="11"/>
      <c r="CM238" s="12"/>
      <c r="CO238" s="73">
        <v>213900</v>
      </c>
      <c r="CP238" s="11">
        <v>0</v>
      </c>
      <c r="CQ238" s="11">
        <v>213900</v>
      </c>
      <c r="CR238" s="12">
        <v>213900</v>
      </c>
      <c r="CT238" s="73"/>
      <c r="CU238" s="11"/>
      <c r="CV238" s="11"/>
      <c r="CW238" s="12"/>
      <c r="CY238" s="73"/>
      <c r="CZ238" s="11"/>
      <c r="DA238" s="11"/>
      <c r="DB238" s="12"/>
      <c r="DD238" s="73"/>
      <c r="DE238" s="11"/>
      <c r="DF238" s="11"/>
      <c r="DG238" s="12"/>
      <c r="DI238" s="73">
        <v>163700</v>
      </c>
      <c r="DJ238" s="11">
        <v>31103</v>
      </c>
      <c r="DK238" s="11">
        <v>194803</v>
      </c>
      <c r="DL238" s="12">
        <v>194803</v>
      </c>
      <c r="DN238" s="73"/>
      <c r="DO238" s="11"/>
      <c r="DP238" s="11"/>
      <c r="DQ238" s="12"/>
      <c r="DS238" s="73"/>
      <c r="DT238" s="11"/>
      <c r="DU238" s="11"/>
      <c r="DV238" s="12"/>
      <c r="DX238" s="92"/>
      <c r="DY238" s="93"/>
      <c r="DZ238" s="93"/>
      <c r="EA238" s="94"/>
      <c r="EC238" s="73"/>
      <c r="ED238" s="11"/>
      <c r="EE238" s="11"/>
      <c r="EF238" s="12"/>
      <c r="EH238" s="73"/>
      <c r="EI238" s="11"/>
      <c r="EJ238" s="11"/>
      <c r="EK238" s="12"/>
      <c r="EM238" s="73"/>
      <c r="EN238" s="11"/>
      <c r="EO238" s="11"/>
      <c r="EP238" s="12"/>
      <c r="ER238" s="73"/>
      <c r="ES238" s="11"/>
      <c r="ET238" s="11"/>
      <c r="EU238" s="12"/>
      <c r="EW238" s="73"/>
      <c r="EX238" s="11"/>
      <c r="EY238" s="11"/>
      <c r="EZ238" s="12"/>
      <c r="FB238" s="10"/>
      <c r="FC238" s="11"/>
      <c r="FD238" s="11"/>
      <c r="FE238" s="12"/>
      <c r="FG238" s="11"/>
      <c r="FH238" s="11"/>
      <c r="FI238" s="11"/>
      <c r="FJ238" s="12"/>
      <c r="FL238" s="73"/>
      <c r="FM238" s="11"/>
      <c r="FN238" s="11"/>
      <c r="FO238" s="12"/>
      <c r="FQ238" s="73"/>
      <c r="FR238" s="11"/>
      <c r="FS238" s="11"/>
      <c r="FT238" s="12"/>
      <c r="FV238" s="73">
        <v>170480</v>
      </c>
      <c r="FW238" s="11">
        <v>32391.200000000001</v>
      </c>
      <c r="FX238" s="11">
        <v>202871.2</v>
      </c>
      <c r="FY238" s="12">
        <v>202871.2</v>
      </c>
      <c r="GA238" s="73"/>
      <c r="GB238" s="11"/>
      <c r="GC238" s="11"/>
      <c r="GD238" s="12"/>
      <c r="GF238" s="73"/>
      <c r="GG238" s="11"/>
      <c r="GH238" s="11"/>
      <c r="GI238" s="12"/>
      <c r="GK238" s="73"/>
      <c r="GL238" s="11"/>
      <c r="GM238" s="11"/>
      <c r="GN238" s="12"/>
      <c r="GP238" s="73"/>
      <c r="GQ238" s="11"/>
      <c r="GR238" s="11"/>
      <c r="GS238" s="12"/>
      <c r="GU238" s="86">
        <f t="shared" si="24"/>
        <v>149600</v>
      </c>
      <c r="GV238" s="87">
        <f t="shared" si="26"/>
        <v>213900</v>
      </c>
      <c r="GX238" s="86">
        <f t="shared" si="25"/>
        <v>64300</v>
      </c>
      <c r="GY238" s="88">
        <f t="shared" si="28"/>
        <v>0.42981283422459893</v>
      </c>
      <c r="HA238" s="86">
        <f t="shared" si="29"/>
        <v>190293.55</v>
      </c>
      <c r="HB238" s="87">
        <f t="shared" si="27"/>
        <v>190293.55</v>
      </c>
    </row>
    <row r="239" spans="1:210" s="76" customFormat="1" ht="60" x14ac:dyDescent="0.25">
      <c r="A239" s="69">
        <v>223</v>
      </c>
      <c r="B239" s="3" t="s">
        <v>169</v>
      </c>
      <c r="C239" s="6" t="s">
        <v>618</v>
      </c>
      <c r="D239" s="3" t="s">
        <v>1089</v>
      </c>
      <c r="E239" s="70"/>
      <c r="F239" s="71">
        <v>1</v>
      </c>
      <c r="G239" s="91"/>
      <c r="H239" s="73"/>
      <c r="I239" s="11"/>
      <c r="J239" s="11"/>
      <c r="K239" s="12"/>
      <c r="L239" s="74"/>
      <c r="M239" s="73"/>
      <c r="N239" s="11"/>
      <c r="O239" s="11"/>
      <c r="P239" s="12"/>
      <c r="Q239" s="75"/>
      <c r="R239" s="73"/>
      <c r="S239" s="11"/>
      <c r="T239" s="11"/>
      <c r="U239" s="12"/>
      <c r="W239" s="73"/>
      <c r="X239" s="11"/>
      <c r="Y239" s="11"/>
      <c r="Z239" s="12"/>
      <c r="AB239" s="73"/>
      <c r="AC239" s="11"/>
      <c r="AD239" s="11"/>
      <c r="AE239" s="12"/>
      <c r="AG239" s="107">
        <v>35915</v>
      </c>
      <c r="AH239" s="106">
        <v>0</v>
      </c>
      <c r="AI239" s="78">
        <v>35915</v>
      </c>
      <c r="AJ239" s="79">
        <v>35915</v>
      </c>
      <c r="AL239" s="73"/>
      <c r="AM239" s="11"/>
      <c r="AN239" s="11"/>
      <c r="AO239" s="12"/>
      <c r="AQ239" s="11"/>
      <c r="AR239" s="11"/>
      <c r="AS239" s="11"/>
      <c r="AT239" s="12"/>
      <c r="AV239" s="73"/>
      <c r="AW239" s="11"/>
      <c r="AX239" s="11"/>
      <c r="AY239" s="12"/>
      <c r="BA239" s="73"/>
      <c r="BB239" s="11"/>
      <c r="BC239" s="11"/>
      <c r="BD239" s="12"/>
      <c r="BF239" s="73"/>
      <c r="BG239" s="11"/>
      <c r="BH239" s="11"/>
      <c r="BI239" s="12"/>
      <c r="BK239" s="92"/>
      <c r="BL239" s="93"/>
      <c r="BM239" s="93"/>
      <c r="BN239" s="94"/>
      <c r="BP239" s="73"/>
      <c r="BQ239" s="11"/>
      <c r="BR239" s="11"/>
      <c r="BS239" s="12"/>
      <c r="BU239" s="73"/>
      <c r="BV239" s="11"/>
      <c r="BW239" s="11"/>
      <c r="BX239" s="12"/>
      <c r="BZ239" s="73"/>
      <c r="CA239" s="11"/>
      <c r="CB239" s="11"/>
      <c r="CC239" s="12"/>
      <c r="CE239" s="73"/>
      <c r="CF239" s="11"/>
      <c r="CG239" s="11"/>
      <c r="CH239" s="12"/>
      <c r="CJ239" s="73"/>
      <c r="CK239" s="11"/>
      <c r="CL239" s="11"/>
      <c r="CM239" s="12"/>
      <c r="CO239" s="73">
        <v>54100</v>
      </c>
      <c r="CP239" s="11">
        <v>0</v>
      </c>
      <c r="CQ239" s="11">
        <v>54100</v>
      </c>
      <c r="CR239" s="12">
        <v>54100</v>
      </c>
      <c r="CT239" s="73"/>
      <c r="CU239" s="11"/>
      <c r="CV239" s="11"/>
      <c r="CW239" s="12"/>
      <c r="CY239" s="73"/>
      <c r="CZ239" s="11"/>
      <c r="DA239" s="11"/>
      <c r="DB239" s="12"/>
      <c r="DD239" s="73"/>
      <c r="DE239" s="11"/>
      <c r="DF239" s="11"/>
      <c r="DG239" s="12"/>
      <c r="DI239" s="73">
        <v>33720</v>
      </c>
      <c r="DJ239" s="11">
        <v>6406.8</v>
      </c>
      <c r="DK239" s="11">
        <v>40126.800000000003</v>
      </c>
      <c r="DL239" s="12">
        <v>40126.800000000003</v>
      </c>
      <c r="DN239" s="73"/>
      <c r="DO239" s="11"/>
      <c r="DP239" s="11"/>
      <c r="DQ239" s="12"/>
      <c r="DS239" s="73"/>
      <c r="DT239" s="11"/>
      <c r="DU239" s="11"/>
      <c r="DV239" s="12"/>
      <c r="DX239" s="92"/>
      <c r="DY239" s="93"/>
      <c r="DZ239" s="93"/>
      <c r="EA239" s="94"/>
      <c r="EC239" s="73"/>
      <c r="ED239" s="11"/>
      <c r="EE239" s="11"/>
      <c r="EF239" s="12"/>
      <c r="EH239" s="73"/>
      <c r="EI239" s="11"/>
      <c r="EJ239" s="11"/>
      <c r="EK239" s="12"/>
      <c r="EM239" s="73"/>
      <c r="EN239" s="11"/>
      <c r="EO239" s="11"/>
      <c r="EP239" s="12"/>
      <c r="ER239" s="73"/>
      <c r="ES239" s="11"/>
      <c r="ET239" s="11"/>
      <c r="EU239" s="12"/>
      <c r="EW239" s="73"/>
      <c r="EX239" s="11"/>
      <c r="EY239" s="11"/>
      <c r="EZ239" s="12"/>
      <c r="FB239" s="10"/>
      <c r="FC239" s="11"/>
      <c r="FD239" s="11"/>
      <c r="FE239" s="12"/>
      <c r="FG239" s="11"/>
      <c r="FH239" s="11"/>
      <c r="FI239" s="11"/>
      <c r="FJ239" s="12"/>
      <c r="FL239" s="73"/>
      <c r="FM239" s="11"/>
      <c r="FN239" s="11"/>
      <c r="FO239" s="12"/>
      <c r="FQ239" s="73"/>
      <c r="FR239" s="11"/>
      <c r="FS239" s="11"/>
      <c r="FT239" s="12"/>
      <c r="FV239" s="73">
        <v>33880</v>
      </c>
      <c r="FW239" s="11">
        <v>6437.2</v>
      </c>
      <c r="FX239" s="11">
        <v>40317.199999999997</v>
      </c>
      <c r="FY239" s="12">
        <v>40317.199999999997</v>
      </c>
      <c r="GA239" s="73"/>
      <c r="GB239" s="11"/>
      <c r="GC239" s="11"/>
      <c r="GD239" s="12"/>
      <c r="GF239" s="73"/>
      <c r="GG239" s="11"/>
      <c r="GH239" s="11"/>
      <c r="GI239" s="12"/>
      <c r="GK239" s="73"/>
      <c r="GL239" s="11"/>
      <c r="GM239" s="11"/>
      <c r="GN239" s="12"/>
      <c r="GP239" s="73"/>
      <c r="GQ239" s="11"/>
      <c r="GR239" s="11"/>
      <c r="GS239" s="12"/>
      <c r="GU239" s="86">
        <f t="shared" si="24"/>
        <v>35915</v>
      </c>
      <c r="GV239" s="87">
        <f t="shared" si="26"/>
        <v>54100</v>
      </c>
      <c r="GX239" s="86">
        <f t="shared" si="25"/>
        <v>18185</v>
      </c>
      <c r="GY239" s="88">
        <f t="shared" si="28"/>
        <v>0.50633440066824442</v>
      </c>
      <c r="HA239" s="86">
        <f t="shared" si="29"/>
        <v>42614.75</v>
      </c>
      <c r="HB239" s="87">
        <f t="shared" si="27"/>
        <v>42614.75</v>
      </c>
    </row>
    <row r="240" spans="1:210" s="76" customFormat="1" ht="60" x14ac:dyDescent="0.25">
      <c r="A240" s="69">
        <v>224</v>
      </c>
      <c r="B240" s="3" t="s">
        <v>170</v>
      </c>
      <c r="C240" s="6" t="s">
        <v>619</v>
      </c>
      <c r="D240" s="3" t="s">
        <v>1089</v>
      </c>
      <c r="E240" s="70"/>
      <c r="F240" s="71">
        <v>1</v>
      </c>
      <c r="G240" s="91"/>
      <c r="H240" s="73"/>
      <c r="I240" s="11"/>
      <c r="J240" s="11"/>
      <c r="K240" s="12"/>
      <c r="L240" s="74"/>
      <c r="M240" s="73"/>
      <c r="N240" s="11"/>
      <c r="O240" s="11"/>
      <c r="P240" s="12"/>
      <c r="Q240" s="75"/>
      <c r="R240" s="73"/>
      <c r="S240" s="11"/>
      <c r="T240" s="11"/>
      <c r="U240" s="12"/>
      <c r="W240" s="73"/>
      <c r="X240" s="11"/>
      <c r="Y240" s="11"/>
      <c r="Z240" s="12"/>
      <c r="AB240" s="73"/>
      <c r="AC240" s="11"/>
      <c r="AD240" s="11"/>
      <c r="AE240" s="12"/>
      <c r="AG240" s="96">
        <v>207020</v>
      </c>
      <c r="AH240" s="108">
        <v>0</v>
      </c>
      <c r="AI240" s="78">
        <v>207020</v>
      </c>
      <c r="AJ240" s="79">
        <v>207020</v>
      </c>
      <c r="AL240" s="73"/>
      <c r="AM240" s="11"/>
      <c r="AN240" s="11"/>
      <c r="AO240" s="12"/>
      <c r="AQ240" s="11"/>
      <c r="AR240" s="11"/>
      <c r="AS240" s="11"/>
      <c r="AT240" s="12"/>
      <c r="AV240" s="73"/>
      <c r="AW240" s="11"/>
      <c r="AX240" s="11"/>
      <c r="AY240" s="12"/>
      <c r="BA240" s="73"/>
      <c r="BB240" s="11"/>
      <c r="BC240" s="11"/>
      <c r="BD240" s="12"/>
      <c r="BF240" s="73"/>
      <c r="BG240" s="11"/>
      <c r="BH240" s="11"/>
      <c r="BI240" s="12"/>
      <c r="BK240" s="92"/>
      <c r="BL240" s="93"/>
      <c r="BM240" s="93"/>
      <c r="BN240" s="94"/>
      <c r="BP240" s="73"/>
      <c r="BQ240" s="11"/>
      <c r="BR240" s="11"/>
      <c r="BS240" s="12"/>
      <c r="BU240" s="73"/>
      <c r="BV240" s="11"/>
      <c r="BW240" s="11"/>
      <c r="BX240" s="12"/>
      <c r="BZ240" s="73"/>
      <c r="CA240" s="11"/>
      <c r="CB240" s="11"/>
      <c r="CC240" s="12"/>
      <c r="CE240" s="73"/>
      <c r="CF240" s="11"/>
      <c r="CG240" s="11"/>
      <c r="CH240" s="12"/>
      <c r="CJ240" s="73"/>
      <c r="CK240" s="11"/>
      <c r="CL240" s="11"/>
      <c r="CM240" s="12"/>
      <c r="CO240" s="73">
        <v>255300</v>
      </c>
      <c r="CP240" s="11">
        <v>0</v>
      </c>
      <c r="CQ240" s="11">
        <v>255300</v>
      </c>
      <c r="CR240" s="12">
        <v>255300</v>
      </c>
      <c r="CT240" s="73"/>
      <c r="CU240" s="11"/>
      <c r="CV240" s="11"/>
      <c r="CW240" s="12"/>
      <c r="CY240" s="73"/>
      <c r="CZ240" s="11"/>
      <c r="DA240" s="11"/>
      <c r="DB240" s="12"/>
      <c r="DD240" s="73"/>
      <c r="DE240" s="11"/>
      <c r="DF240" s="11"/>
      <c r="DG240" s="12"/>
      <c r="DI240" s="73">
        <v>163702</v>
      </c>
      <c r="DJ240" s="11">
        <v>31103.38</v>
      </c>
      <c r="DK240" s="11">
        <v>194805.38</v>
      </c>
      <c r="DL240" s="12">
        <v>194805.38</v>
      </c>
      <c r="DN240" s="73"/>
      <c r="DO240" s="11"/>
      <c r="DP240" s="11"/>
      <c r="DQ240" s="12"/>
      <c r="DS240" s="73"/>
      <c r="DT240" s="11"/>
      <c r="DU240" s="11"/>
      <c r="DV240" s="12"/>
      <c r="DX240" s="92"/>
      <c r="DY240" s="93"/>
      <c r="DZ240" s="93"/>
      <c r="EA240" s="94"/>
      <c r="EC240" s="73"/>
      <c r="ED240" s="11"/>
      <c r="EE240" s="11"/>
      <c r="EF240" s="12"/>
      <c r="EH240" s="73"/>
      <c r="EI240" s="11"/>
      <c r="EJ240" s="11"/>
      <c r="EK240" s="12"/>
      <c r="EM240" s="73"/>
      <c r="EN240" s="11"/>
      <c r="EO240" s="11"/>
      <c r="EP240" s="12"/>
      <c r="ER240" s="73"/>
      <c r="ES240" s="11"/>
      <c r="ET240" s="11"/>
      <c r="EU240" s="12"/>
      <c r="EW240" s="73"/>
      <c r="EX240" s="11"/>
      <c r="EY240" s="11"/>
      <c r="EZ240" s="12"/>
      <c r="FB240" s="10"/>
      <c r="FC240" s="11"/>
      <c r="FD240" s="11"/>
      <c r="FE240" s="12"/>
      <c r="FG240" s="11"/>
      <c r="FH240" s="11"/>
      <c r="FI240" s="11"/>
      <c r="FJ240" s="12"/>
      <c r="FL240" s="73"/>
      <c r="FM240" s="11"/>
      <c r="FN240" s="11"/>
      <c r="FO240" s="12"/>
      <c r="FQ240" s="73"/>
      <c r="FR240" s="11"/>
      <c r="FS240" s="11"/>
      <c r="FT240" s="12"/>
      <c r="FV240" s="73">
        <v>194880</v>
      </c>
      <c r="FW240" s="11">
        <v>37027.199999999997</v>
      </c>
      <c r="FX240" s="11">
        <v>231907.20000000001</v>
      </c>
      <c r="FY240" s="12">
        <v>231907.20000000001</v>
      </c>
      <c r="GA240" s="73"/>
      <c r="GB240" s="11"/>
      <c r="GC240" s="11"/>
      <c r="GD240" s="12"/>
      <c r="GF240" s="73"/>
      <c r="GG240" s="11"/>
      <c r="GH240" s="11"/>
      <c r="GI240" s="12"/>
      <c r="GK240" s="73"/>
      <c r="GL240" s="11"/>
      <c r="GM240" s="11"/>
      <c r="GN240" s="12"/>
      <c r="GP240" s="73"/>
      <c r="GQ240" s="11"/>
      <c r="GR240" s="11"/>
      <c r="GS240" s="12"/>
      <c r="GU240" s="86">
        <f t="shared" si="24"/>
        <v>194805.38</v>
      </c>
      <c r="GV240" s="87">
        <f t="shared" si="26"/>
        <v>255300</v>
      </c>
      <c r="GX240" s="86">
        <f t="shared" si="25"/>
        <v>60494.619999999995</v>
      </c>
      <c r="GY240" s="88">
        <f t="shared" si="28"/>
        <v>0.31053875411449106</v>
      </c>
      <c r="HA240" s="86">
        <f t="shared" si="29"/>
        <v>222258.14500000002</v>
      </c>
      <c r="HB240" s="87">
        <f t="shared" si="27"/>
        <v>222258.14500000002</v>
      </c>
    </row>
    <row r="241" spans="1:210" s="76" customFormat="1" ht="60" x14ac:dyDescent="0.25">
      <c r="A241" s="69">
        <v>225</v>
      </c>
      <c r="B241" s="3" t="s">
        <v>171</v>
      </c>
      <c r="C241" s="6" t="s">
        <v>620</v>
      </c>
      <c r="D241" s="3" t="s">
        <v>1089</v>
      </c>
      <c r="E241" s="70"/>
      <c r="F241" s="71">
        <v>1</v>
      </c>
      <c r="G241" s="91"/>
      <c r="H241" s="73"/>
      <c r="I241" s="11"/>
      <c r="J241" s="11"/>
      <c r="K241" s="12"/>
      <c r="L241" s="74"/>
      <c r="M241" s="73"/>
      <c r="N241" s="11"/>
      <c r="O241" s="11"/>
      <c r="P241" s="12"/>
      <c r="Q241" s="75"/>
      <c r="R241" s="73"/>
      <c r="S241" s="11"/>
      <c r="T241" s="11"/>
      <c r="U241" s="12"/>
      <c r="W241" s="73"/>
      <c r="X241" s="11"/>
      <c r="Y241" s="11"/>
      <c r="Z241" s="12"/>
      <c r="AB241" s="73"/>
      <c r="AC241" s="11"/>
      <c r="AD241" s="11"/>
      <c r="AE241" s="12"/>
      <c r="AG241" s="96">
        <v>66990</v>
      </c>
      <c r="AH241" s="78">
        <v>0</v>
      </c>
      <c r="AI241" s="78">
        <v>66990</v>
      </c>
      <c r="AJ241" s="79">
        <v>66990</v>
      </c>
      <c r="AL241" s="73"/>
      <c r="AM241" s="11"/>
      <c r="AN241" s="11"/>
      <c r="AO241" s="12"/>
      <c r="AQ241" s="11"/>
      <c r="AR241" s="11"/>
      <c r="AS241" s="11"/>
      <c r="AT241" s="12"/>
      <c r="AV241" s="73"/>
      <c r="AW241" s="11"/>
      <c r="AX241" s="11"/>
      <c r="AY241" s="12"/>
      <c r="BA241" s="73"/>
      <c r="BB241" s="11"/>
      <c r="BC241" s="11"/>
      <c r="BD241" s="12"/>
      <c r="BF241" s="73"/>
      <c r="BG241" s="11"/>
      <c r="BH241" s="11"/>
      <c r="BI241" s="12"/>
      <c r="BK241" s="92"/>
      <c r="BL241" s="93"/>
      <c r="BM241" s="93"/>
      <c r="BN241" s="94"/>
      <c r="BP241" s="73"/>
      <c r="BQ241" s="11"/>
      <c r="BR241" s="11"/>
      <c r="BS241" s="12"/>
      <c r="BU241" s="73"/>
      <c r="BV241" s="11"/>
      <c r="BW241" s="11"/>
      <c r="BX241" s="12"/>
      <c r="BZ241" s="73"/>
      <c r="CA241" s="11"/>
      <c r="CB241" s="11"/>
      <c r="CC241" s="12"/>
      <c r="CE241" s="73"/>
      <c r="CF241" s="11"/>
      <c r="CG241" s="11"/>
      <c r="CH241" s="12"/>
      <c r="CJ241" s="73"/>
      <c r="CK241" s="11"/>
      <c r="CL241" s="11"/>
      <c r="CM241" s="12"/>
      <c r="CO241" s="73">
        <v>82800</v>
      </c>
      <c r="CP241" s="11">
        <v>0</v>
      </c>
      <c r="CQ241" s="11">
        <v>82800</v>
      </c>
      <c r="CR241" s="12">
        <v>82800</v>
      </c>
      <c r="CT241" s="73"/>
      <c r="CU241" s="11"/>
      <c r="CV241" s="11"/>
      <c r="CW241" s="12"/>
      <c r="CY241" s="73"/>
      <c r="CZ241" s="11"/>
      <c r="DA241" s="11"/>
      <c r="DB241" s="12"/>
      <c r="DD241" s="73"/>
      <c r="DE241" s="11"/>
      <c r="DF241" s="11"/>
      <c r="DG241" s="12"/>
      <c r="DI241" s="73">
        <v>57200</v>
      </c>
      <c r="DJ241" s="11">
        <v>10868</v>
      </c>
      <c r="DK241" s="11">
        <v>68068</v>
      </c>
      <c r="DL241" s="12">
        <v>68068</v>
      </c>
      <c r="DN241" s="73"/>
      <c r="DO241" s="11"/>
      <c r="DP241" s="11"/>
      <c r="DQ241" s="12"/>
      <c r="DS241" s="73"/>
      <c r="DT241" s="11"/>
      <c r="DU241" s="11"/>
      <c r="DV241" s="12"/>
      <c r="DX241" s="92"/>
      <c r="DY241" s="93"/>
      <c r="DZ241" s="93"/>
      <c r="EA241" s="94"/>
      <c r="EC241" s="73"/>
      <c r="ED241" s="11"/>
      <c r="EE241" s="11"/>
      <c r="EF241" s="12"/>
      <c r="EH241" s="73"/>
      <c r="EI241" s="11"/>
      <c r="EJ241" s="11"/>
      <c r="EK241" s="12"/>
      <c r="EM241" s="73"/>
      <c r="EN241" s="11"/>
      <c r="EO241" s="11"/>
      <c r="EP241" s="12"/>
      <c r="ER241" s="73"/>
      <c r="ES241" s="11"/>
      <c r="ET241" s="11"/>
      <c r="EU241" s="12"/>
      <c r="EW241" s="73"/>
      <c r="EX241" s="11"/>
      <c r="EY241" s="11"/>
      <c r="EZ241" s="12"/>
      <c r="FB241" s="10"/>
      <c r="FC241" s="11"/>
      <c r="FD241" s="11"/>
      <c r="FE241" s="12"/>
      <c r="FG241" s="11"/>
      <c r="FH241" s="11"/>
      <c r="FI241" s="11"/>
      <c r="FJ241" s="12"/>
      <c r="FL241" s="73"/>
      <c r="FM241" s="11"/>
      <c r="FN241" s="11"/>
      <c r="FO241" s="12"/>
      <c r="FQ241" s="73"/>
      <c r="FR241" s="11"/>
      <c r="FS241" s="11"/>
      <c r="FT241" s="12"/>
      <c r="FV241" s="73">
        <v>64960</v>
      </c>
      <c r="FW241" s="11">
        <v>12342.4</v>
      </c>
      <c r="FX241" s="11">
        <v>77302.399999999994</v>
      </c>
      <c r="FY241" s="12">
        <v>77302.399999999994</v>
      </c>
      <c r="GA241" s="73"/>
      <c r="GB241" s="11"/>
      <c r="GC241" s="11"/>
      <c r="GD241" s="12"/>
      <c r="GF241" s="73"/>
      <c r="GG241" s="11"/>
      <c r="GH241" s="11"/>
      <c r="GI241" s="12"/>
      <c r="GK241" s="73"/>
      <c r="GL241" s="11"/>
      <c r="GM241" s="11"/>
      <c r="GN241" s="12"/>
      <c r="GP241" s="73"/>
      <c r="GQ241" s="11"/>
      <c r="GR241" s="11"/>
      <c r="GS241" s="12"/>
      <c r="GU241" s="86">
        <f t="shared" si="24"/>
        <v>66990</v>
      </c>
      <c r="GV241" s="87">
        <f t="shared" si="26"/>
        <v>82800</v>
      </c>
      <c r="GX241" s="86">
        <f t="shared" si="25"/>
        <v>15810</v>
      </c>
      <c r="GY241" s="88">
        <f t="shared" si="28"/>
        <v>0.23600537393640841</v>
      </c>
      <c r="HA241" s="86">
        <f t="shared" si="29"/>
        <v>73790.100000000006</v>
      </c>
      <c r="HB241" s="87">
        <f t="shared" si="27"/>
        <v>73790.100000000006</v>
      </c>
    </row>
    <row r="242" spans="1:210" s="76" customFormat="1" ht="60" x14ac:dyDescent="0.25">
      <c r="A242" s="69">
        <v>226</v>
      </c>
      <c r="B242" s="3" t="s">
        <v>172</v>
      </c>
      <c r="C242" s="6" t="s">
        <v>621</v>
      </c>
      <c r="D242" s="3" t="s">
        <v>1089</v>
      </c>
      <c r="E242" s="70"/>
      <c r="F242" s="71">
        <v>1</v>
      </c>
      <c r="G242" s="91"/>
      <c r="H242" s="73"/>
      <c r="I242" s="11"/>
      <c r="J242" s="11"/>
      <c r="K242" s="12"/>
      <c r="L242" s="74"/>
      <c r="M242" s="73"/>
      <c r="N242" s="11"/>
      <c r="O242" s="11"/>
      <c r="P242" s="12"/>
      <c r="Q242" s="75"/>
      <c r="R242" s="73"/>
      <c r="S242" s="11"/>
      <c r="T242" s="11"/>
      <c r="U242" s="12"/>
      <c r="W242" s="73"/>
      <c r="X242" s="11"/>
      <c r="Y242" s="11"/>
      <c r="Z242" s="12"/>
      <c r="AB242" s="73"/>
      <c r="AC242" s="11"/>
      <c r="AD242" s="11"/>
      <c r="AE242" s="12"/>
      <c r="AG242" s="96">
        <v>99385</v>
      </c>
      <c r="AH242" s="78">
        <v>0</v>
      </c>
      <c r="AI242" s="78">
        <v>99385</v>
      </c>
      <c r="AJ242" s="79">
        <v>99385</v>
      </c>
      <c r="AL242" s="73"/>
      <c r="AM242" s="11"/>
      <c r="AN242" s="11"/>
      <c r="AO242" s="12"/>
      <c r="AQ242" s="11"/>
      <c r="AR242" s="11"/>
      <c r="AS242" s="11"/>
      <c r="AT242" s="12"/>
      <c r="AV242" s="73"/>
      <c r="AW242" s="11"/>
      <c r="AX242" s="11"/>
      <c r="AY242" s="12"/>
      <c r="BA242" s="73"/>
      <c r="BB242" s="11"/>
      <c r="BC242" s="11"/>
      <c r="BD242" s="12"/>
      <c r="BF242" s="73"/>
      <c r="BG242" s="11"/>
      <c r="BH242" s="11"/>
      <c r="BI242" s="12"/>
      <c r="BK242" s="92"/>
      <c r="BL242" s="93"/>
      <c r="BM242" s="93"/>
      <c r="BN242" s="94"/>
      <c r="BP242" s="73"/>
      <c r="BQ242" s="11"/>
      <c r="BR242" s="11"/>
      <c r="BS242" s="12"/>
      <c r="BU242" s="73"/>
      <c r="BV242" s="11"/>
      <c r="BW242" s="11"/>
      <c r="BX242" s="12"/>
      <c r="BZ242" s="73"/>
      <c r="CA242" s="11"/>
      <c r="CB242" s="11"/>
      <c r="CC242" s="12"/>
      <c r="CE242" s="73"/>
      <c r="CF242" s="11"/>
      <c r="CG242" s="11"/>
      <c r="CH242" s="12"/>
      <c r="CJ242" s="73"/>
      <c r="CK242" s="11"/>
      <c r="CL242" s="11"/>
      <c r="CM242" s="12"/>
      <c r="CO242" s="73">
        <v>120800</v>
      </c>
      <c r="CP242" s="11">
        <v>0</v>
      </c>
      <c r="CQ242" s="11">
        <v>120800</v>
      </c>
      <c r="CR242" s="12">
        <v>120800</v>
      </c>
      <c r="CT242" s="73"/>
      <c r="CU242" s="11"/>
      <c r="CV242" s="11"/>
      <c r="CW242" s="12"/>
      <c r="CY242" s="73"/>
      <c r="CZ242" s="11"/>
      <c r="DA242" s="11"/>
      <c r="DB242" s="12"/>
      <c r="DD242" s="73"/>
      <c r="DE242" s="11"/>
      <c r="DF242" s="11"/>
      <c r="DG242" s="12"/>
      <c r="DI242" s="73">
        <v>100200</v>
      </c>
      <c r="DJ242" s="11">
        <v>19038</v>
      </c>
      <c r="DK242" s="11">
        <v>119238</v>
      </c>
      <c r="DL242" s="12">
        <v>119238</v>
      </c>
      <c r="DN242" s="73"/>
      <c r="DO242" s="11"/>
      <c r="DP242" s="11"/>
      <c r="DQ242" s="12"/>
      <c r="DS242" s="73"/>
      <c r="DT242" s="11"/>
      <c r="DU242" s="11"/>
      <c r="DV242" s="12"/>
      <c r="DX242" s="92"/>
      <c r="DY242" s="93"/>
      <c r="DZ242" s="93"/>
      <c r="EA242" s="94"/>
      <c r="EC242" s="73"/>
      <c r="ED242" s="11"/>
      <c r="EE242" s="11"/>
      <c r="EF242" s="12"/>
      <c r="EH242" s="73"/>
      <c r="EI242" s="11"/>
      <c r="EJ242" s="11"/>
      <c r="EK242" s="12"/>
      <c r="EM242" s="73"/>
      <c r="EN242" s="11"/>
      <c r="EO242" s="11"/>
      <c r="EP242" s="12"/>
      <c r="ER242" s="73"/>
      <c r="ES242" s="11"/>
      <c r="ET242" s="11"/>
      <c r="EU242" s="12"/>
      <c r="EW242" s="73"/>
      <c r="EX242" s="11"/>
      <c r="EY242" s="11"/>
      <c r="EZ242" s="12"/>
      <c r="FB242" s="10"/>
      <c r="FC242" s="11"/>
      <c r="FD242" s="11"/>
      <c r="FE242" s="12"/>
      <c r="FG242" s="11"/>
      <c r="FH242" s="11"/>
      <c r="FI242" s="11"/>
      <c r="FJ242" s="12"/>
      <c r="FL242" s="73"/>
      <c r="FM242" s="11"/>
      <c r="FN242" s="11"/>
      <c r="FO242" s="12"/>
      <c r="FQ242" s="73"/>
      <c r="FR242" s="11"/>
      <c r="FS242" s="11"/>
      <c r="FT242" s="12"/>
      <c r="FV242" s="73">
        <v>97600</v>
      </c>
      <c r="FW242" s="11">
        <v>18544</v>
      </c>
      <c r="FX242" s="11">
        <v>116144</v>
      </c>
      <c r="FY242" s="12">
        <v>116144</v>
      </c>
      <c r="GA242" s="73"/>
      <c r="GB242" s="11"/>
      <c r="GC242" s="11"/>
      <c r="GD242" s="12"/>
      <c r="GF242" s="73"/>
      <c r="GG242" s="11"/>
      <c r="GH242" s="11"/>
      <c r="GI242" s="12"/>
      <c r="GK242" s="73"/>
      <c r="GL242" s="11"/>
      <c r="GM242" s="11"/>
      <c r="GN242" s="12"/>
      <c r="GP242" s="73"/>
      <c r="GQ242" s="11"/>
      <c r="GR242" s="11"/>
      <c r="GS242" s="12"/>
      <c r="GU242" s="86">
        <f t="shared" si="24"/>
        <v>99385</v>
      </c>
      <c r="GV242" s="87">
        <f t="shared" si="26"/>
        <v>120800</v>
      </c>
      <c r="GX242" s="86">
        <f t="shared" si="25"/>
        <v>21415</v>
      </c>
      <c r="GY242" s="88">
        <f t="shared" si="28"/>
        <v>0.21547517230970467</v>
      </c>
      <c r="HA242" s="86">
        <f t="shared" si="29"/>
        <v>113891.75</v>
      </c>
      <c r="HB242" s="87">
        <f t="shared" si="27"/>
        <v>113891.75</v>
      </c>
    </row>
    <row r="243" spans="1:210" s="76" customFormat="1" ht="75" x14ac:dyDescent="0.25">
      <c r="A243" s="69">
        <v>227</v>
      </c>
      <c r="B243" s="3" t="s">
        <v>41</v>
      </c>
      <c r="C243" s="6" t="s">
        <v>1242</v>
      </c>
      <c r="D243" s="3" t="s">
        <v>1089</v>
      </c>
      <c r="E243" s="70"/>
      <c r="F243" s="90">
        <v>1</v>
      </c>
      <c r="G243" s="91"/>
      <c r="H243" s="73"/>
      <c r="I243" s="11"/>
      <c r="J243" s="11"/>
      <c r="K243" s="12"/>
      <c r="L243" s="74"/>
      <c r="M243" s="73"/>
      <c r="N243" s="11"/>
      <c r="O243" s="11"/>
      <c r="P243" s="12"/>
      <c r="Q243" s="75"/>
      <c r="R243" s="73"/>
      <c r="S243" s="11"/>
      <c r="T243" s="11"/>
      <c r="U243" s="12"/>
      <c r="W243" s="73"/>
      <c r="X243" s="11"/>
      <c r="Y243" s="11"/>
      <c r="Z243" s="12"/>
      <c r="AB243" s="73"/>
      <c r="AC243" s="11"/>
      <c r="AD243" s="11"/>
      <c r="AE243" s="12"/>
      <c r="AG243" s="77"/>
      <c r="AH243" s="78"/>
      <c r="AI243" s="78"/>
      <c r="AJ243" s="79"/>
      <c r="AL243" s="73"/>
      <c r="AM243" s="11"/>
      <c r="AN243" s="11"/>
      <c r="AO243" s="12"/>
      <c r="AQ243" s="11"/>
      <c r="AR243" s="11"/>
      <c r="AS243" s="11"/>
      <c r="AT243" s="12"/>
      <c r="AV243" s="73"/>
      <c r="AW243" s="11"/>
      <c r="AX243" s="11"/>
      <c r="AY243" s="12"/>
      <c r="BA243" s="73"/>
      <c r="BB243" s="11"/>
      <c r="BC243" s="11"/>
      <c r="BD243" s="12"/>
      <c r="BF243" s="73"/>
      <c r="BG243" s="11"/>
      <c r="BH243" s="11"/>
      <c r="BI243" s="12"/>
      <c r="BK243" s="92"/>
      <c r="BL243" s="93"/>
      <c r="BM243" s="93"/>
      <c r="BN243" s="94"/>
      <c r="BP243" s="73"/>
      <c r="BQ243" s="11"/>
      <c r="BR243" s="11"/>
      <c r="BS243" s="12"/>
      <c r="BU243" s="73"/>
      <c r="BV243" s="11"/>
      <c r="BW243" s="11"/>
      <c r="BX243" s="12"/>
      <c r="BZ243" s="73"/>
      <c r="CA243" s="11"/>
      <c r="CB243" s="11"/>
      <c r="CC243" s="12"/>
      <c r="CE243" s="73"/>
      <c r="CF243" s="11"/>
      <c r="CG243" s="11"/>
      <c r="CH243" s="12"/>
      <c r="CJ243" s="73"/>
      <c r="CK243" s="11"/>
      <c r="CL243" s="11"/>
      <c r="CM243" s="12"/>
      <c r="CO243" s="73">
        <v>458850</v>
      </c>
      <c r="CP243" s="11">
        <v>0</v>
      </c>
      <c r="CQ243" s="11">
        <v>458850</v>
      </c>
      <c r="CR243" s="12">
        <v>458850</v>
      </c>
      <c r="CT243" s="73"/>
      <c r="CU243" s="11"/>
      <c r="CV243" s="11"/>
      <c r="CW243" s="12"/>
      <c r="CY243" s="73"/>
      <c r="CZ243" s="11"/>
      <c r="DA243" s="11"/>
      <c r="DB243" s="12"/>
      <c r="DD243" s="73"/>
      <c r="DE243" s="11"/>
      <c r="DF243" s="11"/>
      <c r="DG243" s="12"/>
      <c r="DI243" s="73">
        <v>300700</v>
      </c>
      <c r="DJ243" s="11">
        <v>57133</v>
      </c>
      <c r="DK243" s="11">
        <v>357833</v>
      </c>
      <c r="DL243" s="12">
        <v>357833</v>
      </c>
      <c r="DN243" s="73"/>
      <c r="DO243" s="11"/>
      <c r="DP243" s="11"/>
      <c r="DQ243" s="12"/>
      <c r="DS243" s="73"/>
      <c r="DT243" s="11"/>
      <c r="DU243" s="11"/>
      <c r="DV243" s="12"/>
      <c r="DX243" s="92"/>
      <c r="DY243" s="93"/>
      <c r="DZ243" s="93"/>
      <c r="EA243" s="94"/>
      <c r="EC243" s="73"/>
      <c r="ED243" s="11"/>
      <c r="EE243" s="11"/>
      <c r="EF243" s="12"/>
      <c r="EH243" s="73"/>
      <c r="EI243" s="11"/>
      <c r="EJ243" s="11"/>
      <c r="EK243" s="12"/>
      <c r="EM243" s="73"/>
      <c r="EN243" s="11"/>
      <c r="EO243" s="11"/>
      <c r="EP243" s="12"/>
      <c r="ER243" s="73"/>
      <c r="ES243" s="11"/>
      <c r="ET243" s="11"/>
      <c r="EU243" s="12"/>
      <c r="EW243" s="73"/>
      <c r="EX243" s="11"/>
      <c r="EY243" s="11"/>
      <c r="EZ243" s="12"/>
      <c r="FB243" s="10"/>
      <c r="FC243" s="11"/>
      <c r="FD243" s="11"/>
      <c r="FE243" s="12"/>
      <c r="FG243" s="11"/>
      <c r="FH243" s="11"/>
      <c r="FI243" s="11"/>
      <c r="FJ243" s="12"/>
      <c r="FL243" s="73"/>
      <c r="FM243" s="11"/>
      <c r="FN243" s="11"/>
      <c r="FO243" s="12"/>
      <c r="FQ243" s="73"/>
      <c r="FR243" s="11"/>
      <c r="FS243" s="11"/>
      <c r="FT243" s="12"/>
      <c r="FV243" s="73"/>
      <c r="FW243" s="11"/>
      <c r="FX243" s="11"/>
      <c r="FY243" s="12"/>
      <c r="GA243" s="73"/>
      <c r="GB243" s="11"/>
      <c r="GC243" s="11"/>
      <c r="GD243" s="12"/>
      <c r="GF243" s="73"/>
      <c r="GG243" s="11"/>
      <c r="GH243" s="11"/>
      <c r="GI243" s="12"/>
      <c r="GK243" s="73"/>
      <c r="GL243" s="11"/>
      <c r="GM243" s="11"/>
      <c r="GN243" s="12"/>
      <c r="GP243" s="73"/>
      <c r="GQ243" s="11"/>
      <c r="GR243" s="11"/>
      <c r="GS243" s="12"/>
      <c r="GU243" s="86">
        <f t="shared" si="24"/>
        <v>357833</v>
      </c>
      <c r="GV243" s="87">
        <f t="shared" si="26"/>
        <v>458850</v>
      </c>
      <c r="GX243" s="86">
        <f t="shared" si="25"/>
        <v>101017</v>
      </c>
      <c r="GY243" s="88">
        <f t="shared" si="28"/>
        <v>0.28230207946164831</v>
      </c>
      <c r="HA243" s="86">
        <f t="shared" si="29"/>
        <v>408341.5</v>
      </c>
      <c r="HB243" s="87">
        <f t="shared" si="27"/>
        <v>408341.5</v>
      </c>
    </row>
    <row r="244" spans="1:210" s="76" customFormat="1" ht="75" x14ac:dyDescent="0.25">
      <c r="A244" s="69">
        <v>228</v>
      </c>
      <c r="B244" s="3" t="s">
        <v>41</v>
      </c>
      <c r="C244" s="6" t="s">
        <v>1243</v>
      </c>
      <c r="D244" s="3" t="s">
        <v>1101</v>
      </c>
      <c r="E244" s="70"/>
      <c r="F244" s="90">
        <v>1</v>
      </c>
      <c r="G244" s="91"/>
      <c r="H244" s="73"/>
      <c r="I244" s="11"/>
      <c r="J244" s="11"/>
      <c r="K244" s="12"/>
      <c r="L244" s="74"/>
      <c r="M244" s="73"/>
      <c r="N244" s="11"/>
      <c r="O244" s="11"/>
      <c r="P244" s="12"/>
      <c r="Q244" s="75"/>
      <c r="R244" s="73"/>
      <c r="S244" s="11"/>
      <c r="T244" s="11"/>
      <c r="U244" s="12"/>
      <c r="W244" s="73"/>
      <c r="X244" s="11"/>
      <c r="Y244" s="11"/>
      <c r="Z244" s="12"/>
      <c r="AB244" s="73"/>
      <c r="AC244" s="11"/>
      <c r="AD244" s="11"/>
      <c r="AE244" s="12"/>
      <c r="AG244" s="77"/>
      <c r="AH244" s="78"/>
      <c r="AI244" s="78"/>
      <c r="AJ244" s="79"/>
      <c r="AL244" s="73"/>
      <c r="AM244" s="11"/>
      <c r="AN244" s="11"/>
      <c r="AO244" s="12"/>
      <c r="AQ244" s="11"/>
      <c r="AR244" s="11"/>
      <c r="AS244" s="11"/>
      <c r="AT244" s="12"/>
      <c r="AV244" s="73"/>
      <c r="AW244" s="11"/>
      <c r="AX244" s="11"/>
      <c r="AY244" s="12"/>
      <c r="BA244" s="73"/>
      <c r="BB244" s="11"/>
      <c r="BC244" s="11"/>
      <c r="BD244" s="12"/>
      <c r="BF244" s="73"/>
      <c r="BG244" s="11"/>
      <c r="BH244" s="11"/>
      <c r="BI244" s="12"/>
      <c r="BK244" s="92"/>
      <c r="BL244" s="93"/>
      <c r="BM244" s="93"/>
      <c r="BN244" s="94"/>
      <c r="BP244" s="73"/>
      <c r="BQ244" s="11"/>
      <c r="BR244" s="11"/>
      <c r="BS244" s="12"/>
      <c r="BU244" s="73"/>
      <c r="BV244" s="11"/>
      <c r="BW244" s="11"/>
      <c r="BX244" s="12"/>
      <c r="BZ244" s="73"/>
      <c r="CA244" s="11"/>
      <c r="CB244" s="11"/>
      <c r="CC244" s="12"/>
      <c r="CE244" s="73"/>
      <c r="CF244" s="11"/>
      <c r="CG244" s="11"/>
      <c r="CH244" s="12"/>
      <c r="CJ244" s="73"/>
      <c r="CK244" s="11"/>
      <c r="CL244" s="11"/>
      <c r="CM244" s="12"/>
      <c r="CO244" s="73">
        <v>60500</v>
      </c>
      <c r="CP244" s="11">
        <v>0</v>
      </c>
      <c r="CQ244" s="11">
        <v>60500</v>
      </c>
      <c r="CR244" s="12">
        <v>60500</v>
      </c>
      <c r="CT244" s="73"/>
      <c r="CU244" s="11"/>
      <c r="CV244" s="11"/>
      <c r="CW244" s="12"/>
      <c r="CY244" s="73"/>
      <c r="CZ244" s="11"/>
      <c r="DA244" s="11"/>
      <c r="DB244" s="12"/>
      <c r="DD244" s="73"/>
      <c r="DE244" s="11"/>
      <c r="DF244" s="11"/>
      <c r="DG244" s="12"/>
      <c r="DI244" s="73">
        <v>61700</v>
      </c>
      <c r="DJ244" s="11">
        <v>11723</v>
      </c>
      <c r="DK244" s="11">
        <v>73423</v>
      </c>
      <c r="DL244" s="12">
        <v>73423</v>
      </c>
      <c r="DN244" s="73"/>
      <c r="DO244" s="11"/>
      <c r="DP244" s="11"/>
      <c r="DQ244" s="12"/>
      <c r="DS244" s="73"/>
      <c r="DT244" s="11"/>
      <c r="DU244" s="11"/>
      <c r="DV244" s="12"/>
      <c r="DX244" s="92"/>
      <c r="DY244" s="93"/>
      <c r="DZ244" s="93"/>
      <c r="EA244" s="94"/>
      <c r="EC244" s="73"/>
      <c r="ED244" s="11"/>
      <c r="EE244" s="11"/>
      <c r="EF244" s="12"/>
      <c r="EH244" s="73"/>
      <c r="EI244" s="11"/>
      <c r="EJ244" s="11"/>
      <c r="EK244" s="12"/>
      <c r="EM244" s="73"/>
      <c r="EN244" s="11"/>
      <c r="EO244" s="11"/>
      <c r="EP244" s="12"/>
      <c r="ER244" s="73"/>
      <c r="ES244" s="11"/>
      <c r="ET244" s="11"/>
      <c r="EU244" s="12"/>
      <c r="EW244" s="73"/>
      <c r="EX244" s="11"/>
      <c r="EY244" s="11"/>
      <c r="EZ244" s="12"/>
      <c r="FB244" s="10"/>
      <c r="FC244" s="11"/>
      <c r="FD244" s="11"/>
      <c r="FE244" s="12"/>
      <c r="FG244" s="11"/>
      <c r="FH244" s="11"/>
      <c r="FI244" s="11"/>
      <c r="FJ244" s="12"/>
      <c r="FL244" s="73"/>
      <c r="FM244" s="11"/>
      <c r="FN244" s="11"/>
      <c r="FO244" s="12"/>
      <c r="FQ244" s="73"/>
      <c r="FR244" s="11"/>
      <c r="FS244" s="11"/>
      <c r="FT244" s="12"/>
      <c r="FV244" s="73"/>
      <c r="FW244" s="11"/>
      <c r="FX244" s="11"/>
      <c r="FY244" s="12"/>
      <c r="GA244" s="73"/>
      <c r="GB244" s="11"/>
      <c r="GC244" s="11"/>
      <c r="GD244" s="12"/>
      <c r="GF244" s="73"/>
      <c r="GG244" s="11"/>
      <c r="GH244" s="11"/>
      <c r="GI244" s="12"/>
      <c r="GK244" s="73"/>
      <c r="GL244" s="11"/>
      <c r="GM244" s="11"/>
      <c r="GN244" s="12"/>
      <c r="GP244" s="73"/>
      <c r="GQ244" s="11"/>
      <c r="GR244" s="11"/>
      <c r="GS244" s="12"/>
      <c r="GU244" s="86">
        <f t="shared" si="24"/>
        <v>60500</v>
      </c>
      <c r="GV244" s="87">
        <f t="shared" si="26"/>
        <v>73423</v>
      </c>
      <c r="GX244" s="86">
        <f t="shared" si="25"/>
        <v>12923</v>
      </c>
      <c r="GY244" s="88">
        <f t="shared" si="28"/>
        <v>0.21360330578512396</v>
      </c>
      <c r="HA244" s="86">
        <f t="shared" si="29"/>
        <v>66961.5</v>
      </c>
      <c r="HB244" s="87">
        <f t="shared" si="27"/>
        <v>66961.5</v>
      </c>
    </row>
    <row r="245" spans="1:210" s="76" customFormat="1" ht="90" x14ac:dyDescent="0.25">
      <c r="A245" s="69">
        <v>229</v>
      </c>
      <c r="B245" s="3" t="s">
        <v>41</v>
      </c>
      <c r="C245" s="6" t="s">
        <v>622</v>
      </c>
      <c r="D245" s="3" t="s">
        <v>1101</v>
      </c>
      <c r="E245" s="70"/>
      <c r="F245" s="90">
        <v>1</v>
      </c>
      <c r="G245" s="91"/>
      <c r="H245" s="73"/>
      <c r="I245" s="11"/>
      <c r="J245" s="11"/>
      <c r="K245" s="12"/>
      <c r="L245" s="74"/>
      <c r="M245" s="73"/>
      <c r="N245" s="11"/>
      <c r="O245" s="11"/>
      <c r="P245" s="12"/>
      <c r="Q245" s="75"/>
      <c r="R245" s="73"/>
      <c r="S245" s="11"/>
      <c r="T245" s="11"/>
      <c r="U245" s="12"/>
      <c r="W245" s="73"/>
      <c r="X245" s="11"/>
      <c r="Y245" s="11"/>
      <c r="Z245" s="12"/>
      <c r="AB245" s="73"/>
      <c r="AC245" s="11"/>
      <c r="AD245" s="11"/>
      <c r="AE245" s="12"/>
      <c r="AG245" s="77"/>
      <c r="AH245" s="78"/>
      <c r="AI245" s="78"/>
      <c r="AJ245" s="79"/>
      <c r="AL245" s="73"/>
      <c r="AM245" s="11"/>
      <c r="AN245" s="11"/>
      <c r="AO245" s="12"/>
      <c r="AQ245" s="11"/>
      <c r="AR245" s="11"/>
      <c r="AS245" s="11"/>
      <c r="AT245" s="12"/>
      <c r="AV245" s="73"/>
      <c r="AW245" s="11"/>
      <c r="AX245" s="11"/>
      <c r="AY245" s="12"/>
      <c r="BA245" s="73"/>
      <c r="BB245" s="11"/>
      <c r="BC245" s="11"/>
      <c r="BD245" s="12"/>
      <c r="BF245" s="73"/>
      <c r="BG245" s="11"/>
      <c r="BH245" s="11"/>
      <c r="BI245" s="12"/>
      <c r="BK245" s="92"/>
      <c r="BL245" s="93"/>
      <c r="BM245" s="93"/>
      <c r="BN245" s="94"/>
      <c r="BP245" s="73"/>
      <c r="BQ245" s="11"/>
      <c r="BR245" s="11"/>
      <c r="BS245" s="12"/>
      <c r="BU245" s="73"/>
      <c r="BV245" s="11"/>
      <c r="BW245" s="11"/>
      <c r="BX245" s="12"/>
      <c r="BZ245" s="73"/>
      <c r="CA245" s="11"/>
      <c r="CB245" s="11"/>
      <c r="CC245" s="12"/>
      <c r="CE245" s="73"/>
      <c r="CF245" s="11"/>
      <c r="CG245" s="11"/>
      <c r="CH245" s="12"/>
      <c r="CJ245" s="73"/>
      <c r="CK245" s="11"/>
      <c r="CL245" s="11"/>
      <c r="CM245" s="12"/>
      <c r="CO245" s="73">
        <v>8800</v>
      </c>
      <c r="CP245" s="11">
        <v>0</v>
      </c>
      <c r="CQ245" s="11">
        <v>8800</v>
      </c>
      <c r="CR245" s="12">
        <v>8800</v>
      </c>
      <c r="CT245" s="73"/>
      <c r="CU245" s="11"/>
      <c r="CV245" s="11"/>
      <c r="CW245" s="12"/>
      <c r="CY245" s="73"/>
      <c r="CZ245" s="11"/>
      <c r="DA245" s="11"/>
      <c r="DB245" s="12"/>
      <c r="DD245" s="73"/>
      <c r="DE245" s="11"/>
      <c r="DF245" s="11"/>
      <c r="DG245" s="12"/>
      <c r="DI245" s="73">
        <v>15470</v>
      </c>
      <c r="DJ245" s="11">
        <v>2939.3</v>
      </c>
      <c r="DK245" s="11">
        <v>18409.3</v>
      </c>
      <c r="DL245" s="12">
        <v>18409.3</v>
      </c>
      <c r="DN245" s="73"/>
      <c r="DO245" s="11"/>
      <c r="DP245" s="11"/>
      <c r="DQ245" s="12"/>
      <c r="DS245" s="73"/>
      <c r="DT245" s="11"/>
      <c r="DU245" s="11"/>
      <c r="DV245" s="12"/>
      <c r="DX245" s="92"/>
      <c r="DY245" s="93"/>
      <c r="DZ245" s="93"/>
      <c r="EA245" s="94"/>
      <c r="EC245" s="73"/>
      <c r="ED245" s="11"/>
      <c r="EE245" s="11"/>
      <c r="EF245" s="12"/>
      <c r="EH245" s="73"/>
      <c r="EI245" s="11"/>
      <c r="EJ245" s="11"/>
      <c r="EK245" s="12"/>
      <c r="EM245" s="73"/>
      <c r="EN245" s="11"/>
      <c r="EO245" s="11"/>
      <c r="EP245" s="12"/>
      <c r="ER245" s="73"/>
      <c r="ES245" s="11"/>
      <c r="ET245" s="11"/>
      <c r="EU245" s="12"/>
      <c r="EW245" s="73"/>
      <c r="EX245" s="11"/>
      <c r="EY245" s="11"/>
      <c r="EZ245" s="12"/>
      <c r="FB245" s="10"/>
      <c r="FC245" s="11"/>
      <c r="FD245" s="11"/>
      <c r="FE245" s="12"/>
      <c r="FG245" s="11"/>
      <c r="FH245" s="11"/>
      <c r="FI245" s="11"/>
      <c r="FJ245" s="12"/>
      <c r="FL245" s="73"/>
      <c r="FM245" s="11"/>
      <c r="FN245" s="11"/>
      <c r="FO245" s="12"/>
      <c r="FQ245" s="73"/>
      <c r="FR245" s="11"/>
      <c r="FS245" s="11"/>
      <c r="FT245" s="12"/>
      <c r="FV245" s="73"/>
      <c r="FW245" s="11"/>
      <c r="FX245" s="11"/>
      <c r="FY245" s="12"/>
      <c r="GA245" s="73"/>
      <c r="GB245" s="11"/>
      <c r="GC245" s="11"/>
      <c r="GD245" s="12"/>
      <c r="GF245" s="73"/>
      <c r="GG245" s="11"/>
      <c r="GH245" s="11"/>
      <c r="GI245" s="12"/>
      <c r="GK245" s="73"/>
      <c r="GL245" s="11"/>
      <c r="GM245" s="11"/>
      <c r="GN245" s="12"/>
      <c r="GP245" s="73"/>
      <c r="GQ245" s="11"/>
      <c r="GR245" s="11"/>
      <c r="GS245" s="12"/>
      <c r="GU245" s="86">
        <f t="shared" si="24"/>
        <v>8800</v>
      </c>
      <c r="GV245" s="87">
        <f t="shared" si="26"/>
        <v>18409.3</v>
      </c>
      <c r="GX245" s="86">
        <f t="shared" si="25"/>
        <v>9609.2999999999993</v>
      </c>
      <c r="GY245" s="88">
        <f t="shared" si="28"/>
        <v>1.0919659090909091</v>
      </c>
      <c r="HA245" s="86">
        <f t="shared" si="29"/>
        <v>13604.65</v>
      </c>
      <c r="HB245" s="87">
        <f t="shared" si="27"/>
        <v>13604.65</v>
      </c>
    </row>
    <row r="246" spans="1:210" s="76" customFormat="1" ht="30" x14ac:dyDescent="0.25">
      <c r="A246" s="69">
        <v>230</v>
      </c>
      <c r="B246" s="5" t="s">
        <v>41</v>
      </c>
      <c r="C246" s="2" t="s">
        <v>623</v>
      </c>
      <c r="D246" s="4" t="s">
        <v>42</v>
      </c>
      <c r="E246" s="89"/>
      <c r="F246" s="90">
        <v>1</v>
      </c>
      <c r="G246" s="91"/>
      <c r="H246" s="73"/>
      <c r="I246" s="11"/>
      <c r="J246" s="11"/>
      <c r="K246" s="12"/>
      <c r="L246" s="74"/>
      <c r="M246" s="73"/>
      <c r="N246" s="11"/>
      <c r="O246" s="11"/>
      <c r="P246" s="12"/>
      <c r="Q246" s="75"/>
      <c r="R246" s="73"/>
      <c r="S246" s="11"/>
      <c r="T246" s="11"/>
      <c r="U246" s="12"/>
      <c r="W246" s="73"/>
      <c r="X246" s="11"/>
      <c r="Y246" s="11"/>
      <c r="Z246" s="12"/>
      <c r="AB246" s="73"/>
      <c r="AC246" s="11"/>
      <c r="AD246" s="11"/>
      <c r="AE246" s="12"/>
      <c r="AG246" s="77"/>
      <c r="AH246" s="78"/>
      <c r="AI246" s="78"/>
      <c r="AJ246" s="79"/>
      <c r="AL246" s="73"/>
      <c r="AM246" s="11"/>
      <c r="AN246" s="11"/>
      <c r="AO246" s="12"/>
      <c r="AQ246" s="11"/>
      <c r="AR246" s="11"/>
      <c r="AS246" s="11"/>
      <c r="AT246" s="12"/>
      <c r="AV246" s="73"/>
      <c r="AW246" s="11"/>
      <c r="AX246" s="11"/>
      <c r="AY246" s="12"/>
      <c r="BA246" s="73"/>
      <c r="BB246" s="11"/>
      <c r="BC246" s="11"/>
      <c r="BD246" s="12"/>
      <c r="BF246" s="73"/>
      <c r="BG246" s="11"/>
      <c r="BH246" s="11"/>
      <c r="BI246" s="12"/>
      <c r="BK246" s="92"/>
      <c r="BL246" s="93"/>
      <c r="BM246" s="93"/>
      <c r="BN246" s="94"/>
      <c r="BP246" s="73"/>
      <c r="BQ246" s="11"/>
      <c r="BR246" s="11"/>
      <c r="BS246" s="12"/>
      <c r="BU246" s="73"/>
      <c r="BV246" s="11"/>
      <c r="BW246" s="11"/>
      <c r="BX246" s="12"/>
      <c r="BZ246" s="73"/>
      <c r="CA246" s="11"/>
      <c r="CB246" s="11"/>
      <c r="CC246" s="12"/>
      <c r="CE246" s="73">
        <v>1092500</v>
      </c>
      <c r="CF246" s="11">
        <v>207575</v>
      </c>
      <c r="CG246" s="11">
        <v>1300075</v>
      </c>
      <c r="CH246" s="12">
        <v>1300075</v>
      </c>
      <c r="CJ246" s="73"/>
      <c r="CK246" s="11"/>
      <c r="CL246" s="11"/>
      <c r="CM246" s="12"/>
      <c r="CO246" s="73"/>
      <c r="CP246" s="11"/>
      <c r="CQ246" s="11"/>
      <c r="CR246" s="12"/>
      <c r="CT246" s="73"/>
      <c r="CU246" s="11"/>
      <c r="CV246" s="11"/>
      <c r="CW246" s="12"/>
      <c r="CY246" s="73"/>
      <c r="CZ246" s="11"/>
      <c r="DA246" s="11"/>
      <c r="DB246" s="12"/>
      <c r="DD246" s="73"/>
      <c r="DE246" s="11"/>
      <c r="DF246" s="11"/>
      <c r="DG246" s="12"/>
      <c r="DI246" s="73"/>
      <c r="DJ246" s="11"/>
      <c r="DK246" s="11"/>
      <c r="DL246" s="12"/>
      <c r="DN246" s="73">
        <v>1461078</v>
      </c>
      <c r="DO246" s="11">
        <v>277604.82</v>
      </c>
      <c r="DP246" s="11">
        <v>1738682.82</v>
      </c>
      <c r="DQ246" s="12">
        <v>1738682.82</v>
      </c>
      <c r="DS246" s="73"/>
      <c r="DT246" s="11"/>
      <c r="DU246" s="11"/>
      <c r="DV246" s="12"/>
      <c r="DX246" s="92"/>
      <c r="DY246" s="93"/>
      <c r="DZ246" s="93"/>
      <c r="EA246" s="94"/>
      <c r="EC246" s="73"/>
      <c r="ED246" s="11"/>
      <c r="EE246" s="11"/>
      <c r="EF246" s="12"/>
      <c r="EH246" s="73"/>
      <c r="EI246" s="11"/>
      <c r="EJ246" s="11"/>
      <c r="EK246" s="12"/>
      <c r="EM246" s="73"/>
      <c r="EN246" s="11"/>
      <c r="EO246" s="11"/>
      <c r="EP246" s="12"/>
      <c r="ER246" s="73"/>
      <c r="ES246" s="11"/>
      <c r="ET246" s="11"/>
      <c r="EU246" s="12"/>
      <c r="EW246" s="73"/>
      <c r="EX246" s="11"/>
      <c r="EY246" s="11"/>
      <c r="EZ246" s="12"/>
      <c r="FB246" s="10"/>
      <c r="FC246" s="11"/>
      <c r="FD246" s="11"/>
      <c r="FE246" s="12"/>
      <c r="FG246" s="11"/>
      <c r="FH246" s="11"/>
      <c r="FI246" s="11"/>
      <c r="FJ246" s="12"/>
      <c r="FL246" s="73"/>
      <c r="FM246" s="11"/>
      <c r="FN246" s="11"/>
      <c r="FO246" s="12"/>
      <c r="FQ246" s="73"/>
      <c r="FR246" s="11"/>
      <c r="FS246" s="11"/>
      <c r="FT246" s="12"/>
      <c r="FV246" s="73"/>
      <c r="FW246" s="11"/>
      <c r="FX246" s="11"/>
      <c r="FY246" s="12"/>
      <c r="GA246" s="73"/>
      <c r="GB246" s="11"/>
      <c r="GC246" s="11"/>
      <c r="GD246" s="12"/>
      <c r="GF246" s="73"/>
      <c r="GG246" s="11"/>
      <c r="GH246" s="11"/>
      <c r="GI246" s="12"/>
      <c r="GK246" s="73"/>
      <c r="GL246" s="11"/>
      <c r="GM246" s="11"/>
      <c r="GN246" s="12"/>
      <c r="GP246" s="73"/>
      <c r="GQ246" s="11"/>
      <c r="GR246" s="11"/>
      <c r="GS246" s="12"/>
      <c r="GU246" s="86">
        <f t="shared" si="24"/>
        <v>1300075</v>
      </c>
      <c r="GV246" s="87">
        <f t="shared" si="26"/>
        <v>1738682.82</v>
      </c>
      <c r="GX246" s="86">
        <f t="shared" si="25"/>
        <v>438607.82000000007</v>
      </c>
      <c r="GY246" s="88">
        <f t="shared" si="28"/>
        <v>0.33737116704805498</v>
      </c>
      <c r="HA246" s="86">
        <f t="shared" si="29"/>
        <v>1519378.9100000001</v>
      </c>
      <c r="HB246" s="87">
        <f t="shared" si="27"/>
        <v>1519378.9100000001</v>
      </c>
    </row>
    <row r="247" spans="1:210" s="76" customFormat="1" ht="60" x14ac:dyDescent="0.25">
      <c r="A247" s="69">
        <v>231</v>
      </c>
      <c r="B247" s="3" t="s">
        <v>173</v>
      </c>
      <c r="C247" s="6" t="s">
        <v>624</v>
      </c>
      <c r="D247" s="3" t="s">
        <v>42</v>
      </c>
      <c r="E247" s="70"/>
      <c r="F247" s="71">
        <v>1</v>
      </c>
      <c r="G247" s="91"/>
      <c r="H247" s="73"/>
      <c r="I247" s="11"/>
      <c r="J247" s="11"/>
      <c r="K247" s="12"/>
      <c r="L247" s="74"/>
      <c r="M247" s="73"/>
      <c r="N247" s="11"/>
      <c r="O247" s="11"/>
      <c r="P247" s="12"/>
      <c r="Q247" s="75"/>
      <c r="R247" s="73"/>
      <c r="S247" s="11"/>
      <c r="T247" s="11"/>
      <c r="U247" s="12"/>
      <c r="W247" s="73"/>
      <c r="X247" s="11"/>
      <c r="Y247" s="11"/>
      <c r="Z247" s="12"/>
      <c r="AB247" s="73"/>
      <c r="AC247" s="11"/>
      <c r="AD247" s="11"/>
      <c r="AE247" s="12"/>
      <c r="AG247" s="77"/>
      <c r="AH247" s="78"/>
      <c r="AI247" s="78"/>
      <c r="AJ247" s="79"/>
      <c r="AL247" s="73"/>
      <c r="AM247" s="11"/>
      <c r="AN247" s="11"/>
      <c r="AO247" s="12"/>
      <c r="AQ247" s="11"/>
      <c r="AR247" s="11"/>
      <c r="AS247" s="11"/>
      <c r="AT247" s="12"/>
      <c r="AV247" s="73"/>
      <c r="AW247" s="11"/>
      <c r="AX247" s="11"/>
      <c r="AY247" s="12"/>
      <c r="BA247" s="73"/>
      <c r="BB247" s="11"/>
      <c r="BC247" s="11"/>
      <c r="BD247" s="12"/>
      <c r="BF247" s="73"/>
      <c r="BG247" s="11"/>
      <c r="BH247" s="11"/>
      <c r="BI247" s="12"/>
      <c r="BK247" s="92"/>
      <c r="BL247" s="93"/>
      <c r="BM247" s="93"/>
      <c r="BN247" s="94"/>
      <c r="BP247" s="73"/>
      <c r="BQ247" s="11"/>
      <c r="BR247" s="11"/>
      <c r="BS247" s="12"/>
      <c r="BU247" s="73"/>
      <c r="BV247" s="11"/>
      <c r="BW247" s="11"/>
      <c r="BX247" s="12"/>
      <c r="BZ247" s="73">
        <v>510</v>
      </c>
      <c r="CA247" s="11">
        <v>0</v>
      </c>
      <c r="CB247" s="11">
        <v>510</v>
      </c>
      <c r="CC247" s="12">
        <v>510</v>
      </c>
      <c r="CE247" s="73"/>
      <c r="CF247" s="11"/>
      <c r="CG247" s="11"/>
      <c r="CH247" s="12"/>
      <c r="CJ247" s="73"/>
      <c r="CK247" s="11"/>
      <c r="CL247" s="11"/>
      <c r="CM247" s="12"/>
      <c r="CO247" s="73">
        <v>440</v>
      </c>
      <c r="CP247" s="11">
        <v>83.6</v>
      </c>
      <c r="CQ247" s="11">
        <v>523.6</v>
      </c>
      <c r="CR247" s="12">
        <v>523.6</v>
      </c>
      <c r="CT247" s="73"/>
      <c r="CU247" s="11"/>
      <c r="CV247" s="11"/>
      <c r="CW247" s="12"/>
      <c r="CY247" s="73"/>
      <c r="CZ247" s="11"/>
      <c r="DA247" s="11"/>
      <c r="DB247" s="12"/>
      <c r="DD247" s="73"/>
      <c r="DE247" s="11"/>
      <c r="DF247" s="11"/>
      <c r="DG247" s="12"/>
      <c r="DI247" s="73">
        <v>990</v>
      </c>
      <c r="DJ247" s="11">
        <v>188.1</v>
      </c>
      <c r="DK247" s="11">
        <v>1178.0999999999999</v>
      </c>
      <c r="DL247" s="12">
        <v>1178.0999999999999</v>
      </c>
      <c r="DN247" s="73">
        <v>744</v>
      </c>
      <c r="DO247" s="11">
        <v>141.36000000000001</v>
      </c>
      <c r="DP247" s="11">
        <v>885.36</v>
      </c>
      <c r="DQ247" s="12">
        <v>885.36</v>
      </c>
      <c r="DS247" s="73"/>
      <c r="DT247" s="11"/>
      <c r="DU247" s="11"/>
      <c r="DV247" s="12"/>
      <c r="DX247" s="92"/>
      <c r="DY247" s="93"/>
      <c r="DZ247" s="93"/>
      <c r="EA247" s="94"/>
      <c r="EC247" s="73"/>
      <c r="ED247" s="11"/>
      <c r="EE247" s="11"/>
      <c r="EF247" s="12"/>
      <c r="EH247" s="73"/>
      <c r="EI247" s="11"/>
      <c r="EJ247" s="11"/>
      <c r="EK247" s="12"/>
      <c r="EM247" s="73"/>
      <c r="EN247" s="11"/>
      <c r="EO247" s="11"/>
      <c r="EP247" s="12"/>
      <c r="ER247" s="73"/>
      <c r="ES247" s="11"/>
      <c r="ET247" s="11"/>
      <c r="EU247" s="12"/>
      <c r="EW247" s="73"/>
      <c r="EX247" s="11"/>
      <c r="EY247" s="11"/>
      <c r="EZ247" s="12"/>
      <c r="FB247" s="10"/>
      <c r="FC247" s="11"/>
      <c r="FD247" s="11"/>
      <c r="FE247" s="12"/>
      <c r="FG247" s="11"/>
      <c r="FH247" s="11"/>
      <c r="FI247" s="11"/>
      <c r="FJ247" s="12"/>
      <c r="FL247" s="73"/>
      <c r="FM247" s="11"/>
      <c r="FN247" s="11"/>
      <c r="FO247" s="12"/>
      <c r="FQ247" s="73"/>
      <c r="FR247" s="11"/>
      <c r="FS247" s="11"/>
      <c r="FT247" s="12"/>
      <c r="FV247" s="73">
        <v>49800</v>
      </c>
      <c r="FW247" s="11">
        <v>9462</v>
      </c>
      <c r="FX247" s="11">
        <v>59262</v>
      </c>
      <c r="FY247" s="12">
        <v>59262</v>
      </c>
      <c r="GA247" s="73"/>
      <c r="GB247" s="11"/>
      <c r="GC247" s="11"/>
      <c r="GD247" s="12"/>
      <c r="GF247" s="73"/>
      <c r="GG247" s="11"/>
      <c r="GH247" s="11"/>
      <c r="GI247" s="12"/>
      <c r="GK247" s="73"/>
      <c r="GL247" s="11"/>
      <c r="GM247" s="11"/>
      <c r="GN247" s="12"/>
      <c r="GP247" s="73"/>
      <c r="GQ247" s="11"/>
      <c r="GR247" s="11"/>
      <c r="GS247" s="12"/>
      <c r="GU247" s="86">
        <f t="shared" si="24"/>
        <v>510</v>
      </c>
      <c r="GV247" s="87">
        <f t="shared" si="26"/>
        <v>59262</v>
      </c>
      <c r="GX247" s="86">
        <f t="shared" si="25"/>
        <v>58752</v>
      </c>
      <c r="GY247" s="88">
        <f t="shared" si="28"/>
        <v>115.2</v>
      </c>
      <c r="HA247" s="86">
        <f t="shared" si="29"/>
        <v>12471.812</v>
      </c>
      <c r="HB247" s="87">
        <f t="shared" si="27"/>
        <v>12471.812</v>
      </c>
    </row>
    <row r="248" spans="1:210" s="76" customFormat="1" ht="75" x14ac:dyDescent="0.25">
      <c r="A248" s="69">
        <v>232</v>
      </c>
      <c r="B248" s="3" t="s">
        <v>174</v>
      </c>
      <c r="C248" s="6" t="s">
        <v>625</v>
      </c>
      <c r="D248" s="3" t="s">
        <v>1102</v>
      </c>
      <c r="E248" s="70"/>
      <c r="F248" s="71">
        <v>1</v>
      </c>
      <c r="G248" s="91"/>
      <c r="H248" s="73"/>
      <c r="I248" s="11"/>
      <c r="J248" s="11"/>
      <c r="K248" s="12"/>
      <c r="L248" s="74"/>
      <c r="M248" s="73"/>
      <c r="N248" s="11"/>
      <c r="O248" s="11"/>
      <c r="P248" s="12"/>
      <c r="Q248" s="75"/>
      <c r="R248" s="73"/>
      <c r="S248" s="11"/>
      <c r="T248" s="11"/>
      <c r="U248" s="12"/>
      <c r="W248" s="73"/>
      <c r="X248" s="11"/>
      <c r="Y248" s="11"/>
      <c r="Z248" s="12"/>
      <c r="AB248" s="73"/>
      <c r="AC248" s="11"/>
      <c r="AD248" s="11"/>
      <c r="AE248" s="12"/>
      <c r="AG248" s="77"/>
      <c r="AH248" s="78"/>
      <c r="AI248" s="78"/>
      <c r="AJ248" s="79"/>
      <c r="AL248" s="73"/>
      <c r="AM248" s="11"/>
      <c r="AN248" s="11"/>
      <c r="AO248" s="12"/>
      <c r="AQ248" s="11"/>
      <c r="AR248" s="11"/>
      <c r="AS248" s="11"/>
      <c r="AT248" s="12"/>
      <c r="AV248" s="73"/>
      <c r="AW248" s="11"/>
      <c r="AX248" s="11"/>
      <c r="AY248" s="12"/>
      <c r="BA248" s="73"/>
      <c r="BB248" s="11"/>
      <c r="BC248" s="11"/>
      <c r="BD248" s="12"/>
      <c r="BF248" s="73"/>
      <c r="BG248" s="11"/>
      <c r="BH248" s="11"/>
      <c r="BI248" s="12"/>
      <c r="BK248" s="92"/>
      <c r="BL248" s="93"/>
      <c r="BM248" s="93"/>
      <c r="BN248" s="94"/>
      <c r="BP248" s="73"/>
      <c r="BQ248" s="11"/>
      <c r="BR248" s="11"/>
      <c r="BS248" s="12"/>
      <c r="BU248" s="73"/>
      <c r="BV248" s="11"/>
      <c r="BW248" s="11"/>
      <c r="BX248" s="12"/>
      <c r="BZ248" s="73">
        <v>1722</v>
      </c>
      <c r="CA248" s="11">
        <v>0</v>
      </c>
      <c r="CB248" s="11">
        <v>1722</v>
      </c>
      <c r="CC248" s="12">
        <v>1722</v>
      </c>
      <c r="CE248" s="73"/>
      <c r="CF248" s="11"/>
      <c r="CG248" s="11"/>
      <c r="CH248" s="12"/>
      <c r="CJ248" s="73"/>
      <c r="CK248" s="11"/>
      <c r="CL248" s="11"/>
      <c r="CM248" s="12"/>
      <c r="CO248" s="73">
        <v>1200</v>
      </c>
      <c r="CP248" s="11">
        <v>228</v>
      </c>
      <c r="CQ248" s="11">
        <v>1428</v>
      </c>
      <c r="CR248" s="12">
        <v>1428</v>
      </c>
      <c r="CT248" s="73"/>
      <c r="CU248" s="11"/>
      <c r="CV248" s="11"/>
      <c r="CW248" s="12"/>
      <c r="CY248" s="73"/>
      <c r="CZ248" s="11"/>
      <c r="DA248" s="11"/>
      <c r="DB248" s="12"/>
      <c r="DD248" s="73"/>
      <c r="DE248" s="11"/>
      <c r="DF248" s="11"/>
      <c r="DG248" s="12"/>
      <c r="DI248" s="73">
        <v>1382</v>
      </c>
      <c r="DJ248" s="11">
        <v>262.58</v>
      </c>
      <c r="DK248" s="11">
        <v>1644.58</v>
      </c>
      <c r="DL248" s="12">
        <v>1644.58</v>
      </c>
      <c r="DN248" s="73">
        <v>1955</v>
      </c>
      <c r="DO248" s="11">
        <v>371.45</v>
      </c>
      <c r="DP248" s="11">
        <v>2326.4499999999998</v>
      </c>
      <c r="DQ248" s="12">
        <v>2326.4499999999998</v>
      </c>
      <c r="DS248" s="73"/>
      <c r="DT248" s="11"/>
      <c r="DU248" s="11"/>
      <c r="DV248" s="12"/>
      <c r="DX248" s="92"/>
      <c r="DY248" s="93"/>
      <c r="DZ248" s="93"/>
      <c r="EA248" s="94"/>
      <c r="EC248" s="73"/>
      <c r="ED248" s="11"/>
      <c r="EE248" s="11"/>
      <c r="EF248" s="12"/>
      <c r="EH248" s="73"/>
      <c r="EI248" s="11"/>
      <c r="EJ248" s="11"/>
      <c r="EK248" s="12"/>
      <c r="EM248" s="73"/>
      <c r="EN248" s="11"/>
      <c r="EO248" s="11"/>
      <c r="EP248" s="12"/>
      <c r="ER248" s="73"/>
      <c r="ES248" s="11"/>
      <c r="ET248" s="11"/>
      <c r="EU248" s="12"/>
      <c r="EW248" s="73"/>
      <c r="EX248" s="11"/>
      <c r="EY248" s="11"/>
      <c r="EZ248" s="12"/>
      <c r="FB248" s="10"/>
      <c r="FC248" s="11"/>
      <c r="FD248" s="11"/>
      <c r="FE248" s="12"/>
      <c r="FG248" s="11"/>
      <c r="FH248" s="11"/>
      <c r="FI248" s="11"/>
      <c r="FJ248" s="12"/>
      <c r="FL248" s="73"/>
      <c r="FM248" s="11"/>
      <c r="FN248" s="11"/>
      <c r="FO248" s="12"/>
      <c r="FQ248" s="73"/>
      <c r="FR248" s="11"/>
      <c r="FS248" s="11"/>
      <c r="FT248" s="12"/>
      <c r="FV248" s="73">
        <v>157800</v>
      </c>
      <c r="FW248" s="11">
        <v>29982</v>
      </c>
      <c r="FX248" s="11">
        <v>187782</v>
      </c>
      <c r="FY248" s="12">
        <v>187782</v>
      </c>
      <c r="GA248" s="73"/>
      <c r="GB248" s="11"/>
      <c r="GC248" s="11"/>
      <c r="GD248" s="12"/>
      <c r="GF248" s="73"/>
      <c r="GG248" s="11"/>
      <c r="GH248" s="11"/>
      <c r="GI248" s="12"/>
      <c r="GK248" s="73"/>
      <c r="GL248" s="11"/>
      <c r="GM248" s="11"/>
      <c r="GN248" s="12"/>
      <c r="GP248" s="73"/>
      <c r="GQ248" s="11"/>
      <c r="GR248" s="11"/>
      <c r="GS248" s="12"/>
      <c r="GU248" s="86">
        <f t="shared" si="24"/>
        <v>1428</v>
      </c>
      <c r="GV248" s="87">
        <f t="shared" si="26"/>
        <v>187782</v>
      </c>
      <c r="GX248" s="86">
        <f t="shared" si="25"/>
        <v>186354</v>
      </c>
      <c r="GY248" s="88">
        <f t="shared" si="28"/>
        <v>130.5</v>
      </c>
      <c r="HA248" s="86">
        <f t="shared" si="29"/>
        <v>38980.606</v>
      </c>
      <c r="HB248" s="87">
        <f t="shared" si="27"/>
        <v>38980.606</v>
      </c>
    </row>
    <row r="249" spans="1:210" s="76" customFormat="1" ht="60" x14ac:dyDescent="0.25">
      <c r="A249" s="69">
        <v>233</v>
      </c>
      <c r="B249" s="3" t="s">
        <v>175</v>
      </c>
      <c r="C249" s="6" t="s">
        <v>626</v>
      </c>
      <c r="D249" s="3" t="s">
        <v>42</v>
      </c>
      <c r="E249" s="70"/>
      <c r="F249" s="71">
        <v>1</v>
      </c>
      <c r="G249" s="91"/>
      <c r="H249" s="73"/>
      <c r="I249" s="11"/>
      <c r="J249" s="11"/>
      <c r="K249" s="12"/>
      <c r="L249" s="74"/>
      <c r="M249" s="73"/>
      <c r="N249" s="11"/>
      <c r="O249" s="11"/>
      <c r="P249" s="12"/>
      <c r="Q249" s="75"/>
      <c r="R249" s="73"/>
      <c r="S249" s="11"/>
      <c r="T249" s="11"/>
      <c r="U249" s="12"/>
      <c r="W249" s="73"/>
      <c r="X249" s="11"/>
      <c r="Y249" s="11"/>
      <c r="Z249" s="12"/>
      <c r="AB249" s="73"/>
      <c r="AC249" s="11"/>
      <c r="AD249" s="11"/>
      <c r="AE249" s="12"/>
      <c r="AG249" s="77"/>
      <c r="AH249" s="78"/>
      <c r="AI249" s="78"/>
      <c r="AJ249" s="79"/>
      <c r="AL249" s="73"/>
      <c r="AM249" s="11"/>
      <c r="AN249" s="11"/>
      <c r="AO249" s="12"/>
      <c r="AQ249" s="11"/>
      <c r="AR249" s="11"/>
      <c r="AS249" s="11"/>
      <c r="AT249" s="12"/>
      <c r="AV249" s="73"/>
      <c r="AW249" s="11"/>
      <c r="AX249" s="11"/>
      <c r="AY249" s="12"/>
      <c r="BA249" s="73"/>
      <c r="BB249" s="11"/>
      <c r="BC249" s="11"/>
      <c r="BD249" s="12"/>
      <c r="BF249" s="73"/>
      <c r="BG249" s="11"/>
      <c r="BH249" s="11"/>
      <c r="BI249" s="12"/>
      <c r="BK249" s="92"/>
      <c r="BL249" s="93"/>
      <c r="BM249" s="93"/>
      <c r="BN249" s="94"/>
      <c r="BP249" s="73"/>
      <c r="BQ249" s="11"/>
      <c r="BR249" s="11"/>
      <c r="BS249" s="12"/>
      <c r="BU249" s="73"/>
      <c r="BV249" s="11"/>
      <c r="BW249" s="11"/>
      <c r="BX249" s="12"/>
      <c r="BZ249" s="73">
        <v>1316</v>
      </c>
      <c r="CA249" s="11">
        <v>0</v>
      </c>
      <c r="CB249" s="11">
        <v>1316</v>
      </c>
      <c r="CC249" s="12">
        <v>1316</v>
      </c>
      <c r="CE249" s="73"/>
      <c r="CF249" s="11"/>
      <c r="CG249" s="11"/>
      <c r="CH249" s="12"/>
      <c r="CJ249" s="73"/>
      <c r="CK249" s="11"/>
      <c r="CL249" s="11"/>
      <c r="CM249" s="12"/>
      <c r="CO249" s="73">
        <v>952</v>
      </c>
      <c r="CP249" s="11">
        <v>180.88</v>
      </c>
      <c r="CQ249" s="11">
        <v>1132.8800000000001</v>
      </c>
      <c r="CR249" s="12">
        <v>1132.8800000000001</v>
      </c>
      <c r="CT249" s="73"/>
      <c r="CU249" s="11"/>
      <c r="CV249" s="11"/>
      <c r="CW249" s="12"/>
      <c r="CY249" s="73"/>
      <c r="CZ249" s="11"/>
      <c r="DA249" s="11"/>
      <c r="DB249" s="12"/>
      <c r="DD249" s="73"/>
      <c r="DE249" s="11"/>
      <c r="DF249" s="11"/>
      <c r="DG249" s="12"/>
      <c r="DI249" s="73">
        <v>1188</v>
      </c>
      <c r="DJ249" s="11">
        <v>225.72</v>
      </c>
      <c r="DK249" s="11">
        <v>1413.72</v>
      </c>
      <c r="DL249" s="12">
        <v>1413.72</v>
      </c>
      <c r="DN249" s="73"/>
      <c r="DO249" s="11"/>
      <c r="DP249" s="11"/>
      <c r="DQ249" s="12"/>
      <c r="DS249" s="73"/>
      <c r="DT249" s="11"/>
      <c r="DU249" s="11"/>
      <c r="DV249" s="12"/>
      <c r="DX249" s="92"/>
      <c r="DY249" s="93"/>
      <c r="DZ249" s="93"/>
      <c r="EA249" s="94"/>
      <c r="EC249" s="73"/>
      <c r="ED249" s="11"/>
      <c r="EE249" s="11"/>
      <c r="EF249" s="12"/>
      <c r="EH249" s="73"/>
      <c r="EI249" s="11"/>
      <c r="EJ249" s="11"/>
      <c r="EK249" s="12"/>
      <c r="EM249" s="73"/>
      <c r="EN249" s="11"/>
      <c r="EO249" s="11"/>
      <c r="EP249" s="12"/>
      <c r="ER249" s="73"/>
      <c r="ES249" s="11"/>
      <c r="ET249" s="11"/>
      <c r="EU249" s="12"/>
      <c r="EW249" s="73"/>
      <c r="EX249" s="11"/>
      <c r="EY249" s="11"/>
      <c r="EZ249" s="12"/>
      <c r="FB249" s="10"/>
      <c r="FC249" s="11"/>
      <c r="FD249" s="11"/>
      <c r="FE249" s="12"/>
      <c r="FG249" s="11"/>
      <c r="FH249" s="11"/>
      <c r="FI249" s="11"/>
      <c r="FJ249" s="12"/>
      <c r="FL249" s="73"/>
      <c r="FM249" s="11"/>
      <c r="FN249" s="11"/>
      <c r="FO249" s="12"/>
      <c r="FQ249" s="73"/>
      <c r="FR249" s="11"/>
      <c r="FS249" s="11"/>
      <c r="FT249" s="12"/>
      <c r="FV249" s="73">
        <v>138800</v>
      </c>
      <c r="FW249" s="11">
        <v>26372</v>
      </c>
      <c r="FX249" s="11">
        <v>165172</v>
      </c>
      <c r="FY249" s="12">
        <v>165172</v>
      </c>
      <c r="GA249" s="73"/>
      <c r="GB249" s="11"/>
      <c r="GC249" s="11"/>
      <c r="GD249" s="12"/>
      <c r="GF249" s="73"/>
      <c r="GG249" s="11"/>
      <c r="GH249" s="11"/>
      <c r="GI249" s="12"/>
      <c r="GK249" s="73"/>
      <c r="GL249" s="11"/>
      <c r="GM249" s="11"/>
      <c r="GN249" s="12"/>
      <c r="GP249" s="73"/>
      <c r="GQ249" s="11"/>
      <c r="GR249" s="11"/>
      <c r="GS249" s="12"/>
      <c r="GU249" s="86">
        <f t="shared" si="24"/>
        <v>1132.8800000000001</v>
      </c>
      <c r="GV249" s="87">
        <f t="shared" si="26"/>
        <v>165172</v>
      </c>
      <c r="GX249" s="86">
        <f t="shared" si="25"/>
        <v>164039.12</v>
      </c>
      <c r="GY249" s="88">
        <f t="shared" si="28"/>
        <v>144.79831932773106</v>
      </c>
      <c r="HA249" s="86">
        <f t="shared" si="29"/>
        <v>42258.65</v>
      </c>
      <c r="HB249" s="87">
        <f t="shared" si="27"/>
        <v>42258.65</v>
      </c>
    </row>
    <row r="250" spans="1:210" s="76" customFormat="1" ht="60" x14ac:dyDescent="0.25">
      <c r="A250" s="69">
        <v>234</v>
      </c>
      <c r="B250" s="3" t="s">
        <v>41</v>
      </c>
      <c r="C250" s="6" t="s">
        <v>627</v>
      </c>
      <c r="D250" s="3" t="s">
        <v>1102</v>
      </c>
      <c r="E250" s="70"/>
      <c r="F250" s="90">
        <v>1</v>
      </c>
      <c r="G250" s="91"/>
      <c r="H250" s="73"/>
      <c r="I250" s="11"/>
      <c r="J250" s="11"/>
      <c r="K250" s="12"/>
      <c r="L250" s="74"/>
      <c r="M250" s="73"/>
      <c r="N250" s="11"/>
      <c r="O250" s="11"/>
      <c r="P250" s="12"/>
      <c r="Q250" s="75"/>
      <c r="R250" s="73"/>
      <c r="S250" s="11"/>
      <c r="T250" s="11"/>
      <c r="U250" s="12"/>
      <c r="W250" s="73"/>
      <c r="X250" s="11"/>
      <c r="Y250" s="11"/>
      <c r="Z250" s="12"/>
      <c r="AB250" s="73"/>
      <c r="AC250" s="11"/>
      <c r="AD250" s="11"/>
      <c r="AE250" s="12"/>
      <c r="AG250" s="77"/>
      <c r="AH250" s="78"/>
      <c r="AI250" s="78"/>
      <c r="AJ250" s="79"/>
      <c r="AL250" s="73"/>
      <c r="AM250" s="11"/>
      <c r="AN250" s="11"/>
      <c r="AO250" s="12"/>
      <c r="AQ250" s="11"/>
      <c r="AR250" s="11"/>
      <c r="AS250" s="11"/>
      <c r="AT250" s="12"/>
      <c r="AV250" s="73"/>
      <c r="AW250" s="11"/>
      <c r="AX250" s="11"/>
      <c r="AY250" s="12"/>
      <c r="BA250" s="73"/>
      <c r="BB250" s="11"/>
      <c r="BC250" s="11"/>
      <c r="BD250" s="12"/>
      <c r="BF250" s="73"/>
      <c r="BG250" s="11"/>
      <c r="BH250" s="11"/>
      <c r="BI250" s="12"/>
      <c r="BK250" s="92"/>
      <c r="BL250" s="93"/>
      <c r="BM250" s="93"/>
      <c r="BN250" s="94"/>
      <c r="BP250" s="73"/>
      <c r="BQ250" s="11"/>
      <c r="BR250" s="11"/>
      <c r="BS250" s="12"/>
      <c r="BU250" s="73"/>
      <c r="BV250" s="11"/>
      <c r="BW250" s="11"/>
      <c r="BX250" s="12"/>
      <c r="BZ250" s="73">
        <v>3506</v>
      </c>
      <c r="CA250" s="11">
        <v>0</v>
      </c>
      <c r="CB250" s="11">
        <v>3506</v>
      </c>
      <c r="CC250" s="12">
        <v>3506</v>
      </c>
      <c r="CE250" s="73"/>
      <c r="CF250" s="11"/>
      <c r="CG250" s="11"/>
      <c r="CH250" s="12"/>
      <c r="CJ250" s="73"/>
      <c r="CK250" s="11"/>
      <c r="CL250" s="11"/>
      <c r="CM250" s="12"/>
      <c r="CO250" s="73">
        <v>2400</v>
      </c>
      <c r="CP250" s="11">
        <v>456</v>
      </c>
      <c r="CQ250" s="11">
        <v>2856</v>
      </c>
      <c r="CR250" s="12">
        <v>2856</v>
      </c>
      <c r="CT250" s="73"/>
      <c r="CU250" s="11"/>
      <c r="CV250" s="11"/>
      <c r="CW250" s="12"/>
      <c r="CY250" s="73"/>
      <c r="CZ250" s="11"/>
      <c r="DA250" s="11"/>
      <c r="DB250" s="12"/>
      <c r="DD250" s="73"/>
      <c r="DE250" s="11"/>
      <c r="DF250" s="11"/>
      <c r="DG250" s="12"/>
      <c r="DI250" s="73">
        <v>2429</v>
      </c>
      <c r="DJ250" s="11">
        <v>461.51</v>
      </c>
      <c r="DK250" s="11">
        <v>2890.51</v>
      </c>
      <c r="DL250" s="12">
        <v>2890.51</v>
      </c>
      <c r="DN250" s="73">
        <v>3468</v>
      </c>
      <c r="DO250" s="11">
        <v>658.92</v>
      </c>
      <c r="DP250" s="11">
        <v>4126.92</v>
      </c>
      <c r="DQ250" s="12">
        <v>4126.92</v>
      </c>
      <c r="DS250" s="73"/>
      <c r="DT250" s="11"/>
      <c r="DU250" s="11"/>
      <c r="DV250" s="12"/>
      <c r="DX250" s="92"/>
      <c r="DY250" s="93"/>
      <c r="DZ250" s="93"/>
      <c r="EA250" s="94"/>
      <c r="EC250" s="73"/>
      <c r="ED250" s="11"/>
      <c r="EE250" s="11"/>
      <c r="EF250" s="12"/>
      <c r="EH250" s="73"/>
      <c r="EI250" s="11"/>
      <c r="EJ250" s="11"/>
      <c r="EK250" s="12"/>
      <c r="EM250" s="73"/>
      <c r="EN250" s="11"/>
      <c r="EO250" s="11"/>
      <c r="EP250" s="12"/>
      <c r="ER250" s="73"/>
      <c r="ES250" s="11"/>
      <c r="ET250" s="11"/>
      <c r="EU250" s="12"/>
      <c r="EW250" s="73"/>
      <c r="EX250" s="11"/>
      <c r="EY250" s="11"/>
      <c r="EZ250" s="12"/>
      <c r="FB250" s="10"/>
      <c r="FC250" s="11"/>
      <c r="FD250" s="11"/>
      <c r="FE250" s="12"/>
      <c r="FG250" s="11"/>
      <c r="FH250" s="11"/>
      <c r="FI250" s="11"/>
      <c r="FJ250" s="12"/>
      <c r="FL250" s="73"/>
      <c r="FM250" s="11"/>
      <c r="FN250" s="11"/>
      <c r="FO250" s="12"/>
      <c r="FQ250" s="73"/>
      <c r="FR250" s="11"/>
      <c r="FS250" s="11"/>
      <c r="FT250" s="12"/>
      <c r="FV250" s="73">
        <v>396000</v>
      </c>
      <c r="FW250" s="11">
        <v>75240</v>
      </c>
      <c r="FX250" s="11">
        <v>471240</v>
      </c>
      <c r="FY250" s="12">
        <v>471240</v>
      </c>
      <c r="GA250" s="73"/>
      <c r="GB250" s="11"/>
      <c r="GC250" s="11"/>
      <c r="GD250" s="12"/>
      <c r="GF250" s="73"/>
      <c r="GG250" s="11"/>
      <c r="GH250" s="11"/>
      <c r="GI250" s="12"/>
      <c r="GK250" s="73"/>
      <c r="GL250" s="11"/>
      <c r="GM250" s="11"/>
      <c r="GN250" s="12"/>
      <c r="GP250" s="73"/>
      <c r="GQ250" s="11"/>
      <c r="GR250" s="11"/>
      <c r="GS250" s="12"/>
      <c r="GU250" s="86">
        <f t="shared" si="24"/>
        <v>2856</v>
      </c>
      <c r="GV250" s="87">
        <f t="shared" si="26"/>
        <v>471240</v>
      </c>
      <c r="GX250" s="86">
        <f t="shared" si="25"/>
        <v>468384</v>
      </c>
      <c r="GY250" s="88">
        <f t="shared" si="28"/>
        <v>164</v>
      </c>
      <c r="HA250" s="86">
        <f t="shared" si="29"/>
        <v>96923.885999999999</v>
      </c>
      <c r="HB250" s="87">
        <f t="shared" si="27"/>
        <v>96923.885999999999</v>
      </c>
    </row>
    <row r="251" spans="1:210" s="76" customFormat="1" ht="75" x14ac:dyDescent="0.25">
      <c r="A251" s="69">
        <v>235</v>
      </c>
      <c r="B251" s="3" t="s">
        <v>41</v>
      </c>
      <c r="C251" s="6" t="s">
        <v>628</v>
      </c>
      <c r="D251" s="3" t="s">
        <v>1102</v>
      </c>
      <c r="E251" s="70"/>
      <c r="F251" s="90">
        <v>1</v>
      </c>
      <c r="G251" s="91"/>
      <c r="H251" s="73"/>
      <c r="I251" s="11"/>
      <c r="J251" s="11"/>
      <c r="K251" s="12"/>
      <c r="L251" s="74"/>
      <c r="M251" s="73"/>
      <c r="N251" s="11"/>
      <c r="O251" s="11"/>
      <c r="P251" s="12"/>
      <c r="Q251" s="75"/>
      <c r="R251" s="73"/>
      <c r="S251" s="11"/>
      <c r="T251" s="11"/>
      <c r="U251" s="12"/>
      <c r="W251" s="73"/>
      <c r="X251" s="11"/>
      <c r="Y251" s="11"/>
      <c r="Z251" s="12"/>
      <c r="AB251" s="73"/>
      <c r="AC251" s="11"/>
      <c r="AD251" s="11"/>
      <c r="AE251" s="12"/>
      <c r="AG251" s="77"/>
      <c r="AH251" s="78"/>
      <c r="AI251" s="78"/>
      <c r="AJ251" s="79"/>
      <c r="AL251" s="73"/>
      <c r="AM251" s="11"/>
      <c r="AN251" s="11"/>
      <c r="AO251" s="12"/>
      <c r="AQ251" s="11"/>
      <c r="AR251" s="11"/>
      <c r="AS251" s="11"/>
      <c r="AT251" s="12"/>
      <c r="AV251" s="73"/>
      <c r="AW251" s="11"/>
      <c r="AX251" s="11"/>
      <c r="AY251" s="12"/>
      <c r="BA251" s="73"/>
      <c r="BB251" s="11"/>
      <c r="BC251" s="11"/>
      <c r="BD251" s="12"/>
      <c r="BF251" s="73"/>
      <c r="BG251" s="11"/>
      <c r="BH251" s="11"/>
      <c r="BI251" s="12"/>
      <c r="BK251" s="92"/>
      <c r="BL251" s="93"/>
      <c r="BM251" s="93"/>
      <c r="BN251" s="94"/>
      <c r="BP251" s="73"/>
      <c r="BQ251" s="11"/>
      <c r="BR251" s="11"/>
      <c r="BS251" s="12"/>
      <c r="BU251" s="73"/>
      <c r="BV251" s="11"/>
      <c r="BW251" s="11"/>
      <c r="BX251" s="12"/>
      <c r="BZ251" s="73">
        <v>2732</v>
      </c>
      <c r="CA251" s="11">
        <v>0</v>
      </c>
      <c r="CB251" s="11">
        <v>2732</v>
      </c>
      <c r="CC251" s="12">
        <v>2732</v>
      </c>
      <c r="CE251" s="73"/>
      <c r="CF251" s="11"/>
      <c r="CG251" s="11"/>
      <c r="CH251" s="12"/>
      <c r="CJ251" s="73"/>
      <c r="CK251" s="11"/>
      <c r="CL251" s="11"/>
      <c r="CM251" s="12"/>
      <c r="CO251" s="73">
        <v>1800</v>
      </c>
      <c r="CP251" s="11">
        <v>342</v>
      </c>
      <c r="CQ251" s="11">
        <v>2142</v>
      </c>
      <c r="CR251" s="12">
        <v>2142</v>
      </c>
      <c r="CT251" s="73"/>
      <c r="CU251" s="11"/>
      <c r="CV251" s="11"/>
      <c r="CW251" s="12"/>
      <c r="CY251" s="73"/>
      <c r="CZ251" s="11"/>
      <c r="DA251" s="11"/>
      <c r="DB251" s="12"/>
      <c r="DD251" s="73"/>
      <c r="DE251" s="11"/>
      <c r="DF251" s="11"/>
      <c r="DG251" s="12"/>
      <c r="DI251" s="73">
        <v>2429</v>
      </c>
      <c r="DJ251" s="11">
        <v>461.51</v>
      </c>
      <c r="DK251" s="11">
        <v>2890.51</v>
      </c>
      <c r="DL251" s="12">
        <v>2890.51</v>
      </c>
      <c r="DN251" s="73"/>
      <c r="DO251" s="11"/>
      <c r="DP251" s="11"/>
      <c r="DQ251" s="12"/>
      <c r="DS251" s="73"/>
      <c r="DT251" s="11"/>
      <c r="DU251" s="11"/>
      <c r="DV251" s="12"/>
      <c r="DX251" s="92"/>
      <c r="DY251" s="93"/>
      <c r="DZ251" s="93"/>
      <c r="EA251" s="94"/>
      <c r="EC251" s="73"/>
      <c r="ED251" s="11"/>
      <c r="EE251" s="11"/>
      <c r="EF251" s="12"/>
      <c r="EH251" s="73"/>
      <c r="EI251" s="11"/>
      <c r="EJ251" s="11"/>
      <c r="EK251" s="12"/>
      <c r="EM251" s="73"/>
      <c r="EN251" s="11"/>
      <c r="EO251" s="11"/>
      <c r="EP251" s="12"/>
      <c r="ER251" s="73"/>
      <c r="ES251" s="11"/>
      <c r="ET251" s="11"/>
      <c r="EU251" s="12"/>
      <c r="EW251" s="73"/>
      <c r="EX251" s="11"/>
      <c r="EY251" s="11"/>
      <c r="EZ251" s="12"/>
      <c r="FB251" s="10"/>
      <c r="FC251" s="11"/>
      <c r="FD251" s="11"/>
      <c r="FE251" s="12"/>
      <c r="FG251" s="11"/>
      <c r="FH251" s="11"/>
      <c r="FI251" s="11"/>
      <c r="FJ251" s="12"/>
      <c r="FL251" s="73"/>
      <c r="FM251" s="11"/>
      <c r="FN251" s="11"/>
      <c r="FO251" s="12"/>
      <c r="FQ251" s="73"/>
      <c r="FR251" s="11"/>
      <c r="FS251" s="11"/>
      <c r="FT251" s="12"/>
      <c r="FV251" s="73">
        <v>327800</v>
      </c>
      <c r="FW251" s="11">
        <v>62282</v>
      </c>
      <c r="FX251" s="11">
        <v>390082</v>
      </c>
      <c r="FY251" s="12">
        <v>390082</v>
      </c>
      <c r="GA251" s="73"/>
      <c r="GB251" s="11"/>
      <c r="GC251" s="11"/>
      <c r="GD251" s="12"/>
      <c r="GF251" s="73"/>
      <c r="GG251" s="11"/>
      <c r="GH251" s="11"/>
      <c r="GI251" s="12"/>
      <c r="GK251" s="73"/>
      <c r="GL251" s="11"/>
      <c r="GM251" s="11"/>
      <c r="GN251" s="12"/>
      <c r="GP251" s="73"/>
      <c r="GQ251" s="11"/>
      <c r="GR251" s="11"/>
      <c r="GS251" s="12"/>
      <c r="GU251" s="86">
        <f t="shared" si="24"/>
        <v>2142</v>
      </c>
      <c r="GV251" s="87">
        <f t="shared" si="26"/>
        <v>390082</v>
      </c>
      <c r="GX251" s="86">
        <f t="shared" si="25"/>
        <v>387940</v>
      </c>
      <c r="GY251" s="88">
        <f t="shared" si="28"/>
        <v>181.11111111111111</v>
      </c>
      <c r="HA251" s="86">
        <f t="shared" si="29"/>
        <v>99461.627500000002</v>
      </c>
      <c r="HB251" s="87">
        <f t="shared" si="27"/>
        <v>99461.627500000002</v>
      </c>
    </row>
    <row r="252" spans="1:210" s="76" customFormat="1" ht="75" x14ac:dyDescent="0.25">
      <c r="A252" s="69">
        <v>236</v>
      </c>
      <c r="B252" s="3" t="s">
        <v>41</v>
      </c>
      <c r="C252" s="6" t="s">
        <v>1244</v>
      </c>
      <c r="D252" s="3" t="s">
        <v>42</v>
      </c>
      <c r="E252" s="70"/>
      <c r="F252" s="90">
        <v>1</v>
      </c>
      <c r="G252" s="91"/>
      <c r="H252" s="73"/>
      <c r="I252" s="11"/>
      <c r="J252" s="11"/>
      <c r="K252" s="12"/>
      <c r="L252" s="74"/>
      <c r="M252" s="73"/>
      <c r="N252" s="11"/>
      <c r="O252" s="11"/>
      <c r="P252" s="12"/>
      <c r="Q252" s="75"/>
      <c r="R252" s="73"/>
      <c r="S252" s="11"/>
      <c r="T252" s="11"/>
      <c r="U252" s="12"/>
      <c r="W252" s="73"/>
      <c r="X252" s="11"/>
      <c r="Y252" s="11"/>
      <c r="Z252" s="12"/>
      <c r="AB252" s="73"/>
      <c r="AC252" s="11"/>
      <c r="AD252" s="11"/>
      <c r="AE252" s="12"/>
      <c r="AG252" s="77"/>
      <c r="AH252" s="78"/>
      <c r="AI252" s="78"/>
      <c r="AJ252" s="79"/>
      <c r="AL252" s="73"/>
      <c r="AM252" s="11"/>
      <c r="AN252" s="11"/>
      <c r="AO252" s="12"/>
      <c r="AQ252" s="11"/>
      <c r="AR252" s="11"/>
      <c r="AS252" s="11"/>
      <c r="AT252" s="12"/>
      <c r="AV252" s="73"/>
      <c r="AW252" s="11"/>
      <c r="AX252" s="11"/>
      <c r="AY252" s="12"/>
      <c r="BA252" s="73"/>
      <c r="BB252" s="11"/>
      <c r="BC252" s="11"/>
      <c r="BD252" s="12"/>
      <c r="BF252" s="73"/>
      <c r="BG252" s="11"/>
      <c r="BH252" s="11"/>
      <c r="BI252" s="12"/>
      <c r="BK252" s="92"/>
      <c r="BL252" s="93"/>
      <c r="BM252" s="93"/>
      <c r="BN252" s="94"/>
      <c r="BP252" s="73"/>
      <c r="BQ252" s="11"/>
      <c r="BR252" s="11"/>
      <c r="BS252" s="12"/>
      <c r="BU252" s="73"/>
      <c r="BV252" s="11"/>
      <c r="BW252" s="11"/>
      <c r="BX252" s="12"/>
      <c r="BZ252" s="73"/>
      <c r="CA252" s="11"/>
      <c r="CB252" s="11"/>
      <c r="CC252" s="12"/>
      <c r="CE252" s="73"/>
      <c r="CF252" s="11"/>
      <c r="CG252" s="11"/>
      <c r="CH252" s="12"/>
      <c r="CJ252" s="73"/>
      <c r="CK252" s="11"/>
      <c r="CL252" s="11"/>
      <c r="CM252" s="12"/>
      <c r="CO252" s="73">
        <v>2850</v>
      </c>
      <c r="CP252" s="11">
        <v>541.5</v>
      </c>
      <c r="CQ252" s="11">
        <v>3391.5</v>
      </c>
      <c r="CR252" s="12">
        <v>3391.5</v>
      </c>
      <c r="CT252" s="73"/>
      <c r="CU252" s="11"/>
      <c r="CV252" s="11"/>
      <c r="CW252" s="12"/>
      <c r="CY252" s="73"/>
      <c r="CZ252" s="11"/>
      <c r="DA252" s="11"/>
      <c r="DB252" s="12"/>
      <c r="DD252" s="73"/>
      <c r="DE252" s="11"/>
      <c r="DF252" s="11"/>
      <c r="DG252" s="12"/>
      <c r="DI252" s="73"/>
      <c r="DJ252" s="11"/>
      <c r="DK252" s="11"/>
      <c r="DL252" s="12"/>
      <c r="DN252" s="73"/>
      <c r="DO252" s="11"/>
      <c r="DP252" s="11"/>
      <c r="DQ252" s="12"/>
      <c r="DS252" s="73"/>
      <c r="DT252" s="11"/>
      <c r="DU252" s="11"/>
      <c r="DV252" s="12"/>
      <c r="DX252" s="92"/>
      <c r="DY252" s="93"/>
      <c r="DZ252" s="93"/>
      <c r="EA252" s="94"/>
      <c r="EC252" s="73"/>
      <c r="ED252" s="11"/>
      <c r="EE252" s="11"/>
      <c r="EF252" s="12"/>
      <c r="EH252" s="73"/>
      <c r="EI252" s="11"/>
      <c r="EJ252" s="11"/>
      <c r="EK252" s="12"/>
      <c r="EM252" s="73"/>
      <c r="EN252" s="11"/>
      <c r="EO252" s="11"/>
      <c r="EP252" s="12"/>
      <c r="ER252" s="73"/>
      <c r="ES252" s="11"/>
      <c r="ET252" s="11"/>
      <c r="EU252" s="12"/>
      <c r="EW252" s="73"/>
      <c r="EX252" s="11"/>
      <c r="EY252" s="11"/>
      <c r="EZ252" s="12"/>
      <c r="FB252" s="10"/>
      <c r="FC252" s="11"/>
      <c r="FD252" s="11"/>
      <c r="FE252" s="12"/>
      <c r="FG252" s="11"/>
      <c r="FH252" s="11"/>
      <c r="FI252" s="11"/>
      <c r="FJ252" s="12"/>
      <c r="FL252" s="73"/>
      <c r="FM252" s="11"/>
      <c r="FN252" s="11"/>
      <c r="FO252" s="12"/>
      <c r="FQ252" s="73"/>
      <c r="FR252" s="11"/>
      <c r="FS252" s="11"/>
      <c r="FT252" s="12"/>
      <c r="FV252" s="73"/>
      <c r="FW252" s="11"/>
      <c r="FX252" s="11"/>
      <c r="FY252" s="12"/>
      <c r="GA252" s="73"/>
      <c r="GB252" s="11"/>
      <c r="GC252" s="11"/>
      <c r="GD252" s="12"/>
      <c r="GF252" s="73"/>
      <c r="GG252" s="11"/>
      <c r="GH252" s="11"/>
      <c r="GI252" s="12"/>
      <c r="GK252" s="73"/>
      <c r="GL252" s="11"/>
      <c r="GM252" s="11"/>
      <c r="GN252" s="12"/>
      <c r="GP252" s="73"/>
      <c r="GQ252" s="11"/>
      <c r="GR252" s="11"/>
      <c r="GS252" s="12"/>
      <c r="GU252" s="86">
        <f t="shared" si="24"/>
        <v>3391.5</v>
      </c>
      <c r="GV252" s="87">
        <f t="shared" si="26"/>
        <v>3391.5</v>
      </c>
      <c r="GX252" s="86">
        <f t="shared" si="25"/>
        <v>0</v>
      </c>
      <c r="GY252" s="88">
        <f t="shared" si="28"/>
        <v>0</v>
      </c>
      <c r="HA252" s="86">
        <f t="shared" si="29"/>
        <v>3391.5</v>
      </c>
      <c r="HB252" s="87">
        <f t="shared" si="27"/>
        <v>3391.5</v>
      </c>
    </row>
    <row r="253" spans="1:210" s="76" customFormat="1" ht="75" x14ac:dyDescent="0.25">
      <c r="A253" s="69">
        <v>237</v>
      </c>
      <c r="B253" s="3" t="s">
        <v>41</v>
      </c>
      <c r="C253" s="6" t="s">
        <v>1245</v>
      </c>
      <c r="D253" s="3" t="s">
        <v>42</v>
      </c>
      <c r="E253" s="70"/>
      <c r="F253" s="90">
        <v>1</v>
      </c>
      <c r="G253" s="91"/>
      <c r="H253" s="73"/>
      <c r="I253" s="11"/>
      <c r="J253" s="11"/>
      <c r="K253" s="12"/>
      <c r="L253" s="74"/>
      <c r="M253" s="73"/>
      <c r="N253" s="11"/>
      <c r="O253" s="11"/>
      <c r="P253" s="12"/>
      <c r="Q253" s="75"/>
      <c r="R253" s="73"/>
      <c r="S253" s="11"/>
      <c r="T253" s="11"/>
      <c r="U253" s="12"/>
      <c r="W253" s="73"/>
      <c r="X253" s="11"/>
      <c r="Y253" s="11"/>
      <c r="Z253" s="12"/>
      <c r="AB253" s="73"/>
      <c r="AC253" s="11"/>
      <c r="AD253" s="11"/>
      <c r="AE253" s="12"/>
      <c r="AG253" s="77"/>
      <c r="AH253" s="78"/>
      <c r="AI253" s="78"/>
      <c r="AJ253" s="79"/>
      <c r="AL253" s="73"/>
      <c r="AM253" s="11"/>
      <c r="AN253" s="11"/>
      <c r="AO253" s="12"/>
      <c r="AQ253" s="11"/>
      <c r="AR253" s="11"/>
      <c r="AS253" s="11"/>
      <c r="AT253" s="12"/>
      <c r="AV253" s="73"/>
      <c r="AW253" s="11"/>
      <c r="AX253" s="11"/>
      <c r="AY253" s="12"/>
      <c r="BA253" s="73"/>
      <c r="BB253" s="11"/>
      <c r="BC253" s="11"/>
      <c r="BD253" s="12"/>
      <c r="BF253" s="73"/>
      <c r="BG253" s="11"/>
      <c r="BH253" s="11"/>
      <c r="BI253" s="12"/>
      <c r="BK253" s="92"/>
      <c r="BL253" s="93"/>
      <c r="BM253" s="93"/>
      <c r="BN253" s="94"/>
      <c r="BP253" s="73"/>
      <c r="BQ253" s="11"/>
      <c r="BR253" s="11"/>
      <c r="BS253" s="12"/>
      <c r="BU253" s="73"/>
      <c r="BV253" s="11"/>
      <c r="BW253" s="11"/>
      <c r="BX253" s="12"/>
      <c r="BZ253" s="73"/>
      <c r="CA253" s="11"/>
      <c r="CB253" s="11"/>
      <c r="CC253" s="12"/>
      <c r="CE253" s="73"/>
      <c r="CF253" s="11"/>
      <c r="CG253" s="11"/>
      <c r="CH253" s="12"/>
      <c r="CJ253" s="73"/>
      <c r="CK253" s="11"/>
      <c r="CL253" s="11"/>
      <c r="CM253" s="12"/>
      <c r="CO253" s="73">
        <v>2850</v>
      </c>
      <c r="CP253" s="11">
        <v>541.5</v>
      </c>
      <c r="CQ253" s="11">
        <v>3391.5</v>
      </c>
      <c r="CR253" s="12">
        <v>3391.5</v>
      </c>
      <c r="CT253" s="73"/>
      <c r="CU253" s="11"/>
      <c r="CV253" s="11"/>
      <c r="CW253" s="12"/>
      <c r="CY253" s="73"/>
      <c r="CZ253" s="11"/>
      <c r="DA253" s="11"/>
      <c r="DB253" s="12"/>
      <c r="DD253" s="73"/>
      <c r="DE253" s="11"/>
      <c r="DF253" s="11"/>
      <c r="DG253" s="12"/>
      <c r="DI253" s="73"/>
      <c r="DJ253" s="11"/>
      <c r="DK253" s="11"/>
      <c r="DL253" s="12"/>
      <c r="DN253" s="73"/>
      <c r="DO253" s="11"/>
      <c r="DP253" s="11"/>
      <c r="DQ253" s="12"/>
      <c r="DS253" s="73"/>
      <c r="DT253" s="11"/>
      <c r="DU253" s="11"/>
      <c r="DV253" s="12"/>
      <c r="DX253" s="92"/>
      <c r="DY253" s="93"/>
      <c r="DZ253" s="93"/>
      <c r="EA253" s="94"/>
      <c r="EC253" s="73"/>
      <c r="ED253" s="11"/>
      <c r="EE253" s="11"/>
      <c r="EF253" s="12"/>
      <c r="EH253" s="73"/>
      <c r="EI253" s="11"/>
      <c r="EJ253" s="11"/>
      <c r="EK253" s="12"/>
      <c r="EM253" s="73"/>
      <c r="EN253" s="11"/>
      <c r="EO253" s="11"/>
      <c r="EP253" s="12"/>
      <c r="ER253" s="73"/>
      <c r="ES253" s="11"/>
      <c r="ET253" s="11"/>
      <c r="EU253" s="12"/>
      <c r="EW253" s="73"/>
      <c r="EX253" s="11"/>
      <c r="EY253" s="11"/>
      <c r="EZ253" s="12"/>
      <c r="FB253" s="10"/>
      <c r="FC253" s="11"/>
      <c r="FD253" s="11"/>
      <c r="FE253" s="12"/>
      <c r="FG253" s="11"/>
      <c r="FH253" s="11"/>
      <c r="FI253" s="11"/>
      <c r="FJ253" s="12"/>
      <c r="FL253" s="73"/>
      <c r="FM253" s="11"/>
      <c r="FN253" s="11"/>
      <c r="FO253" s="12"/>
      <c r="FQ253" s="73"/>
      <c r="FR253" s="11"/>
      <c r="FS253" s="11"/>
      <c r="FT253" s="12"/>
      <c r="FV253" s="73"/>
      <c r="FW253" s="11"/>
      <c r="FX253" s="11"/>
      <c r="FY253" s="12"/>
      <c r="GA253" s="73"/>
      <c r="GB253" s="11"/>
      <c r="GC253" s="11"/>
      <c r="GD253" s="12"/>
      <c r="GF253" s="73"/>
      <c r="GG253" s="11"/>
      <c r="GH253" s="11"/>
      <c r="GI253" s="12"/>
      <c r="GK253" s="73"/>
      <c r="GL253" s="11"/>
      <c r="GM253" s="11"/>
      <c r="GN253" s="12"/>
      <c r="GP253" s="73"/>
      <c r="GQ253" s="11"/>
      <c r="GR253" s="11"/>
      <c r="GS253" s="12"/>
      <c r="GU253" s="86">
        <f t="shared" si="24"/>
        <v>3391.5</v>
      </c>
      <c r="GV253" s="87">
        <f t="shared" si="26"/>
        <v>3391.5</v>
      </c>
      <c r="GX253" s="86">
        <f t="shared" si="25"/>
        <v>0</v>
      </c>
      <c r="GY253" s="88">
        <f t="shared" si="28"/>
        <v>0</v>
      </c>
      <c r="HA253" s="86">
        <f t="shared" si="29"/>
        <v>3391.5</v>
      </c>
      <c r="HB253" s="87">
        <f t="shared" si="27"/>
        <v>3391.5</v>
      </c>
    </row>
    <row r="254" spans="1:210" s="76" customFormat="1" ht="30" x14ac:dyDescent="0.25">
      <c r="A254" s="69">
        <v>238</v>
      </c>
      <c r="B254" s="3" t="s">
        <v>176</v>
      </c>
      <c r="C254" s="6" t="s">
        <v>629</v>
      </c>
      <c r="D254" s="4" t="s">
        <v>42</v>
      </c>
      <c r="E254" s="70"/>
      <c r="F254" s="71">
        <v>4.5</v>
      </c>
      <c r="G254" s="91"/>
      <c r="H254" s="73"/>
      <c r="I254" s="11"/>
      <c r="J254" s="11"/>
      <c r="K254" s="12"/>
      <c r="L254" s="74"/>
      <c r="M254" s="73"/>
      <c r="N254" s="11"/>
      <c r="O254" s="11"/>
      <c r="P254" s="12"/>
      <c r="Q254" s="75"/>
      <c r="R254" s="73"/>
      <c r="S254" s="11"/>
      <c r="T254" s="11"/>
      <c r="U254" s="12"/>
      <c r="W254" s="73"/>
      <c r="X254" s="11"/>
      <c r="Y254" s="11"/>
      <c r="Z254" s="12"/>
      <c r="AB254" s="73"/>
      <c r="AC254" s="11"/>
      <c r="AD254" s="11"/>
      <c r="AE254" s="12"/>
      <c r="AG254" s="77"/>
      <c r="AH254" s="78"/>
      <c r="AI254" s="78"/>
      <c r="AJ254" s="79"/>
      <c r="AL254" s="73"/>
      <c r="AM254" s="11"/>
      <c r="AN254" s="11"/>
      <c r="AO254" s="12"/>
      <c r="AQ254" s="11"/>
      <c r="AR254" s="11"/>
      <c r="AS254" s="11"/>
      <c r="AT254" s="12"/>
      <c r="AV254" s="73"/>
      <c r="AW254" s="11"/>
      <c r="AX254" s="11"/>
      <c r="AY254" s="12"/>
      <c r="BA254" s="73"/>
      <c r="BB254" s="11"/>
      <c r="BC254" s="11"/>
      <c r="BD254" s="12"/>
      <c r="BF254" s="73"/>
      <c r="BG254" s="11"/>
      <c r="BH254" s="11"/>
      <c r="BI254" s="12"/>
      <c r="BK254" s="92"/>
      <c r="BL254" s="93"/>
      <c r="BM254" s="93"/>
      <c r="BN254" s="94"/>
      <c r="BP254" s="73"/>
      <c r="BQ254" s="11"/>
      <c r="BR254" s="11"/>
      <c r="BS254" s="12"/>
      <c r="BU254" s="73"/>
      <c r="BV254" s="11"/>
      <c r="BW254" s="11"/>
      <c r="BX254" s="12"/>
      <c r="BZ254" s="73"/>
      <c r="CA254" s="11"/>
      <c r="CB254" s="11"/>
      <c r="CC254" s="12"/>
      <c r="CE254" s="73"/>
      <c r="CF254" s="11"/>
      <c r="CG254" s="11"/>
      <c r="CH254" s="12"/>
      <c r="CJ254" s="73"/>
      <c r="CK254" s="11"/>
      <c r="CL254" s="11"/>
      <c r="CM254" s="12"/>
      <c r="CO254" s="73"/>
      <c r="CP254" s="11"/>
      <c r="CQ254" s="11"/>
      <c r="CR254" s="12"/>
      <c r="CT254" s="73"/>
      <c r="CU254" s="11"/>
      <c r="CV254" s="11"/>
      <c r="CW254" s="12"/>
      <c r="CY254" s="73"/>
      <c r="CZ254" s="11"/>
      <c r="DA254" s="11"/>
      <c r="DB254" s="12"/>
      <c r="DD254" s="73"/>
      <c r="DE254" s="11"/>
      <c r="DF254" s="11"/>
      <c r="DG254" s="12"/>
      <c r="DI254" s="73"/>
      <c r="DJ254" s="11"/>
      <c r="DK254" s="11"/>
      <c r="DL254" s="12"/>
      <c r="DN254" s="73"/>
      <c r="DO254" s="11"/>
      <c r="DP254" s="11"/>
      <c r="DQ254" s="12"/>
      <c r="DS254" s="73"/>
      <c r="DT254" s="11"/>
      <c r="DU254" s="11"/>
      <c r="DV254" s="12"/>
      <c r="DX254" s="92"/>
      <c r="DY254" s="93"/>
      <c r="DZ254" s="93"/>
      <c r="EA254" s="94"/>
      <c r="EC254" s="73"/>
      <c r="ED254" s="11"/>
      <c r="EE254" s="11"/>
      <c r="EF254" s="12"/>
      <c r="EH254" s="73"/>
      <c r="EI254" s="11"/>
      <c r="EJ254" s="11"/>
      <c r="EK254" s="12"/>
      <c r="EM254" s="73"/>
      <c r="EN254" s="11"/>
      <c r="EO254" s="11"/>
      <c r="EP254" s="12"/>
      <c r="ER254" s="73"/>
      <c r="ES254" s="11"/>
      <c r="ET254" s="11"/>
      <c r="EU254" s="12"/>
      <c r="EW254" s="73"/>
      <c r="EX254" s="11"/>
      <c r="EY254" s="11"/>
      <c r="EZ254" s="12"/>
      <c r="FB254" s="10"/>
      <c r="FC254" s="11"/>
      <c r="FD254" s="11"/>
      <c r="FE254" s="12"/>
      <c r="FG254" s="11"/>
      <c r="FH254" s="11"/>
      <c r="FI254" s="11"/>
      <c r="FJ254" s="12"/>
      <c r="FL254" s="73"/>
      <c r="FM254" s="11"/>
      <c r="FN254" s="11"/>
      <c r="FO254" s="12"/>
      <c r="FQ254" s="73"/>
      <c r="FR254" s="11"/>
      <c r="FS254" s="11"/>
      <c r="FT254" s="12"/>
      <c r="FV254" s="73"/>
      <c r="FW254" s="11"/>
      <c r="FX254" s="11"/>
      <c r="FY254" s="12"/>
      <c r="GA254" s="73"/>
      <c r="GB254" s="11"/>
      <c r="GC254" s="11"/>
      <c r="GD254" s="12"/>
      <c r="GF254" s="73"/>
      <c r="GG254" s="11"/>
      <c r="GH254" s="11"/>
      <c r="GI254" s="12"/>
      <c r="GK254" s="73"/>
      <c r="GL254" s="11"/>
      <c r="GM254" s="11"/>
      <c r="GN254" s="12"/>
      <c r="GP254" s="73"/>
      <c r="GQ254" s="11"/>
      <c r="GR254" s="11"/>
      <c r="GS254" s="12"/>
      <c r="GU254" s="86">
        <f t="shared" si="24"/>
        <v>0</v>
      </c>
      <c r="GV254" s="87">
        <f t="shared" si="26"/>
        <v>0</v>
      </c>
      <c r="GX254" s="86">
        <f t="shared" si="25"/>
        <v>0</v>
      </c>
      <c r="GY254" s="88">
        <v>0</v>
      </c>
      <c r="HA254" s="86">
        <v>0</v>
      </c>
      <c r="HB254" s="87">
        <v>0</v>
      </c>
    </row>
    <row r="255" spans="1:210" s="76" customFormat="1" ht="30" x14ac:dyDescent="0.25">
      <c r="A255" s="69">
        <v>239</v>
      </c>
      <c r="B255" s="3" t="s">
        <v>177</v>
      </c>
      <c r="C255" s="6" t="s">
        <v>630</v>
      </c>
      <c r="D255" s="3" t="s">
        <v>42</v>
      </c>
      <c r="E255" s="70"/>
      <c r="F255" s="71">
        <v>267</v>
      </c>
      <c r="G255" s="91"/>
      <c r="H255" s="73"/>
      <c r="I255" s="11"/>
      <c r="J255" s="11"/>
      <c r="K255" s="12"/>
      <c r="L255" s="74"/>
      <c r="M255" s="73"/>
      <c r="N255" s="11"/>
      <c r="O255" s="11"/>
      <c r="P255" s="12"/>
      <c r="Q255" s="75"/>
      <c r="R255" s="73"/>
      <c r="S255" s="11"/>
      <c r="T255" s="11"/>
      <c r="U255" s="12"/>
      <c r="W255" s="73"/>
      <c r="X255" s="11"/>
      <c r="Y255" s="11"/>
      <c r="Z255" s="12"/>
      <c r="AB255" s="73"/>
      <c r="AC255" s="11"/>
      <c r="AD255" s="11"/>
      <c r="AE255" s="12"/>
      <c r="AG255" s="77"/>
      <c r="AH255" s="78"/>
      <c r="AI255" s="78"/>
      <c r="AJ255" s="79"/>
      <c r="AL255" s="73"/>
      <c r="AM255" s="11"/>
      <c r="AN255" s="11"/>
      <c r="AO255" s="12"/>
      <c r="AQ255" s="11"/>
      <c r="AR255" s="11"/>
      <c r="AS255" s="11"/>
      <c r="AT255" s="12"/>
      <c r="AV255" s="73"/>
      <c r="AW255" s="11"/>
      <c r="AX255" s="11"/>
      <c r="AY255" s="12"/>
      <c r="BA255" s="73"/>
      <c r="BB255" s="11"/>
      <c r="BC255" s="11"/>
      <c r="BD255" s="12"/>
      <c r="BF255" s="73"/>
      <c r="BG255" s="11"/>
      <c r="BH255" s="11"/>
      <c r="BI255" s="12"/>
      <c r="BK255" s="92">
        <v>19087</v>
      </c>
      <c r="BL255" s="93">
        <v>0</v>
      </c>
      <c r="BM255" s="93">
        <v>19087</v>
      </c>
      <c r="BN255" s="94">
        <v>5096229</v>
      </c>
      <c r="BP255" s="73"/>
      <c r="BQ255" s="11"/>
      <c r="BR255" s="11"/>
      <c r="BS255" s="12"/>
      <c r="BU255" s="73"/>
      <c r="BV255" s="11"/>
      <c r="BW255" s="11"/>
      <c r="BX255" s="12"/>
      <c r="BZ255" s="73"/>
      <c r="CA255" s="11"/>
      <c r="CB255" s="11"/>
      <c r="CC255" s="12"/>
      <c r="CE255" s="73"/>
      <c r="CF255" s="11"/>
      <c r="CG255" s="11"/>
      <c r="CH255" s="12"/>
      <c r="CJ255" s="73"/>
      <c r="CK255" s="11"/>
      <c r="CL255" s="11"/>
      <c r="CM255" s="12"/>
      <c r="CO255" s="73">
        <v>10800</v>
      </c>
      <c r="CP255" s="11">
        <v>2052</v>
      </c>
      <c r="CQ255" s="11">
        <v>12852</v>
      </c>
      <c r="CR255" s="12">
        <v>3431484</v>
      </c>
      <c r="CT255" s="73"/>
      <c r="CU255" s="11"/>
      <c r="CV255" s="11"/>
      <c r="CW255" s="12"/>
      <c r="CY255" s="73"/>
      <c r="CZ255" s="11"/>
      <c r="DA255" s="11"/>
      <c r="DB255" s="12"/>
      <c r="DD255" s="73"/>
      <c r="DE255" s="11"/>
      <c r="DF255" s="11"/>
      <c r="DG255" s="12"/>
      <c r="DI255" s="73"/>
      <c r="DJ255" s="11"/>
      <c r="DK255" s="11"/>
      <c r="DL255" s="12"/>
      <c r="DN255" s="73"/>
      <c r="DO255" s="11"/>
      <c r="DP255" s="11"/>
      <c r="DQ255" s="12"/>
      <c r="DS255" s="73"/>
      <c r="DT255" s="11"/>
      <c r="DU255" s="11"/>
      <c r="DV255" s="12"/>
      <c r="DX255" s="92"/>
      <c r="DY255" s="93"/>
      <c r="DZ255" s="93"/>
      <c r="EA255" s="94"/>
      <c r="EC255" s="73"/>
      <c r="ED255" s="11"/>
      <c r="EE255" s="11"/>
      <c r="EF255" s="12"/>
      <c r="EH255" s="73"/>
      <c r="EI255" s="11"/>
      <c r="EJ255" s="11"/>
      <c r="EK255" s="12"/>
      <c r="EM255" s="73"/>
      <c r="EN255" s="11"/>
      <c r="EO255" s="11"/>
      <c r="EP255" s="12"/>
      <c r="ER255" s="73"/>
      <c r="ES255" s="11"/>
      <c r="ET255" s="11"/>
      <c r="EU255" s="12"/>
      <c r="EW255" s="73"/>
      <c r="EX255" s="11"/>
      <c r="EY255" s="11"/>
      <c r="EZ255" s="12"/>
      <c r="FB255" s="10"/>
      <c r="FC255" s="11"/>
      <c r="FD255" s="11"/>
      <c r="FE255" s="12"/>
      <c r="FG255" s="11"/>
      <c r="FH255" s="11"/>
      <c r="FI255" s="11"/>
      <c r="FJ255" s="12"/>
      <c r="FL255" s="73"/>
      <c r="FM255" s="11"/>
      <c r="FN255" s="11"/>
      <c r="FO255" s="12"/>
      <c r="FQ255" s="73"/>
      <c r="FR255" s="11"/>
      <c r="FS255" s="11"/>
      <c r="FT255" s="12"/>
      <c r="FV255" s="73"/>
      <c r="FW255" s="11"/>
      <c r="FX255" s="11"/>
      <c r="FY255" s="12"/>
      <c r="GA255" s="73"/>
      <c r="GB255" s="11"/>
      <c r="GC255" s="11"/>
      <c r="GD255" s="12"/>
      <c r="GF255" s="73"/>
      <c r="GG255" s="11"/>
      <c r="GH255" s="11"/>
      <c r="GI255" s="12"/>
      <c r="GK255" s="73"/>
      <c r="GL255" s="11"/>
      <c r="GM255" s="11"/>
      <c r="GN255" s="12"/>
      <c r="GP255" s="73"/>
      <c r="GQ255" s="11"/>
      <c r="GR255" s="11"/>
      <c r="GS255" s="12"/>
      <c r="GU255" s="86">
        <f t="shared" si="24"/>
        <v>12852</v>
      </c>
      <c r="GV255" s="87">
        <f t="shared" si="26"/>
        <v>19087</v>
      </c>
      <c r="GX255" s="86">
        <f t="shared" si="25"/>
        <v>6235</v>
      </c>
      <c r="GY255" s="88">
        <f t="shared" si="28"/>
        <v>0.48513849984438218</v>
      </c>
      <c r="HA255" s="86">
        <f t="shared" ref="HA255:HA265" si="30">AVERAGE(J255,O255,T255,Y255,AD255,AI255,AN255,AS255,AX255,BC255,BH255,BM255,BR255,BW255,CB255,CG255,CL255,CQ255,CV255,DA255,DF255,DK255,DP255,DU255,DZ255,EE255,EJ255,EO255,ET255,EY255,FD255,FI255,FN255,FS255,FX255,GC255,GH255,GM255,GR255)</f>
        <v>15969.5</v>
      </c>
      <c r="HB255" s="87">
        <f t="shared" si="27"/>
        <v>4263856.5</v>
      </c>
    </row>
    <row r="256" spans="1:210" s="76" customFormat="1" ht="30" x14ac:dyDescent="0.25">
      <c r="A256" s="69">
        <v>240</v>
      </c>
      <c r="B256" s="3" t="s">
        <v>178</v>
      </c>
      <c r="C256" s="6" t="s">
        <v>631</v>
      </c>
      <c r="D256" s="3" t="s">
        <v>42</v>
      </c>
      <c r="E256" s="70"/>
      <c r="F256" s="71">
        <v>640.5</v>
      </c>
      <c r="G256" s="91"/>
      <c r="H256" s="73"/>
      <c r="I256" s="11"/>
      <c r="J256" s="11"/>
      <c r="K256" s="12"/>
      <c r="L256" s="74"/>
      <c r="M256" s="73"/>
      <c r="N256" s="11"/>
      <c r="O256" s="11"/>
      <c r="P256" s="12"/>
      <c r="Q256" s="75"/>
      <c r="R256" s="73"/>
      <c r="S256" s="11"/>
      <c r="T256" s="11"/>
      <c r="U256" s="12"/>
      <c r="W256" s="73"/>
      <c r="X256" s="11"/>
      <c r="Y256" s="11"/>
      <c r="Z256" s="12"/>
      <c r="AB256" s="73"/>
      <c r="AC256" s="11"/>
      <c r="AD256" s="11"/>
      <c r="AE256" s="12"/>
      <c r="AG256" s="77"/>
      <c r="AH256" s="78"/>
      <c r="AI256" s="78"/>
      <c r="AJ256" s="79"/>
      <c r="AL256" s="73"/>
      <c r="AM256" s="11"/>
      <c r="AN256" s="11"/>
      <c r="AO256" s="12"/>
      <c r="AQ256" s="11"/>
      <c r="AR256" s="11"/>
      <c r="AS256" s="11"/>
      <c r="AT256" s="12"/>
      <c r="AV256" s="73"/>
      <c r="AW256" s="11"/>
      <c r="AX256" s="11"/>
      <c r="AY256" s="12"/>
      <c r="BA256" s="73"/>
      <c r="BB256" s="11"/>
      <c r="BC256" s="11"/>
      <c r="BD256" s="12"/>
      <c r="BF256" s="73"/>
      <c r="BG256" s="11"/>
      <c r="BH256" s="11"/>
      <c r="BI256" s="12"/>
      <c r="BK256" s="92">
        <v>1824</v>
      </c>
      <c r="BL256" s="93">
        <v>0</v>
      </c>
      <c r="BM256" s="93">
        <v>1824</v>
      </c>
      <c r="BN256" s="94">
        <v>1168272</v>
      </c>
      <c r="BP256" s="73"/>
      <c r="BQ256" s="11"/>
      <c r="BR256" s="11"/>
      <c r="BS256" s="12"/>
      <c r="BU256" s="73"/>
      <c r="BV256" s="11"/>
      <c r="BW256" s="11"/>
      <c r="BX256" s="12"/>
      <c r="BZ256" s="73"/>
      <c r="CA256" s="11"/>
      <c r="CB256" s="11"/>
      <c r="CC256" s="12"/>
      <c r="CE256" s="73"/>
      <c r="CF256" s="11"/>
      <c r="CG256" s="11"/>
      <c r="CH256" s="12"/>
      <c r="CJ256" s="73"/>
      <c r="CK256" s="11"/>
      <c r="CL256" s="11"/>
      <c r="CM256" s="12"/>
      <c r="CO256" s="73">
        <v>1835</v>
      </c>
      <c r="CP256" s="11">
        <v>0</v>
      </c>
      <c r="CQ256" s="11">
        <v>1835</v>
      </c>
      <c r="CR256" s="12">
        <v>1175317.5</v>
      </c>
      <c r="CT256" s="73">
        <v>1250</v>
      </c>
      <c r="CU256" s="11">
        <v>0</v>
      </c>
      <c r="CV256" s="11">
        <v>1250</v>
      </c>
      <c r="CW256" s="12">
        <v>800625</v>
      </c>
      <c r="CY256" s="73"/>
      <c r="CZ256" s="11"/>
      <c r="DA256" s="11"/>
      <c r="DB256" s="12"/>
      <c r="DD256" s="73"/>
      <c r="DE256" s="11"/>
      <c r="DF256" s="11"/>
      <c r="DG256" s="12"/>
      <c r="DI256" s="73"/>
      <c r="DJ256" s="11"/>
      <c r="DK256" s="11"/>
      <c r="DL256" s="12"/>
      <c r="DN256" s="73">
        <v>5608</v>
      </c>
      <c r="DO256" s="11">
        <v>0</v>
      </c>
      <c r="DP256" s="11">
        <v>5608</v>
      </c>
      <c r="DQ256" s="12">
        <v>3591924</v>
      </c>
      <c r="DS256" s="73"/>
      <c r="DT256" s="11"/>
      <c r="DU256" s="11"/>
      <c r="DV256" s="12"/>
      <c r="DX256" s="92"/>
      <c r="DY256" s="93"/>
      <c r="DZ256" s="93"/>
      <c r="EA256" s="94"/>
      <c r="EC256" s="73"/>
      <c r="ED256" s="11"/>
      <c r="EE256" s="11"/>
      <c r="EF256" s="12"/>
      <c r="EH256" s="73"/>
      <c r="EI256" s="11"/>
      <c r="EJ256" s="11"/>
      <c r="EK256" s="12"/>
      <c r="EM256" s="73"/>
      <c r="EN256" s="11"/>
      <c r="EO256" s="11"/>
      <c r="EP256" s="12"/>
      <c r="ER256" s="73"/>
      <c r="ES256" s="11"/>
      <c r="ET256" s="11"/>
      <c r="EU256" s="12"/>
      <c r="EW256" s="73"/>
      <c r="EX256" s="11"/>
      <c r="EY256" s="11"/>
      <c r="EZ256" s="12"/>
      <c r="FB256" s="10"/>
      <c r="FC256" s="11"/>
      <c r="FD256" s="11"/>
      <c r="FE256" s="12"/>
      <c r="FG256" s="11"/>
      <c r="FH256" s="11"/>
      <c r="FI256" s="11"/>
      <c r="FJ256" s="12"/>
      <c r="FL256" s="73"/>
      <c r="FM256" s="11"/>
      <c r="FN256" s="11"/>
      <c r="FO256" s="12"/>
      <c r="FQ256" s="73"/>
      <c r="FR256" s="11"/>
      <c r="FS256" s="11"/>
      <c r="FT256" s="12"/>
      <c r="FV256" s="73"/>
      <c r="FW256" s="11"/>
      <c r="FX256" s="11"/>
      <c r="FY256" s="12"/>
      <c r="GA256" s="73"/>
      <c r="GB256" s="11"/>
      <c r="GC256" s="11"/>
      <c r="GD256" s="12"/>
      <c r="GF256" s="73"/>
      <c r="GG256" s="11"/>
      <c r="GH256" s="11"/>
      <c r="GI256" s="12"/>
      <c r="GK256" s="73"/>
      <c r="GL256" s="11"/>
      <c r="GM256" s="11"/>
      <c r="GN256" s="12"/>
      <c r="GP256" s="73"/>
      <c r="GQ256" s="11"/>
      <c r="GR256" s="11"/>
      <c r="GS256" s="12"/>
      <c r="GU256" s="86">
        <f t="shared" si="24"/>
        <v>1250</v>
      </c>
      <c r="GV256" s="87">
        <f t="shared" si="26"/>
        <v>5608</v>
      </c>
      <c r="GX256" s="86">
        <f t="shared" si="25"/>
        <v>4358</v>
      </c>
      <c r="GY256" s="88">
        <f t="shared" si="28"/>
        <v>3.4864000000000002</v>
      </c>
      <c r="HA256" s="86">
        <f t="shared" si="30"/>
        <v>2629.25</v>
      </c>
      <c r="HB256" s="87">
        <f t="shared" si="27"/>
        <v>1684034.625</v>
      </c>
    </row>
    <row r="257" spans="1:210" s="76" customFormat="1" x14ac:dyDescent="0.25">
      <c r="A257" s="69">
        <v>241</v>
      </c>
      <c r="B257" s="3" t="s">
        <v>179</v>
      </c>
      <c r="C257" s="6" t="s">
        <v>632</v>
      </c>
      <c r="D257" s="3" t="s">
        <v>42</v>
      </c>
      <c r="E257" s="70"/>
      <c r="F257" s="71">
        <v>1</v>
      </c>
      <c r="G257" s="91"/>
      <c r="H257" s="73"/>
      <c r="I257" s="11"/>
      <c r="J257" s="11"/>
      <c r="K257" s="12"/>
      <c r="L257" s="74"/>
      <c r="M257" s="73"/>
      <c r="N257" s="11"/>
      <c r="O257" s="11"/>
      <c r="P257" s="12"/>
      <c r="Q257" s="75"/>
      <c r="R257" s="73"/>
      <c r="S257" s="11"/>
      <c r="T257" s="11"/>
      <c r="U257" s="12"/>
      <c r="W257" s="73"/>
      <c r="X257" s="11"/>
      <c r="Y257" s="11"/>
      <c r="Z257" s="12"/>
      <c r="AB257" s="73"/>
      <c r="AC257" s="11"/>
      <c r="AD257" s="11"/>
      <c r="AE257" s="12"/>
      <c r="AG257" s="77"/>
      <c r="AH257" s="78"/>
      <c r="AI257" s="78"/>
      <c r="AJ257" s="79"/>
      <c r="AL257" s="73"/>
      <c r="AM257" s="11"/>
      <c r="AN257" s="11"/>
      <c r="AO257" s="12"/>
      <c r="AQ257" s="11"/>
      <c r="AR257" s="11"/>
      <c r="AS257" s="11"/>
      <c r="AT257" s="12"/>
      <c r="AV257" s="73"/>
      <c r="AW257" s="11"/>
      <c r="AX257" s="11"/>
      <c r="AY257" s="12"/>
      <c r="BA257" s="73"/>
      <c r="BB257" s="11"/>
      <c r="BC257" s="11"/>
      <c r="BD257" s="12"/>
      <c r="BF257" s="73"/>
      <c r="BG257" s="11"/>
      <c r="BH257" s="11"/>
      <c r="BI257" s="12"/>
      <c r="BK257" s="92">
        <v>318</v>
      </c>
      <c r="BL257" s="93">
        <v>0</v>
      </c>
      <c r="BM257" s="93">
        <v>318</v>
      </c>
      <c r="BN257" s="94">
        <v>318</v>
      </c>
      <c r="BP257" s="73"/>
      <c r="BQ257" s="11"/>
      <c r="BR257" s="11"/>
      <c r="BS257" s="12"/>
      <c r="BU257" s="73"/>
      <c r="BV257" s="11"/>
      <c r="BW257" s="11"/>
      <c r="BX257" s="12"/>
      <c r="BZ257" s="73"/>
      <c r="CA257" s="11"/>
      <c r="CB257" s="11"/>
      <c r="CC257" s="12"/>
      <c r="CE257" s="73"/>
      <c r="CF257" s="11"/>
      <c r="CG257" s="11"/>
      <c r="CH257" s="12"/>
      <c r="CJ257" s="73"/>
      <c r="CK257" s="11"/>
      <c r="CL257" s="11"/>
      <c r="CM257" s="12"/>
      <c r="CO257" s="73">
        <v>485</v>
      </c>
      <c r="CP257" s="11">
        <v>0</v>
      </c>
      <c r="CQ257" s="11">
        <v>485</v>
      </c>
      <c r="CR257" s="12">
        <v>485</v>
      </c>
      <c r="CT257" s="73"/>
      <c r="CU257" s="11"/>
      <c r="CV257" s="11"/>
      <c r="CW257" s="12"/>
      <c r="CY257" s="73"/>
      <c r="CZ257" s="11"/>
      <c r="DA257" s="11"/>
      <c r="DB257" s="12"/>
      <c r="DD257" s="73"/>
      <c r="DE257" s="11"/>
      <c r="DF257" s="11"/>
      <c r="DG257" s="12"/>
      <c r="DI257" s="73"/>
      <c r="DJ257" s="11"/>
      <c r="DK257" s="11"/>
      <c r="DL257" s="12"/>
      <c r="DN257" s="73"/>
      <c r="DO257" s="11"/>
      <c r="DP257" s="11"/>
      <c r="DQ257" s="12"/>
      <c r="DS257" s="73">
        <v>420</v>
      </c>
      <c r="DT257" s="11">
        <v>79.8</v>
      </c>
      <c r="DU257" s="11">
        <v>499.8</v>
      </c>
      <c r="DV257" s="12">
        <v>499.8</v>
      </c>
      <c r="DX257" s="92"/>
      <c r="DY257" s="93"/>
      <c r="DZ257" s="93"/>
      <c r="EA257" s="94"/>
      <c r="EC257" s="73"/>
      <c r="ED257" s="11"/>
      <c r="EE257" s="11"/>
      <c r="EF257" s="12"/>
      <c r="EH257" s="73"/>
      <c r="EI257" s="11"/>
      <c r="EJ257" s="11"/>
      <c r="EK257" s="12"/>
      <c r="EM257" s="73"/>
      <c r="EN257" s="11"/>
      <c r="EO257" s="11"/>
      <c r="EP257" s="12"/>
      <c r="ER257" s="73"/>
      <c r="ES257" s="11"/>
      <c r="ET257" s="11"/>
      <c r="EU257" s="12"/>
      <c r="EW257" s="73"/>
      <c r="EX257" s="11"/>
      <c r="EY257" s="11"/>
      <c r="EZ257" s="12"/>
      <c r="FB257" s="10">
        <v>525</v>
      </c>
      <c r="FC257" s="11">
        <v>0</v>
      </c>
      <c r="FD257" s="11">
        <v>525</v>
      </c>
      <c r="FE257" s="12">
        <v>525</v>
      </c>
      <c r="FG257" s="11"/>
      <c r="FH257" s="11"/>
      <c r="FI257" s="11"/>
      <c r="FJ257" s="12"/>
      <c r="FL257" s="73"/>
      <c r="FM257" s="11"/>
      <c r="FN257" s="11"/>
      <c r="FO257" s="12"/>
      <c r="FQ257" s="73"/>
      <c r="FR257" s="11"/>
      <c r="FS257" s="11"/>
      <c r="FT257" s="12"/>
      <c r="FV257" s="73"/>
      <c r="FW257" s="11"/>
      <c r="FX257" s="11"/>
      <c r="FY257" s="12"/>
      <c r="GA257" s="73"/>
      <c r="GB257" s="11"/>
      <c r="GC257" s="11"/>
      <c r="GD257" s="12"/>
      <c r="GF257" s="73"/>
      <c r="GG257" s="11"/>
      <c r="GH257" s="11"/>
      <c r="GI257" s="12"/>
      <c r="GK257" s="73"/>
      <c r="GL257" s="11"/>
      <c r="GM257" s="11"/>
      <c r="GN257" s="12"/>
      <c r="GP257" s="73"/>
      <c r="GQ257" s="11"/>
      <c r="GR257" s="11"/>
      <c r="GS257" s="12"/>
      <c r="GU257" s="86">
        <f t="shared" si="24"/>
        <v>318</v>
      </c>
      <c r="GV257" s="87">
        <f t="shared" si="26"/>
        <v>525</v>
      </c>
      <c r="GX257" s="86">
        <f t="shared" si="25"/>
        <v>207</v>
      </c>
      <c r="GY257" s="88">
        <f t="shared" si="28"/>
        <v>0.65094339622641506</v>
      </c>
      <c r="HA257" s="86">
        <f t="shared" si="30"/>
        <v>456.95</v>
      </c>
      <c r="HB257" s="87">
        <f t="shared" si="27"/>
        <v>456.95</v>
      </c>
    </row>
    <row r="258" spans="1:210" s="76" customFormat="1" x14ac:dyDescent="0.25">
      <c r="A258" s="69">
        <v>242</v>
      </c>
      <c r="B258" s="3" t="s">
        <v>180</v>
      </c>
      <c r="C258" s="6" t="s">
        <v>633</v>
      </c>
      <c r="D258" s="3" t="s">
        <v>42</v>
      </c>
      <c r="E258" s="70"/>
      <c r="F258" s="71">
        <v>1</v>
      </c>
      <c r="G258" s="91"/>
      <c r="H258" s="73"/>
      <c r="I258" s="11"/>
      <c r="J258" s="11"/>
      <c r="K258" s="12"/>
      <c r="L258" s="74"/>
      <c r="M258" s="73"/>
      <c r="N258" s="11"/>
      <c r="O258" s="11"/>
      <c r="P258" s="12"/>
      <c r="Q258" s="75"/>
      <c r="R258" s="73"/>
      <c r="S258" s="11"/>
      <c r="T258" s="11"/>
      <c r="U258" s="12"/>
      <c r="W258" s="73"/>
      <c r="X258" s="11"/>
      <c r="Y258" s="11"/>
      <c r="Z258" s="12"/>
      <c r="AB258" s="73"/>
      <c r="AC258" s="11"/>
      <c r="AD258" s="11"/>
      <c r="AE258" s="12"/>
      <c r="AG258" s="77"/>
      <c r="AH258" s="78"/>
      <c r="AI258" s="78"/>
      <c r="AJ258" s="79"/>
      <c r="AL258" s="73"/>
      <c r="AM258" s="11"/>
      <c r="AN258" s="11"/>
      <c r="AO258" s="12"/>
      <c r="AQ258" s="11"/>
      <c r="AR258" s="11"/>
      <c r="AS258" s="11"/>
      <c r="AT258" s="12"/>
      <c r="AV258" s="73"/>
      <c r="AW258" s="11"/>
      <c r="AX258" s="11"/>
      <c r="AY258" s="12"/>
      <c r="BA258" s="73"/>
      <c r="BB258" s="11"/>
      <c r="BC258" s="11"/>
      <c r="BD258" s="12"/>
      <c r="BF258" s="73"/>
      <c r="BG258" s="11"/>
      <c r="BH258" s="11"/>
      <c r="BI258" s="12"/>
      <c r="BK258" s="92">
        <v>318</v>
      </c>
      <c r="BL258" s="93">
        <v>0</v>
      </c>
      <c r="BM258" s="93">
        <v>318</v>
      </c>
      <c r="BN258" s="94">
        <v>318</v>
      </c>
      <c r="BP258" s="73"/>
      <c r="BQ258" s="11"/>
      <c r="BR258" s="11"/>
      <c r="BS258" s="12"/>
      <c r="BU258" s="73"/>
      <c r="BV258" s="11"/>
      <c r="BW258" s="11"/>
      <c r="BX258" s="12"/>
      <c r="BZ258" s="73">
        <v>406</v>
      </c>
      <c r="CA258" s="11">
        <v>77.14</v>
      </c>
      <c r="CB258" s="11">
        <v>483.14</v>
      </c>
      <c r="CC258" s="12">
        <v>483.14</v>
      </c>
      <c r="CE258" s="73"/>
      <c r="CF258" s="11"/>
      <c r="CG258" s="11"/>
      <c r="CH258" s="12"/>
      <c r="CJ258" s="73"/>
      <c r="CK258" s="11"/>
      <c r="CL258" s="11"/>
      <c r="CM258" s="12"/>
      <c r="CO258" s="73">
        <v>485</v>
      </c>
      <c r="CP258" s="11">
        <v>0</v>
      </c>
      <c r="CQ258" s="11">
        <v>485</v>
      </c>
      <c r="CR258" s="12">
        <v>485</v>
      </c>
      <c r="CT258" s="73"/>
      <c r="CU258" s="11"/>
      <c r="CV258" s="11"/>
      <c r="CW258" s="12"/>
      <c r="CY258" s="73"/>
      <c r="CZ258" s="11"/>
      <c r="DA258" s="11"/>
      <c r="DB258" s="12"/>
      <c r="DD258" s="73"/>
      <c r="DE258" s="11"/>
      <c r="DF258" s="11"/>
      <c r="DG258" s="12"/>
      <c r="DI258" s="73"/>
      <c r="DJ258" s="11"/>
      <c r="DK258" s="11"/>
      <c r="DL258" s="12"/>
      <c r="DN258" s="73"/>
      <c r="DO258" s="11"/>
      <c r="DP258" s="11"/>
      <c r="DQ258" s="12"/>
      <c r="DS258" s="73">
        <v>420</v>
      </c>
      <c r="DT258" s="11">
        <v>79.8</v>
      </c>
      <c r="DU258" s="11">
        <v>499.8</v>
      </c>
      <c r="DV258" s="12">
        <v>499.8</v>
      </c>
      <c r="DX258" s="92"/>
      <c r="DY258" s="93"/>
      <c r="DZ258" s="93"/>
      <c r="EA258" s="94"/>
      <c r="EC258" s="73"/>
      <c r="ED258" s="11"/>
      <c r="EE258" s="11"/>
      <c r="EF258" s="12"/>
      <c r="EH258" s="73"/>
      <c r="EI258" s="11"/>
      <c r="EJ258" s="11"/>
      <c r="EK258" s="12"/>
      <c r="EM258" s="73"/>
      <c r="EN258" s="11"/>
      <c r="EO258" s="11"/>
      <c r="EP258" s="12"/>
      <c r="ER258" s="73"/>
      <c r="ES258" s="11"/>
      <c r="ET258" s="11"/>
      <c r="EU258" s="12"/>
      <c r="EW258" s="73"/>
      <c r="EX258" s="11"/>
      <c r="EY258" s="11"/>
      <c r="EZ258" s="12"/>
      <c r="FB258" s="10">
        <v>525</v>
      </c>
      <c r="FC258" s="11">
        <v>0</v>
      </c>
      <c r="FD258" s="11">
        <v>525</v>
      </c>
      <c r="FE258" s="12">
        <v>525</v>
      </c>
      <c r="FG258" s="11"/>
      <c r="FH258" s="11"/>
      <c r="FI258" s="11"/>
      <c r="FJ258" s="12"/>
      <c r="FL258" s="73"/>
      <c r="FM258" s="11"/>
      <c r="FN258" s="11"/>
      <c r="FO258" s="12"/>
      <c r="FQ258" s="73"/>
      <c r="FR258" s="11"/>
      <c r="FS258" s="11"/>
      <c r="FT258" s="12"/>
      <c r="FV258" s="73"/>
      <c r="FW258" s="11"/>
      <c r="FX258" s="11"/>
      <c r="FY258" s="12"/>
      <c r="GA258" s="73"/>
      <c r="GB258" s="11"/>
      <c r="GC258" s="11"/>
      <c r="GD258" s="12"/>
      <c r="GF258" s="73"/>
      <c r="GG258" s="11"/>
      <c r="GH258" s="11"/>
      <c r="GI258" s="12"/>
      <c r="GK258" s="73"/>
      <c r="GL258" s="11"/>
      <c r="GM258" s="11"/>
      <c r="GN258" s="12"/>
      <c r="GP258" s="73"/>
      <c r="GQ258" s="11"/>
      <c r="GR258" s="11"/>
      <c r="GS258" s="12"/>
      <c r="GU258" s="86">
        <f t="shared" si="24"/>
        <v>318</v>
      </c>
      <c r="GV258" s="87">
        <f t="shared" si="26"/>
        <v>525</v>
      </c>
      <c r="GX258" s="86">
        <f t="shared" si="25"/>
        <v>207</v>
      </c>
      <c r="GY258" s="88">
        <f t="shared" si="28"/>
        <v>0.65094339622641506</v>
      </c>
      <c r="HA258" s="86">
        <f t="shared" si="30"/>
        <v>462.18799999999993</v>
      </c>
      <c r="HB258" s="87">
        <f t="shared" si="27"/>
        <v>462.18799999999993</v>
      </c>
    </row>
    <row r="259" spans="1:210" s="76" customFormat="1" ht="30" x14ac:dyDescent="0.25">
      <c r="A259" s="69">
        <v>243</v>
      </c>
      <c r="B259" s="3" t="s">
        <v>181</v>
      </c>
      <c r="C259" s="6" t="s">
        <v>634</v>
      </c>
      <c r="D259" s="3" t="s">
        <v>1089</v>
      </c>
      <c r="E259" s="89"/>
      <c r="F259" s="90">
        <v>1</v>
      </c>
      <c r="G259" s="91"/>
      <c r="H259" s="73"/>
      <c r="I259" s="11"/>
      <c r="J259" s="11"/>
      <c r="K259" s="12"/>
      <c r="L259" s="74"/>
      <c r="M259" s="73"/>
      <c r="N259" s="11"/>
      <c r="O259" s="11"/>
      <c r="P259" s="12"/>
      <c r="Q259" s="75"/>
      <c r="R259" s="73"/>
      <c r="S259" s="11"/>
      <c r="T259" s="11"/>
      <c r="U259" s="12"/>
      <c r="W259" s="73"/>
      <c r="X259" s="11"/>
      <c r="Y259" s="11"/>
      <c r="Z259" s="12"/>
      <c r="AB259" s="73"/>
      <c r="AC259" s="11"/>
      <c r="AD259" s="11"/>
      <c r="AE259" s="12"/>
      <c r="AG259" s="96">
        <v>25619</v>
      </c>
      <c r="AH259" s="78">
        <v>0</v>
      </c>
      <c r="AI259" s="78">
        <v>25619</v>
      </c>
      <c r="AJ259" s="79">
        <v>25619</v>
      </c>
      <c r="AL259" s="73"/>
      <c r="AM259" s="11"/>
      <c r="AN259" s="11"/>
      <c r="AO259" s="12"/>
      <c r="AQ259" s="11"/>
      <c r="AR259" s="11"/>
      <c r="AS259" s="11"/>
      <c r="AT259" s="12"/>
      <c r="AV259" s="73"/>
      <c r="AW259" s="11"/>
      <c r="AX259" s="11"/>
      <c r="AY259" s="12"/>
      <c r="BA259" s="73"/>
      <c r="BB259" s="11"/>
      <c r="BC259" s="11"/>
      <c r="BD259" s="12"/>
      <c r="BF259" s="73"/>
      <c r="BG259" s="11"/>
      <c r="BH259" s="11"/>
      <c r="BI259" s="12"/>
      <c r="BK259" s="92">
        <v>2118</v>
      </c>
      <c r="BL259" s="93">
        <v>0</v>
      </c>
      <c r="BM259" s="93">
        <v>2118</v>
      </c>
      <c r="BN259" s="94">
        <v>2118</v>
      </c>
      <c r="BP259" s="73"/>
      <c r="BQ259" s="11"/>
      <c r="BR259" s="11"/>
      <c r="BS259" s="12"/>
      <c r="BU259" s="73"/>
      <c r="BV259" s="11"/>
      <c r="BW259" s="11"/>
      <c r="BX259" s="12"/>
      <c r="BZ259" s="73">
        <v>2144</v>
      </c>
      <c r="CA259" s="11">
        <v>0</v>
      </c>
      <c r="CB259" s="11">
        <v>2144</v>
      </c>
      <c r="CC259" s="12">
        <v>2144</v>
      </c>
      <c r="CE259" s="73"/>
      <c r="CF259" s="11"/>
      <c r="CG259" s="11"/>
      <c r="CH259" s="12"/>
      <c r="CJ259" s="73"/>
      <c r="CK259" s="11"/>
      <c r="CL259" s="11"/>
      <c r="CM259" s="12"/>
      <c r="CO259" s="73"/>
      <c r="CP259" s="11"/>
      <c r="CQ259" s="11"/>
      <c r="CR259" s="12"/>
      <c r="CT259" s="73"/>
      <c r="CU259" s="11"/>
      <c r="CV259" s="11"/>
      <c r="CW259" s="12"/>
      <c r="CY259" s="73"/>
      <c r="CZ259" s="11"/>
      <c r="DA259" s="11"/>
      <c r="DB259" s="12"/>
      <c r="DD259" s="73"/>
      <c r="DE259" s="11"/>
      <c r="DF259" s="11"/>
      <c r="DG259" s="12"/>
      <c r="DI259" s="73"/>
      <c r="DJ259" s="11"/>
      <c r="DK259" s="11"/>
      <c r="DL259" s="12"/>
      <c r="DN259" s="73">
        <v>2180</v>
      </c>
      <c r="DO259" s="11">
        <v>0</v>
      </c>
      <c r="DP259" s="11">
        <v>2180</v>
      </c>
      <c r="DQ259" s="12">
        <v>2180</v>
      </c>
      <c r="DS259" s="73"/>
      <c r="DT259" s="11"/>
      <c r="DU259" s="11"/>
      <c r="DV259" s="12"/>
      <c r="DX259" s="92"/>
      <c r="DY259" s="93"/>
      <c r="DZ259" s="93"/>
      <c r="EA259" s="94"/>
      <c r="EC259" s="73"/>
      <c r="ED259" s="11"/>
      <c r="EE259" s="11"/>
      <c r="EF259" s="12"/>
      <c r="EH259" s="73"/>
      <c r="EI259" s="11"/>
      <c r="EJ259" s="11"/>
      <c r="EK259" s="12"/>
      <c r="EM259" s="73"/>
      <c r="EN259" s="11"/>
      <c r="EO259" s="11"/>
      <c r="EP259" s="12"/>
      <c r="ER259" s="73"/>
      <c r="ES259" s="11"/>
      <c r="ET259" s="11"/>
      <c r="EU259" s="12"/>
      <c r="EW259" s="73"/>
      <c r="EX259" s="11"/>
      <c r="EY259" s="11"/>
      <c r="EZ259" s="12"/>
      <c r="FB259" s="10">
        <v>2682</v>
      </c>
      <c r="FC259" s="11">
        <v>0</v>
      </c>
      <c r="FD259" s="11">
        <v>2682</v>
      </c>
      <c r="FE259" s="12">
        <v>2682</v>
      </c>
      <c r="FG259" s="11"/>
      <c r="FH259" s="11"/>
      <c r="FI259" s="11"/>
      <c r="FJ259" s="12"/>
      <c r="FL259" s="73"/>
      <c r="FM259" s="11"/>
      <c r="FN259" s="11"/>
      <c r="FO259" s="12"/>
      <c r="FQ259" s="73"/>
      <c r="FR259" s="11"/>
      <c r="FS259" s="11"/>
      <c r="FT259" s="12"/>
      <c r="FV259" s="73"/>
      <c r="FW259" s="11"/>
      <c r="FX259" s="11"/>
      <c r="FY259" s="12"/>
      <c r="GA259" s="73"/>
      <c r="GB259" s="11"/>
      <c r="GC259" s="11"/>
      <c r="GD259" s="12"/>
      <c r="GF259" s="73"/>
      <c r="GG259" s="11"/>
      <c r="GH259" s="11"/>
      <c r="GI259" s="12"/>
      <c r="GK259" s="73"/>
      <c r="GL259" s="11"/>
      <c r="GM259" s="11"/>
      <c r="GN259" s="12"/>
      <c r="GP259" s="73"/>
      <c r="GQ259" s="11"/>
      <c r="GR259" s="11"/>
      <c r="GS259" s="12"/>
      <c r="GU259" s="86">
        <f t="shared" si="24"/>
        <v>2118</v>
      </c>
      <c r="GV259" s="87">
        <f t="shared" si="26"/>
        <v>25619</v>
      </c>
      <c r="GX259" s="86">
        <f t="shared" si="25"/>
        <v>23501</v>
      </c>
      <c r="GY259" s="88">
        <f t="shared" si="28"/>
        <v>11.095845136921625</v>
      </c>
      <c r="HA259" s="86">
        <f t="shared" si="30"/>
        <v>6948.6</v>
      </c>
      <c r="HB259" s="87">
        <f t="shared" si="27"/>
        <v>6948.6</v>
      </c>
    </row>
    <row r="260" spans="1:210" s="76" customFormat="1" ht="45" x14ac:dyDescent="0.25">
      <c r="A260" s="69">
        <v>244</v>
      </c>
      <c r="B260" s="3" t="s">
        <v>41</v>
      </c>
      <c r="C260" s="6" t="s">
        <v>635</v>
      </c>
      <c r="D260" s="3" t="s">
        <v>42</v>
      </c>
      <c r="E260" s="89"/>
      <c r="F260" s="90">
        <v>1</v>
      </c>
      <c r="G260" s="91"/>
      <c r="H260" s="73"/>
      <c r="I260" s="11"/>
      <c r="J260" s="11"/>
      <c r="K260" s="12"/>
      <c r="L260" s="74"/>
      <c r="M260" s="73"/>
      <c r="N260" s="11"/>
      <c r="O260" s="11"/>
      <c r="P260" s="12"/>
      <c r="Q260" s="75"/>
      <c r="R260" s="73"/>
      <c r="S260" s="11"/>
      <c r="T260" s="11"/>
      <c r="U260" s="12"/>
      <c r="W260" s="73"/>
      <c r="X260" s="11"/>
      <c r="Y260" s="11"/>
      <c r="Z260" s="12"/>
      <c r="AB260" s="73"/>
      <c r="AC260" s="11"/>
      <c r="AD260" s="11"/>
      <c r="AE260" s="12"/>
      <c r="AG260" s="96">
        <v>25619</v>
      </c>
      <c r="AH260" s="78">
        <v>0</v>
      </c>
      <c r="AI260" s="78">
        <v>25619</v>
      </c>
      <c r="AJ260" s="79">
        <v>25619</v>
      </c>
      <c r="AL260" s="73"/>
      <c r="AM260" s="11"/>
      <c r="AN260" s="11"/>
      <c r="AO260" s="12"/>
      <c r="AQ260" s="11"/>
      <c r="AR260" s="11"/>
      <c r="AS260" s="11"/>
      <c r="AT260" s="12"/>
      <c r="AV260" s="73"/>
      <c r="AW260" s="11"/>
      <c r="AX260" s="11"/>
      <c r="AY260" s="12"/>
      <c r="BA260" s="73"/>
      <c r="BB260" s="11"/>
      <c r="BC260" s="11"/>
      <c r="BD260" s="12"/>
      <c r="BF260" s="73"/>
      <c r="BG260" s="11"/>
      <c r="BH260" s="11"/>
      <c r="BI260" s="12"/>
      <c r="BK260" s="92"/>
      <c r="BL260" s="93"/>
      <c r="BM260" s="93"/>
      <c r="BN260" s="94"/>
      <c r="BP260" s="73"/>
      <c r="BQ260" s="11"/>
      <c r="BR260" s="11"/>
      <c r="BS260" s="12"/>
      <c r="BU260" s="73"/>
      <c r="BV260" s="11"/>
      <c r="BW260" s="11"/>
      <c r="BX260" s="12"/>
      <c r="BZ260" s="73">
        <v>4218</v>
      </c>
      <c r="CA260" s="11">
        <v>0</v>
      </c>
      <c r="CB260" s="11">
        <v>4218</v>
      </c>
      <c r="CC260" s="12">
        <v>4218</v>
      </c>
      <c r="CE260" s="73"/>
      <c r="CF260" s="11"/>
      <c r="CG260" s="11"/>
      <c r="CH260" s="12"/>
      <c r="CJ260" s="73"/>
      <c r="CK260" s="11"/>
      <c r="CL260" s="11"/>
      <c r="CM260" s="12"/>
      <c r="CO260" s="73"/>
      <c r="CP260" s="11"/>
      <c r="CQ260" s="11"/>
      <c r="CR260" s="12"/>
      <c r="CT260" s="73"/>
      <c r="CU260" s="11"/>
      <c r="CV260" s="11"/>
      <c r="CW260" s="12"/>
      <c r="CY260" s="73"/>
      <c r="CZ260" s="11"/>
      <c r="DA260" s="11"/>
      <c r="DB260" s="12"/>
      <c r="DD260" s="73"/>
      <c r="DE260" s="11"/>
      <c r="DF260" s="11"/>
      <c r="DG260" s="12"/>
      <c r="DI260" s="73"/>
      <c r="DJ260" s="11"/>
      <c r="DK260" s="11"/>
      <c r="DL260" s="12"/>
      <c r="DN260" s="73">
        <v>4359</v>
      </c>
      <c r="DO260" s="11">
        <v>0</v>
      </c>
      <c r="DP260" s="11">
        <v>4359</v>
      </c>
      <c r="DQ260" s="12">
        <v>4359</v>
      </c>
      <c r="DS260" s="73"/>
      <c r="DT260" s="11"/>
      <c r="DU260" s="11"/>
      <c r="DV260" s="12"/>
      <c r="DX260" s="92"/>
      <c r="DY260" s="93"/>
      <c r="DZ260" s="93"/>
      <c r="EA260" s="94"/>
      <c r="EC260" s="73"/>
      <c r="ED260" s="11"/>
      <c r="EE260" s="11"/>
      <c r="EF260" s="12"/>
      <c r="EH260" s="73"/>
      <c r="EI260" s="11"/>
      <c r="EJ260" s="11"/>
      <c r="EK260" s="12"/>
      <c r="EM260" s="73"/>
      <c r="EN260" s="11"/>
      <c r="EO260" s="11"/>
      <c r="EP260" s="12"/>
      <c r="ER260" s="73"/>
      <c r="ES260" s="11"/>
      <c r="ET260" s="11"/>
      <c r="EU260" s="12"/>
      <c r="EW260" s="73"/>
      <c r="EX260" s="11"/>
      <c r="EY260" s="11"/>
      <c r="EZ260" s="12"/>
      <c r="FB260" s="10">
        <v>5364</v>
      </c>
      <c r="FC260" s="11">
        <v>0</v>
      </c>
      <c r="FD260" s="11">
        <v>5364</v>
      </c>
      <c r="FE260" s="12">
        <v>5364</v>
      </c>
      <c r="FG260" s="11"/>
      <c r="FH260" s="11"/>
      <c r="FI260" s="11"/>
      <c r="FJ260" s="12"/>
      <c r="FL260" s="73"/>
      <c r="FM260" s="11"/>
      <c r="FN260" s="11"/>
      <c r="FO260" s="12"/>
      <c r="FQ260" s="73"/>
      <c r="FR260" s="11"/>
      <c r="FS260" s="11"/>
      <c r="FT260" s="12"/>
      <c r="FV260" s="73"/>
      <c r="FW260" s="11"/>
      <c r="FX260" s="11"/>
      <c r="FY260" s="12"/>
      <c r="GA260" s="73"/>
      <c r="GB260" s="11"/>
      <c r="GC260" s="11"/>
      <c r="GD260" s="12"/>
      <c r="GF260" s="73"/>
      <c r="GG260" s="11"/>
      <c r="GH260" s="11"/>
      <c r="GI260" s="12"/>
      <c r="GK260" s="73"/>
      <c r="GL260" s="11"/>
      <c r="GM260" s="11"/>
      <c r="GN260" s="12"/>
      <c r="GP260" s="73"/>
      <c r="GQ260" s="11"/>
      <c r="GR260" s="11"/>
      <c r="GS260" s="12"/>
      <c r="GU260" s="86">
        <f t="shared" si="24"/>
        <v>4218</v>
      </c>
      <c r="GV260" s="87">
        <f t="shared" si="26"/>
        <v>25619</v>
      </c>
      <c r="GX260" s="86">
        <f t="shared" si="25"/>
        <v>21401</v>
      </c>
      <c r="GY260" s="88">
        <f t="shared" si="28"/>
        <v>5.0737316263632053</v>
      </c>
      <c r="HA260" s="86">
        <f t="shared" si="30"/>
        <v>9890</v>
      </c>
      <c r="HB260" s="87">
        <f t="shared" si="27"/>
        <v>9890</v>
      </c>
    </row>
    <row r="261" spans="1:210" s="76" customFormat="1" ht="30" x14ac:dyDescent="0.25">
      <c r="A261" s="69">
        <v>245</v>
      </c>
      <c r="B261" s="3" t="s">
        <v>182</v>
      </c>
      <c r="C261" s="6" t="s">
        <v>636</v>
      </c>
      <c r="D261" s="4" t="s">
        <v>42</v>
      </c>
      <c r="E261" s="70"/>
      <c r="F261" s="71">
        <v>663</v>
      </c>
      <c r="G261" s="91"/>
      <c r="H261" s="73"/>
      <c r="I261" s="11"/>
      <c r="J261" s="11"/>
      <c r="K261" s="12"/>
      <c r="L261" s="74"/>
      <c r="M261" s="73"/>
      <c r="N261" s="11"/>
      <c r="O261" s="11"/>
      <c r="P261" s="12"/>
      <c r="Q261" s="75"/>
      <c r="R261" s="73"/>
      <c r="S261" s="11"/>
      <c r="T261" s="11"/>
      <c r="U261" s="12"/>
      <c r="W261" s="73"/>
      <c r="X261" s="11"/>
      <c r="Y261" s="11"/>
      <c r="Z261" s="12"/>
      <c r="AB261" s="73"/>
      <c r="AC261" s="11"/>
      <c r="AD261" s="11"/>
      <c r="AE261" s="12"/>
      <c r="AG261" s="96">
        <v>48328.5</v>
      </c>
      <c r="AH261" s="78">
        <v>0</v>
      </c>
      <c r="AI261" s="78">
        <v>48328.5</v>
      </c>
      <c r="AJ261" s="79">
        <v>32041795.5</v>
      </c>
      <c r="AL261" s="73"/>
      <c r="AM261" s="11"/>
      <c r="AN261" s="11"/>
      <c r="AO261" s="12"/>
      <c r="AQ261" s="11"/>
      <c r="AR261" s="11"/>
      <c r="AS261" s="11"/>
      <c r="AT261" s="12"/>
      <c r="AV261" s="73"/>
      <c r="AW261" s="11"/>
      <c r="AX261" s="11"/>
      <c r="AY261" s="12"/>
      <c r="BA261" s="73"/>
      <c r="BB261" s="11"/>
      <c r="BC261" s="11"/>
      <c r="BD261" s="12"/>
      <c r="BF261" s="73"/>
      <c r="BG261" s="11"/>
      <c r="BH261" s="11"/>
      <c r="BI261" s="12"/>
      <c r="BK261" s="92">
        <v>36212</v>
      </c>
      <c r="BL261" s="93">
        <v>0</v>
      </c>
      <c r="BM261" s="93">
        <v>36212</v>
      </c>
      <c r="BN261" s="94">
        <v>24008556</v>
      </c>
      <c r="BP261" s="73"/>
      <c r="BQ261" s="11"/>
      <c r="BR261" s="11"/>
      <c r="BS261" s="12"/>
      <c r="BU261" s="73"/>
      <c r="BV261" s="11"/>
      <c r="BW261" s="11"/>
      <c r="BX261" s="12"/>
      <c r="BZ261" s="73">
        <v>7355</v>
      </c>
      <c r="CA261" s="11">
        <v>0</v>
      </c>
      <c r="CB261" s="11">
        <v>7355</v>
      </c>
      <c r="CC261" s="12">
        <v>4876365</v>
      </c>
      <c r="CE261" s="73"/>
      <c r="CF261" s="11"/>
      <c r="CG261" s="11"/>
      <c r="CH261" s="12"/>
      <c r="CJ261" s="73"/>
      <c r="CK261" s="11"/>
      <c r="CL261" s="11"/>
      <c r="CM261" s="12"/>
      <c r="CO261" s="73"/>
      <c r="CP261" s="11"/>
      <c r="CQ261" s="11"/>
      <c r="CR261" s="12"/>
      <c r="CT261" s="73"/>
      <c r="CU261" s="11"/>
      <c r="CV261" s="11"/>
      <c r="CW261" s="12"/>
      <c r="CY261" s="73"/>
      <c r="CZ261" s="11"/>
      <c r="DA261" s="11"/>
      <c r="DB261" s="12"/>
      <c r="DD261" s="73"/>
      <c r="DE261" s="11"/>
      <c r="DF261" s="11"/>
      <c r="DG261" s="12"/>
      <c r="DI261" s="73"/>
      <c r="DJ261" s="11"/>
      <c r="DK261" s="11"/>
      <c r="DL261" s="12"/>
      <c r="DN261" s="73">
        <v>37375</v>
      </c>
      <c r="DO261" s="11">
        <v>0</v>
      </c>
      <c r="DP261" s="11">
        <v>37375</v>
      </c>
      <c r="DQ261" s="12">
        <v>24779625</v>
      </c>
      <c r="DS261" s="73"/>
      <c r="DT261" s="11"/>
      <c r="DU261" s="11"/>
      <c r="DV261" s="12"/>
      <c r="DX261" s="92"/>
      <c r="DY261" s="93"/>
      <c r="DZ261" s="93"/>
      <c r="EA261" s="94"/>
      <c r="EC261" s="73"/>
      <c r="ED261" s="11"/>
      <c r="EE261" s="11"/>
      <c r="EF261" s="12"/>
      <c r="EH261" s="73"/>
      <c r="EI261" s="11"/>
      <c r="EJ261" s="11"/>
      <c r="EK261" s="12"/>
      <c r="EM261" s="73"/>
      <c r="EN261" s="11"/>
      <c r="EO261" s="11"/>
      <c r="EP261" s="12"/>
      <c r="ER261" s="73"/>
      <c r="ES261" s="11"/>
      <c r="ET261" s="11"/>
      <c r="EU261" s="12"/>
      <c r="EW261" s="73"/>
      <c r="EX261" s="11"/>
      <c r="EY261" s="11"/>
      <c r="EZ261" s="12"/>
      <c r="FB261" s="10">
        <v>39244</v>
      </c>
      <c r="FC261" s="11">
        <v>0</v>
      </c>
      <c r="FD261" s="11">
        <v>39244</v>
      </c>
      <c r="FE261" s="12">
        <v>26018772</v>
      </c>
      <c r="FG261" s="11"/>
      <c r="FH261" s="11"/>
      <c r="FI261" s="11"/>
      <c r="FJ261" s="12"/>
      <c r="FL261" s="73"/>
      <c r="FM261" s="11"/>
      <c r="FN261" s="11"/>
      <c r="FO261" s="12"/>
      <c r="FQ261" s="73"/>
      <c r="FR261" s="11"/>
      <c r="FS261" s="11"/>
      <c r="FT261" s="12"/>
      <c r="FV261" s="73"/>
      <c r="FW261" s="11"/>
      <c r="FX261" s="11"/>
      <c r="FY261" s="12"/>
      <c r="GA261" s="73"/>
      <c r="GB261" s="11"/>
      <c r="GC261" s="11"/>
      <c r="GD261" s="12"/>
      <c r="GF261" s="73"/>
      <c r="GG261" s="11"/>
      <c r="GH261" s="11"/>
      <c r="GI261" s="12"/>
      <c r="GK261" s="73"/>
      <c r="GL261" s="11"/>
      <c r="GM261" s="11"/>
      <c r="GN261" s="12"/>
      <c r="GP261" s="73"/>
      <c r="GQ261" s="11"/>
      <c r="GR261" s="11"/>
      <c r="GS261" s="12"/>
      <c r="GU261" s="86">
        <f t="shared" si="24"/>
        <v>7355</v>
      </c>
      <c r="GV261" s="87">
        <f t="shared" si="26"/>
        <v>48328.5</v>
      </c>
      <c r="GX261" s="86">
        <f t="shared" si="25"/>
        <v>40973.5</v>
      </c>
      <c r="GY261" s="88">
        <f t="shared" si="28"/>
        <v>5.5708361658735557</v>
      </c>
      <c r="HA261" s="86">
        <f t="shared" si="30"/>
        <v>33702.9</v>
      </c>
      <c r="HB261" s="87">
        <f t="shared" si="27"/>
        <v>22345022.699999999</v>
      </c>
    </row>
    <row r="262" spans="1:210" s="76" customFormat="1" ht="30" x14ac:dyDescent="0.25">
      <c r="A262" s="69">
        <v>246</v>
      </c>
      <c r="B262" s="3" t="s">
        <v>41</v>
      </c>
      <c r="C262" s="6" t="s">
        <v>637</v>
      </c>
      <c r="D262" s="3" t="s">
        <v>42</v>
      </c>
      <c r="E262" s="89"/>
      <c r="F262" s="90">
        <v>900</v>
      </c>
      <c r="G262" s="91"/>
      <c r="H262" s="73"/>
      <c r="I262" s="11"/>
      <c r="J262" s="11"/>
      <c r="K262" s="12"/>
      <c r="L262" s="74"/>
      <c r="M262" s="73"/>
      <c r="N262" s="11"/>
      <c r="O262" s="11"/>
      <c r="P262" s="12"/>
      <c r="Q262" s="75"/>
      <c r="R262" s="73"/>
      <c r="S262" s="11"/>
      <c r="T262" s="11"/>
      <c r="U262" s="12"/>
      <c r="W262" s="73"/>
      <c r="X262" s="11"/>
      <c r="Y262" s="11"/>
      <c r="Z262" s="12"/>
      <c r="AB262" s="73"/>
      <c r="AC262" s="11"/>
      <c r="AD262" s="11"/>
      <c r="AE262" s="12"/>
      <c r="AG262" s="96">
        <v>103</v>
      </c>
      <c r="AH262" s="78">
        <v>19.57</v>
      </c>
      <c r="AI262" s="78">
        <v>122.57</v>
      </c>
      <c r="AJ262" s="79">
        <v>110313</v>
      </c>
      <c r="AL262" s="73"/>
      <c r="AM262" s="11"/>
      <c r="AN262" s="11"/>
      <c r="AO262" s="12"/>
      <c r="AQ262" s="11"/>
      <c r="AR262" s="11"/>
      <c r="AS262" s="11"/>
      <c r="AT262" s="12"/>
      <c r="AV262" s="73"/>
      <c r="AW262" s="11"/>
      <c r="AX262" s="11"/>
      <c r="AY262" s="12"/>
      <c r="BA262" s="73"/>
      <c r="BB262" s="11"/>
      <c r="BC262" s="11"/>
      <c r="BD262" s="12"/>
      <c r="BF262" s="73"/>
      <c r="BG262" s="11"/>
      <c r="BH262" s="11"/>
      <c r="BI262" s="12"/>
      <c r="BK262" s="92">
        <v>157</v>
      </c>
      <c r="BL262" s="93">
        <v>30</v>
      </c>
      <c r="BM262" s="93">
        <v>187</v>
      </c>
      <c r="BN262" s="94">
        <v>168300</v>
      </c>
      <c r="BP262" s="73"/>
      <c r="BQ262" s="11"/>
      <c r="BR262" s="11"/>
      <c r="BS262" s="12"/>
      <c r="BU262" s="73"/>
      <c r="BV262" s="11"/>
      <c r="BW262" s="11"/>
      <c r="BX262" s="12"/>
      <c r="BZ262" s="73"/>
      <c r="CA262" s="11"/>
      <c r="CB262" s="11"/>
      <c r="CC262" s="12"/>
      <c r="CE262" s="73"/>
      <c r="CF262" s="11"/>
      <c r="CG262" s="11"/>
      <c r="CH262" s="12"/>
      <c r="CJ262" s="73"/>
      <c r="CK262" s="11"/>
      <c r="CL262" s="11"/>
      <c r="CM262" s="12"/>
      <c r="CO262" s="73"/>
      <c r="CP262" s="11"/>
      <c r="CQ262" s="11"/>
      <c r="CR262" s="12"/>
      <c r="CT262" s="73"/>
      <c r="CU262" s="11"/>
      <c r="CV262" s="11"/>
      <c r="CW262" s="12"/>
      <c r="CY262" s="73"/>
      <c r="CZ262" s="11"/>
      <c r="DA262" s="11"/>
      <c r="DB262" s="12"/>
      <c r="DD262" s="73"/>
      <c r="DE262" s="11"/>
      <c r="DF262" s="11"/>
      <c r="DG262" s="12"/>
      <c r="DI262" s="73"/>
      <c r="DJ262" s="11"/>
      <c r="DK262" s="11"/>
      <c r="DL262" s="12"/>
      <c r="DN262" s="73"/>
      <c r="DO262" s="11"/>
      <c r="DP262" s="11"/>
      <c r="DQ262" s="12"/>
      <c r="DS262" s="73"/>
      <c r="DT262" s="11"/>
      <c r="DU262" s="11"/>
      <c r="DV262" s="12"/>
      <c r="DX262" s="92"/>
      <c r="DY262" s="93"/>
      <c r="DZ262" s="93"/>
      <c r="EA262" s="94"/>
      <c r="EC262" s="73"/>
      <c r="ED262" s="11"/>
      <c r="EE262" s="11"/>
      <c r="EF262" s="12"/>
      <c r="EH262" s="73"/>
      <c r="EI262" s="11"/>
      <c r="EJ262" s="11"/>
      <c r="EK262" s="12"/>
      <c r="EM262" s="73"/>
      <c r="EN262" s="11"/>
      <c r="EO262" s="11"/>
      <c r="EP262" s="12"/>
      <c r="ER262" s="73"/>
      <c r="ES262" s="11"/>
      <c r="ET262" s="11"/>
      <c r="EU262" s="12"/>
      <c r="EW262" s="73"/>
      <c r="EX262" s="11"/>
      <c r="EY262" s="11"/>
      <c r="EZ262" s="12"/>
      <c r="FB262" s="10"/>
      <c r="FC262" s="11"/>
      <c r="FD262" s="11"/>
      <c r="FE262" s="12"/>
      <c r="FG262" s="11"/>
      <c r="FH262" s="11"/>
      <c r="FI262" s="11"/>
      <c r="FJ262" s="12"/>
      <c r="FL262" s="73"/>
      <c r="FM262" s="11"/>
      <c r="FN262" s="11"/>
      <c r="FO262" s="12"/>
      <c r="FQ262" s="73"/>
      <c r="FR262" s="11"/>
      <c r="FS262" s="11"/>
      <c r="FT262" s="12"/>
      <c r="FV262" s="73"/>
      <c r="FW262" s="11"/>
      <c r="FX262" s="11"/>
      <c r="FY262" s="12"/>
      <c r="GA262" s="73"/>
      <c r="GB262" s="11"/>
      <c r="GC262" s="11"/>
      <c r="GD262" s="12"/>
      <c r="GF262" s="73"/>
      <c r="GG262" s="11"/>
      <c r="GH262" s="11"/>
      <c r="GI262" s="12"/>
      <c r="GK262" s="73"/>
      <c r="GL262" s="11"/>
      <c r="GM262" s="11"/>
      <c r="GN262" s="12"/>
      <c r="GP262" s="73"/>
      <c r="GQ262" s="11"/>
      <c r="GR262" s="11"/>
      <c r="GS262" s="12"/>
      <c r="GU262" s="86">
        <f t="shared" si="24"/>
        <v>122.57</v>
      </c>
      <c r="GV262" s="87">
        <f t="shared" si="26"/>
        <v>187</v>
      </c>
      <c r="GX262" s="86">
        <f t="shared" si="25"/>
        <v>64.430000000000007</v>
      </c>
      <c r="GY262" s="88">
        <f t="shared" si="28"/>
        <v>0.52565880721220537</v>
      </c>
      <c r="HA262" s="86">
        <f t="shared" si="30"/>
        <v>154.785</v>
      </c>
      <c r="HB262" s="87">
        <f t="shared" si="27"/>
        <v>139306.5</v>
      </c>
    </row>
    <row r="263" spans="1:210" s="76" customFormat="1" ht="30" x14ac:dyDescent="0.25">
      <c r="A263" s="69">
        <v>247</v>
      </c>
      <c r="B263" s="3" t="s">
        <v>41</v>
      </c>
      <c r="C263" s="6" t="s">
        <v>638</v>
      </c>
      <c r="D263" s="3" t="s">
        <v>42</v>
      </c>
      <c r="E263" s="89"/>
      <c r="F263" s="90">
        <v>434.33333333333297</v>
      </c>
      <c r="G263" s="91"/>
      <c r="H263" s="73"/>
      <c r="I263" s="11"/>
      <c r="J263" s="11"/>
      <c r="K263" s="12"/>
      <c r="L263" s="74"/>
      <c r="M263" s="73"/>
      <c r="N263" s="11"/>
      <c r="O263" s="11"/>
      <c r="P263" s="12"/>
      <c r="Q263" s="75"/>
      <c r="R263" s="73"/>
      <c r="S263" s="11"/>
      <c r="T263" s="11"/>
      <c r="U263" s="12"/>
      <c r="W263" s="73"/>
      <c r="X263" s="11"/>
      <c r="Y263" s="11"/>
      <c r="Z263" s="12"/>
      <c r="AB263" s="73"/>
      <c r="AC263" s="11"/>
      <c r="AD263" s="11"/>
      <c r="AE263" s="12"/>
      <c r="AG263" s="96">
        <v>103</v>
      </c>
      <c r="AH263" s="78">
        <v>19.57</v>
      </c>
      <c r="AI263" s="78">
        <v>122.57</v>
      </c>
      <c r="AJ263" s="79">
        <v>53236.23666666662</v>
      </c>
      <c r="AL263" s="73"/>
      <c r="AM263" s="11"/>
      <c r="AN263" s="11"/>
      <c r="AO263" s="12"/>
      <c r="AQ263" s="11"/>
      <c r="AR263" s="11"/>
      <c r="AS263" s="11"/>
      <c r="AT263" s="12"/>
      <c r="AV263" s="73"/>
      <c r="AW263" s="11"/>
      <c r="AX263" s="11"/>
      <c r="AY263" s="12"/>
      <c r="BA263" s="73"/>
      <c r="BB263" s="11"/>
      <c r="BC263" s="11"/>
      <c r="BD263" s="12"/>
      <c r="BF263" s="73"/>
      <c r="BG263" s="11"/>
      <c r="BH263" s="11"/>
      <c r="BI263" s="12"/>
      <c r="BK263" s="92">
        <v>152</v>
      </c>
      <c r="BL263" s="93">
        <v>29</v>
      </c>
      <c r="BM263" s="93">
        <v>181</v>
      </c>
      <c r="BN263" s="94">
        <v>78614</v>
      </c>
      <c r="BP263" s="73"/>
      <c r="BQ263" s="11"/>
      <c r="BR263" s="11"/>
      <c r="BS263" s="12"/>
      <c r="BU263" s="73"/>
      <c r="BV263" s="11"/>
      <c r="BW263" s="11"/>
      <c r="BX263" s="12"/>
      <c r="BZ263" s="73"/>
      <c r="CA263" s="11"/>
      <c r="CB263" s="11"/>
      <c r="CC263" s="12"/>
      <c r="CE263" s="73"/>
      <c r="CF263" s="11"/>
      <c r="CG263" s="11"/>
      <c r="CH263" s="12"/>
      <c r="CJ263" s="73"/>
      <c r="CK263" s="11"/>
      <c r="CL263" s="11"/>
      <c r="CM263" s="12"/>
      <c r="CO263" s="73"/>
      <c r="CP263" s="11"/>
      <c r="CQ263" s="11"/>
      <c r="CR263" s="12"/>
      <c r="CT263" s="73"/>
      <c r="CU263" s="11"/>
      <c r="CV263" s="11"/>
      <c r="CW263" s="12"/>
      <c r="CY263" s="73"/>
      <c r="CZ263" s="11"/>
      <c r="DA263" s="11"/>
      <c r="DB263" s="12"/>
      <c r="DD263" s="73"/>
      <c r="DE263" s="11"/>
      <c r="DF263" s="11"/>
      <c r="DG263" s="12"/>
      <c r="DI263" s="73"/>
      <c r="DJ263" s="11"/>
      <c r="DK263" s="11"/>
      <c r="DL263" s="12"/>
      <c r="DN263" s="73"/>
      <c r="DO263" s="11"/>
      <c r="DP263" s="11"/>
      <c r="DQ263" s="12"/>
      <c r="DS263" s="73"/>
      <c r="DT263" s="11"/>
      <c r="DU263" s="11"/>
      <c r="DV263" s="12"/>
      <c r="DX263" s="92"/>
      <c r="DY263" s="93"/>
      <c r="DZ263" s="93"/>
      <c r="EA263" s="94"/>
      <c r="EC263" s="73"/>
      <c r="ED263" s="11"/>
      <c r="EE263" s="11"/>
      <c r="EF263" s="12"/>
      <c r="EH263" s="73"/>
      <c r="EI263" s="11"/>
      <c r="EJ263" s="11"/>
      <c r="EK263" s="12"/>
      <c r="EM263" s="73"/>
      <c r="EN263" s="11"/>
      <c r="EO263" s="11"/>
      <c r="EP263" s="12"/>
      <c r="ER263" s="73"/>
      <c r="ES263" s="11"/>
      <c r="ET263" s="11"/>
      <c r="EU263" s="12"/>
      <c r="EW263" s="73"/>
      <c r="EX263" s="11"/>
      <c r="EY263" s="11"/>
      <c r="EZ263" s="12"/>
      <c r="FB263" s="10"/>
      <c r="FC263" s="11"/>
      <c r="FD263" s="11"/>
      <c r="FE263" s="12"/>
      <c r="FG263" s="11"/>
      <c r="FH263" s="11"/>
      <c r="FI263" s="11"/>
      <c r="FJ263" s="12"/>
      <c r="FL263" s="73"/>
      <c r="FM263" s="11"/>
      <c r="FN263" s="11"/>
      <c r="FO263" s="12"/>
      <c r="FQ263" s="73"/>
      <c r="FR263" s="11"/>
      <c r="FS263" s="11"/>
      <c r="FT263" s="12"/>
      <c r="FV263" s="73"/>
      <c r="FW263" s="11"/>
      <c r="FX263" s="11"/>
      <c r="FY263" s="12"/>
      <c r="GA263" s="73"/>
      <c r="GB263" s="11"/>
      <c r="GC263" s="11"/>
      <c r="GD263" s="12"/>
      <c r="GF263" s="73"/>
      <c r="GG263" s="11"/>
      <c r="GH263" s="11"/>
      <c r="GI263" s="12"/>
      <c r="GK263" s="73"/>
      <c r="GL263" s="11"/>
      <c r="GM263" s="11"/>
      <c r="GN263" s="12"/>
      <c r="GP263" s="73"/>
      <c r="GQ263" s="11"/>
      <c r="GR263" s="11"/>
      <c r="GS263" s="12"/>
      <c r="GU263" s="86">
        <f t="shared" si="24"/>
        <v>122.57</v>
      </c>
      <c r="GV263" s="87">
        <f t="shared" si="26"/>
        <v>181</v>
      </c>
      <c r="GX263" s="86">
        <f t="shared" si="25"/>
        <v>58.430000000000007</v>
      </c>
      <c r="GY263" s="88">
        <f t="shared" si="28"/>
        <v>0.4767071877294608</v>
      </c>
      <c r="HA263" s="86">
        <f t="shared" si="30"/>
        <v>151.785</v>
      </c>
      <c r="HB263" s="87">
        <f t="shared" si="27"/>
        <v>65925.118333333317</v>
      </c>
    </row>
    <row r="264" spans="1:210" s="76" customFormat="1" ht="30" x14ac:dyDescent="0.25">
      <c r="A264" s="69">
        <v>248</v>
      </c>
      <c r="B264" s="3" t="s">
        <v>183</v>
      </c>
      <c r="C264" s="6" t="s">
        <v>639</v>
      </c>
      <c r="D264" s="3" t="s">
        <v>42</v>
      </c>
      <c r="E264" s="70"/>
      <c r="F264" s="71">
        <v>525</v>
      </c>
      <c r="G264" s="91"/>
      <c r="H264" s="73"/>
      <c r="I264" s="11"/>
      <c r="J264" s="11"/>
      <c r="K264" s="12"/>
      <c r="L264" s="74"/>
      <c r="M264" s="73"/>
      <c r="N264" s="11"/>
      <c r="O264" s="11"/>
      <c r="P264" s="12"/>
      <c r="Q264" s="75"/>
      <c r="R264" s="73"/>
      <c r="S264" s="11"/>
      <c r="T264" s="11"/>
      <c r="U264" s="12"/>
      <c r="W264" s="73"/>
      <c r="X264" s="11"/>
      <c r="Y264" s="11"/>
      <c r="Z264" s="12"/>
      <c r="AB264" s="73"/>
      <c r="AC264" s="11"/>
      <c r="AD264" s="11"/>
      <c r="AE264" s="12"/>
      <c r="AG264" s="96">
        <v>706</v>
      </c>
      <c r="AH264" s="78">
        <v>134.14000000000001</v>
      </c>
      <c r="AI264" s="78">
        <v>840.14</v>
      </c>
      <c r="AJ264" s="79">
        <v>441073.5</v>
      </c>
      <c r="AL264" s="73"/>
      <c r="AM264" s="11"/>
      <c r="AN264" s="11"/>
      <c r="AO264" s="12"/>
      <c r="AQ264" s="11"/>
      <c r="AR264" s="11"/>
      <c r="AS264" s="11"/>
      <c r="AT264" s="12"/>
      <c r="AV264" s="73"/>
      <c r="AW264" s="11"/>
      <c r="AX264" s="11"/>
      <c r="AY264" s="12"/>
      <c r="BA264" s="73"/>
      <c r="BB264" s="11"/>
      <c r="BC264" s="11"/>
      <c r="BD264" s="12"/>
      <c r="BF264" s="73"/>
      <c r="BG264" s="11"/>
      <c r="BH264" s="11"/>
      <c r="BI264" s="12"/>
      <c r="BK264" s="92">
        <v>746</v>
      </c>
      <c r="BL264" s="93">
        <v>142</v>
      </c>
      <c r="BM264" s="93">
        <v>888</v>
      </c>
      <c r="BN264" s="94">
        <v>466200</v>
      </c>
      <c r="BP264" s="73"/>
      <c r="BQ264" s="11"/>
      <c r="BR264" s="11"/>
      <c r="BS264" s="12"/>
      <c r="BU264" s="73"/>
      <c r="BV264" s="11"/>
      <c r="BW264" s="11"/>
      <c r="BX264" s="12"/>
      <c r="BZ264" s="73"/>
      <c r="CA264" s="11"/>
      <c r="CB264" s="11"/>
      <c r="CC264" s="12"/>
      <c r="CE264" s="73"/>
      <c r="CF264" s="11"/>
      <c r="CG264" s="11"/>
      <c r="CH264" s="12"/>
      <c r="CJ264" s="73"/>
      <c r="CK264" s="11"/>
      <c r="CL264" s="11"/>
      <c r="CM264" s="12"/>
      <c r="CO264" s="73"/>
      <c r="CP264" s="11"/>
      <c r="CQ264" s="11"/>
      <c r="CR264" s="12"/>
      <c r="CT264" s="73"/>
      <c r="CU264" s="11"/>
      <c r="CV264" s="11"/>
      <c r="CW264" s="12"/>
      <c r="CY264" s="73"/>
      <c r="CZ264" s="11"/>
      <c r="DA264" s="11"/>
      <c r="DB264" s="12"/>
      <c r="DD264" s="73"/>
      <c r="DE264" s="11"/>
      <c r="DF264" s="11"/>
      <c r="DG264" s="12"/>
      <c r="DI264" s="73"/>
      <c r="DJ264" s="11"/>
      <c r="DK264" s="11"/>
      <c r="DL264" s="12"/>
      <c r="DN264" s="73">
        <v>831</v>
      </c>
      <c r="DO264" s="11">
        <v>157.89000000000001</v>
      </c>
      <c r="DP264" s="11">
        <v>988.89</v>
      </c>
      <c r="DQ264" s="12">
        <v>519167.25</v>
      </c>
      <c r="DS264" s="73"/>
      <c r="DT264" s="11"/>
      <c r="DU264" s="11"/>
      <c r="DV264" s="12"/>
      <c r="DX264" s="92"/>
      <c r="DY264" s="93"/>
      <c r="DZ264" s="93"/>
      <c r="EA264" s="94"/>
      <c r="EC264" s="73"/>
      <c r="ED264" s="11"/>
      <c r="EE264" s="11"/>
      <c r="EF264" s="12"/>
      <c r="EH264" s="73"/>
      <c r="EI264" s="11"/>
      <c r="EJ264" s="11"/>
      <c r="EK264" s="12"/>
      <c r="EM264" s="73"/>
      <c r="EN264" s="11"/>
      <c r="EO264" s="11"/>
      <c r="EP264" s="12"/>
      <c r="ER264" s="73"/>
      <c r="ES264" s="11"/>
      <c r="ET264" s="11"/>
      <c r="EU264" s="12"/>
      <c r="EW264" s="73"/>
      <c r="EX264" s="11"/>
      <c r="EY264" s="11"/>
      <c r="EZ264" s="12"/>
      <c r="FB264" s="10">
        <v>793</v>
      </c>
      <c r="FC264" s="11">
        <v>150.67000000000002</v>
      </c>
      <c r="FD264" s="11">
        <v>943.67000000000007</v>
      </c>
      <c r="FE264" s="12">
        <v>495426.75000000006</v>
      </c>
      <c r="FG264" s="11"/>
      <c r="FH264" s="11"/>
      <c r="FI264" s="11"/>
      <c r="FJ264" s="12"/>
      <c r="FL264" s="73"/>
      <c r="FM264" s="11"/>
      <c r="FN264" s="11"/>
      <c r="FO264" s="12"/>
      <c r="FQ264" s="73"/>
      <c r="FR264" s="11"/>
      <c r="FS264" s="11"/>
      <c r="FT264" s="12"/>
      <c r="FV264" s="73"/>
      <c r="FW264" s="11"/>
      <c r="FX264" s="11"/>
      <c r="FY264" s="12"/>
      <c r="GA264" s="73"/>
      <c r="GB264" s="11"/>
      <c r="GC264" s="11"/>
      <c r="GD264" s="12"/>
      <c r="GF264" s="73"/>
      <c r="GG264" s="11"/>
      <c r="GH264" s="11"/>
      <c r="GI264" s="12"/>
      <c r="GK264" s="73"/>
      <c r="GL264" s="11"/>
      <c r="GM264" s="11"/>
      <c r="GN264" s="12"/>
      <c r="GP264" s="73"/>
      <c r="GQ264" s="11"/>
      <c r="GR264" s="11"/>
      <c r="GS264" s="12"/>
      <c r="GU264" s="86">
        <f t="shared" si="24"/>
        <v>840.14</v>
      </c>
      <c r="GV264" s="87">
        <f t="shared" si="26"/>
        <v>988.89</v>
      </c>
      <c r="GX264" s="86">
        <f t="shared" si="25"/>
        <v>148.75</v>
      </c>
      <c r="GY264" s="88">
        <f t="shared" si="28"/>
        <v>0.17705382436260622</v>
      </c>
      <c r="HA264" s="86">
        <f t="shared" si="30"/>
        <v>915.17499999999995</v>
      </c>
      <c r="HB264" s="87">
        <f t="shared" si="27"/>
        <v>480466.875</v>
      </c>
    </row>
    <row r="265" spans="1:210" s="76" customFormat="1" ht="30" x14ac:dyDescent="0.25">
      <c r="A265" s="69">
        <v>249</v>
      </c>
      <c r="B265" s="3" t="s">
        <v>41</v>
      </c>
      <c r="C265" s="6" t="s">
        <v>640</v>
      </c>
      <c r="D265" s="3" t="s">
        <v>42</v>
      </c>
      <c r="E265" s="89"/>
      <c r="F265" s="90">
        <v>1</v>
      </c>
      <c r="G265" s="91"/>
      <c r="H265" s="73"/>
      <c r="I265" s="11"/>
      <c r="J265" s="11"/>
      <c r="K265" s="12"/>
      <c r="L265" s="74"/>
      <c r="M265" s="73"/>
      <c r="N265" s="11"/>
      <c r="O265" s="11"/>
      <c r="P265" s="12"/>
      <c r="Q265" s="75"/>
      <c r="R265" s="73"/>
      <c r="S265" s="11"/>
      <c r="T265" s="11"/>
      <c r="U265" s="12"/>
      <c r="W265" s="73"/>
      <c r="X265" s="11"/>
      <c r="Y265" s="11"/>
      <c r="Z265" s="12"/>
      <c r="AB265" s="73"/>
      <c r="AC265" s="11"/>
      <c r="AD265" s="11"/>
      <c r="AE265" s="12"/>
      <c r="AG265" s="96">
        <v>844</v>
      </c>
      <c r="AH265" s="78">
        <v>160.36000000000001</v>
      </c>
      <c r="AI265" s="78">
        <v>1004.36</v>
      </c>
      <c r="AJ265" s="79">
        <v>1004.36</v>
      </c>
      <c r="AL265" s="73"/>
      <c r="AM265" s="11"/>
      <c r="AN265" s="11"/>
      <c r="AO265" s="12"/>
      <c r="AQ265" s="11"/>
      <c r="AR265" s="11"/>
      <c r="AS265" s="11"/>
      <c r="AT265" s="12"/>
      <c r="AV265" s="73"/>
      <c r="AW265" s="11"/>
      <c r="AX265" s="11"/>
      <c r="AY265" s="12"/>
      <c r="BA265" s="73"/>
      <c r="BB265" s="11"/>
      <c r="BC265" s="11"/>
      <c r="BD265" s="12"/>
      <c r="BF265" s="73"/>
      <c r="BG265" s="11"/>
      <c r="BH265" s="11"/>
      <c r="BI265" s="12"/>
      <c r="BK265" s="92">
        <v>829</v>
      </c>
      <c r="BL265" s="93">
        <v>158</v>
      </c>
      <c r="BM265" s="93">
        <v>987</v>
      </c>
      <c r="BN265" s="94">
        <v>987</v>
      </c>
      <c r="BP265" s="73"/>
      <c r="BQ265" s="11"/>
      <c r="BR265" s="11"/>
      <c r="BS265" s="12"/>
      <c r="BU265" s="73"/>
      <c r="BV265" s="11"/>
      <c r="BW265" s="11"/>
      <c r="BX265" s="12"/>
      <c r="BZ265" s="73"/>
      <c r="CA265" s="11"/>
      <c r="CB265" s="11"/>
      <c r="CC265" s="12"/>
      <c r="CE265" s="73"/>
      <c r="CF265" s="11"/>
      <c r="CG265" s="11"/>
      <c r="CH265" s="12"/>
      <c r="CJ265" s="73"/>
      <c r="CK265" s="11"/>
      <c r="CL265" s="11"/>
      <c r="CM265" s="12"/>
      <c r="CO265" s="73"/>
      <c r="CP265" s="11"/>
      <c r="CQ265" s="11"/>
      <c r="CR265" s="12"/>
      <c r="CT265" s="73"/>
      <c r="CU265" s="11"/>
      <c r="CV265" s="11"/>
      <c r="CW265" s="12"/>
      <c r="CY265" s="73"/>
      <c r="CZ265" s="11"/>
      <c r="DA265" s="11"/>
      <c r="DB265" s="12"/>
      <c r="DD265" s="73"/>
      <c r="DE265" s="11"/>
      <c r="DF265" s="11"/>
      <c r="DG265" s="12"/>
      <c r="DI265" s="73"/>
      <c r="DJ265" s="11"/>
      <c r="DK265" s="11"/>
      <c r="DL265" s="12"/>
      <c r="DN265" s="73">
        <v>925</v>
      </c>
      <c r="DO265" s="11">
        <v>175.75</v>
      </c>
      <c r="DP265" s="11">
        <v>1100.75</v>
      </c>
      <c r="DQ265" s="12">
        <v>1100.75</v>
      </c>
      <c r="DS265" s="73"/>
      <c r="DT265" s="11"/>
      <c r="DU265" s="11"/>
      <c r="DV265" s="12"/>
      <c r="DX265" s="92"/>
      <c r="DY265" s="93"/>
      <c r="DZ265" s="93"/>
      <c r="EA265" s="94"/>
      <c r="EC265" s="73"/>
      <c r="ED265" s="11"/>
      <c r="EE265" s="11"/>
      <c r="EF265" s="12"/>
      <c r="EH265" s="73"/>
      <c r="EI265" s="11"/>
      <c r="EJ265" s="11"/>
      <c r="EK265" s="12"/>
      <c r="EM265" s="73"/>
      <c r="EN265" s="11"/>
      <c r="EO265" s="11"/>
      <c r="EP265" s="12"/>
      <c r="ER265" s="73"/>
      <c r="ES265" s="11"/>
      <c r="ET265" s="11"/>
      <c r="EU265" s="12"/>
      <c r="EW265" s="73"/>
      <c r="EX265" s="11"/>
      <c r="EY265" s="11"/>
      <c r="EZ265" s="12"/>
      <c r="FB265" s="10">
        <v>925</v>
      </c>
      <c r="FC265" s="11">
        <v>175.75</v>
      </c>
      <c r="FD265" s="11">
        <v>1100.75</v>
      </c>
      <c r="FE265" s="12">
        <v>1100.75</v>
      </c>
      <c r="FG265" s="11"/>
      <c r="FH265" s="11"/>
      <c r="FI265" s="11"/>
      <c r="FJ265" s="12"/>
      <c r="FL265" s="73"/>
      <c r="FM265" s="11"/>
      <c r="FN265" s="11"/>
      <c r="FO265" s="12"/>
      <c r="FQ265" s="73"/>
      <c r="FR265" s="11"/>
      <c r="FS265" s="11"/>
      <c r="FT265" s="12"/>
      <c r="FV265" s="73"/>
      <c r="FW265" s="11"/>
      <c r="FX265" s="11"/>
      <c r="FY265" s="12"/>
      <c r="GA265" s="73"/>
      <c r="GB265" s="11"/>
      <c r="GC265" s="11"/>
      <c r="GD265" s="12"/>
      <c r="GF265" s="73"/>
      <c r="GG265" s="11"/>
      <c r="GH265" s="11"/>
      <c r="GI265" s="12"/>
      <c r="GK265" s="73"/>
      <c r="GL265" s="11"/>
      <c r="GM265" s="11"/>
      <c r="GN265" s="12"/>
      <c r="GP265" s="73"/>
      <c r="GQ265" s="11"/>
      <c r="GR265" s="11"/>
      <c r="GS265" s="12"/>
      <c r="GU265" s="86">
        <f t="shared" si="24"/>
        <v>987</v>
      </c>
      <c r="GV265" s="87">
        <f t="shared" si="26"/>
        <v>1100.75</v>
      </c>
      <c r="GX265" s="86">
        <f t="shared" si="25"/>
        <v>113.75</v>
      </c>
      <c r="GY265" s="88">
        <f t="shared" si="28"/>
        <v>0.11524822695035461</v>
      </c>
      <c r="HA265" s="86">
        <f t="shared" si="30"/>
        <v>1048.2150000000001</v>
      </c>
      <c r="HB265" s="87">
        <f t="shared" si="27"/>
        <v>1048.2150000000001</v>
      </c>
    </row>
    <row r="266" spans="1:210" s="76" customFormat="1" ht="45" x14ac:dyDescent="0.25">
      <c r="A266" s="69">
        <v>250</v>
      </c>
      <c r="B266" s="3" t="s">
        <v>184</v>
      </c>
      <c r="C266" s="6" t="s">
        <v>641</v>
      </c>
      <c r="D266" s="4" t="s">
        <v>1082</v>
      </c>
      <c r="E266" s="70"/>
      <c r="F266" s="71">
        <v>3.3333333333333299</v>
      </c>
      <c r="G266" s="91"/>
      <c r="H266" s="73"/>
      <c r="I266" s="11"/>
      <c r="J266" s="11"/>
      <c r="K266" s="12"/>
      <c r="L266" s="74"/>
      <c r="M266" s="73"/>
      <c r="N266" s="11"/>
      <c r="O266" s="11"/>
      <c r="P266" s="12"/>
      <c r="Q266" s="75"/>
      <c r="R266" s="73"/>
      <c r="S266" s="11"/>
      <c r="T266" s="11"/>
      <c r="U266" s="12"/>
      <c r="W266" s="73"/>
      <c r="X266" s="11"/>
      <c r="Y266" s="11"/>
      <c r="Z266" s="12"/>
      <c r="AB266" s="73"/>
      <c r="AC266" s="11"/>
      <c r="AD266" s="11"/>
      <c r="AE266" s="12"/>
      <c r="AG266" s="77"/>
      <c r="AH266" s="78"/>
      <c r="AI266" s="78"/>
      <c r="AJ266" s="79"/>
      <c r="AL266" s="73"/>
      <c r="AM266" s="11"/>
      <c r="AN266" s="11"/>
      <c r="AO266" s="12"/>
      <c r="AQ266" s="11"/>
      <c r="AR266" s="11"/>
      <c r="AS266" s="11"/>
      <c r="AT266" s="12"/>
      <c r="AV266" s="73"/>
      <c r="AW266" s="11"/>
      <c r="AX266" s="11"/>
      <c r="AY266" s="12"/>
      <c r="BA266" s="73"/>
      <c r="BB266" s="11"/>
      <c r="BC266" s="11"/>
      <c r="BD266" s="12"/>
      <c r="BF266" s="73"/>
      <c r="BG266" s="11"/>
      <c r="BH266" s="11"/>
      <c r="BI266" s="12"/>
      <c r="BK266" s="92"/>
      <c r="BL266" s="93"/>
      <c r="BM266" s="93"/>
      <c r="BN266" s="94"/>
      <c r="BP266" s="73"/>
      <c r="BQ266" s="11"/>
      <c r="BR266" s="11"/>
      <c r="BS266" s="12"/>
      <c r="BU266" s="73"/>
      <c r="BV266" s="11"/>
      <c r="BW266" s="11"/>
      <c r="BX266" s="12"/>
      <c r="BZ266" s="73"/>
      <c r="CA266" s="11"/>
      <c r="CB266" s="11"/>
      <c r="CC266" s="12"/>
      <c r="CE266" s="73"/>
      <c r="CF266" s="11"/>
      <c r="CG266" s="11"/>
      <c r="CH266" s="12"/>
      <c r="CJ266" s="73"/>
      <c r="CK266" s="11"/>
      <c r="CL266" s="11"/>
      <c r="CM266" s="12"/>
      <c r="CO266" s="73"/>
      <c r="CP266" s="11"/>
      <c r="CQ266" s="11"/>
      <c r="CR266" s="12"/>
      <c r="CT266" s="73"/>
      <c r="CU266" s="11"/>
      <c r="CV266" s="11"/>
      <c r="CW266" s="12"/>
      <c r="CY266" s="73"/>
      <c r="CZ266" s="11"/>
      <c r="DA266" s="11"/>
      <c r="DB266" s="12"/>
      <c r="DD266" s="73"/>
      <c r="DE266" s="11"/>
      <c r="DF266" s="11"/>
      <c r="DG266" s="12"/>
      <c r="DI266" s="73"/>
      <c r="DJ266" s="11"/>
      <c r="DK266" s="11"/>
      <c r="DL266" s="12"/>
      <c r="DN266" s="73"/>
      <c r="DO266" s="11"/>
      <c r="DP266" s="11"/>
      <c r="DQ266" s="12"/>
      <c r="DS266" s="73"/>
      <c r="DT266" s="11"/>
      <c r="DU266" s="11"/>
      <c r="DV266" s="12"/>
      <c r="DX266" s="92"/>
      <c r="DY266" s="93"/>
      <c r="DZ266" s="93"/>
      <c r="EA266" s="94"/>
      <c r="EC266" s="73"/>
      <c r="ED266" s="11"/>
      <c r="EE266" s="11"/>
      <c r="EF266" s="12"/>
      <c r="EH266" s="73"/>
      <c r="EI266" s="11"/>
      <c r="EJ266" s="11"/>
      <c r="EK266" s="12"/>
      <c r="EM266" s="73"/>
      <c r="EN266" s="11"/>
      <c r="EO266" s="11"/>
      <c r="EP266" s="12"/>
      <c r="ER266" s="73"/>
      <c r="ES266" s="11"/>
      <c r="ET266" s="11"/>
      <c r="EU266" s="12"/>
      <c r="EW266" s="73"/>
      <c r="EX266" s="11"/>
      <c r="EY266" s="11"/>
      <c r="EZ266" s="12"/>
      <c r="FB266" s="10"/>
      <c r="FC266" s="11"/>
      <c r="FD266" s="11"/>
      <c r="FE266" s="12"/>
      <c r="FG266" s="11"/>
      <c r="FH266" s="11"/>
      <c r="FI266" s="11"/>
      <c r="FJ266" s="12"/>
      <c r="FL266" s="73"/>
      <c r="FM266" s="11"/>
      <c r="FN266" s="11"/>
      <c r="FO266" s="12"/>
      <c r="FQ266" s="73"/>
      <c r="FR266" s="11"/>
      <c r="FS266" s="11"/>
      <c r="FT266" s="12"/>
      <c r="FV266" s="73"/>
      <c r="FW266" s="11"/>
      <c r="FX266" s="11"/>
      <c r="FY266" s="12"/>
      <c r="GA266" s="73"/>
      <c r="GB266" s="11"/>
      <c r="GC266" s="11"/>
      <c r="GD266" s="12"/>
      <c r="GF266" s="73"/>
      <c r="GG266" s="11"/>
      <c r="GH266" s="11"/>
      <c r="GI266" s="12"/>
      <c r="GK266" s="73"/>
      <c r="GL266" s="11"/>
      <c r="GM266" s="11"/>
      <c r="GN266" s="12"/>
      <c r="GP266" s="73"/>
      <c r="GQ266" s="11"/>
      <c r="GR266" s="11"/>
      <c r="GS266" s="12"/>
      <c r="GU266" s="86">
        <f t="shared" si="24"/>
        <v>0</v>
      </c>
      <c r="GV266" s="87">
        <f t="shared" si="26"/>
        <v>0</v>
      </c>
      <c r="GX266" s="86">
        <f t="shared" si="25"/>
        <v>0</v>
      </c>
      <c r="GY266" s="88">
        <v>0</v>
      </c>
      <c r="HA266" s="86">
        <v>0</v>
      </c>
      <c r="HB266" s="87">
        <v>0</v>
      </c>
    </row>
    <row r="267" spans="1:210" s="76" customFormat="1" ht="60" x14ac:dyDescent="0.25">
      <c r="A267" s="69">
        <v>251</v>
      </c>
      <c r="B267" s="3" t="s">
        <v>185</v>
      </c>
      <c r="C267" s="6" t="s">
        <v>642</v>
      </c>
      <c r="D267" s="4" t="s">
        <v>42</v>
      </c>
      <c r="E267" s="70"/>
      <c r="F267" s="71">
        <v>13</v>
      </c>
      <c r="G267" s="91"/>
      <c r="H267" s="73"/>
      <c r="I267" s="11"/>
      <c r="J267" s="11"/>
      <c r="K267" s="12"/>
      <c r="L267" s="74"/>
      <c r="M267" s="73"/>
      <c r="N267" s="11"/>
      <c r="O267" s="11"/>
      <c r="P267" s="12"/>
      <c r="Q267" s="75"/>
      <c r="R267" s="73"/>
      <c r="S267" s="11"/>
      <c r="T267" s="11"/>
      <c r="U267" s="12"/>
      <c r="W267" s="73"/>
      <c r="X267" s="11"/>
      <c r="Y267" s="11"/>
      <c r="Z267" s="12"/>
      <c r="AB267" s="73"/>
      <c r="AC267" s="11"/>
      <c r="AD267" s="11"/>
      <c r="AE267" s="12"/>
      <c r="AG267" s="77"/>
      <c r="AH267" s="78"/>
      <c r="AI267" s="78"/>
      <c r="AJ267" s="79"/>
      <c r="AL267" s="73"/>
      <c r="AM267" s="11"/>
      <c r="AN267" s="11"/>
      <c r="AO267" s="12"/>
      <c r="AQ267" s="11"/>
      <c r="AR267" s="11"/>
      <c r="AS267" s="11"/>
      <c r="AT267" s="12"/>
      <c r="AV267" s="73"/>
      <c r="AW267" s="11"/>
      <c r="AX267" s="11"/>
      <c r="AY267" s="12"/>
      <c r="BA267" s="73"/>
      <c r="BB267" s="11"/>
      <c r="BC267" s="11"/>
      <c r="BD267" s="12"/>
      <c r="BF267" s="73"/>
      <c r="BG267" s="11"/>
      <c r="BH267" s="11"/>
      <c r="BI267" s="12"/>
      <c r="BK267" s="92"/>
      <c r="BL267" s="93"/>
      <c r="BM267" s="93"/>
      <c r="BN267" s="94"/>
      <c r="BP267" s="73"/>
      <c r="BQ267" s="11"/>
      <c r="BR267" s="11"/>
      <c r="BS267" s="12"/>
      <c r="BU267" s="73"/>
      <c r="BV267" s="11"/>
      <c r="BW267" s="11"/>
      <c r="BX267" s="12"/>
      <c r="BZ267" s="73"/>
      <c r="CA267" s="11"/>
      <c r="CB267" s="11"/>
      <c r="CC267" s="12"/>
      <c r="CE267" s="73">
        <v>403185.4</v>
      </c>
      <c r="CF267" s="11">
        <v>76605.22600000001</v>
      </c>
      <c r="CG267" s="11">
        <v>479790.62600000005</v>
      </c>
      <c r="CH267" s="12">
        <v>6237278.1380000003</v>
      </c>
      <c r="CJ267" s="73"/>
      <c r="CK267" s="11"/>
      <c r="CL267" s="11"/>
      <c r="CM267" s="12"/>
      <c r="CO267" s="73"/>
      <c r="CP267" s="11"/>
      <c r="CQ267" s="11"/>
      <c r="CR267" s="12"/>
      <c r="CT267" s="73"/>
      <c r="CU267" s="11"/>
      <c r="CV267" s="11"/>
      <c r="CW267" s="12"/>
      <c r="CY267" s="73"/>
      <c r="CZ267" s="11"/>
      <c r="DA267" s="11"/>
      <c r="DB267" s="12"/>
      <c r="DD267" s="73"/>
      <c r="DE267" s="11"/>
      <c r="DF267" s="11"/>
      <c r="DG267" s="12"/>
      <c r="DI267" s="73"/>
      <c r="DJ267" s="11"/>
      <c r="DK267" s="11"/>
      <c r="DL267" s="12"/>
      <c r="DN267" s="73">
        <v>532899</v>
      </c>
      <c r="DO267" s="11">
        <v>101250.81</v>
      </c>
      <c r="DP267" s="11">
        <v>634149.81000000006</v>
      </c>
      <c r="DQ267" s="12">
        <v>8243947.5300000012</v>
      </c>
      <c r="DS267" s="73"/>
      <c r="DT267" s="11"/>
      <c r="DU267" s="11"/>
      <c r="DV267" s="12"/>
      <c r="DX267" s="92"/>
      <c r="DY267" s="93"/>
      <c r="DZ267" s="93"/>
      <c r="EA267" s="94"/>
      <c r="EC267" s="73"/>
      <c r="ED267" s="11"/>
      <c r="EE267" s="11"/>
      <c r="EF267" s="12"/>
      <c r="EH267" s="73"/>
      <c r="EI267" s="11"/>
      <c r="EJ267" s="11"/>
      <c r="EK267" s="12"/>
      <c r="EM267" s="73"/>
      <c r="EN267" s="11"/>
      <c r="EO267" s="11"/>
      <c r="EP267" s="12"/>
      <c r="ER267" s="73"/>
      <c r="ES267" s="11"/>
      <c r="ET267" s="11"/>
      <c r="EU267" s="12"/>
      <c r="EW267" s="73"/>
      <c r="EX267" s="11"/>
      <c r="EY267" s="11"/>
      <c r="EZ267" s="12"/>
      <c r="FB267" s="10"/>
      <c r="FC267" s="11"/>
      <c r="FD267" s="11"/>
      <c r="FE267" s="12"/>
      <c r="FG267" s="11"/>
      <c r="FH267" s="11"/>
      <c r="FI267" s="11"/>
      <c r="FJ267" s="12"/>
      <c r="FL267" s="73"/>
      <c r="FM267" s="11"/>
      <c r="FN267" s="11"/>
      <c r="FO267" s="12"/>
      <c r="FQ267" s="73"/>
      <c r="FR267" s="11"/>
      <c r="FS267" s="11"/>
      <c r="FT267" s="12"/>
      <c r="FV267" s="73"/>
      <c r="FW267" s="11"/>
      <c r="FX267" s="11"/>
      <c r="FY267" s="12"/>
      <c r="GA267" s="73"/>
      <c r="GB267" s="11"/>
      <c r="GC267" s="11"/>
      <c r="GD267" s="12"/>
      <c r="GF267" s="73"/>
      <c r="GG267" s="11"/>
      <c r="GH267" s="11"/>
      <c r="GI267" s="12"/>
      <c r="GK267" s="73"/>
      <c r="GL267" s="11"/>
      <c r="GM267" s="11"/>
      <c r="GN267" s="12"/>
      <c r="GP267" s="73">
        <v>898000</v>
      </c>
      <c r="GQ267" s="11">
        <v>0</v>
      </c>
      <c r="GR267" s="11">
        <v>898000</v>
      </c>
      <c r="GS267" s="12">
        <v>11674000</v>
      </c>
      <c r="GU267" s="86">
        <f t="shared" si="24"/>
        <v>479790.62600000005</v>
      </c>
      <c r="GV267" s="87">
        <f t="shared" si="26"/>
        <v>898000</v>
      </c>
      <c r="GX267" s="86">
        <f t="shared" si="25"/>
        <v>418209.37399999995</v>
      </c>
      <c r="GY267" s="88">
        <f t="shared" si="28"/>
        <v>0.87164973915101029</v>
      </c>
      <c r="HA267" s="86">
        <f t="shared" ref="HA267:HA309" si="31">AVERAGE(J267,O267,T267,Y267,AD267,AI267,AN267,AS267,AX267,BC267,BH267,BM267,BR267,BW267,CB267,CG267,CL267,CQ267,CV267,DA267,DF267,DK267,DP267,DU267,DZ267,EE267,EJ267,EO267,ET267,EY267,FD267,FI267,FN267,FS267,FX267,GC267,GH267,GM267,GR267)</f>
        <v>670646.81200000003</v>
      </c>
      <c r="HB267" s="87">
        <f t="shared" si="27"/>
        <v>8718408.5559999999</v>
      </c>
    </row>
    <row r="268" spans="1:210" s="76" customFormat="1" ht="60" x14ac:dyDescent="0.25">
      <c r="A268" s="69">
        <v>252</v>
      </c>
      <c r="B268" s="3" t="s">
        <v>186</v>
      </c>
      <c r="C268" s="99" t="s">
        <v>643</v>
      </c>
      <c r="D268" s="4" t="s">
        <v>42</v>
      </c>
      <c r="E268" s="70"/>
      <c r="F268" s="71">
        <v>9</v>
      </c>
      <c r="G268" s="91"/>
      <c r="H268" s="73"/>
      <c r="I268" s="11"/>
      <c r="J268" s="11"/>
      <c r="K268" s="12"/>
      <c r="L268" s="74"/>
      <c r="M268" s="73"/>
      <c r="N268" s="11"/>
      <c r="O268" s="11"/>
      <c r="P268" s="12"/>
      <c r="Q268" s="75"/>
      <c r="R268" s="73"/>
      <c r="S268" s="11"/>
      <c r="T268" s="11"/>
      <c r="U268" s="12"/>
      <c r="W268" s="73"/>
      <c r="X268" s="11"/>
      <c r="Y268" s="11"/>
      <c r="Z268" s="12"/>
      <c r="AB268" s="73"/>
      <c r="AC268" s="11"/>
      <c r="AD268" s="11"/>
      <c r="AE268" s="12"/>
      <c r="AG268" s="77"/>
      <c r="AH268" s="78"/>
      <c r="AI268" s="78"/>
      <c r="AJ268" s="79"/>
      <c r="AL268" s="73"/>
      <c r="AM268" s="11"/>
      <c r="AN268" s="11"/>
      <c r="AO268" s="12"/>
      <c r="AQ268" s="11"/>
      <c r="AR268" s="11"/>
      <c r="AS268" s="11"/>
      <c r="AT268" s="12"/>
      <c r="AV268" s="73"/>
      <c r="AW268" s="11"/>
      <c r="AX268" s="11"/>
      <c r="AY268" s="12"/>
      <c r="BA268" s="73"/>
      <c r="BB268" s="11"/>
      <c r="BC268" s="11"/>
      <c r="BD268" s="12"/>
      <c r="BF268" s="73"/>
      <c r="BG268" s="11"/>
      <c r="BH268" s="11"/>
      <c r="BI268" s="12"/>
      <c r="BK268" s="92"/>
      <c r="BL268" s="93"/>
      <c r="BM268" s="93"/>
      <c r="BN268" s="94"/>
      <c r="BP268" s="73"/>
      <c r="BQ268" s="11"/>
      <c r="BR268" s="11"/>
      <c r="BS268" s="12"/>
      <c r="BU268" s="73"/>
      <c r="BV268" s="11"/>
      <c r="BW268" s="11"/>
      <c r="BX268" s="12"/>
      <c r="BZ268" s="73"/>
      <c r="CA268" s="11"/>
      <c r="CB268" s="11"/>
      <c r="CC268" s="12"/>
      <c r="CE268" s="73">
        <v>744855</v>
      </c>
      <c r="CF268" s="11">
        <v>141522.45000000001</v>
      </c>
      <c r="CG268" s="11">
        <v>886377.45</v>
      </c>
      <c r="CH268" s="12">
        <v>7977397.0499999998</v>
      </c>
      <c r="CJ268" s="73"/>
      <c r="CK268" s="11"/>
      <c r="CL268" s="11"/>
      <c r="CM268" s="12"/>
      <c r="CO268" s="73"/>
      <c r="CP268" s="11"/>
      <c r="CQ268" s="11"/>
      <c r="CR268" s="12"/>
      <c r="CT268" s="73"/>
      <c r="CU268" s="11"/>
      <c r="CV268" s="11"/>
      <c r="CW268" s="12"/>
      <c r="CY268" s="73"/>
      <c r="CZ268" s="11"/>
      <c r="DA268" s="11"/>
      <c r="DB268" s="12"/>
      <c r="DD268" s="73"/>
      <c r="DE268" s="11"/>
      <c r="DF268" s="11"/>
      <c r="DG268" s="12"/>
      <c r="DI268" s="73"/>
      <c r="DJ268" s="11"/>
      <c r="DK268" s="11"/>
      <c r="DL268" s="12"/>
      <c r="DN268" s="73">
        <v>1039750</v>
      </c>
      <c r="DO268" s="11">
        <v>197552.5</v>
      </c>
      <c r="DP268" s="11">
        <v>1237302.5</v>
      </c>
      <c r="DQ268" s="12">
        <v>11135722.5</v>
      </c>
      <c r="DS268" s="73"/>
      <c r="DT268" s="11"/>
      <c r="DU268" s="11"/>
      <c r="DV268" s="12"/>
      <c r="DX268" s="92"/>
      <c r="DY268" s="93"/>
      <c r="DZ268" s="93"/>
      <c r="EA268" s="94"/>
      <c r="EC268" s="73"/>
      <c r="ED268" s="11"/>
      <c r="EE268" s="11"/>
      <c r="EF268" s="12"/>
      <c r="EH268" s="73"/>
      <c r="EI268" s="11"/>
      <c r="EJ268" s="11"/>
      <c r="EK268" s="12"/>
      <c r="EM268" s="73"/>
      <c r="EN268" s="11"/>
      <c r="EO268" s="11"/>
      <c r="EP268" s="12"/>
      <c r="ER268" s="73"/>
      <c r="ES268" s="11"/>
      <c r="ET268" s="11"/>
      <c r="EU268" s="12"/>
      <c r="EW268" s="73"/>
      <c r="EX268" s="11"/>
      <c r="EY268" s="11"/>
      <c r="EZ268" s="12"/>
      <c r="FB268" s="10"/>
      <c r="FC268" s="11"/>
      <c r="FD268" s="11"/>
      <c r="FE268" s="12"/>
      <c r="FG268" s="11"/>
      <c r="FH268" s="11"/>
      <c r="FI268" s="11"/>
      <c r="FJ268" s="12"/>
      <c r="FL268" s="73"/>
      <c r="FM268" s="11"/>
      <c r="FN268" s="11"/>
      <c r="FO268" s="12"/>
      <c r="FQ268" s="73"/>
      <c r="FR268" s="11"/>
      <c r="FS268" s="11"/>
      <c r="FT268" s="12"/>
      <c r="FV268" s="73"/>
      <c r="FW268" s="11"/>
      <c r="FX268" s="11"/>
      <c r="FY268" s="12"/>
      <c r="GA268" s="73"/>
      <c r="GB268" s="11"/>
      <c r="GC268" s="11"/>
      <c r="GD268" s="12"/>
      <c r="GF268" s="73"/>
      <c r="GG268" s="11"/>
      <c r="GH268" s="11"/>
      <c r="GI268" s="12"/>
      <c r="GK268" s="73"/>
      <c r="GL268" s="11"/>
      <c r="GM268" s="11"/>
      <c r="GN268" s="12"/>
      <c r="GP268" s="73">
        <v>1017000</v>
      </c>
      <c r="GQ268" s="11">
        <v>0</v>
      </c>
      <c r="GR268" s="11">
        <v>1017000</v>
      </c>
      <c r="GS268" s="12">
        <v>9153000</v>
      </c>
      <c r="GU268" s="86">
        <f t="shared" si="24"/>
        <v>886377.45</v>
      </c>
      <c r="GV268" s="87">
        <f t="shared" si="26"/>
        <v>1237302.5</v>
      </c>
      <c r="GX268" s="86">
        <f t="shared" si="25"/>
        <v>350925.05000000005</v>
      </c>
      <c r="GY268" s="88">
        <f t="shared" si="28"/>
        <v>0.3959092709319264</v>
      </c>
      <c r="HA268" s="86">
        <f t="shared" si="31"/>
        <v>1046893.3166666668</v>
      </c>
      <c r="HB268" s="87">
        <f t="shared" si="27"/>
        <v>9422039.8499999996</v>
      </c>
    </row>
    <row r="269" spans="1:210" s="76" customFormat="1" ht="30" x14ac:dyDescent="0.25">
      <c r="A269" s="69">
        <v>253</v>
      </c>
      <c r="B269" s="3" t="s">
        <v>41</v>
      </c>
      <c r="C269" s="6" t="s">
        <v>644</v>
      </c>
      <c r="D269" s="3" t="s">
        <v>42</v>
      </c>
      <c r="E269" s="89"/>
      <c r="F269" s="90">
        <v>15</v>
      </c>
      <c r="G269" s="91"/>
      <c r="H269" s="73"/>
      <c r="I269" s="11"/>
      <c r="J269" s="11"/>
      <c r="K269" s="12"/>
      <c r="L269" s="74"/>
      <c r="M269" s="73"/>
      <c r="N269" s="11"/>
      <c r="O269" s="11"/>
      <c r="P269" s="12"/>
      <c r="Q269" s="75"/>
      <c r="R269" s="73"/>
      <c r="S269" s="11"/>
      <c r="T269" s="11"/>
      <c r="U269" s="12"/>
      <c r="W269" s="73"/>
      <c r="X269" s="11"/>
      <c r="Y269" s="11"/>
      <c r="Z269" s="12"/>
      <c r="AB269" s="73"/>
      <c r="AC269" s="11"/>
      <c r="AD269" s="11"/>
      <c r="AE269" s="12"/>
      <c r="AG269" s="96">
        <v>8300</v>
      </c>
      <c r="AH269" s="78">
        <v>1577</v>
      </c>
      <c r="AI269" s="78">
        <v>9877</v>
      </c>
      <c r="AJ269" s="79">
        <v>148155</v>
      </c>
      <c r="AL269" s="73"/>
      <c r="AM269" s="11"/>
      <c r="AN269" s="11"/>
      <c r="AO269" s="12"/>
      <c r="AQ269" s="11"/>
      <c r="AR269" s="11"/>
      <c r="AS269" s="11"/>
      <c r="AT269" s="12"/>
      <c r="AV269" s="73"/>
      <c r="AW269" s="11"/>
      <c r="AX269" s="11"/>
      <c r="AY269" s="12"/>
      <c r="BA269" s="73"/>
      <c r="BB269" s="11"/>
      <c r="BC269" s="11"/>
      <c r="BD269" s="12"/>
      <c r="BF269" s="73"/>
      <c r="BG269" s="11"/>
      <c r="BH269" s="11"/>
      <c r="BI269" s="12"/>
      <c r="BK269" s="92">
        <v>8724</v>
      </c>
      <c r="BL269" s="93">
        <v>1658</v>
      </c>
      <c r="BM269" s="93">
        <v>10382</v>
      </c>
      <c r="BN269" s="94">
        <v>155730</v>
      </c>
      <c r="BP269" s="73"/>
      <c r="BQ269" s="11"/>
      <c r="BR269" s="11"/>
      <c r="BS269" s="12"/>
      <c r="BU269" s="73"/>
      <c r="BV269" s="11"/>
      <c r="BW269" s="11"/>
      <c r="BX269" s="12"/>
      <c r="BZ269" s="73"/>
      <c r="CA269" s="11"/>
      <c r="CB269" s="11"/>
      <c r="CC269" s="12"/>
      <c r="CE269" s="73"/>
      <c r="CF269" s="11"/>
      <c r="CG269" s="11"/>
      <c r="CH269" s="12"/>
      <c r="CJ269" s="73"/>
      <c r="CK269" s="11"/>
      <c r="CL269" s="11"/>
      <c r="CM269" s="12"/>
      <c r="CO269" s="73"/>
      <c r="CP269" s="11"/>
      <c r="CQ269" s="11"/>
      <c r="CR269" s="12"/>
      <c r="CT269" s="73"/>
      <c r="CU269" s="11"/>
      <c r="CV269" s="11"/>
      <c r="CW269" s="12"/>
      <c r="CY269" s="73"/>
      <c r="CZ269" s="11"/>
      <c r="DA269" s="11"/>
      <c r="DB269" s="12"/>
      <c r="DD269" s="73"/>
      <c r="DE269" s="11"/>
      <c r="DF269" s="11"/>
      <c r="DG269" s="12"/>
      <c r="DI269" s="73"/>
      <c r="DJ269" s="11"/>
      <c r="DK269" s="11"/>
      <c r="DL269" s="12"/>
      <c r="DN269" s="73">
        <v>9875</v>
      </c>
      <c r="DO269" s="11">
        <v>1876.25</v>
      </c>
      <c r="DP269" s="11">
        <v>11751.25</v>
      </c>
      <c r="DQ269" s="12">
        <v>176268.75</v>
      </c>
      <c r="DS269" s="73"/>
      <c r="DT269" s="11"/>
      <c r="DU269" s="11"/>
      <c r="DV269" s="12"/>
      <c r="DX269" s="92"/>
      <c r="DY269" s="93"/>
      <c r="DZ269" s="93"/>
      <c r="EA269" s="94"/>
      <c r="EC269" s="73"/>
      <c r="ED269" s="11"/>
      <c r="EE269" s="11"/>
      <c r="EF269" s="12"/>
      <c r="EH269" s="73"/>
      <c r="EI269" s="11"/>
      <c r="EJ269" s="11"/>
      <c r="EK269" s="12"/>
      <c r="EM269" s="73"/>
      <c r="EN269" s="11"/>
      <c r="EO269" s="11"/>
      <c r="EP269" s="12"/>
      <c r="ER269" s="73"/>
      <c r="ES269" s="11"/>
      <c r="ET269" s="11"/>
      <c r="EU269" s="12"/>
      <c r="EW269" s="73"/>
      <c r="EX269" s="11"/>
      <c r="EY269" s="11"/>
      <c r="EZ269" s="12"/>
      <c r="FB269" s="10">
        <v>9269</v>
      </c>
      <c r="FC269" s="11">
        <v>1761.1100000000001</v>
      </c>
      <c r="FD269" s="11">
        <v>11030.11</v>
      </c>
      <c r="FE269" s="12">
        <v>165451.65000000002</v>
      </c>
      <c r="FG269" s="11"/>
      <c r="FH269" s="11"/>
      <c r="FI269" s="11"/>
      <c r="FJ269" s="12"/>
      <c r="FL269" s="73"/>
      <c r="FM269" s="11"/>
      <c r="FN269" s="11"/>
      <c r="FO269" s="12"/>
      <c r="FQ269" s="73"/>
      <c r="FR269" s="11"/>
      <c r="FS269" s="11"/>
      <c r="FT269" s="12"/>
      <c r="FV269" s="73"/>
      <c r="FW269" s="11"/>
      <c r="FX269" s="11"/>
      <c r="FY269" s="12"/>
      <c r="GA269" s="73"/>
      <c r="GB269" s="11"/>
      <c r="GC269" s="11"/>
      <c r="GD269" s="12"/>
      <c r="GF269" s="73"/>
      <c r="GG269" s="11"/>
      <c r="GH269" s="11"/>
      <c r="GI269" s="12"/>
      <c r="GK269" s="73"/>
      <c r="GL269" s="11"/>
      <c r="GM269" s="11"/>
      <c r="GN269" s="12"/>
      <c r="GP269" s="73"/>
      <c r="GQ269" s="11"/>
      <c r="GR269" s="11"/>
      <c r="GS269" s="12"/>
      <c r="GU269" s="86">
        <f t="shared" si="24"/>
        <v>9877</v>
      </c>
      <c r="GV269" s="87">
        <f t="shared" si="26"/>
        <v>11751.25</v>
      </c>
      <c r="GX269" s="86">
        <f t="shared" si="25"/>
        <v>1874.25</v>
      </c>
      <c r="GY269" s="88">
        <f t="shared" si="28"/>
        <v>0.18975903614457831</v>
      </c>
      <c r="HA269" s="86">
        <f t="shared" si="31"/>
        <v>10760.09</v>
      </c>
      <c r="HB269" s="87">
        <f t="shared" si="27"/>
        <v>161401.35</v>
      </c>
    </row>
    <row r="270" spans="1:210" s="76" customFormat="1" ht="45" x14ac:dyDescent="0.25">
      <c r="A270" s="69">
        <v>254</v>
      </c>
      <c r="B270" s="5" t="s">
        <v>41</v>
      </c>
      <c r="C270" s="6" t="s">
        <v>645</v>
      </c>
      <c r="D270" s="4" t="s">
        <v>42</v>
      </c>
      <c r="E270" s="70" t="s">
        <v>1120</v>
      </c>
      <c r="F270" s="90">
        <v>1</v>
      </c>
      <c r="G270" s="91"/>
      <c r="H270" s="73"/>
      <c r="I270" s="11"/>
      <c r="J270" s="11"/>
      <c r="K270" s="12"/>
      <c r="L270" s="74"/>
      <c r="M270" s="73"/>
      <c r="N270" s="11"/>
      <c r="O270" s="11"/>
      <c r="P270" s="12"/>
      <c r="Q270" s="75"/>
      <c r="R270" s="73"/>
      <c r="S270" s="11"/>
      <c r="T270" s="11"/>
      <c r="U270" s="12"/>
      <c r="W270" s="73"/>
      <c r="X270" s="11"/>
      <c r="Y270" s="11"/>
      <c r="Z270" s="12"/>
      <c r="AB270" s="73"/>
      <c r="AC270" s="11"/>
      <c r="AD270" s="11"/>
      <c r="AE270" s="12"/>
      <c r="AG270" s="77"/>
      <c r="AH270" s="78"/>
      <c r="AI270" s="78"/>
      <c r="AJ270" s="79"/>
      <c r="AL270" s="73"/>
      <c r="AM270" s="11"/>
      <c r="AN270" s="11"/>
      <c r="AO270" s="12"/>
      <c r="AQ270" s="11"/>
      <c r="AR270" s="11"/>
      <c r="AS270" s="11"/>
      <c r="AT270" s="12"/>
      <c r="AV270" s="73"/>
      <c r="AW270" s="11"/>
      <c r="AX270" s="11"/>
      <c r="AY270" s="12"/>
      <c r="BA270" s="73"/>
      <c r="BB270" s="11"/>
      <c r="BC270" s="11"/>
      <c r="BD270" s="12"/>
      <c r="BF270" s="73"/>
      <c r="BG270" s="11"/>
      <c r="BH270" s="11"/>
      <c r="BI270" s="12"/>
      <c r="BK270" s="92">
        <v>20648</v>
      </c>
      <c r="BL270" s="93">
        <v>0</v>
      </c>
      <c r="BM270" s="93">
        <v>20648</v>
      </c>
      <c r="BN270" s="94">
        <v>20648</v>
      </c>
      <c r="BP270" s="73"/>
      <c r="BQ270" s="11"/>
      <c r="BR270" s="11"/>
      <c r="BS270" s="12"/>
      <c r="BU270" s="73"/>
      <c r="BV270" s="11"/>
      <c r="BW270" s="11"/>
      <c r="BX270" s="12"/>
      <c r="BZ270" s="73"/>
      <c r="CA270" s="11"/>
      <c r="CB270" s="11"/>
      <c r="CC270" s="12"/>
      <c r="CE270" s="73"/>
      <c r="CF270" s="11"/>
      <c r="CG270" s="11"/>
      <c r="CH270" s="12"/>
      <c r="CJ270" s="73"/>
      <c r="CK270" s="11"/>
      <c r="CL270" s="11"/>
      <c r="CM270" s="12"/>
      <c r="CO270" s="73"/>
      <c r="CP270" s="11"/>
      <c r="CQ270" s="11"/>
      <c r="CR270" s="12"/>
      <c r="CT270" s="73"/>
      <c r="CU270" s="11"/>
      <c r="CV270" s="11"/>
      <c r="CW270" s="12"/>
      <c r="CY270" s="73"/>
      <c r="CZ270" s="11"/>
      <c r="DA270" s="11"/>
      <c r="DB270" s="12"/>
      <c r="DD270" s="73"/>
      <c r="DE270" s="11"/>
      <c r="DF270" s="11"/>
      <c r="DG270" s="12"/>
      <c r="DI270" s="73"/>
      <c r="DJ270" s="11"/>
      <c r="DK270" s="11"/>
      <c r="DL270" s="12"/>
      <c r="DN270" s="73">
        <v>66678</v>
      </c>
      <c r="DO270" s="11">
        <v>12668.82</v>
      </c>
      <c r="DP270" s="11">
        <v>79346.820000000007</v>
      </c>
      <c r="DQ270" s="12">
        <v>79346.820000000007</v>
      </c>
      <c r="DS270" s="73"/>
      <c r="DT270" s="11"/>
      <c r="DU270" s="11"/>
      <c r="DV270" s="12"/>
      <c r="DX270" s="92"/>
      <c r="DY270" s="93"/>
      <c r="DZ270" s="93"/>
      <c r="EA270" s="94"/>
      <c r="EC270" s="73"/>
      <c r="ED270" s="11"/>
      <c r="EE270" s="11"/>
      <c r="EF270" s="12"/>
      <c r="EH270" s="73"/>
      <c r="EI270" s="11"/>
      <c r="EJ270" s="11"/>
      <c r="EK270" s="12"/>
      <c r="EM270" s="73"/>
      <c r="EN270" s="11"/>
      <c r="EO270" s="11"/>
      <c r="EP270" s="12"/>
      <c r="ER270" s="73"/>
      <c r="ES270" s="11"/>
      <c r="ET270" s="11"/>
      <c r="EU270" s="12"/>
      <c r="EW270" s="73"/>
      <c r="EX270" s="11"/>
      <c r="EY270" s="11"/>
      <c r="EZ270" s="12"/>
      <c r="FB270" s="10">
        <v>17695</v>
      </c>
      <c r="FC270" s="11">
        <v>0</v>
      </c>
      <c r="FD270" s="11">
        <v>17695</v>
      </c>
      <c r="FE270" s="12">
        <v>17695</v>
      </c>
      <c r="FG270" s="11"/>
      <c r="FH270" s="11"/>
      <c r="FI270" s="11"/>
      <c r="FJ270" s="12"/>
      <c r="FL270" s="73"/>
      <c r="FM270" s="11"/>
      <c r="FN270" s="11"/>
      <c r="FO270" s="12"/>
      <c r="FQ270" s="73"/>
      <c r="FR270" s="11"/>
      <c r="FS270" s="11"/>
      <c r="FT270" s="12"/>
      <c r="FV270" s="73"/>
      <c r="FW270" s="11"/>
      <c r="FX270" s="11"/>
      <c r="FY270" s="12"/>
      <c r="GA270" s="73">
        <v>105400</v>
      </c>
      <c r="GB270" s="11">
        <v>20026</v>
      </c>
      <c r="GC270" s="11">
        <v>125426</v>
      </c>
      <c r="GD270" s="12">
        <v>125426</v>
      </c>
      <c r="GF270" s="73"/>
      <c r="GG270" s="11"/>
      <c r="GH270" s="11"/>
      <c r="GI270" s="12"/>
      <c r="GK270" s="73"/>
      <c r="GL270" s="11"/>
      <c r="GM270" s="11"/>
      <c r="GN270" s="12"/>
      <c r="GP270" s="73"/>
      <c r="GQ270" s="11"/>
      <c r="GR270" s="11"/>
      <c r="GS270" s="12"/>
      <c r="GU270" s="86">
        <f t="shared" si="24"/>
        <v>17695</v>
      </c>
      <c r="GV270" s="87">
        <f t="shared" si="26"/>
        <v>125426</v>
      </c>
      <c r="GX270" s="86">
        <f t="shared" si="25"/>
        <v>107731</v>
      </c>
      <c r="GY270" s="88">
        <f t="shared" si="28"/>
        <v>6.0882170104549305</v>
      </c>
      <c r="HA270" s="86">
        <f t="shared" si="31"/>
        <v>60778.955000000002</v>
      </c>
      <c r="HB270" s="87">
        <f t="shared" si="27"/>
        <v>60778.955000000002</v>
      </c>
    </row>
    <row r="271" spans="1:210" s="76" customFormat="1" ht="45" x14ac:dyDescent="0.25">
      <c r="A271" s="69">
        <v>255</v>
      </c>
      <c r="B271" s="5" t="s">
        <v>41</v>
      </c>
      <c r="C271" s="6" t="s">
        <v>645</v>
      </c>
      <c r="D271" s="4" t="s">
        <v>42</v>
      </c>
      <c r="E271" s="70" t="s">
        <v>1121</v>
      </c>
      <c r="F271" s="90">
        <v>1</v>
      </c>
      <c r="G271" s="91"/>
      <c r="H271" s="73"/>
      <c r="I271" s="11"/>
      <c r="J271" s="11"/>
      <c r="K271" s="12"/>
      <c r="L271" s="74"/>
      <c r="M271" s="73"/>
      <c r="N271" s="11"/>
      <c r="O271" s="11"/>
      <c r="P271" s="12"/>
      <c r="Q271" s="75"/>
      <c r="R271" s="73"/>
      <c r="S271" s="11"/>
      <c r="T271" s="11"/>
      <c r="U271" s="12"/>
      <c r="W271" s="73"/>
      <c r="X271" s="11"/>
      <c r="Y271" s="11"/>
      <c r="Z271" s="12"/>
      <c r="AB271" s="73"/>
      <c r="AC271" s="11"/>
      <c r="AD271" s="11"/>
      <c r="AE271" s="12"/>
      <c r="AG271" s="77"/>
      <c r="AH271" s="78"/>
      <c r="AI271" s="78"/>
      <c r="AJ271" s="79"/>
      <c r="AL271" s="73"/>
      <c r="AM271" s="11"/>
      <c r="AN271" s="11"/>
      <c r="AO271" s="12"/>
      <c r="AQ271" s="11"/>
      <c r="AR271" s="11"/>
      <c r="AS271" s="11"/>
      <c r="AT271" s="12"/>
      <c r="AV271" s="73"/>
      <c r="AW271" s="11"/>
      <c r="AX271" s="11"/>
      <c r="AY271" s="12"/>
      <c r="BA271" s="73"/>
      <c r="BB271" s="11"/>
      <c r="BC271" s="11"/>
      <c r="BD271" s="12"/>
      <c r="BF271" s="73"/>
      <c r="BG271" s="11"/>
      <c r="BH271" s="11"/>
      <c r="BI271" s="12"/>
      <c r="BK271" s="92">
        <v>20648</v>
      </c>
      <c r="BL271" s="93">
        <v>0</v>
      </c>
      <c r="BM271" s="93">
        <v>20648</v>
      </c>
      <c r="BN271" s="94">
        <v>20648</v>
      </c>
      <c r="BP271" s="73"/>
      <c r="BQ271" s="11"/>
      <c r="BR271" s="11"/>
      <c r="BS271" s="12"/>
      <c r="BU271" s="73"/>
      <c r="BV271" s="11"/>
      <c r="BW271" s="11"/>
      <c r="BX271" s="12"/>
      <c r="BZ271" s="73"/>
      <c r="CA271" s="11"/>
      <c r="CB271" s="11"/>
      <c r="CC271" s="12"/>
      <c r="CE271" s="73"/>
      <c r="CF271" s="11"/>
      <c r="CG271" s="11"/>
      <c r="CH271" s="12"/>
      <c r="CJ271" s="73"/>
      <c r="CK271" s="11"/>
      <c r="CL271" s="11"/>
      <c r="CM271" s="12"/>
      <c r="CO271" s="73"/>
      <c r="CP271" s="11"/>
      <c r="CQ271" s="11"/>
      <c r="CR271" s="12"/>
      <c r="CT271" s="73"/>
      <c r="CU271" s="11"/>
      <c r="CV271" s="11"/>
      <c r="CW271" s="12"/>
      <c r="CY271" s="73"/>
      <c r="CZ271" s="11"/>
      <c r="DA271" s="11"/>
      <c r="DB271" s="12"/>
      <c r="DD271" s="73"/>
      <c r="DE271" s="11"/>
      <c r="DF271" s="11"/>
      <c r="DG271" s="12"/>
      <c r="DI271" s="73"/>
      <c r="DJ271" s="11"/>
      <c r="DK271" s="11"/>
      <c r="DL271" s="12"/>
      <c r="DN271" s="73"/>
      <c r="DO271" s="11"/>
      <c r="DP271" s="11"/>
      <c r="DQ271" s="12"/>
      <c r="DS271" s="73"/>
      <c r="DT271" s="11"/>
      <c r="DU271" s="11"/>
      <c r="DV271" s="12"/>
      <c r="DX271" s="92"/>
      <c r="DY271" s="93"/>
      <c r="DZ271" s="93"/>
      <c r="EA271" s="94"/>
      <c r="EC271" s="73"/>
      <c r="ED271" s="11"/>
      <c r="EE271" s="11"/>
      <c r="EF271" s="12"/>
      <c r="EH271" s="73"/>
      <c r="EI271" s="11"/>
      <c r="EJ271" s="11"/>
      <c r="EK271" s="12"/>
      <c r="EM271" s="73"/>
      <c r="EN271" s="11"/>
      <c r="EO271" s="11"/>
      <c r="EP271" s="12"/>
      <c r="ER271" s="73"/>
      <c r="ES271" s="11"/>
      <c r="ET271" s="11"/>
      <c r="EU271" s="12"/>
      <c r="EW271" s="73"/>
      <c r="EX271" s="11"/>
      <c r="EY271" s="11"/>
      <c r="EZ271" s="12"/>
      <c r="FB271" s="10">
        <v>17695</v>
      </c>
      <c r="FC271" s="11">
        <v>0</v>
      </c>
      <c r="FD271" s="11">
        <v>17695</v>
      </c>
      <c r="FE271" s="12">
        <v>17695</v>
      </c>
      <c r="FG271" s="11"/>
      <c r="FH271" s="11"/>
      <c r="FI271" s="11"/>
      <c r="FJ271" s="12"/>
      <c r="FL271" s="73"/>
      <c r="FM271" s="11"/>
      <c r="FN271" s="11"/>
      <c r="FO271" s="12"/>
      <c r="FQ271" s="73"/>
      <c r="FR271" s="11"/>
      <c r="FS271" s="11"/>
      <c r="FT271" s="12"/>
      <c r="FV271" s="73"/>
      <c r="FW271" s="11"/>
      <c r="FX271" s="11"/>
      <c r="FY271" s="12"/>
      <c r="GA271" s="73"/>
      <c r="GB271" s="11"/>
      <c r="GC271" s="11"/>
      <c r="GD271" s="12"/>
      <c r="GF271" s="73"/>
      <c r="GG271" s="11"/>
      <c r="GH271" s="11"/>
      <c r="GI271" s="12"/>
      <c r="GK271" s="73"/>
      <c r="GL271" s="11"/>
      <c r="GM271" s="11"/>
      <c r="GN271" s="12"/>
      <c r="GP271" s="73"/>
      <c r="GQ271" s="11"/>
      <c r="GR271" s="11"/>
      <c r="GS271" s="12"/>
      <c r="GU271" s="86">
        <f t="shared" si="24"/>
        <v>17695</v>
      </c>
      <c r="GV271" s="87">
        <f t="shared" si="26"/>
        <v>20648</v>
      </c>
      <c r="GX271" s="86">
        <f t="shared" si="25"/>
        <v>2953</v>
      </c>
      <c r="GY271" s="88">
        <f t="shared" si="28"/>
        <v>0.1668833003673354</v>
      </c>
      <c r="HA271" s="86">
        <f t="shared" si="31"/>
        <v>19171.5</v>
      </c>
      <c r="HB271" s="87">
        <f t="shared" si="27"/>
        <v>19171.5</v>
      </c>
    </row>
    <row r="272" spans="1:210" s="76" customFormat="1" ht="45" x14ac:dyDescent="0.25">
      <c r="A272" s="69">
        <v>256</v>
      </c>
      <c r="B272" s="5" t="s">
        <v>41</v>
      </c>
      <c r="C272" s="6" t="s">
        <v>646</v>
      </c>
      <c r="D272" s="4" t="s">
        <v>42</v>
      </c>
      <c r="E272" s="70" t="s">
        <v>1120</v>
      </c>
      <c r="F272" s="90">
        <v>1</v>
      </c>
      <c r="G272" s="91"/>
      <c r="H272" s="73"/>
      <c r="I272" s="11"/>
      <c r="J272" s="11"/>
      <c r="K272" s="12"/>
      <c r="L272" s="74"/>
      <c r="M272" s="73"/>
      <c r="N272" s="11"/>
      <c r="O272" s="11"/>
      <c r="P272" s="12"/>
      <c r="Q272" s="75"/>
      <c r="R272" s="73"/>
      <c r="S272" s="11"/>
      <c r="T272" s="11"/>
      <c r="U272" s="12"/>
      <c r="W272" s="73"/>
      <c r="X272" s="11"/>
      <c r="Y272" s="11"/>
      <c r="Z272" s="12"/>
      <c r="AB272" s="73"/>
      <c r="AC272" s="11"/>
      <c r="AD272" s="11"/>
      <c r="AE272" s="12"/>
      <c r="AG272" s="77"/>
      <c r="AH272" s="78"/>
      <c r="AI272" s="78"/>
      <c r="AJ272" s="79"/>
      <c r="AL272" s="73"/>
      <c r="AM272" s="11"/>
      <c r="AN272" s="11"/>
      <c r="AO272" s="12"/>
      <c r="AQ272" s="11"/>
      <c r="AR272" s="11"/>
      <c r="AS272" s="11"/>
      <c r="AT272" s="12"/>
      <c r="AV272" s="73"/>
      <c r="AW272" s="11"/>
      <c r="AX272" s="11"/>
      <c r="AY272" s="12"/>
      <c r="BA272" s="73"/>
      <c r="BB272" s="11"/>
      <c r="BC272" s="11"/>
      <c r="BD272" s="12"/>
      <c r="BF272" s="73"/>
      <c r="BG272" s="11"/>
      <c r="BH272" s="11"/>
      <c r="BI272" s="12"/>
      <c r="BK272" s="92">
        <v>4527</v>
      </c>
      <c r="BL272" s="93">
        <v>0</v>
      </c>
      <c r="BM272" s="93">
        <v>4527</v>
      </c>
      <c r="BN272" s="94">
        <v>4527</v>
      </c>
      <c r="BP272" s="73"/>
      <c r="BQ272" s="11"/>
      <c r="BR272" s="11"/>
      <c r="BS272" s="12"/>
      <c r="BU272" s="73"/>
      <c r="BV272" s="11"/>
      <c r="BW272" s="11"/>
      <c r="BX272" s="12"/>
      <c r="BZ272" s="73"/>
      <c r="CA272" s="11"/>
      <c r="CB272" s="11"/>
      <c r="CC272" s="12"/>
      <c r="CE272" s="73"/>
      <c r="CF272" s="11"/>
      <c r="CG272" s="11"/>
      <c r="CH272" s="12"/>
      <c r="CJ272" s="73"/>
      <c r="CK272" s="11"/>
      <c r="CL272" s="11"/>
      <c r="CM272" s="12"/>
      <c r="CO272" s="73"/>
      <c r="CP272" s="11"/>
      <c r="CQ272" s="11"/>
      <c r="CR272" s="12"/>
      <c r="CT272" s="73"/>
      <c r="CU272" s="11"/>
      <c r="CV272" s="11"/>
      <c r="CW272" s="12"/>
      <c r="CY272" s="73"/>
      <c r="CZ272" s="11"/>
      <c r="DA272" s="11"/>
      <c r="DB272" s="12"/>
      <c r="DD272" s="73"/>
      <c r="DE272" s="11"/>
      <c r="DF272" s="11"/>
      <c r="DG272" s="12"/>
      <c r="DI272" s="73"/>
      <c r="DJ272" s="11"/>
      <c r="DK272" s="11"/>
      <c r="DL272" s="12"/>
      <c r="DN272" s="73">
        <v>66678</v>
      </c>
      <c r="DO272" s="11">
        <v>12668.82</v>
      </c>
      <c r="DP272" s="11">
        <v>79346.820000000007</v>
      </c>
      <c r="DQ272" s="12">
        <v>79346.820000000007</v>
      </c>
      <c r="DS272" s="73"/>
      <c r="DT272" s="11"/>
      <c r="DU272" s="11"/>
      <c r="DV272" s="12"/>
      <c r="DX272" s="92"/>
      <c r="DY272" s="93"/>
      <c r="DZ272" s="93"/>
      <c r="EA272" s="94"/>
      <c r="EC272" s="73"/>
      <c r="ED272" s="11"/>
      <c r="EE272" s="11"/>
      <c r="EF272" s="12"/>
      <c r="EH272" s="73"/>
      <c r="EI272" s="11"/>
      <c r="EJ272" s="11"/>
      <c r="EK272" s="12"/>
      <c r="EM272" s="73"/>
      <c r="EN272" s="11"/>
      <c r="EO272" s="11"/>
      <c r="EP272" s="12"/>
      <c r="ER272" s="73"/>
      <c r="ES272" s="11"/>
      <c r="ET272" s="11"/>
      <c r="EU272" s="12"/>
      <c r="EW272" s="73"/>
      <c r="EX272" s="11"/>
      <c r="EY272" s="11"/>
      <c r="EZ272" s="12"/>
      <c r="FB272" s="10">
        <v>4816</v>
      </c>
      <c r="FC272" s="11">
        <v>0</v>
      </c>
      <c r="FD272" s="11">
        <v>4816</v>
      </c>
      <c r="FE272" s="12">
        <v>4816</v>
      </c>
      <c r="FG272" s="11"/>
      <c r="FH272" s="11"/>
      <c r="FI272" s="11"/>
      <c r="FJ272" s="12"/>
      <c r="FL272" s="73"/>
      <c r="FM272" s="11"/>
      <c r="FN272" s="11"/>
      <c r="FO272" s="12"/>
      <c r="FQ272" s="73"/>
      <c r="FR272" s="11"/>
      <c r="FS272" s="11"/>
      <c r="FT272" s="12"/>
      <c r="FV272" s="73"/>
      <c r="FW272" s="11"/>
      <c r="FX272" s="11"/>
      <c r="FY272" s="12"/>
      <c r="GA272" s="73">
        <v>36000</v>
      </c>
      <c r="GB272" s="11">
        <v>6840</v>
      </c>
      <c r="GC272" s="11">
        <v>42840</v>
      </c>
      <c r="GD272" s="12">
        <v>42840</v>
      </c>
      <c r="GF272" s="73"/>
      <c r="GG272" s="11"/>
      <c r="GH272" s="11"/>
      <c r="GI272" s="12"/>
      <c r="GK272" s="73"/>
      <c r="GL272" s="11"/>
      <c r="GM272" s="11"/>
      <c r="GN272" s="12"/>
      <c r="GP272" s="73"/>
      <c r="GQ272" s="11"/>
      <c r="GR272" s="11"/>
      <c r="GS272" s="12"/>
      <c r="GU272" s="86">
        <f t="shared" si="24"/>
        <v>4527</v>
      </c>
      <c r="GV272" s="87">
        <f t="shared" si="26"/>
        <v>79346.820000000007</v>
      </c>
      <c r="GX272" s="86">
        <f t="shared" si="25"/>
        <v>74819.820000000007</v>
      </c>
      <c r="GY272" s="88">
        <f t="shared" si="28"/>
        <v>16.527461895294898</v>
      </c>
      <c r="HA272" s="86">
        <f t="shared" si="31"/>
        <v>32882.455000000002</v>
      </c>
      <c r="HB272" s="87">
        <f t="shared" si="27"/>
        <v>32882.455000000002</v>
      </c>
    </row>
    <row r="273" spans="1:210" s="76" customFormat="1" ht="45" x14ac:dyDescent="0.25">
      <c r="A273" s="69">
        <v>257</v>
      </c>
      <c r="B273" s="3" t="s">
        <v>187</v>
      </c>
      <c r="C273" s="2" t="s">
        <v>647</v>
      </c>
      <c r="D273" s="4" t="s">
        <v>42</v>
      </c>
      <c r="E273" s="70"/>
      <c r="F273" s="71">
        <v>5.6666666666666696</v>
      </c>
      <c r="G273" s="91"/>
      <c r="H273" s="73"/>
      <c r="I273" s="11"/>
      <c r="J273" s="11"/>
      <c r="K273" s="12"/>
      <c r="L273" s="74"/>
      <c r="M273" s="73"/>
      <c r="N273" s="11"/>
      <c r="O273" s="11"/>
      <c r="P273" s="12"/>
      <c r="Q273" s="75"/>
      <c r="R273" s="73"/>
      <c r="S273" s="11"/>
      <c r="T273" s="11"/>
      <c r="U273" s="12"/>
      <c r="W273" s="73"/>
      <c r="X273" s="11"/>
      <c r="Y273" s="11"/>
      <c r="Z273" s="12"/>
      <c r="AB273" s="73"/>
      <c r="AC273" s="11"/>
      <c r="AD273" s="11"/>
      <c r="AE273" s="12"/>
      <c r="AG273" s="77"/>
      <c r="AH273" s="78"/>
      <c r="AI273" s="78"/>
      <c r="AJ273" s="79"/>
      <c r="AL273" s="73"/>
      <c r="AM273" s="11"/>
      <c r="AN273" s="11"/>
      <c r="AO273" s="12"/>
      <c r="AQ273" s="11"/>
      <c r="AR273" s="11"/>
      <c r="AS273" s="11"/>
      <c r="AT273" s="12"/>
      <c r="AV273" s="73"/>
      <c r="AW273" s="11"/>
      <c r="AX273" s="11"/>
      <c r="AY273" s="12"/>
      <c r="BA273" s="73"/>
      <c r="BB273" s="11"/>
      <c r="BC273" s="11"/>
      <c r="BD273" s="12"/>
      <c r="BF273" s="73"/>
      <c r="BG273" s="11"/>
      <c r="BH273" s="11"/>
      <c r="BI273" s="12"/>
      <c r="BK273" s="92">
        <v>20648</v>
      </c>
      <c r="BL273" s="93">
        <v>0</v>
      </c>
      <c r="BM273" s="93">
        <v>20648</v>
      </c>
      <c r="BN273" s="94">
        <v>117005</v>
      </c>
      <c r="BP273" s="73">
        <v>3825</v>
      </c>
      <c r="BQ273" s="11">
        <v>726.75</v>
      </c>
      <c r="BR273" s="11">
        <v>4551.75</v>
      </c>
      <c r="BS273" s="12">
        <v>25793.250000000015</v>
      </c>
      <c r="BU273" s="73"/>
      <c r="BV273" s="11"/>
      <c r="BW273" s="11"/>
      <c r="BX273" s="12"/>
      <c r="BZ273" s="73"/>
      <c r="CA273" s="11"/>
      <c r="CB273" s="11"/>
      <c r="CC273" s="12"/>
      <c r="CE273" s="73"/>
      <c r="CF273" s="11"/>
      <c r="CG273" s="11"/>
      <c r="CH273" s="12"/>
      <c r="CJ273" s="73"/>
      <c r="CK273" s="11"/>
      <c r="CL273" s="11"/>
      <c r="CM273" s="12"/>
      <c r="CO273" s="73"/>
      <c r="CP273" s="11"/>
      <c r="CQ273" s="11"/>
      <c r="CR273" s="12"/>
      <c r="CT273" s="73"/>
      <c r="CU273" s="11"/>
      <c r="CV273" s="11"/>
      <c r="CW273" s="12"/>
      <c r="CY273" s="73">
        <v>11247</v>
      </c>
      <c r="CZ273" s="11">
        <v>0</v>
      </c>
      <c r="DA273" s="11">
        <v>11247</v>
      </c>
      <c r="DB273" s="12">
        <v>63733.000000000036</v>
      </c>
      <c r="DD273" s="73"/>
      <c r="DE273" s="11"/>
      <c r="DF273" s="11"/>
      <c r="DG273" s="12"/>
      <c r="DI273" s="73"/>
      <c r="DJ273" s="11"/>
      <c r="DK273" s="11"/>
      <c r="DL273" s="12"/>
      <c r="DN273" s="73">
        <v>2150</v>
      </c>
      <c r="DO273" s="11">
        <v>408.5</v>
      </c>
      <c r="DP273" s="11">
        <v>2558.5</v>
      </c>
      <c r="DQ273" s="12">
        <v>14498.166666666673</v>
      </c>
      <c r="DS273" s="73"/>
      <c r="DT273" s="11"/>
      <c r="DU273" s="11"/>
      <c r="DV273" s="12"/>
      <c r="DX273" s="92"/>
      <c r="DY273" s="93"/>
      <c r="DZ273" s="93"/>
      <c r="EA273" s="94"/>
      <c r="EC273" s="73"/>
      <c r="ED273" s="11"/>
      <c r="EE273" s="11"/>
      <c r="EF273" s="12"/>
      <c r="EH273" s="73"/>
      <c r="EI273" s="11"/>
      <c r="EJ273" s="11"/>
      <c r="EK273" s="12"/>
      <c r="EM273" s="73"/>
      <c r="EN273" s="11"/>
      <c r="EO273" s="11"/>
      <c r="EP273" s="12"/>
      <c r="ER273" s="73"/>
      <c r="ES273" s="11"/>
      <c r="ET273" s="11"/>
      <c r="EU273" s="12"/>
      <c r="EW273" s="73">
        <v>3900</v>
      </c>
      <c r="EX273" s="11">
        <v>741</v>
      </c>
      <c r="EY273" s="11">
        <v>4641</v>
      </c>
      <c r="EZ273" s="12">
        <v>26299.000000000015</v>
      </c>
      <c r="FB273" s="10">
        <v>17695</v>
      </c>
      <c r="FC273" s="11">
        <v>0</v>
      </c>
      <c r="FD273" s="11">
        <v>17695</v>
      </c>
      <c r="FE273" s="12">
        <v>100271.66666666672</v>
      </c>
      <c r="FG273" s="11"/>
      <c r="FH273" s="11"/>
      <c r="FI273" s="11"/>
      <c r="FJ273" s="12"/>
      <c r="FL273" s="73"/>
      <c r="FM273" s="11"/>
      <c r="FN273" s="11"/>
      <c r="FO273" s="12"/>
      <c r="FQ273" s="73"/>
      <c r="FR273" s="11"/>
      <c r="FS273" s="11"/>
      <c r="FT273" s="12"/>
      <c r="FV273" s="73"/>
      <c r="FW273" s="11"/>
      <c r="FX273" s="11"/>
      <c r="FY273" s="12"/>
      <c r="GA273" s="73">
        <v>36000</v>
      </c>
      <c r="GB273" s="11">
        <v>6840</v>
      </c>
      <c r="GC273" s="11">
        <v>42840</v>
      </c>
      <c r="GD273" s="12">
        <v>242760.00000000012</v>
      </c>
      <c r="GF273" s="73"/>
      <c r="GG273" s="11"/>
      <c r="GH273" s="11"/>
      <c r="GI273" s="12"/>
      <c r="GK273" s="73"/>
      <c r="GL273" s="11"/>
      <c r="GM273" s="11"/>
      <c r="GN273" s="12"/>
      <c r="GP273" s="73"/>
      <c r="GQ273" s="11"/>
      <c r="GR273" s="11"/>
      <c r="GS273" s="12"/>
      <c r="GU273" s="86">
        <f t="shared" si="24"/>
        <v>2558.5</v>
      </c>
      <c r="GV273" s="87">
        <f t="shared" si="26"/>
        <v>42840</v>
      </c>
      <c r="GX273" s="86">
        <f t="shared" si="25"/>
        <v>40281.5</v>
      </c>
      <c r="GY273" s="88">
        <f t="shared" si="28"/>
        <v>15.744186046511627</v>
      </c>
      <c r="HA273" s="86">
        <f t="shared" si="31"/>
        <v>14883.035714285714</v>
      </c>
      <c r="HB273" s="87">
        <f t="shared" si="27"/>
        <v>84337.154761904807</v>
      </c>
    </row>
    <row r="274" spans="1:210" s="76" customFormat="1" ht="45" x14ac:dyDescent="0.25">
      <c r="A274" s="69">
        <v>258</v>
      </c>
      <c r="B274" s="5" t="s">
        <v>41</v>
      </c>
      <c r="C274" s="2" t="s">
        <v>648</v>
      </c>
      <c r="D274" s="4" t="s">
        <v>42</v>
      </c>
      <c r="E274" s="89"/>
      <c r="F274" s="90">
        <v>1</v>
      </c>
      <c r="G274" s="91"/>
      <c r="H274" s="73"/>
      <c r="I274" s="11"/>
      <c r="J274" s="11"/>
      <c r="K274" s="12"/>
      <c r="L274" s="74"/>
      <c r="M274" s="73"/>
      <c r="N274" s="11"/>
      <c r="O274" s="11"/>
      <c r="P274" s="12"/>
      <c r="Q274" s="75"/>
      <c r="R274" s="73"/>
      <c r="S274" s="11"/>
      <c r="T274" s="11"/>
      <c r="U274" s="12"/>
      <c r="W274" s="73"/>
      <c r="X274" s="11"/>
      <c r="Y274" s="11"/>
      <c r="Z274" s="12"/>
      <c r="AB274" s="73"/>
      <c r="AC274" s="11"/>
      <c r="AD274" s="11"/>
      <c r="AE274" s="12"/>
      <c r="AG274" s="77"/>
      <c r="AH274" s="78"/>
      <c r="AI274" s="78"/>
      <c r="AJ274" s="79"/>
      <c r="AL274" s="73"/>
      <c r="AM274" s="11"/>
      <c r="AN274" s="11"/>
      <c r="AO274" s="12"/>
      <c r="AQ274" s="11"/>
      <c r="AR274" s="11"/>
      <c r="AS274" s="11"/>
      <c r="AT274" s="12"/>
      <c r="AV274" s="73"/>
      <c r="AW274" s="11"/>
      <c r="AX274" s="11"/>
      <c r="AY274" s="12"/>
      <c r="BA274" s="73"/>
      <c r="BB274" s="11"/>
      <c r="BC274" s="11"/>
      <c r="BD274" s="12"/>
      <c r="BF274" s="73"/>
      <c r="BG274" s="11"/>
      <c r="BH274" s="11"/>
      <c r="BI274" s="12"/>
      <c r="BK274" s="92">
        <v>5114</v>
      </c>
      <c r="BL274" s="93">
        <v>0</v>
      </c>
      <c r="BM274" s="93">
        <v>5114</v>
      </c>
      <c r="BN274" s="94">
        <v>5114</v>
      </c>
      <c r="BP274" s="73"/>
      <c r="BQ274" s="11"/>
      <c r="BR274" s="11"/>
      <c r="BS274" s="12"/>
      <c r="BU274" s="73"/>
      <c r="BV274" s="11"/>
      <c r="BW274" s="11"/>
      <c r="BX274" s="12"/>
      <c r="BZ274" s="73"/>
      <c r="CA274" s="11"/>
      <c r="CB274" s="11"/>
      <c r="CC274" s="12"/>
      <c r="CE274" s="73"/>
      <c r="CF274" s="11"/>
      <c r="CG274" s="11"/>
      <c r="CH274" s="12"/>
      <c r="CJ274" s="73"/>
      <c r="CK274" s="11"/>
      <c r="CL274" s="11"/>
      <c r="CM274" s="12"/>
      <c r="CO274" s="73">
        <v>2250</v>
      </c>
      <c r="CP274" s="11">
        <v>0</v>
      </c>
      <c r="CQ274" s="11">
        <v>2250</v>
      </c>
      <c r="CR274" s="12">
        <v>2250</v>
      </c>
      <c r="CT274" s="73"/>
      <c r="CU274" s="11"/>
      <c r="CV274" s="11"/>
      <c r="CW274" s="12"/>
      <c r="CY274" s="73"/>
      <c r="CZ274" s="11"/>
      <c r="DA274" s="11"/>
      <c r="DB274" s="12"/>
      <c r="DD274" s="73"/>
      <c r="DE274" s="11"/>
      <c r="DF274" s="11"/>
      <c r="DG274" s="12"/>
      <c r="DI274" s="73"/>
      <c r="DJ274" s="11"/>
      <c r="DK274" s="11"/>
      <c r="DL274" s="12"/>
      <c r="DN274" s="73"/>
      <c r="DO274" s="11"/>
      <c r="DP274" s="11"/>
      <c r="DQ274" s="12"/>
      <c r="DS274" s="73"/>
      <c r="DT274" s="11"/>
      <c r="DU274" s="11"/>
      <c r="DV274" s="12"/>
      <c r="DX274" s="92"/>
      <c r="DY274" s="93"/>
      <c r="DZ274" s="93"/>
      <c r="EA274" s="94"/>
      <c r="EC274" s="73"/>
      <c r="ED274" s="11"/>
      <c r="EE274" s="11"/>
      <c r="EF274" s="12"/>
      <c r="EH274" s="73"/>
      <c r="EI274" s="11"/>
      <c r="EJ274" s="11"/>
      <c r="EK274" s="12"/>
      <c r="EM274" s="73"/>
      <c r="EN274" s="11"/>
      <c r="EO274" s="11"/>
      <c r="EP274" s="12"/>
      <c r="ER274" s="73"/>
      <c r="ES274" s="11"/>
      <c r="ET274" s="11"/>
      <c r="EU274" s="12"/>
      <c r="EW274" s="73">
        <v>4800</v>
      </c>
      <c r="EX274" s="11">
        <v>912</v>
      </c>
      <c r="EY274" s="11">
        <v>5712</v>
      </c>
      <c r="EZ274" s="94">
        <v>5712</v>
      </c>
      <c r="FB274" s="10">
        <v>5250</v>
      </c>
      <c r="FC274" s="11">
        <v>0</v>
      </c>
      <c r="FD274" s="11">
        <v>5250</v>
      </c>
      <c r="FE274" s="12">
        <v>5250</v>
      </c>
      <c r="FG274" s="11"/>
      <c r="FH274" s="11"/>
      <c r="FI274" s="11"/>
      <c r="FJ274" s="12"/>
      <c r="FL274" s="73"/>
      <c r="FM274" s="11"/>
      <c r="FN274" s="11"/>
      <c r="FO274" s="12"/>
      <c r="FQ274" s="73"/>
      <c r="FR274" s="11"/>
      <c r="FS274" s="11"/>
      <c r="FT274" s="12"/>
      <c r="FV274" s="73"/>
      <c r="FW274" s="11"/>
      <c r="FX274" s="11"/>
      <c r="FY274" s="12"/>
      <c r="GA274" s="73"/>
      <c r="GB274" s="11"/>
      <c r="GC274" s="11"/>
      <c r="GD274" s="12"/>
      <c r="GF274" s="73"/>
      <c r="GG274" s="11"/>
      <c r="GH274" s="11"/>
      <c r="GI274" s="12"/>
      <c r="GK274" s="73"/>
      <c r="GL274" s="11"/>
      <c r="GM274" s="11"/>
      <c r="GN274" s="12"/>
      <c r="GP274" s="73"/>
      <c r="GQ274" s="11"/>
      <c r="GR274" s="11"/>
      <c r="GS274" s="12"/>
      <c r="GU274" s="86">
        <f t="shared" ref="GU274:GU337" si="32">MIN(J274,O274,T274,Y274,AD274,AI274,AN274,AS274,AX274,BC274,BH274,BM274,BR274,BW274,CB274,CG274,CL274,CQ274,CV274,DA274,DF274,DK274,DP274,DU274,DZ274,EE274,EJ274,EO274,ET274,EY274,FD274,FI274,FN274,FS274,FX274,GC274,GH274,GM274,GR274)</f>
        <v>2250</v>
      </c>
      <c r="GV274" s="87">
        <f t="shared" si="26"/>
        <v>5712</v>
      </c>
      <c r="GX274" s="86">
        <f t="shared" ref="GX274:GX337" si="33">GV274-GU274</f>
        <v>3462</v>
      </c>
      <c r="GY274" s="88">
        <f t="shared" si="28"/>
        <v>1.5386666666666666</v>
      </c>
      <c r="HA274" s="86">
        <f t="shared" si="31"/>
        <v>4581.5</v>
      </c>
      <c r="HB274" s="87">
        <f t="shared" si="27"/>
        <v>4581.5</v>
      </c>
    </row>
    <row r="275" spans="1:210" s="76" customFormat="1" ht="45" x14ac:dyDescent="0.25">
      <c r="A275" s="69">
        <v>259</v>
      </c>
      <c r="B275" s="3" t="s">
        <v>188</v>
      </c>
      <c r="C275" s="2" t="s">
        <v>649</v>
      </c>
      <c r="D275" s="4" t="s">
        <v>42</v>
      </c>
      <c r="E275" s="70"/>
      <c r="F275" s="71">
        <v>8</v>
      </c>
      <c r="G275" s="91"/>
      <c r="H275" s="73"/>
      <c r="I275" s="11"/>
      <c r="J275" s="11"/>
      <c r="K275" s="12"/>
      <c r="L275" s="74"/>
      <c r="M275" s="73"/>
      <c r="N275" s="11"/>
      <c r="O275" s="11"/>
      <c r="P275" s="12"/>
      <c r="Q275" s="75"/>
      <c r="R275" s="73"/>
      <c r="S275" s="11"/>
      <c r="T275" s="11"/>
      <c r="U275" s="12"/>
      <c r="W275" s="73"/>
      <c r="X275" s="11"/>
      <c r="Y275" s="11"/>
      <c r="Z275" s="12"/>
      <c r="AB275" s="73"/>
      <c r="AC275" s="11"/>
      <c r="AD275" s="11"/>
      <c r="AE275" s="12"/>
      <c r="AG275" s="77"/>
      <c r="AH275" s="78"/>
      <c r="AI275" s="78"/>
      <c r="AJ275" s="79"/>
      <c r="AL275" s="73"/>
      <c r="AM275" s="11"/>
      <c r="AN275" s="11"/>
      <c r="AO275" s="12"/>
      <c r="AQ275" s="11"/>
      <c r="AR275" s="11"/>
      <c r="AS275" s="11"/>
      <c r="AT275" s="12"/>
      <c r="AV275" s="73"/>
      <c r="AW275" s="11"/>
      <c r="AX275" s="11"/>
      <c r="AY275" s="12"/>
      <c r="BA275" s="73"/>
      <c r="BB275" s="11"/>
      <c r="BC275" s="11"/>
      <c r="BD275" s="12"/>
      <c r="BF275" s="73"/>
      <c r="BG275" s="11"/>
      <c r="BH275" s="11"/>
      <c r="BI275" s="12"/>
      <c r="BK275" s="92">
        <v>20648</v>
      </c>
      <c r="BL275" s="93">
        <v>0</v>
      </c>
      <c r="BM275" s="93">
        <v>20648</v>
      </c>
      <c r="BN275" s="94">
        <v>165184</v>
      </c>
      <c r="BP275" s="73"/>
      <c r="BQ275" s="11"/>
      <c r="BR275" s="11"/>
      <c r="BS275" s="12"/>
      <c r="BU275" s="73"/>
      <c r="BV275" s="11"/>
      <c r="BW275" s="11"/>
      <c r="BX275" s="12"/>
      <c r="BZ275" s="73"/>
      <c r="CA275" s="11"/>
      <c r="CB275" s="11"/>
      <c r="CC275" s="12"/>
      <c r="CE275" s="73"/>
      <c r="CF275" s="11"/>
      <c r="CG275" s="11"/>
      <c r="CH275" s="12"/>
      <c r="CJ275" s="73"/>
      <c r="CK275" s="11"/>
      <c r="CL275" s="11"/>
      <c r="CM275" s="12"/>
      <c r="CO275" s="73"/>
      <c r="CP275" s="11"/>
      <c r="CQ275" s="11"/>
      <c r="CR275" s="12"/>
      <c r="CT275" s="73"/>
      <c r="CU275" s="11"/>
      <c r="CV275" s="11"/>
      <c r="CW275" s="12"/>
      <c r="CY275" s="73"/>
      <c r="CZ275" s="11"/>
      <c r="DA275" s="11"/>
      <c r="DB275" s="12"/>
      <c r="DD275" s="73"/>
      <c r="DE275" s="11"/>
      <c r="DF275" s="11"/>
      <c r="DG275" s="12"/>
      <c r="DI275" s="73"/>
      <c r="DJ275" s="11"/>
      <c r="DK275" s="11"/>
      <c r="DL275" s="12"/>
      <c r="DN275" s="73">
        <v>59838</v>
      </c>
      <c r="DO275" s="11">
        <v>11369.22</v>
      </c>
      <c r="DP275" s="11">
        <v>71207.22</v>
      </c>
      <c r="DQ275" s="12">
        <v>569657.76</v>
      </c>
      <c r="DS275" s="73"/>
      <c r="DT275" s="11"/>
      <c r="DU275" s="11"/>
      <c r="DV275" s="12"/>
      <c r="DX275" s="92"/>
      <c r="DY275" s="93"/>
      <c r="DZ275" s="93"/>
      <c r="EA275" s="94"/>
      <c r="EC275" s="73"/>
      <c r="ED275" s="11"/>
      <c r="EE275" s="11"/>
      <c r="EF275" s="12"/>
      <c r="EH275" s="73"/>
      <c r="EI275" s="11"/>
      <c r="EJ275" s="11"/>
      <c r="EK275" s="12"/>
      <c r="EM275" s="73"/>
      <c r="EN275" s="11"/>
      <c r="EO275" s="11"/>
      <c r="EP275" s="12"/>
      <c r="ER275" s="73"/>
      <c r="ES275" s="11"/>
      <c r="ET275" s="11"/>
      <c r="EU275" s="12"/>
      <c r="EW275" s="73"/>
      <c r="EX275" s="11"/>
      <c r="EY275" s="11"/>
      <c r="EZ275" s="12"/>
      <c r="FB275" s="10">
        <v>17695</v>
      </c>
      <c r="FC275" s="11">
        <v>0</v>
      </c>
      <c r="FD275" s="11">
        <v>17695</v>
      </c>
      <c r="FE275" s="12">
        <v>141560</v>
      </c>
      <c r="FG275" s="11"/>
      <c r="FH275" s="11"/>
      <c r="FI275" s="11"/>
      <c r="FJ275" s="12"/>
      <c r="FL275" s="73"/>
      <c r="FM275" s="11"/>
      <c r="FN275" s="11"/>
      <c r="FO275" s="12"/>
      <c r="FQ275" s="73"/>
      <c r="FR275" s="11"/>
      <c r="FS275" s="11"/>
      <c r="FT275" s="12"/>
      <c r="FV275" s="73"/>
      <c r="FW275" s="11"/>
      <c r="FX275" s="11"/>
      <c r="FY275" s="12"/>
      <c r="GA275" s="73">
        <v>95000</v>
      </c>
      <c r="GB275" s="11">
        <v>18050</v>
      </c>
      <c r="GC275" s="11">
        <v>113050</v>
      </c>
      <c r="GD275" s="12">
        <v>904400</v>
      </c>
      <c r="GF275" s="73"/>
      <c r="GG275" s="11"/>
      <c r="GH275" s="11"/>
      <c r="GI275" s="12"/>
      <c r="GK275" s="73"/>
      <c r="GL275" s="11"/>
      <c r="GM275" s="11"/>
      <c r="GN275" s="12"/>
      <c r="GP275" s="73"/>
      <c r="GQ275" s="11"/>
      <c r="GR275" s="11"/>
      <c r="GS275" s="12"/>
      <c r="GU275" s="86">
        <f t="shared" si="32"/>
        <v>17695</v>
      </c>
      <c r="GV275" s="87">
        <f t="shared" ref="GV275:GV338" si="34">MAX(J275,O275,T275,Y275,AD275,AI275,AN275,AS275,AX275,BC275,BH275,BM275,BR275,BW275,CB275,CG275,CL275,CQ275,CV275,DA275,DF275,DK275,DP275,DU275,DZ275,EE275,EJ275,EO275,ET275,EY275,FD275,FI275,FN275,FS275,FX275,GC275,GH275,GM275,GR275)</f>
        <v>113050</v>
      </c>
      <c r="GX275" s="86">
        <f t="shared" si="33"/>
        <v>95355</v>
      </c>
      <c r="GY275" s="88">
        <f t="shared" si="28"/>
        <v>5.3888103984176325</v>
      </c>
      <c r="HA275" s="86">
        <f t="shared" si="31"/>
        <v>55650.055</v>
      </c>
      <c r="HB275" s="87">
        <f t="shared" ref="HB275:HB338" si="35">AVERAGE(K275,P275,U275,Z275,AE275,AJ275,AO275,AT275,AY275,BD275,BI275,BN275,BS275,BX275,CC275,CH275,CM275,CR275,CW275,DB275,DG275,DL275,DQ275,DV275,EA275,EF275,EK275,EP275,EU275,EZ275,FE275,FJ275,FO275,FT275,FY275,GD275,GI275,GN275,GS275)</f>
        <v>445200.44</v>
      </c>
    </row>
    <row r="276" spans="1:210" s="76" customFormat="1" ht="30" x14ac:dyDescent="0.25">
      <c r="A276" s="69">
        <v>260</v>
      </c>
      <c r="B276" s="3" t="s">
        <v>189</v>
      </c>
      <c r="C276" s="2" t="s">
        <v>650</v>
      </c>
      <c r="D276" s="4" t="s">
        <v>1084</v>
      </c>
      <c r="E276" s="70"/>
      <c r="F276" s="71">
        <v>7</v>
      </c>
      <c r="G276" s="91"/>
      <c r="H276" s="73"/>
      <c r="I276" s="11"/>
      <c r="J276" s="11"/>
      <c r="K276" s="12"/>
      <c r="L276" s="74"/>
      <c r="M276" s="73"/>
      <c r="N276" s="11"/>
      <c r="O276" s="11"/>
      <c r="P276" s="12"/>
      <c r="Q276" s="75"/>
      <c r="R276" s="73"/>
      <c r="S276" s="11"/>
      <c r="T276" s="11"/>
      <c r="U276" s="12"/>
      <c r="W276" s="73"/>
      <c r="X276" s="11"/>
      <c r="Y276" s="11"/>
      <c r="Z276" s="12"/>
      <c r="AB276" s="73"/>
      <c r="AC276" s="11"/>
      <c r="AD276" s="11"/>
      <c r="AE276" s="12"/>
      <c r="AG276" s="77"/>
      <c r="AH276" s="78"/>
      <c r="AI276" s="78"/>
      <c r="AJ276" s="79"/>
      <c r="AL276" s="73"/>
      <c r="AM276" s="11"/>
      <c r="AN276" s="11"/>
      <c r="AO276" s="12"/>
      <c r="AQ276" s="11"/>
      <c r="AR276" s="11"/>
      <c r="AS276" s="11"/>
      <c r="AT276" s="12"/>
      <c r="AV276" s="73"/>
      <c r="AW276" s="11"/>
      <c r="AX276" s="11"/>
      <c r="AY276" s="12"/>
      <c r="BA276" s="73"/>
      <c r="BB276" s="11"/>
      <c r="BC276" s="11"/>
      <c r="BD276" s="12"/>
      <c r="BF276" s="73"/>
      <c r="BG276" s="11"/>
      <c r="BH276" s="11"/>
      <c r="BI276" s="12"/>
      <c r="BK276" s="92">
        <v>70588</v>
      </c>
      <c r="BL276" s="93">
        <v>0</v>
      </c>
      <c r="BM276" s="93">
        <v>70588</v>
      </c>
      <c r="BN276" s="94">
        <v>494116</v>
      </c>
      <c r="BP276" s="73"/>
      <c r="BQ276" s="11"/>
      <c r="BR276" s="11"/>
      <c r="BS276" s="12"/>
      <c r="BU276" s="73"/>
      <c r="BV276" s="11"/>
      <c r="BW276" s="11"/>
      <c r="BX276" s="12"/>
      <c r="BZ276" s="73"/>
      <c r="CA276" s="11"/>
      <c r="CB276" s="11"/>
      <c r="CC276" s="12"/>
      <c r="CE276" s="73"/>
      <c r="CF276" s="11"/>
      <c r="CG276" s="11"/>
      <c r="CH276" s="12"/>
      <c r="CJ276" s="73"/>
      <c r="CK276" s="11"/>
      <c r="CL276" s="11"/>
      <c r="CM276" s="12"/>
      <c r="CO276" s="73"/>
      <c r="CP276" s="11"/>
      <c r="CQ276" s="11"/>
      <c r="CR276" s="12"/>
      <c r="CT276" s="73"/>
      <c r="CU276" s="11"/>
      <c r="CV276" s="11"/>
      <c r="CW276" s="12"/>
      <c r="CY276" s="73"/>
      <c r="CZ276" s="11"/>
      <c r="DA276" s="11"/>
      <c r="DB276" s="12"/>
      <c r="DD276" s="73"/>
      <c r="DE276" s="11"/>
      <c r="DF276" s="11"/>
      <c r="DG276" s="12"/>
      <c r="DI276" s="73"/>
      <c r="DJ276" s="11"/>
      <c r="DK276" s="11"/>
      <c r="DL276" s="12"/>
      <c r="DN276" s="73">
        <v>366726</v>
      </c>
      <c r="DO276" s="11">
        <v>69677.94</v>
      </c>
      <c r="DP276" s="11">
        <v>436403.94</v>
      </c>
      <c r="DQ276" s="12">
        <v>3054827.58</v>
      </c>
      <c r="DS276" s="73"/>
      <c r="DT276" s="11"/>
      <c r="DU276" s="11"/>
      <c r="DV276" s="12"/>
      <c r="DX276" s="92"/>
      <c r="DY276" s="93"/>
      <c r="DZ276" s="93"/>
      <c r="EA276" s="94"/>
      <c r="EC276" s="73"/>
      <c r="ED276" s="11"/>
      <c r="EE276" s="11"/>
      <c r="EF276" s="12"/>
      <c r="EH276" s="73"/>
      <c r="EI276" s="11"/>
      <c r="EJ276" s="11"/>
      <c r="EK276" s="12"/>
      <c r="EM276" s="73"/>
      <c r="EN276" s="11"/>
      <c r="EO276" s="11"/>
      <c r="EP276" s="12"/>
      <c r="ER276" s="73"/>
      <c r="ES276" s="11"/>
      <c r="ET276" s="11"/>
      <c r="EU276" s="12"/>
      <c r="EW276" s="73"/>
      <c r="EX276" s="11"/>
      <c r="EY276" s="11"/>
      <c r="EZ276" s="12"/>
      <c r="FB276" s="10"/>
      <c r="FC276" s="11"/>
      <c r="FD276" s="11"/>
      <c r="FE276" s="12"/>
      <c r="FG276" s="11"/>
      <c r="FH276" s="11"/>
      <c r="FI276" s="11"/>
      <c r="FJ276" s="12"/>
      <c r="FL276" s="73"/>
      <c r="FM276" s="11"/>
      <c r="FN276" s="11"/>
      <c r="FO276" s="12"/>
      <c r="FQ276" s="73"/>
      <c r="FR276" s="11"/>
      <c r="FS276" s="11"/>
      <c r="FT276" s="12"/>
      <c r="FV276" s="73"/>
      <c r="FW276" s="11"/>
      <c r="FX276" s="11"/>
      <c r="FY276" s="12"/>
      <c r="GA276" s="73">
        <v>500000</v>
      </c>
      <c r="GB276" s="11">
        <v>95000</v>
      </c>
      <c r="GC276" s="11">
        <v>595000</v>
      </c>
      <c r="GD276" s="12">
        <v>4165000</v>
      </c>
      <c r="GF276" s="73"/>
      <c r="GG276" s="11"/>
      <c r="GH276" s="11"/>
      <c r="GI276" s="12"/>
      <c r="GK276" s="73"/>
      <c r="GL276" s="11"/>
      <c r="GM276" s="11"/>
      <c r="GN276" s="12"/>
      <c r="GP276" s="73"/>
      <c r="GQ276" s="11"/>
      <c r="GR276" s="11"/>
      <c r="GS276" s="12"/>
      <c r="GU276" s="86">
        <f t="shared" si="32"/>
        <v>70588</v>
      </c>
      <c r="GV276" s="87">
        <f t="shared" si="34"/>
        <v>595000</v>
      </c>
      <c r="GX276" s="86">
        <f t="shared" si="33"/>
        <v>524412</v>
      </c>
      <c r="GY276" s="88">
        <f t="shared" ref="GY276:GY339" si="36">GX276/GU276</f>
        <v>7.4291947639825464</v>
      </c>
      <c r="HA276" s="86">
        <f t="shared" si="31"/>
        <v>367330.64666666667</v>
      </c>
      <c r="HB276" s="87">
        <f t="shared" si="35"/>
        <v>2571314.5266666668</v>
      </c>
    </row>
    <row r="277" spans="1:210" s="76" customFormat="1" x14ac:dyDescent="0.25">
      <c r="A277" s="69">
        <v>261</v>
      </c>
      <c r="B277" s="3" t="s">
        <v>190</v>
      </c>
      <c r="C277" s="2" t="s">
        <v>651</v>
      </c>
      <c r="D277" s="4" t="s">
        <v>42</v>
      </c>
      <c r="E277" s="70"/>
      <c r="F277" s="71">
        <v>5</v>
      </c>
      <c r="G277" s="91"/>
      <c r="H277" s="73"/>
      <c r="I277" s="11"/>
      <c r="J277" s="11"/>
      <c r="K277" s="12"/>
      <c r="L277" s="74"/>
      <c r="M277" s="73"/>
      <c r="N277" s="11"/>
      <c r="O277" s="11"/>
      <c r="P277" s="12"/>
      <c r="Q277" s="75"/>
      <c r="R277" s="73"/>
      <c r="S277" s="11"/>
      <c r="T277" s="11"/>
      <c r="U277" s="12"/>
      <c r="W277" s="73"/>
      <c r="X277" s="11"/>
      <c r="Y277" s="11"/>
      <c r="Z277" s="12"/>
      <c r="AB277" s="73"/>
      <c r="AC277" s="11"/>
      <c r="AD277" s="11"/>
      <c r="AE277" s="12"/>
      <c r="AG277" s="77"/>
      <c r="AH277" s="78"/>
      <c r="AI277" s="78"/>
      <c r="AJ277" s="79"/>
      <c r="AL277" s="73"/>
      <c r="AM277" s="11"/>
      <c r="AN277" s="11"/>
      <c r="AO277" s="12"/>
      <c r="AQ277" s="11"/>
      <c r="AR277" s="11"/>
      <c r="AS277" s="11"/>
      <c r="AT277" s="12"/>
      <c r="AV277" s="73"/>
      <c r="AW277" s="11"/>
      <c r="AX277" s="11"/>
      <c r="AY277" s="12"/>
      <c r="BA277" s="73"/>
      <c r="BB277" s="11"/>
      <c r="BC277" s="11"/>
      <c r="BD277" s="12"/>
      <c r="BF277" s="73"/>
      <c r="BG277" s="11"/>
      <c r="BH277" s="11"/>
      <c r="BI277" s="12"/>
      <c r="BK277" s="92"/>
      <c r="BL277" s="93"/>
      <c r="BM277" s="93"/>
      <c r="BN277" s="94"/>
      <c r="BP277" s="73"/>
      <c r="BQ277" s="11"/>
      <c r="BR277" s="11"/>
      <c r="BS277" s="12"/>
      <c r="BU277" s="73"/>
      <c r="BV277" s="11"/>
      <c r="BW277" s="11"/>
      <c r="BX277" s="12"/>
      <c r="BZ277" s="73"/>
      <c r="CA277" s="11"/>
      <c r="CB277" s="11"/>
      <c r="CC277" s="12"/>
      <c r="CE277" s="73"/>
      <c r="CF277" s="11"/>
      <c r="CG277" s="11"/>
      <c r="CH277" s="12"/>
      <c r="CJ277" s="73"/>
      <c r="CK277" s="11"/>
      <c r="CL277" s="11"/>
      <c r="CM277" s="12"/>
      <c r="CO277" s="73"/>
      <c r="CP277" s="11"/>
      <c r="CQ277" s="11"/>
      <c r="CR277" s="12"/>
      <c r="CT277" s="73"/>
      <c r="CU277" s="11"/>
      <c r="CV277" s="11"/>
      <c r="CW277" s="12"/>
      <c r="CY277" s="73"/>
      <c r="CZ277" s="11"/>
      <c r="DA277" s="11"/>
      <c r="DB277" s="12"/>
      <c r="DD277" s="73"/>
      <c r="DE277" s="11"/>
      <c r="DF277" s="11"/>
      <c r="DG277" s="12"/>
      <c r="DI277" s="73"/>
      <c r="DJ277" s="11"/>
      <c r="DK277" s="11"/>
      <c r="DL277" s="12"/>
      <c r="DN277" s="73">
        <v>386729</v>
      </c>
      <c r="DO277" s="11">
        <v>73478.509999999995</v>
      </c>
      <c r="DP277" s="11">
        <v>460207.51</v>
      </c>
      <c r="DQ277" s="12">
        <v>2301037.5499999998</v>
      </c>
      <c r="DS277" s="73"/>
      <c r="DT277" s="11"/>
      <c r="DU277" s="11"/>
      <c r="DV277" s="12"/>
      <c r="DX277" s="92"/>
      <c r="DY277" s="93"/>
      <c r="DZ277" s="93"/>
      <c r="EA277" s="94"/>
      <c r="EC277" s="73"/>
      <c r="ED277" s="11"/>
      <c r="EE277" s="11"/>
      <c r="EF277" s="12"/>
      <c r="EH277" s="73"/>
      <c r="EI277" s="11"/>
      <c r="EJ277" s="11"/>
      <c r="EK277" s="12"/>
      <c r="EM277" s="73"/>
      <c r="EN277" s="11"/>
      <c r="EO277" s="11"/>
      <c r="EP277" s="12"/>
      <c r="ER277" s="73"/>
      <c r="ES277" s="11"/>
      <c r="ET277" s="11"/>
      <c r="EU277" s="12"/>
      <c r="EW277" s="73"/>
      <c r="EX277" s="11"/>
      <c r="EY277" s="11"/>
      <c r="EZ277" s="12"/>
      <c r="FB277" s="10"/>
      <c r="FC277" s="11"/>
      <c r="FD277" s="11"/>
      <c r="FE277" s="12"/>
      <c r="FG277" s="11"/>
      <c r="FH277" s="11"/>
      <c r="FI277" s="11"/>
      <c r="FJ277" s="12"/>
      <c r="FL277" s="73"/>
      <c r="FM277" s="11"/>
      <c r="FN277" s="11"/>
      <c r="FO277" s="12"/>
      <c r="FQ277" s="73"/>
      <c r="FR277" s="11"/>
      <c r="FS277" s="11"/>
      <c r="FT277" s="12"/>
      <c r="FV277" s="73"/>
      <c r="FW277" s="11"/>
      <c r="FX277" s="11"/>
      <c r="FY277" s="12"/>
      <c r="GA277" s="73">
        <v>435000</v>
      </c>
      <c r="GB277" s="11">
        <v>82650</v>
      </c>
      <c r="GC277" s="11">
        <v>517650</v>
      </c>
      <c r="GD277" s="12">
        <v>2588250</v>
      </c>
      <c r="GF277" s="73"/>
      <c r="GG277" s="11"/>
      <c r="GH277" s="11"/>
      <c r="GI277" s="12"/>
      <c r="GK277" s="73"/>
      <c r="GL277" s="11"/>
      <c r="GM277" s="11"/>
      <c r="GN277" s="12"/>
      <c r="GP277" s="73"/>
      <c r="GQ277" s="11"/>
      <c r="GR277" s="11"/>
      <c r="GS277" s="12"/>
      <c r="GU277" s="86">
        <f t="shared" si="32"/>
        <v>460207.51</v>
      </c>
      <c r="GV277" s="87">
        <f t="shared" si="34"/>
        <v>517650</v>
      </c>
      <c r="GX277" s="86">
        <f t="shared" si="33"/>
        <v>57442.489999999991</v>
      </c>
      <c r="GY277" s="88">
        <f t="shared" si="36"/>
        <v>0.12481867147278841</v>
      </c>
      <c r="HA277" s="86">
        <f t="shared" si="31"/>
        <v>488928.755</v>
      </c>
      <c r="HB277" s="87">
        <f t="shared" si="35"/>
        <v>2444643.7749999999</v>
      </c>
    </row>
    <row r="278" spans="1:210" s="76" customFormat="1" ht="30" x14ac:dyDescent="0.25">
      <c r="A278" s="69">
        <v>262</v>
      </c>
      <c r="B278" s="3" t="s">
        <v>191</v>
      </c>
      <c r="C278" s="2" t="s">
        <v>652</v>
      </c>
      <c r="D278" s="4" t="s">
        <v>42</v>
      </c>
      <c r="E278" s="70"/>
      <c r="F278" s="71">
        <v>3286.5</v>
      </c>
      <c r="G278" s="91"/>
      <c r="H278" s="73"/>
      <c r="I278" s="11"/>
      <c r="J278" s="11"/>
      <c r="K278" s="12"/>
      <c r="L278" s="74"/>
      <c r="M278" s="73"/>
      <c r="N278" s="11"/>
      <c r="O278" s="11"/>
      <c r="P278" s="12"/>
      <c r="Q278" s="75"/>
      <c r="R278" s="73"/>
      <c r="S278" s="11"/>
      <c r="T278" s="11"/>
      <c r="U278" s="12"/>
      <c r="W278" s="73"/>
      <c r="X278" s="11"/>
      <c r="Y278" s="11"/>
      <c r="Z278" s="12"/>
      <c r="AB278" s="73"/>
      <c r="AC278" s="11"/>
      <c r="AD278" s="11"/>
      <c r="AE278" s="12"/>
      <c r="AG278" s="77"/>
      <c r="AH278" s="78"/>
      <c r="AI278" s="78"/>
      <c r="AJ278" s="79"/>
      <c r="AL278" s="73"/>
      <c r="AM278" s="11"/>
      <c r="AN278" s="11"/>
      <c r="AO278" s="12"/>
      <c r="AQ278" s="11"/>
      <c r="AR278" s="11"/>
      <c r="AS278" s="11"/>
      <c r="AT278" s="12"/>
      <c r="AV278" s="73"/>
      <c r="AW278" s="11"/>
      <c r="AX278" s="11"/>
      <c r="AY278" s="12"/>
      <c r="BA278" s="73"/>
      <c r="BB278" s="11"/>
      <c r="BC278" s="11"/>
      <c r="BD278" s="12"/>
      <c r="BF278" s="73"/>
      <c r="BG278" s="11"/>
      <c r="BH278" s="11"/>
      <c r="BI278" s="12"/>
      <c r="BK278" s="92">
        <v>5114</v>
      </c>
      <c r="BL278" s="93">
        <v>0</v>
      </c>
      <c r="BM278" s="93">
        <v>5114</v>
      </c>
      <c r="BN278" s="94">
        <v>16807161</v>
      </c>
      <c r="BP278" s="73">
        <v>5805</v>
      </c>
      <c r="BQ278" s="11">
        <v>1102.95</v>
      </c>
      <c r="BR278" s="11">
        <v>6907.95</v>
      </c>
      <c r="BS278" s="12">
        <v>22702977.675000001</v>
      </c>
      <c r="BU278" s="73"/>
      <c r="BV278" s="11"/>
      <c r="BW278" s="11"/>
      <c r="BX278" s="12"/>
      <c r="BZ278" s="73"/>
      <c r="CA278" s="11"/>
      <c r="CB278" s="11"/>
      <c r="CC278" s="12"/>
      <c r="CE278" s="73"/>
      <c r="CF278" s="11"/>
      <c r="CG278" s="11"/>
      <c r="CH278" s="12"/>
      <c r="CJ278" s="73"/>
      <c r="CK278" s="11"/>
      <c r="CL278" s="11"/>
      <c r="CM278" s="12"/>
      <c r="CO278" s="73">
        <v>3950</v>
      </c>
      <c r="CP278" s="11">
        <v>0</v>
      </c>
      <c r="CQ278" s="11">
        <v>3950</v>
      </c>
      <c r="CR278" s="12">
        <v>12981675</v>
      </c>
      <c r="CT278" s="73"/>
      <c r="CU278" s="11"/>
      <c r="CV278" s="11"/>
      <c r="CW278" s="12"/>
      <c r="CY278" s="73">
        <v>5335</v>
      </c>
      <c r="CZ278" s="11">
        <v>0</v>
      </c>
      <c r="DA278" s="11">
        <v>5335</v>
      </c>
      <c r="DB278" s="12">
        <v>17533477.5</v>
      </c>
      <c r="DD278" s="73"/>
      <c r="DE278" s="11"/>
      <c r="DF278" s="11"/>
      <c r="DG278" s="12"/>
      <c r="DI278" s="73"/>
      <c r="DJ278" s="11"/>
      <c r="DK278" s="11"/>
      <c r="DL278" s="12"/>
      <c r="DN278" s="73">
        <v>2615</v>
      </c>
      <c r="DO278" s="11">
        <v>496.85</v>
      </c>
      <c r="DP278" s="11">
        <v>3111.85</v>
      </c>
      <c r="DQ278" s="12">
        <v>10227095.025</v>
      </c>
      <c r="DS278" s="73"/>
      <c r="DT278" s="11"/>
      <c r="DU278" s="11"/>
      <c r="DV278" s="12"/>
      <c r="DX278" s="92"/>
      <c r="DY278" s="93"/>
      <c r="DZ278" s="93"/>
      <c r="EA278" s="94"/>
      <c r="EC278" s="73"/>
      <c r="ED278" s="11"/>
      <c r="EE278" s="11"/>
      <c r="EF278" s="12"/>
      <c r="EH278" s="73"/>
      <c r="EI278" s="11"/>
      <c r="EJ278" s="11"/>
      <c r="EK278" s="12"/>
      <c r="EM278" s="73"/>
      <c r="EN278" s="11"/>
      <c r="EO278" s="11"/>
      <c r="EP278" s="12"/>
      <c r="ER278" s="73"/>
      <c r="ES278" s="11"/>
      <c r="ET278" s="11"/>
      <c r="EU278" s="12"/>
      <c r="EW278" s="73">
        <v>4800</v>
      </c>
      <c r="EX278" s="11">
        <v>912</v>
      </c>
      <c r="EY278" s="11">
        <v>5712</v>
      </c>
      <c r="EZ278" s="12">
        <v>18772488</v>
      </c>
      <c r="FB278" s="10">
        <v>5250</v>
      </c>
      <c r="FC278" s="11">
        <v>0</v>
      </c>
      <c r="FD278" s="11">
        <v>5250</v>
      </c>
      <c r="FE278" s="12">
        <v>17254125</v>
      </c>
      <c r="FG278" s="11"/>
      <c r="FH278" s="11"/>
      <c r="FI278" s="11"/>
      <c r="FJ278" s="12"/>
      <c r="FL278" s="73"/>
      <c r="FM278" s="11"/>
      <c r="FN278" s="11"/>
      <c r="FO278" s="12"/>
      <c r="FQ278" s="73"/>
      <c r="FR278" s="11"/>
      <c r="FS278" s="11"/>
      <c r="FT278" s="12"/>
      <c r="FV278" s="73"/>
      <c r="FW278" s="11"/>
      <c r="FX278" s="11"/>
      <c r="FY278" s="12"/>
      <c r="GA278" s="73">
        <v>7200</v>
      </c>
      <c r="GB278" s="11">
        <v>1368</v>
      </c>
      <c r="GC278" s="11">
        <v>8568</v>
      </c>
      <c r="GD278" s="12">
        <v>28158732</v>
      </c>
      <c r="GF278" s="73"/>
      <c r="GG278" s="11"/>
      <c r="GH278" s="11"/>
      <c r="GI278" s="12"/>
      <c r="GK278" s="73"/>
      <c r="GL278" s="11"/>
      <c r="GM278" s="11"/>
      <c r="GN278" s="12"/>
      <c r="GP278" s="73"/>
      <c r="GQ278" s="11"/>
      <c r="GR278" s="11"/>
      <c r="GS278" s="12"/>
      <c r="GU278" s="86">
        <f t="shared" si="32"/>
        <v>3111.85</v>
      </c>
      <c r="GV278" s="87">
        <f t="shared" si="34"/>
        <v>8568</v>
      </c>
      <c r="GX278" s="86">
        <f t="shared" si="33"/>
        <v>5456.15</v>
      </c>
      <c r="GY278" s="88">
        <f t="shared" si="36"/>
        <v>1.7533460803059273</v>
      </c>
      <c r="HA278" s="86">
        <f t="shared" si="31"/>
        <v>5493.6</v>
      </c>
      <c r="HB278" s="87">
        <f t="shared" si="35"/>
        <v>18054716.399999999</v>
      </c>
    </row>
    <row r="279" spans="1:210" s="76" customFormat="1" ht="60" x14ac:dyDescent="0.25">
      <c r="A279" s="69">
        <v>263</v>
      </c>
      <c r="B279" s="3" t="s">
        <v>192</v>
      </c>
      <c r="C279" s="6" t="s">
        <v>653</v>
      </c>
      <c r="D279" s="4" t="s">
        <v>42</v>
      </c>
      <c r="E279" s="70"/>
      <c r="F279" s="71">
        <v>95.0833333333333</v>
      </c>
      <c r="G279" s="91"/>
      <c r="H279" s="73"/>
      <c r="I279" s="11"/>
      <c r="J279" s="11"/>
      <c r="K279" s="12"/>
      <c r="L279" s="74"/>
      <c r="M279" s="73"/>
      <c r="N279" s="11"/>
      <c r="O279" s="11"/>
      <c r="P279" s="12"/>
      <c r="Q279" s="75"/>
      <c r="R279" s="73"/>
      <c r="S279" s="11"/>
      <c r="T279" s="11"/>
      <c r="U279" s="12"/>
      <c r="W279" s="73"/>
      <c r="X279" s="11"/>
      <c r="Y279" s="11"/>
      <c r="Z279" s="12"/>
      <c r="AB279" s="73"/>
      <c r="AC279" s="11"/>
      <c r="AD279" s="11"/>
      <c r="AE279" s="12"/>
      <c r="AG279" s="77"/>
      <c r="AH279" s="78"/>
      <c r="AI279" s="78"/>
      <c r="AJ279" s="79"/>
      <c r="AL279" s="73"/>
      <c r="AM279" s="11"/>
      <c r="AN279" s="11"/>
      <c r="AO279" s="12"/>
      <c r="AQ279" s="11"/>
      <c r="AR279" s="11"/>
      <c r="AS279" s="11"/>
      <c r="AT279" s="12"/>
      <c r="AV279" s="73"/>
      <c r="AW279" s="11"/>
      <c r="AX279" s="11"/>
      <c r="AY279" s="12"/>
      <c r="BA279" s="73"/>
      <c r="BB279" s="11"/>
      <c r="BC279" s="11"/>
      <c r="BD279" s="12"/>
      <c r="BF279" s="73"/>
      <c r="BG279" s="11"/>
      <c r="BH279" s="11"/>
      <c r="BI279" s="12"/>
      <c r="BK279" s="92">
        <v>5114</v>
      </c>
      <c r="BL279" s="93">
        <v>0</v>
      </c>
      <c r="BM279" s="93">
        <v>5114</v>
      </c>
      <c r="BN279" s="94">
        <v>486256</v>
      </c>
      <c r="BP279" s="73">
        <v>5805</v>
      </c>
      <c r="BQ279" s="11">
        <v>1102.95</v>
      </c>
      <c r="BR279" s="11">
        <v>6907.95</v>
      </c>
      <c r="BS279" s="12">
        <v>656830.91249999974</v>
      </c>
      <c r="BU279" s="73"/>
      <c r="BV279" s="11"/>
      <c r="BW279" s="11"/>
      <c r="BX279" s="12"/>
      <c r="BZ279" s="73">
        <v>6128</v>
      </c>
      <c r="CA279" s="11">
        <v>0</v>
      </c>
      <c r="CB279" s="11">
        <v>6128</v>
      </c>
      <c r="CC279" s="12">
        <v>582670.66666666651</v>
      </c>
      <c r="CE279" s="73"/>
      <c r="CF279" s="11"/>
      <c r="CG279" s="11"/>
      <c r="CH279" s="12"/>
      <c r="CJ279" s="73"/>
      <c r="CK279" s="11"/>
      <c r="CL279" s="11"/>
      <c r="CM279" s="12"/>
      <c r="CO279" s="73"/>
      <c r="CP279" s="11"/>
      <c r="CQ279" s="11"/>
      <c r="CR279" s="12"/>
      <c r="CT279" s="73"/>
      <c r="CU279" s="11"/>
      <c r="CV279" s="11"/>
      <c r="CW279" s="12"/>
      <c r="CY279" s="73">
        <v>5335</v>
      </c>
      <c r="CZ279" s="11">
        <v>0</v>
      </c>
      <c r="DA279" s="11">
        <v>5335</v>
      </c>
      <c r="DB279" s="12">
        <v>507269.58333333314</v>
      </c>
      <c r="DD279" s="73"/>
      <c r="DE279" s="11"/>
      <c r="DF279" s="11"/>
      <c r="DG279" s="12"/>
      <c r="DI279" s="73"/>
      <c r="DJ279" s="11"/>
      <c r="DK279" s="11"/>
      <c r="DL279" s="12"/>
      <c r="DN279" s="73">
        <v>2615</v>
      </c>
      <c r="DO279" s="11">
        <v>496.85</v>
      </c>
      <c r="DP279" s="11">
        <v>3111.85</v>
      </c>
      <c r="DQ279" s="12">
        <v>295885.07083333324</v>
      </c>
      <c r="DS279" s="73"/>
      <c r="DT279" s="11"/>
      <c r="DU279" s="11"/>
      <c r="DV279" s="12"/>
      <c r="DX279" s="92"/>
      <c r="DY279" s="93"/>
      <c r="DZ279" s="93"/>
      <c r="EA279" s="94"/>
      <c r="EC279" s="73"/>
      <c r="ED279" s="11"/>
      <c r="EE279" s="11"/>
      <c r="EF279" s="12"/>
      <c r="EH279" s="73"/>
      <c r="EI279" s="11"/>
      <c r="EJ279" s="11"/>
      <c r="EK279" s="12"/>
      <c r="EM279" s="73"/>
      <c r="EN279" s="11"/>
      <c r="EO279" s="11"/>
      <c r="EP279" s="12"/>
      <c r="ER279" s="73"/>
      <c r="ES279" s="11"/>
      <c r="ET279" s="11"/>
      <c r="EU279" s="12"/>
      <c r="EW279" s="73">
        <v>4800</v>
      </c>
      <c r="EX279" s="11">
        <v>912</v>
      </c>
      <c r="EY279" s="11">
        <v>5712</v>
      </c>
      <c r="EZ279" s="12">
        <v>543115.99999999977</v>
      </c>
      <c r="FB279" s="10">
        <v>5250</v>
      </c>
      <c r="FC279" s="11">
        <v>0</v>
      </c>
      <c r="FD279" s="11">
        <v>5250</v>
      </c>
      <c r="FE279" s="12">
        <v>499187.49999999983</v>
      </c>
      <c r="FG279" s="11"/>
      <c r="FH279" s="11"/>
      <c r="FI279" s="11"/>
      <c r="FJ279" s="12"/>
      <c r="FL279" s="73"/>
      <c r="FM279" s="11"/>
      <c r="FN279" s="11"/>
      <c r="FO279" s="12"/>
      <c r="FQ279" s="73"/>
      <c r="FR279" s="11"/>
      <c r="FS279" s="11"/>
      <c r="FT279" s="12"/>
      <c r="FV279" s="73"/>
      <c r="FW279" s="11"/>
      <c r="FX279" s="11"/>
      <c r="FY279" s="12"/>
      <c r="GA279" s="73">
        <v>7200</v>
      </c>
      <c r="GB279" s="11">
        <v>1368</v>
      </c>
      <c r="GC279" s="11">
        <v>8568</v>
      </c>
      <c r="GD279" s="12">
        <v>814673.99999999977</v>
      </c>
      <c r="GF279" s="73"/>
      <c r="GG279" s="11"/>
      <c r="GH279" s="11"/>
      <c r="GI279" s="12"/>
      <c r="GK279" s="73"/>
      <c r="GL279" s="11"/>
      <c r="GM279" s="11"/>
      <c r="GN279" s="12"/>
      <c r="GP279" s="73"/>
      <c r="GQ279" s="11"/>
      <c r="GR279" s="11"/>
      <c r="GS279" s="12"/>
      <c r="GU279" s="86">
        <f t="shared" si="32"/>
        <v>3111.85</v>
      </c>
      <c r="GV279" s="87">
        <f t="shared" si="34"/>
        <v>8568</v>
      </c>
      <c r="GX279" s="86">
        <f t="shared" si="33"/>
        <v>5456.15</v>
      </c>
      <c r="GY279" s="88">
        <f t="shared" si="36"/>
        <v>1.7533460803059273</v>
      </c>
      <c r="HA279" s="86">
        <f t="shared" si="31"/>
        <v>5765.85</v>
      </c>
      <c r="HB279" s="87">
        <f t="shared" si="35"/>
        <v>548236.21666666656</v>
      </c>
    </row>
    <row r="280" spans="1:210" s="76" customFormat="1" ht="30" x14ac:dyDescent="0.25">
      <c r="A280" s="69">
        <v>264</v>
      </c>
      <c r="B280" s="3" t="s">
        <v>193</v>
      </c>
      <c r="C280" s="6" t="s">
        <v>654</v>
      </c>
      <c r="D280" s="4" t="s">
        <v>42</v>
      </c>
      <c r="E280" s="70"/>
      <c r="F280" s="71">
        <v>1</v>
      </c>
      <c r="G280" s="91"/>
      <c r="H280" s="73"/>
      <c r="I280" s="11"/>
      <c r="J280" s="11"/>
      <c r="K280" s="12"/>
      <c r="L280" s="74"/>
      <c r="M280" s="73"/>
      <c r="N280" s="11"/>
      <c r="O280" s="11"/>
      <c r="P280" s="12"/>
      <c r="Q280" s="75"/>
      <c r="R280" s="73"/>
      <c r="S280" s="11"/>
      <c r="T280" s="11"/>
      <c r="U280" s="12"/>
      <c r="W280" s="73"/>
      <c r="X280" s="11"/>
      <c r="Y280" s="11"/>
      <c r="Z280" s="12"/>
      <c r="AB280" s="73"/>
      <c r="AC280" s="11"/>
      <c r="AD280" s="11"/>
      <c r="AE280" s="12"/>
      <c r="AG280" s="77"/>
      <c r="AH280" s="78"/>
      <c r="AI280" s="78"/>
      <c r="AJ280" s="79"/>
      <c r="AL280" s="73"/>
      <c r="AM280" s="11"/>
      <c r="AN280" s="11"/>
      <c r="AO280" s="12"/>
      <c r="AQ280" s="11"/>
      <c r="AR280" s="11"/>
      <c r="AS280" s="11"/>
      <c r="AT280" s="12"/>
      <c r="AV280" s="73"/>
      <c r="AW280" s="11"/>
      <c r="AX280" s="11"/>
      <c r="AY280" s="12"/>
      <c r="BA280" s="73"/>
      <c r="BB280" s="11"/>
      <c r="BC280" s="11"/>
      <c r="BD280" s="12"/>
      <c r="BF280" s="73"/>
      <c r="BG280" s="11"/>
      <c r="BH280" s="11"/>
      <c r="BI280" s="12"/>
      <c r="BK280" s="92">
        <v>7235</v>
      </c>
      <c r="BL280" s="93">
        <v>0</v>
      </c>
      <c r="BM280" s="93">
        <v>7235</v>
      </c>
      <c r="BN280" s="94">
        <v>7235</v>
      </c>
      <c r="BP280" s="73"/>
      <c r="BQ280" s="11"/>
      <c r="BR280" s="11"/>
      <c r="BS280" s="12"/>
      <c r="BU280" s="73"/>
      <c r="BV280" s="11"/>
      <c r="BW280" s="11"/>
      <c r="BX280" s="12"/>
      <c r="BZ280" s="73"/>
      <c r="CA280" s="11"/>
      <c r="CB280" s="11"/>
      <c r="CC280" s="12"/>
      <c r="CE280" s="73"/>
      <c r="CF280" s="11"/>
      <c r="CG280" s="11"/>
      <c r="CH280" s="12"/>
      <c r="CJ280" s="73"/>
      <c r="CK280" s="11"/>
      <c r="CL280" s="11"/>
      <c r="CM280" s="12"/>
      <c r="CO280" s="73"/>
      <c r="CP280" s="11"/>
      <c r="CQ280" s="11"/>
      <c r="CR280" s="12"/>
      <c r="CT280" s="73"/>
      <c r="CU280" s="11"/>
      <c r="CV280" s="11"/>
      <c r="CW280" s="12"/>
      <c r="CY280" s="73"/>
      <c r="CZ280" s="11"/>
      <c r="DA280" s="11"/>
      <c r="DB280" s="12"/>
      <c r="DD280" s="73"/>
      <c r="DE280" s="11"/>
      <c r="DF280" s="11"/>
      <c r="DG280" s="12"/>
      <c r="DI280" s="73"/>
      <c r="DJ280" s="11"/>
      <c r="DK280" s="11"/>
      <c r="DL280" s="12"/>
      <c r="DN280" s="73">
        <v>4194</v>
      </c>
      <c r="DO280" s="11">
        <v>796.86</v>
      </c>
      <c r="DP280" s="11">
        <v>4990.8599999999997</v>
      </c>
      <c r="DQ280" s="12">
        <v>4990.8599999999997</v>
      </c>
      <c r="DS280" s="73"/>
      <c r="DT280" s="11"/>
      <c r="DU280" s="11"/>
      <c r="DV280" s="12"/>
      <c r="DX280" s="92"/>
      <c r="DY280" s="93"/>
      <c r="DZ280" s="93"/>
      <c r="EA280" s="94"/>
      <c r="EC280" s="73"/>
      <c r="ED280" s="11"/>
      <c r="EE280" s="11"/>
      <c r="EF280" s="12"/>
      <c r="EH280" s="73"/>
      <c r="EI280" s="11"/>
      <c r="EJ280" s="11"/>
      <c r="EK280" s="12"/>
      <c r="EM280" s="73"/>
      <c r="EN280" s="11"/>
      <c r="EO280" s="11"/>
      <c r="EP280" s="12"/>
      <c r="ER280" s="73"/>
      <c r="ES280" s="11"/>
      <c r="ET280" s="11"/>
      <c r="EU280" s="12"/>
      <c r="EW280" s="73">
        <v>11500</v>
      </c>
      <c r="EX280" s="11">
        <v>2185</v>
      </c>
      <c r="EY280" s="11">
        <v>13685</v>
      </c>
      <c r="EZ280" s="94">
        <v>13685</v>
      </c>
      <c r="FB280" s="10">
        <v>7916</v>
      </c>
      <c r="FC280" s="11">
        <v>0</v>
      </c>
      <c r="FD280" s="11">
        <v>7916</v>
      </c>
      <c r="FE280" s="12">
        <v>7916</v>
      </c>
      <c r="FG280" s="11"/>
      <c r="FH280" s="11"/>
      <c r="FI280" s="11"/>
      <c r="FJ280" s="12"/>
      <c r="FL280" s="73"/>
      <c r="FM280" s="11"/>
      <c r="FN280" s="11"/>
      <c r="FO280" s="12"/>
      <c r="FQ280" s="73"/>
      <c r="FR280" s="11"/>
      <c r="FS280" s="11"/>
      <c r="FT280" s="12"/>
      <c r="FV280" s="73"/>
      <c r="FW280" s="11"/>
      <c r="FX280" s="11"/>
      <c r="FY280" s="12"/>
      <c r="GA280" s="73"/>
      <c r="GB280" s="11"/>
      <c r="GC280" s="11"/>
      <c r="GD280" s="12"/>
      <c r="GF280" s="73"/>
      <c r="GG280" s="11"/>
      <c r="GH280" s="11"/>
      <c r="GI280" s="12"/>
      <c r="GK280" s="73"/>
      <c r="GL280" s="11"/>
      <c r="GM280" s="11"/>
      <c r="GN280" s="12"/>
      <c r="GP280" s="73"/>
      <c r="GQ280" s="11"/>
      <c r="GR280" s="11"/>
      <c r="GS280" s="12"/>
      <c r="GU280" s="86">
        <f t="shared" si="32"/>
        <v>4990.8599999999997</v>
      </c>
      <c r="GV280" s="87">
        <f t="shared" si="34"/>
        <v>13685</v>
      </c>
      <c r="GX280" s="86">
        <f t="shared" si="33"/>
        <v>8694.14</v>
      </c>
      <c r="GY280" s="88">
        <f t="shared" si="36"/>
        <v>1.7420123986647591</v>
      </c>
      <c r="HA280" s="86">
        <f t="shared" si="31"/>
        <v>8456.7150000000001</v>
      </c>
      <c r="HB280" s="87">
        <f t="shared" si="35"/>
        <v>8456.7150000000001</v>
      </c>
    </row>
    <row r="281" spans="1:210" s="76" customFormat="1" ht="30" x14ac:dyDescent="0.25">
      <c r="A281" s="69">
        <v>265</v>
      </c>
      <c r="B281" s="3" t="s">
        <v>194</v>
      </c>
      <c r="C281" s="2" t="s">
        <v>655</v>
      </c>
      <c r="D281" s="4" t="s">
        <v>42</v>
      </c>
      <c r="E281" s="70"/>
      <c r="F281" s="71">
        <v>1.8333333333333299</v>
      </c>
      <c r="G281" s="91"/>
      <c r="H281" s="73"/>
      <c r="I281" s="11"/>
      <c r="J281" s="11"/>
      <c r="K281" s="12"/>
      <c r="L281" s="74"/>
      <c r="M281" s="73"/>
      <c r="N281" s="11"/>
      <c r="O281" s="11"/>
      <c r="P281" s="12"/>
      <c r="Q281" s="75"/>
      <c r="R281" s="73"/>
      <c r="S281" s="11"/>
      <c r="T281" s="11"/>
      <c r="U281" s="12"/>
      <c r="W281" s="73"/>
      <c r="X281" s="11"/>
      <c r="Y281" s="11"/>
      <c r="Z281" s="12"/>
      <c r="AB281" s="73"/>
      <c r="AC281" s="11"/>
      <c r="AD281" s="11"/>
      <c r="AE281" s="12"/>
      <c r="AG281" s="77"/>
      <c r="AH281" s="78"/>
      <c r="AI281" s="78"/>
      <c r="AJ281" s="79"/>
      <c r="AL281" s="73"/>
      <c r="AM281" s="11"/>
      <c r="AN281" s="11"/>
      <c r="AO281" s="12"/>
      <c r="AQ281" s="11"/>
      <c r="AR281" s="11"/>
      <c r="AS281" s="11"/>
      <c r="AT281" s="12"/>
      <c r="AV281" s="73"/>
      <c r="AW281" s="11"/>
      <c r="AX281" s="11"/>
      <c r="AY281" s="12"/>
      <c r="BA281" s="73"/>
      <c r="BB281" s="11"/>
      <c r="BC281" s="11"/>
      <c r="BD281" s="12"/>
      <c r="BF281" s="73"/>
      <c r="BG281" s="11"/>
      <c r="BH281" s="11"/>
      <c r="BI281" s="12"/>
      <c r="BK281" s="92">
        <v>20648</v>
      </c>
      <c r="BL281" s="93">
        <v>0</v>
      </c>
      <c r="BM281" s="93">
        <v>20648</v>
      </c>
      <c r="BN281" s="94">
        <v>37855</v>
      </c>
      <c r="BP281" s="73">
        <v>3825</v>
      </c>
      <c r="BQ281" s="11">
        <v>726.75</v>
      </c>
      <c r="BR281" s="11">
        <v>4551.75</v>
      </c>
      <c r="BS281" s="12">
        <v>8344.8749999999836</v>
      </c>
      <c r="BU281" s="73"/>
      <c r="BV281" s="11"/>
      <c r="BW281" s="11"/>
      <c r="BX281" s="12"/>
      <c r="BZ281" s="73">
        <v>4736</v>
      </c>
      <c r="CA281" s="11">
        <v>0</v>
      </c>
      <c r="CB281" s="11">
        <v>4736</v>
      </c>
      <c r="CC281" s="12">
        <v>8682.6666666666497</v>
      </c>
      <c r="CE281" s="73"/>
      <c r="CF281" s="11"/>
      <c r="CG281" s="11"/>
      <c r="CH281" s="12"/>
      <c r="CJ281" s="73"/>
      <c r="CK281" s="11"/>
      <c r="CL281" s="11"/>
      <c r="CM281" s="12"/>
      <c r="CO281" s="73">
        <v>2000</v>
      </c>
      <c r="CP281" s="11">
        <v>0</v>
      </c>
      <c r="CQ281" s="11">
        <v>2000</v>
      </c>
      <c r="CR281" s="12">
        <v>3666.6666666666597</v>
      </c>
      <c r="CT281" s="73"/>
      <c r="CU281" s="11"/>
      <c r="CV281" s="11"/>
      <c r="CW281" s="12"/>
      <c r="CY281" s="73"/>
      <c r="CZ281" s="11"/>
      <c r="DA281" s="11"/>
      <c r="DB281" s="12"/>
      <c r="DD281" s="73"/>
      <c r="DE281" s="11"/>
      <c r="DF281" s="11"/>
      <c r="DG281" s="12"/>
      <c r="DI281" s="73"/>
      <c r="DJ281" s="11"/>
      <c r="DK281" s="11"/>
      <c r="DL281" s="12"/>
      <c r="DN281" s="73"/>
      <c r="DO281" s="11"/>
      <c r="DP281" s="11"/>
      <c r="DQ281" s="12"/>
      <c r="DS281" s="73"/>
      <c r="DT281" s="11"/>
      <c r="DU281" s="11"/>
      <c r="DV281" s="12"/>
      <c r="DX281" s="92"/>
      <c r="DY281" s="93"/>
      <c r="DZ281" s="93"/>
      <c r="EA281" s="94"/>
      <c r="EC281" s="73"/>
      <c r="ED281" s="11"/>
      <c r="EE281" s="11"/>
      <c r="EF281" s="12"/>
      <c r="EH281" s="73"/>
      <c r="EI281" s="11"/>
      <c r="EJ281" s="11"/>
      <c r="EK281" s="12"/>
      <c r="EM281" s="73"/>
      <c r="EN281" s="11"/>
      <c r="EO281" s="11"/>
      <c r="EP281" s="12"/>
      <c r="ER281" s="73"/>
      <c r="ES281" s="11"/>
      <c r="ET281" s="11"/>
      <c r="EU281" s="12"/>
      <c r="EW281" s="73"/>
      <c r="EX281" s="11"/>
      <c r="EY281" s="11"/>
      <c r="EZ281" s="12"/>
      <c r="FB281" s="10">
        <v>17695</v>
      </c>
      <c r="FC281" s="11">
        <v>0</v>
      </c>
      <c r="FD281" s="11">
        <v>17695</v>
      </c>
      <c r="FE281" s="12">
        <v>32440.833333333274</v>
      </c>
      <c r="FG281" s="11"/>
      <c r="FH281" s="11"/>
      <c r="FI281" s="11"/>
      <c r="FJ281" s="12"/>
      <c r="FL281" s="73"/>
      <c r="FM281" s="11"/>
      <c r="FN281" s="11"/>
      <c r="FO281" s="12"/>
      <c r="FQ281" s="73"/>
      <c r="FR281" s="11"/>
      <c r="FS281" s="11"/>
      <c r="FT281" s="12"/>
      <c r="FV281" s="73"/>
      <c r="FW281" s="11"/>
      <c r="FX281" s="11"/>
      <c r="FY281" s="12"/>
      <c r="GA281" s="73">
        <v>36000</v>
      </c>
      <c r="GB281" s="11">
        <v>6840</v>
      </c>
      <c r="GC281" s="11">
        <v>42840</v>
      </c>
      <c r="GD281" s="12">
        <v>78539.999999999854</v>
      </c>
      <c r="GF281" s="73"/>
      <c r="GG281" s="11"/>
      <c r="GH281" s="11"/>
      <c r="GI281" s="12"/>
      <c r="GK281" s="73"/>
      <c r="GL281" s="11"/>
      <c r="GM281" s="11"/>
      <c r="GN281" s="12"/>
      <c r="GP281" s="73"/>
      <c r="GQ281" s="11"/>
      <c r="GR281" s="11"/>
      <c r="GS281" s="12"/>
      <c r="GU281" s="86">
        <f t="shared" si="32"/>
        <v>2000</v>
      </c>
      <c r="GV281" s="87">
        <f t="shared" si="34"/>
        <v>42840</v>
      </c>
      <c r="GX281" s="86">
        <f t="shared" si="33"/>
        <v>40840</v>
      </c>
      <c r="GY281" s="88">
        <f t="shared" si="36"/>
        <v>20.420000000000002</v>
      </c>
      <c r="HA281" s="86">
        <f t="shared" si="31"/>
        <v>15411.791666666666</v>
      </c>
      <c r="HB281" s="87">
        <f t="shared" si="35"/>
        <v>28255.006944444405</v>
      </c>
    </row>
    <row r="282" spans="1:210" s="76" customFormat="1" ht="30" x14ac:dyDescent="0.25">
      <c r="A282" s="69">
        <v>266</v>
      </c>
      <c r="B282" s="3" t="s">
        <v>41</v>
      </c>
      <c r="C282" s="6" t="s">
        <v>656</v>
      </c>
      <c r="D282" s="3" t="s">
        <v>1103</v>
      </c>
      <c r="E282" s="89"/>
      <c r="F282" s="90">
        <v>280.41666666666703</v>
      </c>
      <c r="G282" s="91"/>
      <c r="H282" s="73">
        <v>23500</v>
      </c>
      <c r="I282" s="11">
        <v>0</v>
      </c>
      <c r="J282" s="11">
        <v>23500</v>
      </c>
      <c r="K282" s="12">
        <v>6589791.6666666754</v>
      </c>
      <c r="L282" s="74"/>
      <c r="M282" s="73"/>
      <c r="N282" s="11"/>
      <c r="O282" s="11"/>
      <c r="P282" s="12"/>
      <c r="Q282" s="75"/>
      <c r="R282" s="73"/>
      <c r="S282" s="11"/>
      <c r="T282" s="11"/>
      <c r="U282" s="12"/>
      <c r="W282" s="73"/>
      <c r="X282" s="11"/>
      <c r="Y282" s="11"/>
      <c r="Z282" s="12"/>
      <c r="AB282" s="73"/>
      <c r="AC282" s="11"/>
      <c r="AD282" s="11"/>
      <c r="AE282" s="12"/>
      <c r="AG282" s="77"/>
      <c r="AH282" s="78"/>
      <c r="AI282" s="78"/>
      <c r="AJ282" s="79"/>
      <c r="AL282" s="73"/>
      <c r="AM282" s="11"/>
      <c r="AN282" s="11"/>
      <c r="AO282" s="12"/>
      <c r="AQ282" s="11"/>
      <c r="AR282" s="11"/>
      <c r="AS282" s="11"/>
      <c r="AT282" s="12"/>
      <c r="AV282" s="73"/>
      <c r="AW282" s="11"/>
      <c r="AX282" s="11"/>
      <c r="AY282" s="12"/>
      <c r="BA282" s="73"/>
      <c r="BB282" s="11"/>
      <c r="BC282" s="11"/>
      <c r="BD282" s="12"/>
      <c r="BF282" s="73"/>
      <c r="BG282" s="11"/>
      <c r="BH282" s="11"/>
      <c r="BI282" s="12"/>
      <c r="BK282" s="92">
        <v>32972</v>
      </c>
      <c r="BL282" s="93">
        <v>0</v>
      </c>
      <c r="BM282" s="93">
        <v>32972</v>
      </c>
      <c r="BN282" s="94">
        <v>9245898</v>
      </c>
      <c r="BP282" s="73"/>
      <c r="BQ282" s="11"/>
      <c r="BR282" s="11"/>
      <c r="BS282" s="12"/>
      <c r="BU282" s="73"/>
      <c r="BV282" s="11"/>
      <c r="BW282" s="11"/>
      <c r="BX282" s="12"/>
      <c r="BZ282" s="73"/>
      <c r="CA282" s="11"/>
      <c r="CB282" s="11"/>
      <c r="CC282" s="12"/>
      <c r="CE282" s="73"/>
      <c r="CF282" s="11"/>
      <c r="CG282" s="11"/>
      <c r="CH282" s="12"/>
      <c r="CJ282" s="73"/>
      <c r="CK282" s="11"/>
      <c r="CL282" s="11"/>
      <c r="CM282" s="12"/>
      <c r="CO282" s="73"/>
      <c r="CP282" s="11"/>
      <c r="CQ282" s="11"/>
      <c r="CR282" s="12"/>
      <c r="CT282" s="73">
        <v>11850</v>
      </c>
      <c r="CU282" s="11">
        <v>0</v>
      </c>
      <c r="CV282" s="11">
        <v>11850</v>
      </c>
      <c r="CW282" s="12">
        <v>3322937.5000000042</v>
      </c>
      <c r="CY282" s="73"/>
      <c r="CZ282" s="11"/>
      <c r="DA282" s="11"/>
      <c r="DB282" s="12"/>
      <c r="DD282" s="73">
        <v>21000</v>
      </c>
      <c r="DE282" s="11">
        <v>0</v>
      </c>
      <c r="DF282" s="11">
        <v>21000</v>
      </c>
      <c r="DG282" s="12">
        <v>5888750.0000000075</v>
      </c>
      <c r="DI282" s="73"/>
      <c r="DJ282" s="11"/>
      <c r="DK282" s="11"/>
      <c r="DL282" s="12"/>
      <c r="DN282" s="73">
        <v>35033</v>
      </c>
      <c r="DO282" s="11">
        <v>0</v>
      </c>
      <c r="DP282" s="11">
        <v>35033</v>
      </c>
      <c r="DQ282" s="12">
        <v>9823837.0833333451</v>
      </c>
      <c r="DS282" s="73"/>
      <c r="DT282" s="11"/>
      <c r="DU282" s="11"/>
      <c r="DV282" s="12"/>
      <c r="DX282" s="92"/>
      <c r="DY282" s="93"/>
      <c r="DZ282" s="93"/>
      <c r="EA282" s="94"/>
      <c r="EC282" s="73"/>
      <c r="ED282" s="11"/>
      <c r="EE282" s="11"/>
      <c r="EF282" s="12"/>
      <c r="EH282" s="73">
        <v>25000</v>
      </c>
      <c r="EI282" s="11">
        <v>0</v>
      </c>
      <c r="EJ282" s="11">
        <v>25000</v>
      </c>
      <c r="EK282" s="12">
        <v>7010416.6666666754</v>
      </c>
      <c r="EM282" s="73"/>
      <c r="EN282" s="11"/>
      <c r="EO282" s="11"/>
      <c r="EP282" s="12"/>
      <c r="ER282" s="73"/>
      <c r="ES282" s="11"/>
      <c r="ET282" s="11"/>
      <c r="EU282" s="12"/>
      <c r="EW282" s="73"/>
      <c r="EX282" s="11"/>
      <c r="EY282" s="11"/>
      <c r="EZ282" s="12"/>
      <c r="FB282" s="10">
        <v>37961</v>
      </c>
      <c r="FC282" s="11">
        <v>0</v>
      </c>
      <c r="FD282" s="11">
        <v>37961</v>
      </c>
      <c r="FE282" s="12">
        <v>10644897.083333347</v>
      </c>
      <c r="FG282" s="11"/>
      <c r="FH282" s="11"/>
      <c r="FI282" s="11"/>
      <c r="FJ282" s="12"/>
      <c r="FL282" s="73"/>
      <c r="FM282" s="11"/>
      <c r="FN282" s="11"/>
      <c r="FO282" s="12"/>
      <c r="FQ282" s="73"/>
      <c r="FR282" s="11"/>
      <c r="FS282" s="11"/>
      <c r="FT282" s="12"/>
      <c r="FV282" s="73"/>
      <c r="FW282" s="11"/>
      <c r="FX282" s="11"/>
      <c r="FY282" s="12"/>
      <c r="GA282" s="73"/>
      <c r="GB282" s="11"/>
      <c r="GC282" s="11"/>
      <c r="GD282" s="12"/>
      <c r="GF282" s="73"/>
      <c r="GG282" s="11"/>
      <c r="GH282" s="11"/>
      <c r="GI282" s="12"/>
      <c r="GK282" s="73"/>
      <c r="GL282" s="11"/>
      <c r="GM282" s="11"/>
      <c r="GN282" s="12"/>
      <c r="GP282" s="73"/>
      <c r="GQ282" s="11"/>
      <c r="GR282" s="11"/>
      <c r="GS282" s="12"/>
      <c r="GU282" s="86">
        <f t="shared" si="32"/>
        <v>11850</v>
      </c>
      <c r="GV282" s="87">
        <f t="shared" si="34"/>
        <v>37961</v>
      </c>
      <c r="GX282" s="86">
        <f t="shared" si="33"/>
        <v>26111</v>
      </c>
      <c r="GY282" s="88">
        <f t="shared" si="36"/>
        <v>2.2034599156118144</v>
      </c>
      <c r="HA282" s="86">
        <f t="shared" si="31"/>
        <v>26759.428571428572</v>
      </c>
      <c r="HB282" s="87">
        <f t="shared" si="35"/>
        <v>7503789.7142857211</v>
      </c>
    </row>
    <row r="283" spans="1:210" s="76" customFormat="1" x14ac:dyDescent="0.25">
      <c r="A283" s="69">
        <v>267</v>
      </c>
      <c r="B283" s="3" t="s">
        <v>41</v>
      </c>
      <c r="C283" s="6" t="s">
        <v>657</v>
      </c>
      <c r="D283" s="3" t="s">
        <v>1084</v>
      </c>
      <c r="E283" s="89"/>
      <c r="F283" s="90">
        <v>20152.666666666701</v>
      </c>
      <c r="G283" s="91"/>
      <c r="H283" s="73"/>
      <c r="I283" s="11"/>
      <c r="J283" s="11"/>
      <c r="K283" s="12"/>
      <c r="L283" s="74"/>
      <c r="M283" s="73"/>
      <c r="N283" s="11"/>
      <c r="O283" s="11"/>
      <c r="P283" s="12"/>
      <c r="Q283" s="75"/>
      <c r="R283" s="73"/>
      <c r="S283" s="11"/>
      <c r="T283" s="11"/>
      <c r="U283" s="12"/>
      <c r="W283" s="73"/>
      <c r="X283" s="11"/>
      <c r="Y283" s="11"/>
      <c r="Z283" s="12"/>
      <c r="AB283" s="73"/>
      <c r="AC283" s="11"/>
      <c r="AD283" s="11"/>
      <c r="AE283" s="12"/>
      <c r="AG283" s="96">
        <v>160</v>
      </c>
      <c r="AH283" s="78">
        <v>0</v>
      </c>
      <c r="AI283" s="78">
        <v>160</v>
      </c>
      <c r="AJ283" s="79">
        <v>3224426.6666666721</v>
      </c>
      <c r="AL283" s="73"/>
      <c r="AM283" s="11"/>
      <c r="AN283" s="11"/>
      <c r="AO283" s="12"/>
      <c r="AQ283" s="11"/>
      <c r="AR283" s="11"/>
      <c r="AS283" s="11"/>
      <c r="AT283" s="12"/>
      <c r="AV283" s="73"/>
      <c r="AW283" s="11"/>
      <c r="AX283" s="11"/>
      <c r="AY283" s="12"/>
      <c r="BA283" s="73"/>
      <c r="BB283" s="11"/>
      <c r="BC283" s="11"/>
      <c r="BD283" s="12"/>
      <c r="BF283" s="73"/>
      <c r="BG283" s="11"/>
      <c r="BH283" s="11"/>
      <c r="BI283" s="12"/>
      <c r="BK283" s="92">
        <v>164</v>
      </c>
      <c r="BL283" s="93">
        <v>0</v>
      </c>
      <c r="BM283" s="93">
        <v>164</v>
      </c>
      <c r="BN283" s="94">
        <v>3305037</v>
      </c>
      <c r="BP283" s="73"/>
      <c r="BQ283" s="11"/>
      <c r="BR283" s="11"/>
      <c r="BS283" s="12"/>
      <c r="BU283" s="73"/>
      <c r="BV283" s="11"/>
      <c r="BW283" s="11"/>
      <c r="BX283" s="12"/>
      <c r="BZ283" s="73">
        <v>192</v>
      </c>
      <c r="CA283" s="11">
        <v>36.480000000000004</v>
      </c>
      <c r="CB283" s="11">
        <v>228.48000000000002</v>
      </c>
      <c r="CC283" s="12">
        <v>4604481.2800000077</v>
      </c>
      <c r="CE283" s="73"/>
      <c r="CF283" s="11"/>
      <c r="CG283" s="11"/>
      <c r="CH283" s="12"/>
      <c r="CJ283" s="73"/>
      <c r="CK283" s="11"/>
      <c r="CL283" s="11"/>
      <c r="CM283" s="12"/>
      <c r="CO283" s="73"/>
      <c r="CP283" s="11"/>
      <c r="CQ283" s="11"/>
      <c r="CR283" s="12"/>
      <c r="CT283" s="73"/>
      <c r="CU283" s="11"/>
      <c r="CV283" s="11"/>
      <c r="CW283" s="12"/>
      <c r="CY283" s="73"/>
      <c r="CZ283" s="11"/>
      <c r="DA283" s="11"/>
      <c r="DB283" s="12"/>
      <c r="DD283" s="73"/>
      <c r="DE283" s="11"/>
      <c r="DF283" s="11"/>
      <c r="DG283" s="12"/>
      <c r="DI283" s="73"/>
      <c r="DJ283" s="11"/>
      <c r="DK283" s="11"/>
      <c r="DL283" s="12"/>
      <c r="DN283" s="73">
        <v>185</v>
      </c>
      <c r="DO283" s="11">
        <v>35.15</v>
      </c>
      <c r="DP283" s="11">
        <v>220.15</v>
      </c>
      <c r="DQ283" s="12">
        <v>4436609.5666666739</v>
      </c>
      <c r="DS283" s="73"/>
      <c r="DT283" s="11"/>
      <c r="DU283" s="11"/>
      <c r="DV283" s="12"/>
      <c r="DX283" s="92"/>
      <c r="DY283" s="93"/>
      <c r="DZ283" s="93"/>
      <c r="EA283" s="94"/>
      <c r="EC283" s="73"/>
      <c r="ED283" s="11"/>
      <c r="EE283" s="11"/>
      <c r="EF283" s="12"/>
      <c r="EH283" s="73"/>
      <c r="EI283" s="11"/>
      <c r="EJ283" s="11"/>
      <c r="EK283" s="12"/>
      <c r="EM283" s="73"/>
      <c r="EN283" s="11"/>
      <c r="EO283" s="11"/>
      <c r="EP283" s="12"/>
      <c r="ER283" s="73"/>
      <c r="ES283" s="11"/>
      <c r="ET283" s="11"/>
      <c r="EU283" s="12"/>
      <c r="EW283" s="73"/>
      <c r="EX283" s="11"/>
      <c r="EY283" s="11"/>
      <c r="EZ283" s="12"/>
      <c r="FB283" s="10">
        <v>174</v>
      </c>
      <c r="FC283" s="11">
        <v>0</v>
      </c>
      <c r="FD283" s="11">
        <v>174</v>
      </c>
      <c r="FE283" s="12">
        <v>3506564.0000000061</v>
      </c>
      <c r="FG283" s="11"/>
      <c r="FH283" s="11"/>
      <c r="FI283" s="11"/>
      <c r="FJ283" s="12"/>
      <c r="FL283" s="73"/>
      <c r="FM283" s="11"/>
      <c r="FN283" s="11"/>
      <c r="FO283" s="12"/>
      <c r="FQ283" s="73"/>
      <c r="FR283" s="11"/>
      <c r="FS283" s="11"/>
      <c r="FT283" s="12"/>
      <c r="FV283" s="73"/>
      <c r="FW283" s="11"/>
      <c r="FX283" s="11"/>
      <c r="FY283" s="12"/>
      <c r="GA283" s="73"/>
      <c r="GB283" s="11"/>
      <c r="GC283" s="11"/>
      <c r="GD283" s="12"/>
      <c r="GF283" s="73"/>
      <c r="GG283" s="11"/>
      <c r="GH283" s="11"/>
      <c r="GI283" s="12"/>
      <c r="GK283" s="73"/>
      <c r="GL283" s="11"/>
      <c r="GM283" s="11"/>
      <c r="GN283" s="12"/>
      <c r="GP283" s="73"/>
      <c r="GQ283" s="11"/>
      <c r="GR283" s="11"/>
      <c r="GS283" s="12"/>
      <c r="GU283" s="86">
        <f t="shared" si="32"/>
        <v>160</v>
      </c>
      <c r="GV283" s="87">
        <f t="shared" si="34"/>
        <v>228.48000000000002</v>
      </c>
      <c r="GX283" s="86">
        <f t="shared" si="33"/>
        <v>68.480000000000018</v>
      </c>
      <c r="GY283" s="88">
        <f t="shared" si="36"/>
        <v>0.4280000000000001</v>
      </c>
      <c r="HA283" s="86">
        <f t="shared" si="31"/>
        <v>189.32599999999999</v>
      </c>
      <c r="HB283" s="87">
        <f t="shared" si="35"/>
        <v>3815423.7026666724</v>
      </c>
    </row>
    <row r="284" spans="1:210" s="76" customFormat="1" ht="30" x14ac:dyDescent="0.25">
      <c r="A284" s="69">
        <v>268</v>
      </c>
      <c r="B284" s="3" t="s">
        <v>195</v>
      </c>
      <c r="C284" s="6" t="s">
        <v>658</v>
      </c>
      <c r="D284" s="3" t="s">
        <v>42</v>
      </c>
      <c r="E284" s="70"/>
      <c r="F284" s="71">
        <v>75</v>
      </c>
      <c r="G284" s="91"/>
      <c r="H284" s="73"/>
      <c r="I284" s="11"/>
      <c r="J284" s="11"/>
      <c r="K284" s="12"/>
      <c r="L284" s="74"/>
      <c r="M284" s="73"/>
      <c r="N284" s="11"/>
      <c r="O284" s="11"/>
      <c r="P284" s="12"/>
      <c r="Q284" s="75"/>
      <c r="R284" s="73"/>
      <c r="S284" s="11"/>
      <c r="T284" s="11"/>
      <c r="U284" s="12"/>
      <c r="W284" s="73"/>
      <c r="X284" s="11"/>
      <c r="Y284" s="11"/>
      <c r="Z284" s="12"/>
      <c r="AB284" s="73"/>
      <c r="AC284" s="11"/>
      <c r="AD284" s="11"/>
      <c r="AE284" s="12"/>
      <c r="AG284" s="96">
        <v>335</v>
      </c>
      <c r="AH284" s="78">
        <v>0</v>
      </c>
      <c r="AI284" s="78">
        <v>335</v>
      </c>
      <c r="AJ284" s="79">
        <v>25125</v>
      </c>
      <c r="AL284" s="73"/>
      <c r="AM284" s="11"/>
      <c r="AN284" s="11"/>
      <c r="AO284" s="12"/>
      <c r="AQ284" s="11"/>
      <c r="AR284" s="11"/>
      <c r="AS284" s="11"/>
      <c r="AT284" s="12"/>
      <c r="AV284" s="73"/>
      <c r="AW284" s="11"/>
      <c r="AX284" s="11"/>
      <c r="AY284" s="12"/>
      <c r="BA284" s="73"/>
      <c r="BB284" s="11"/>
      <c r="BC284" s="11"/>
      <c r="BD284" s="12"/>
      <c r="BF284" s="73"/>
      <c r="BG284" s="11"/>
      <c r="BH284" s="11"/>
      <c r="BI284" s="12"/>
      <c r="BK284" s="92">
        <v>340</v>
      </c>
      <c r="BL284" s="93">
        <v>0</v>
      </c>
      <c r="BM284" s="93">
        <v>340</v>
      </c>
      <c r="BN284" s="94">
        <v>25500</v>
      </c>
      <c r="BP284" s="73"/>
      <c r="BQ284" s="11"/>
      <c r="BR284" s="11"/>
      <c r="BS284" s="12"/>
      <c r="BU284" s="73"/>
      <c r="BV284" s="11"/>
      <c r="BW284" s="11"/>
      <c r="BX284" s="12"/>
      <c r="BZ284" s="73"/>
      <c r="CA284" s="11"/>
      <c r="CB284" s="11"/>
      <c r="CC284" s="12"/>
      <c r="CE284" s="73"/>
      <c r="CF284" s="11"/>
      <c r="CG284" s="11"/>
      <c r="CH284" s="12"/>
      <c r="CJ284" s="73"/>
      <c r="CK284" s="11"/>
      <c r="CL284" s="11"/>
      <c r="CM284" s="12"/>
      <c r="CO284" s="73"/>
      <c r="CP284" s="11"/>
      <c r="CQ284" s="11"/>
      <c r="CR284" s="12"/>
      <c r="CT284" s="73"/>
      <c r="CU284" s="11"/>
      <c r="CV284" s="11"/>
      <c r="CW284" s="12"/>
      <c r="CY284" s="73"/>
      <c r="CZ284" s="11"/>
      <c r="DA284" s="11"/>
      <c r="DB284" s="12"/>
      <c r="DD284" s="73"/>
      <c r="DE284" s="11"/>
      <c r="DF284" s="11"/>
      <c r="DG284" s="12"/>
      <c r="DI284" s="73"/>
      <c r="DJ284" s="11"/>
      <c r="DK284" s="11"/>
      <c r="DL284" s="12"/>
      <c r="DN284" s="73"/>
      <c r="DO284" s="11"/>
      <c r="DP284" s="11"/>
      <c r="DQ284" s="12"/>
      <c r="DS284" s="73"/>
      <c r="DT284" s="11"/>
      <c r="DU284" s="11"/>
      <c r="DV284" s="12"/>
      <c r="DX284" s="92"/>
      <c r="DY284" s="93"/>
      <c r="DZ284" s="93"/>
      <c r="EA284" s="94"/>
      <c r="EC284" s="73"/>
      <c r="ED284" s="11"/>
      <c r="EE284" s="11"/>
      <c r="EF284" s="12"/>
      <c r="EH284" s="73"/>
      <c r="EI284" s="11"/>
      <c r="EJ284" s="11"/>
      <c r="EK284" s="12"/>
      <c r="EM284" s="73"/>
      <c r="EN284" s="11"/>
      <c r="EO284" s="11"/>
      <c r="EP284" s="12"/>
      <c r="ER284" s="73"/>
      <c r="ES284" s="11"/>
      <c r="ET284" s="11"/>
      <c r="EU284" s="12"/>
      <c r="EW284" s="73"/>
      <c r="EX284" s="11"/>
      <c r="EY284" s="11"/>
      <c r="EZ284" s="12"/>
      <c r="FB284" s="10">
        <v>361</v>
      </c>
      <c r="FC284" s="11">
        <v>68.59</v>
      </c>
      <c r="FD284" s="11">
        <v>429.59000000000003</v>
      </c>
      <c r="FE284" s="12">
        <v>32219.250000000004</v>
      </c>
      <c r="FG284" s="11"/>
      <c r="FH284" s="11"/>
      <c r="FI284" s="11"/>
      <c r="FJ284" s="12"/>
      <c r="FL284" s="73"/>
      <c r="FM284" s="11"/>
      <c r="FN284" s="11"/>
      <c r="FO284" s="12"/>
      <c r="FQ284" s="73"/>
      <c r="FR284" s="11"/>
      <c r="FS284" s="11"/>
      <c r="FT284" s="12"/>
      <c r="FV284" s="73"/>
      <c r="FW284" s="11"/>
      <c r="FX284" s="11"/>
      <c r="FY284" s="12"/>
      <c r="GA284" s="73"/>
      <c r="GB284" s="11"/>
      <c r="GC284" s="11"/>
      <c r="GD284" s="12"/>
      <c r="GF284" s="73"/>
      <c r="GG284" s="11"/>
      <c r="GH284" s="11"/>
      <c r="GI284" s="12"/>
      <c r="GK284" s="73"/>
      <c r="GL284" s="11"/>
      <c r="GM284" s="11"/>
      <c r="GN284" s="12"/>
      <c r="GP284" s="73"/>
      <c r="GQ284" s="11"/>
      <c r="GR284" s="11"/>
      <c r="GS284" s="12"/>
      <c r="GU284" s="86">
        <f t="shared" si="32"/>
        <v>335</v>
      </c>
      <c r="GV284" s="87">
        <f t="shared" si="34"/>
        <v>429.59000000000003</v>
      </c>
      <c r="GX284" s="86">
        <f t="shared" si="33"/>
        <v>94.590000000000032</v>
      </c>
      <c r="GY284" s="88">
        <f t="shared" si="36"/>
        <v>0.28235820895522395</v>
      </c>
      <c r="HA284" s="86">
        <f t="shared" si="31"/>
        <v>368.19666666666672</v>
      </c>
      <c r="HB284" s="87">
        <f t="shared" si="35"/>
        <v>27614.75</v>
      </c>
    </row>
    <row r="285" spans="1:210" s="76" customFormat="1" x14ac:dyDescent="0.25">
      <c r="A285" s="69">
        <v>269</v>
      </c>
      <c r="B285" s="3" t="s">
        <v>196</v>
      </c>
      <c r="C285" s="6" t="s">
        <v>659</v>
      </c>
      <c r="D285" s="3" t="s">
        <v>42</v>
      </c>
      <c r="E285" s="89"/>
      <c r="F285" s="90">
        <v>1</v>
      </c>
      <c r="G285" s="91"/>
      <c r="H285" s="73"/>
      <c r="I285" s="11"/>
      <c r="J285" s="11"/>
      <c r="K285" s="12"/>
      <c r="L285" s="74"/>
      <c r="M285" s="73"/>
      <c r="N285" s="11"/>
      <c r="O285" s="11"/>
      <c r="P285" s="12"/>
      <c r="Q285" s="75"/>
      <c r="R285" s="73"/>
      <c r="S285" s="11"/>
      <c r="T285" s="11"/>
      <c r="U285" s="12"/>
      <c r="W285" s="73"/>
      <c r="X285" s="11"/>
      <c r="Y285" s="11"/>
      <c r="Z285" s="12"/>
      <c r="AB285" s="73"/>
      <c r="AC285" s="11"/>
      <c r="AD285" s="11"/>
      <c r="AE285" s="12"/>
      <c r="AG285" s="96">
        <v>19772.5</v>
      </c>
      <c r="AH285" s="78">
        <v>0</v>
      </c>
      <c r="AI285" s="78">
        <v>19772.5</v>
      </c>
      <c r="AJ285" s="79">
        <v>19772.5</v>
      </c>
      <c r="AL285" s="73"/>
      <c r="AM285" s="11"/>
      <c r="AN285" s="11"/>
      <c r="AO285" s="12"/>
      <c r="AQ285" s="11"/>
      <c r="AR285" s="11"/>
      <c r="AS285" s="11"/>
      <c r="AT285" s="12"/>
      <c r="AV285" s="73"/>
      <c r="AW285" s="11"/>
      <c r="AX285" s="11"/>
      <c r="AY285" s="12"/>
      <c r="BA285" s="73"/>
      <c r="BB285" s="11"/>
      <c r="BC285" s="11"/>
      <c r="BD285" s="12"/>
      <c r="BF285" s="73"/>
      <c r="BG285" s="11"/>
      <c r="BH285" s="11"/>
      <c r="BI285" s="12"/>
      <c r="BK285" s="92">
        <v>23525</v>
      </c>
      <c r="BL285" s="93">
        <v>0</v>
      </c>
      <c r="BM285" s="93">
        <v>23525</v>
      </c>
      <c r="BN285" s="94">
        <v>23525</v>
      </c>
      <c r="BP285" s="73"/>
      <c r="BQ285" s="11"/>
      <c r="BR285" s="11"/>
      <c r="BS285" s="12"/>
      <c r="BU285" s="73"/>
      <c r="BV285" s="11"/>
      <c r="BW285" s="11"/>
      <c r="BX285" s="12"/>
      <c r="BZ285" s="73"/>
      <c r="CA285" s="11"/>
      <c r="CB285" s="11"/>
      <c r="CC285" s="12"/>
      <c r="CE285" s="73"/>
      <c r="CF285" s="11"/>
      <c r="CG285" s="11"/>
      <c r="CH285" s="12"/>
      <c r="CJ285" s="73"/>
      <c r="CK285" s="11"/>
      <c r="CL285" s="11"/>
      <c r="CM285" s="12"/>
      <c r="CO285" s="73">
        <v>25500</v>
      </c>
      <c r="CP285" s="11">
        <v>4845</v>
      </c>
      <c r="CQ285" s="11">
        <v>30345</v>
      </c>
      <c r="CR285" s="12">
        <v>30345</v>
      </c>
      <c r="CT285" s="73"/>
      <c r="CU285" s="11"/>
      <c r="CV285" s="11"/>
      <c r="CW285" s="12"/>
      <c r="CY285" s="73"/>
      <c r="CZ285" s="11"/>
      <c r="DA285" s="11"/>
      <c r="DB285" s="12"/>
      <c r="DD285" s="73"/>
      <c r="DE285" s="11"/>
      <c r="DF285" s="11"/>
      <c r="DG285" s="12"/>
      <c r="DI285" s="73"/>
      <c r="DJ285" s="11"/>
      <c r="DK285" s="11"/>
      <c r="DL285" s="12"/>
      <c r="DN285" s="73">
        <v>21000</v>
      </c>
      <c r="DO285" s="11">
        <v>0</v>
      </c>
      <c r="DP285" s="11">
        <v>21000</v>
      </c>
      <c r="DQ285" s="12">
        <v>21000</v>
      </c>
      <c r="DS285" s="73"/>
      <c r="DT285" s="11"/>
      <c r="DU285" s="11"/>
      <c r="DV285" s="12"/>
      <c r="DX285" s="92"/>
      <c r="DY285" s="93"/>
      <c r="DZ285" s="93"/>
      <c r="EA285" s="94"/>
      <c r="EC285" s="73"/>
      <c r="ED285" s="11"/>
      <c r="EE285" s="11"/>
      <c r="EF285" s="12"/>
      <c r="EH285" s="73"/>
      <c r="EI285" s="11"/>
      <c r="EJ285" s="11"/>
      <c r="EK285" s="12"/>
      <c r="EM285" s="73"/>
      <c r="EN285" s="11"/>
      <c r="EO285" s="11"/>
      <c r="EP285" s="12"/>
      <c r="ER285" s="73">
        <v>25440</v>
      </c>
      <c r="ES285" s="11">
        <v>0</v>
      </c>
      <c r="ET285" s="11">
        <v>25440</v>
      </c>
      <c r="EU285" s="12">
        <v>25440</v>
      </c>
      <c r="EW285" s="73"/>
      <c r="EX285" s="11"/>
      <c r="EY285" s="11"/>
      <c r="EZ285" s="12"/>
      <c r="FB285" s="10">
        <v>21050</v>
      </c>
      <c r="FC285" s="11">
        <v>0</v>
      </c>
      <c r="FD285" s="11">
        <v>21050</v>
      </c>
      <c r="FE285" s="12">
        <v>21050</v>
      </c>
      <c r="FG285" s="11"/>
      <c r="FH285" s="11"/>
      <c r="FI285" s="11"/>
      <c r="FJ285" s="12"/>
      <c r="FL285" s="73"/>
      <c r="FM285" s="11"/>
      <c r="FN285" s="11"/>
      <c r="FO285" s="12"/>
      <c r="FQ285" s="73"/>
      <c r="FR285" s="11"/>
      <c r="FS285" s="11"/>
      <c r="FT285" s="12"/>
      <c r="FV285" s="73"/>
      <c r="FW285" s="11"/>
      <c r="FX285" s="11"/>
      <c r="FY285" s="12"/>
      <c r="GA285" s="73"/>
      <c r="GB285" s="11"/>
      <c r="GC285" s="11"/>
      <c r="GD285" s="12"/>
      <c r="GF285" s="73"/>
      <c r="GG285" s="11"/>
      <c r="GH285" s="11"/>
      <c r="GI285" s="12"/>
      <c r="GK285" s="73"/>
      <c r="GL285" s="11"/>
      <c r="GM285" s="11"/>
      <c r="GN285" s="12"/>
      <c r="GP285" s="73"/>
      <c r="GQ285" s="11"/>
      <c r="GR285" s="11"/>
      <c r="GS285" s="12"/>
      <c r="GU285" s="86">
        <f t="shared" si="32"/>
        <v>19772.5</v>
      </c>
      <c r="GV285" s="87">
        <f t="shared" si="34"/>
        <v>30345</v>
      </c>
      <c r="GX285" s="86">
        <f t="shared" si="33"/>
        <v>10572.5</v>
      </c>
      <c r="GY285" s="88">
        <f t="shared" si="36"/>
        <v>0.53470729548615503</v>
      </c>
      <c r="HA285" s="86">
        <f t="shared" si="31"/>
        <v>23522.083333333332</v>
      </c>
      <c r="HB285" s="87">
        <f t="shared" si="35"/>
        <v>23522.083333333332</v>
      </c>
    </row>
    <row r="286" spans="1:210" s="76" customFormat="1" ht="45" x14ac:dyDescent="0.25">
      <c r="A286" s="69">
        <v>270</v>
      </c>
      <c r="B286" s="3" t="s">
        <v>197</v>
      </c>
      <c r="C286" s="6" t="s">
        <v>660</v>
      </c>
      <c r="D286" s="4" t="s">
        <v>42</v>
      </c>
      <c r="E286" s="70"/>
      <c r="F286" s="71">
        <v>4.3333333333333304</v>
      </c>
      <c r="G286" s="91"/>
      <c r="H286" s="73"/>
      <c r="I286" s="11"/>
      <c r="J286" s="11"/>
      <c r="K286" s="12"/>
      <c r="L286" s="74"/>
      <c r="M286" s="73"/>
      <c r="N286" s="11"/>
      <c r="O286" s="11"/>
      <c r="P286" s="12"/>
      <c r="Q286" s="75"/>
      <c r="R286" s="73"/>
      <c r="S286" s="11"/>
      <c r="T286" s="11"/>
      <c r="U286" s="12"/>
      <c r="W286" s="73"/>
      <c r="X286" s="11"/>
      <c r="Y286" s="11"/>
      <c r="Z286" s="12"/>
      <c r="AB286" s="73"/>
      <c r="AC286" s="11"/>
      <c r="AD286" s="11"/>
      <c r="AE286" s="12"/>
      <c r="AG286" s="77"/>
      <c r="AH286" s="78"/>
      <c r="AI286" s="78"/>
      <c r="AJ286" s="79"/>
      <c r="AL286" s="73"/>
      <c r="AM286" s="11"/>
      <c r="AN286" s="11"/>
      <c r="AO286" s="12"/>
      <c r="AQ286" s="11">
        <v>82490</v>
      </c>
      <c r="AR286" s="11"/>
      <c r="AS286" s="11">
        <v>82490</v>
      </c>
      <c r="AT286" s="12">
        <v>357456.6666666664</v>
      </c>
      <c r="AV286" s="73"/>
      <c r="AW286" s="11"/>
      <c r="AX286" s="11"/>
      <c r="AY286" s="12"/>
      <c r="BA286" s="73"/>
      <c r="BB286" s="11"/>
      <c r="BC286" s="11"/>
      <c r="BD286" s="12"/>
      <c r="BF286" s="73"/>
      <c r="BG286" s="11"/>
      <c r="BH286" s="11"/>
      <c r="BI286" s="12"/>
      <c r="BK286" s="92"/>
      <c r="BL286" s="93"/>
      <c r="BM286" s="93"/>
      <c r="BN286" s="94"/>
      <c r="BP286" s="73"/>
      <c r="BQ286" s="11"/>
      <c r="BR286" s="11"/>
      <c r="BS286" s="12"/>
      <c r="BU286" s="73"/>
      <c r="BV286" s="11"/>
      <c r="BW286" s="11"/>
      <c r="BX286" s="12"/>
      <c r="BZ286" s="73"/>
      <c r="CA286" s="11"/>
      <c r="CB286" s="11"/>
      <c r="CC286" s="12"/>
      <c r="CE286" s="73"/>
      <c r="CF286" s="11"/>
      <c r="CG286" s="11"/>
      <c r="CH286" s="12"/>
      <c r="CJ286" s="73"/>
      <c r="CK286" s="11"/>
      <c r="CL286" s="11"/>
      <c r="CM286" s="12"/>
      <c r="CO286" s="73"/>
      <c r="CP286" s="11"/>
      <c r="CQ286" s="11"/>
      <c r="CR286" s="12"/>
      <c r="CT286" s="73"/>
      <c r="CU286" s="11"/>
      <c r="CV286" s="11"/>
      <c r="CW286" s="12"/>
      <c r="CY286" s="73"/>
      <c r="CZ286" s="11"/>
      <c r="DA286" s="11"/>
      <c r="DB286" s="12"/>
      <c r="DD286" s="73"/>
      <c r="DE286" s="11"/>
      <c r="DF286" s="11"/>
      <c r="DG286" s="12"/>
      <c r="DI286" s="73"/>
      <c r="DJ286" s="11"/>
      <c r="DK286" s="11"/>
      <c r="DL286" s="12"/>
      <c r="DN286" s="73"/>
      <c r="DO286" s="11"/>
      <c r="DP286" s="11"/>
      <c r="DQ286" s="12"/>
      <c r="DS286" s="73"/>
      <c r="DT286" s="11"/>
      <c r="DU286" s="11"/>
      <c r="DV286" s="12"/>
      <c r="DX286" s="92"/>
      <c r="DY286" s="93"/>
      <c r="DZ286" s="93"/>
      <c r="EA286" s="94"/>
      <c r="EC286" s="73"/>
      <c r="ED286" s="11"/>
      <c r="EE286" s="11"/>
      <c r="EF286" s="12"/>
      <c r="EH286" s="73"/>
      <c r="EI286" s="11"/>
      <c r="EJ286" s="11"/>
      <c r="EK286" s="12"/>
      <c r="EM286" s="73"/>
      <c r="EN286" s="11"/>
      <c r="EO286" s="11"/>
      <c r="EP286" s="12"/>
      <c r="ER286" s="73"/>
      <c r="ES286" s="11"/>
      <c r="ET286" s="11"/>
      <c r="EU286" s="12"/>
      <c r="EW286" s="73"/>
      <c r="EX286" s="11"/>
      <c r="EY286" s="11"/>
      <c r="EZ286" s="12"/>
      <c r="FB286" s="10">
        <v>69768</v>
      </c>
      <c r="FC286" s="11">
        <v>0</v>
      </c>
      <c r="FD286" s="11">
        <v>69768</v>
      </c>
      <c r="FE286" s="12">
        <v>302327.99999999977</v>
      </c>
      <c r="FG286" s="11"/>
      <c r="FH286" s="11"/>
      <c r="FI286" s="11"/>
      <c r="FJ286" s="12"/>
      <c r="FL286" s="73"/>
      <c r="FM286" s="11"/>
      <c r="FN286" s="11"/>
      <c r="FO286" s="12"/>
      <c r="FQ286" s="73"/>
      <c r="FR286" s="11"/>
      <c r="FS286" s="11"/>
      <c r="FT286" s="12"/>
      <c r="FV286" s="73"/>
      <c r="FW286" s="11"/>
      <c r="FX286" s="11"/>
      <c r="FY286" s="12"/>
      <c r="GA286" s="73"/>
      <c r="GB286" s="11"/>
      <c r="GC286" s="11"/>
      <c r="GD286" s="12"/>
      <c r="GF286" s="73"/>
      <c r="GG286" s="11"/>
      <c r="GH286" s="11"/>
      <c r="GI286" s="12"/>
      <c r="GK286" s="73"/>
      <c r="GL286" s="11"/>
      <c r="GM286" s="11"/>
      <c r="GN286" s="12"/>
      <c r="GP286" s="73"/>
      <c r="GQ286" s="11"/>
      <c r="GR286" s="11"/>
      <c r="GS286" s="12"/>
      <c r="GU286" s="86">
        <f t="shared" si="32"/>
        <v>69768</v>
      </c>
      <c r="GV286" s="87">
        <f t="shared" si="34"/>
        <v>82490</v>
      </c>
      <c r="GX286" s="86">
        <f t="shared" si="33"/>
        <v>12722</v>
      </c>
      <c r="GY286" s="88">
        <f t="shared" si="36"/>
        <v>0.18234720788900355</v>
      </c>
      <c r="HA286" s="86">
        <f t="shared" si="31"/>
        <v>76129</v>
      </c>
      <c r="HB286" s="87">
        <f t="shared" si="35"/>
        <v>329892.33333333308</v>
      </c>
    </row>
    <row r="287" spans="1:210" s="76" customFormat="1" ht="30" x14ac:dyDescent="0.25">
      <c r="A287" s="69">
        <v>271</v>
      </c>
      <c r="B287" s="3" t="s">
        <v>41</v>
      </c>
      <c r="C287" s="6" t="s">
        <v>661</v>
      </c>
      <c r="D287" s="3" t="s">
        <v>42</v>
      </c>
      <c r="E287" s="89"/>
      <c r="F287" s="90">
        <v>622.5</v>
      </c>
      <c r="G287" s="91"/>
      <c r="H287" s="73"/>
      <c r="I287" s="11"/>
      <c r="J287" s="11"/>
      <c r="K287" s="12"/>
      <c r="L287" s="74"/>
      <c r="M287" s="73"/>
      <c r="N287" s="11"/>
      <c r="O287" s="11"/>
      <c r="P287" s="12"/>
      <c r="Q287" s="75"/>
      <c r="R287" s="73"/>
      <c r="S287" s="11"/>
      <c r="T287" s="11"/>
      <c r="U287" s="12"/>
      <c r="W287" s="73"/>
      <c r="X287" s="11"/>
      <c r="Y287" s="11"/>
      <c r="Z287" s="12"/>
      <c r="AB287" s="73"/>
      <c r="AC287" s="11"/>
      <c r="AD287" s="11"/>
      <c r="AE287" s="12"/>
      <c r="AG287" s="96">
        <v>3520</v>
      </c>
      <c r="AH287" s="78">
        <v>0</v>
      </c>
      <c r="AI287" s="78">
        <v>3520</v>
      </c>
      <c r="AJ287" s="79">
        <v>2191200</v>
      </c>
      <c r="AL287" s="73"/>
      <c r="AM287" s="11"/>
      <c r="AN287" s="11"/>
      <c r="AO287" s="12"/>
      <c r="AQ287" s="11"/>
      <c r="AR287" s="11"/>
      <c r="AS287" s="11"/>
      <c r="AT287" s="12"/>
      <c r="AV287" s="73"/>
      <c r="AW287" s="11"/>
      <c r="AX287" s="11"/>
      <c r="AY287" s="12"/>
      <c r="BA287" s="73"/>
      <c r="BB287" s="11"/>
      <c r="BC287" s="11"/>
      <c r="BD287" s="12"/>
      <c r="BF287" s="73"/>
      <c r="BG287" s="11"/>
      <c r="BH287" s="11"/>
      <c r="BI287" s="12"/>
      <c r="BK287" s="92">
        <v>3618</v>
      </c>
      <c r="BL287" s="93">
        <v>0</v>
      </c>
      <c r="BM287" s="93">
        <v>3618</v>
      </c>
      <c r="BN287" s="94">
        <v>2252205</v>
      </c>
      <c r="BP287" s="73"/>
      <c r="BQ287" s="11"/>
      <c r="BR287" s="11"/>
      <c r="BS287" s="12"/>
      <c r="BU287" s="73"/>
      <c r="BV287" s="11"/>
      <c r="BW287" s="11"/>
      <c r="BX287" s="12"/>
      <c r="BZ287" s="73"/>
      <c r="CA287" s="11"/>
      <c r="CB287" s="11"/>
      <c r="CC287" s="12"/>
      <c r="CE287" s="73"/>
      <c r="CF287" s="11"/>
      <c r="CG287" s="11"/>
      <c r="CH287" s="12"/>
      <c r="CJ287" s="73"/>
      <c r="CK287" s="11"/>
      <c r="CL287" s="11"/>
      <c r="CM287" s="12"/>
      <c r="CO287" s="73"/>
      <c r="CP287" s="11"/>
      <c r="CQ287" s="11"/>
      <c r="CR287" s="12"/>
      <c r="CT287" s="73"/>
      <c r="CU287" s="11"/>
      <c r="CV287" s="11"/>
      <c r="CW287" s="12"/>
      <c r="CY287" s="73"/>
      <c r="CZ287" s="11"/>
      <c r="DA287" s="11"/>
      <c r="DB287" s="12"/>
      <c r="DD287" s="73"/>
      <c r="DE287" s="11"/>
      <c r="DF287" s="11"/>
      <c r="DG287" s="12"/>
      <c r="DI287" s="73"/>
      <c r="DJ287" s="11"/>
      <c r="DK287" s="11"/>
      <c r="DL287" s="12"/>
      <c r="DN287" s="73">
        <v>3250</v>
      </c>
      <c r="DO287" s="11">
        <v>0</v>
      </c>
      <c r="DP287" s="11">
        <v>3250</v>
      </c>
      <c r="DQ287" s="12">
        <v>2023125</v>
      </c>
      <c r="DS287" s="73"/>
      <c r="DT287" s="11"/>
      <c r="DU287" s="11"/>
      <c r="DV287" s="12"/>
      <c r="DX287" s="92"/>
      <c r="DY287" s="93"/>
      <c r="DZ287" s="93"/>
      <c r="EA287" s="94"/>
      <c r="EC287" s="73"/>
      <c r="ED287" s="11"/>
      <c r="EE287" s="11"/>
      <c r="EF287" s="12"/>
      <c r="EH287" s="73"/>
      <c r="EI287" s="11"/>
      <c r="EJ287" s="11"/>
      <c r="EK287" s="12"/>
      <c r="EM287" s="73"/>
      <c r="EN287" s="11"/>
      <c r="EO287" s="11"/>
      <c r="EP287" s="12"/>
      <c r="ER287" s="73">
        <v>4960</v>
      </c>
      <c r="ES287" s="11">
        <v>0</v>
      </c>
      <c r="ET287" s="11">
        <v>4960</v>
      </c>
      <c r="EU287" s="12">
        <v>3087600</v>
      </c>
      <c r="EW287" s="73"/>
      <c r="EX287" s="11"/>
      <c r="EY287" s="11"/>
      <c r="EZ287" s="12"/>
      <c r="FB287" s="10">
        <v>3844</v>
      </c>
      <c r="FC287" s="11">
        <v>0</v>
      </c>
      <c r="FD287" s="11">
        <v>3844</v>
      </c>
      <c r="FE287" s="12">
        <v>2392890</v>
      </c>
      <c r="FG287" s="11"/>
      <c r="FH287" s="11"/>
      <c r="FI287" s="11"/>
      <c r="FJ287" s="12"/>
      <c r="FL287" s="73"/>
      <c r="FM287" s="11"/>
      <c r="FN287" s="11"/>
      <c r="FO287" s="12"/>
      <c r="FQ287" s="73"/>
      <c r="FR287" s="11"/>
      <c r="FS287" s="11"/>
      <c r="FT287" s="12"/>
      <c r="FV287" s="73"/>
      <c r="FW287" s="11"/>
      <c r="FX287" s="11"/>
      <c r="FY287" s="12"/>
      <c r="GA287" s="73"/>
      <c r="GB287" s="11"/>
      <c r="GC287" s="11"/>
      <c r="GD287" s="12"/>
      <c r="GF287" s="73"/>
      <c r="GG287" s="11"/>
      <c r="GH287" s="11"/>
      <c r="GI287" s="12"/>
      <c r="GK287" s="73"/>
      <c r="GL287" s="11"/>
      <c r="GM287" s="11"/>
      <c r="GN287" s="12"/>
      <c r="GP287" s="73"/>
      <c r="GQ287" s="11"/>
      <c r="GR287" s="11"/>
      <c r="GS287" s="12"/>
      <c r="GU287" s="86">
        <f t="shared" si="32"/>
        <v>3250</v>
      </c>
      <c r="GV287" s="87">
        <f t="shared" si="34"/>
        <v>4960</v>
      </c>
      <c r="GX287" s="86">
        <f t="shared" si="33"/>
        <v>1710</v>
      </c>
      <c r="GY287" s="88">
        <f t="shared" si="36"/>
        <v>0.52615384615384619</v>
      </c>
      <c r="HA287" s="86">
        <f t="shared" si="31"/>
        <v>3838.4</v>
      </c>
      <c r="HB287" s="87">
        <f t="shared" si="35"/>
        <v>2389404</v>
      </c>
    </row>
    <row r="288" spans="1:210" s="76" customFormat="1" ht="75" x14ac:dyDescent="0.25">
      <c r="A288" s="69">
        <v>272</v>
      </c>
      <c r="B288" s="3" t="s">
        <v>198</v>
      </c>
      <c r="C288" s="6" t="s">
        <v>662</v>
      </c>
      <c r="D288" s="3" t="s">
        <v>42</v>
      </c>
      <c r="E288" s="70"/>
      <c r="F288" s="71">
        <v>622.5</v>
      </c>
      <c r="G288" s="91"/>
      <c r="H288" s="73"/>
      <c r="I288" s="11"/>
      <c r="J288" s="11"/>
      <c r="K288" s="12"/>
      <c r="L288" s="74"/>
      <c r="M288" s="73"/>
      <c r="N288" s="11"/>
      <c r="O288" s="11"/>
      <c r="P288" s="12"/>
      <c r="Q288" s="75"/>
      <c r="R288" s="73"/>
      <c r="S288" s="11"/>
      <c r="T288" s="11"/>
      <c r="U288" s="12"/>
      <c r="W288" s="92">
        <v>21542</v>
      </c>
      <c r="X288" s="93">
        <v>0</v>
      </c>
      <c r="Y288" s="93">
        <v>21542</v>
      </c>
      <c r="Z288" s="94">
        <v>13409895</v>
      </c>
      <c r="AB288" s="73"/>
      <c r="AC288" s="11"/>
      <c r="AD288" s="11"/>
      <c r="AE288" s="12"/>
      <c r="AG288" s="97">
        <v>3949</v>
      </c>
      <c r="AH288" s="78">
        <v>750.31000000000006</v>
      </c>
      <c r="AI288" s="78">
        <v>4699.3100000000004</v>
      </c>
      <c r="AJ288" s="79">
        <v>2925320.4750000001</v>
      </c>
      <c r="AL288" s="73"/>
      <c r="AM288" s="11"/>
      <c r="AN288" s="11"/>
      <c r="AO288" s="12"/>
      <c r="AQ288" s="11"/>
      <c r="AR288" s="11"/>
      <c r="AS288" s="11"/>
      <c r="AT288" s="12"/>
      <c r="AV288" s="73"/>
      <c r="AW288" s="11"/>
      <c r="AX288" s="11"/>
      <c r="AY288" s="12"/>
      <c r="BA288" s="73"/>
      <c r="BB288" s="11"/>
      <c r="BC288" s="11"/>
      <c r="BD288" s="12"/>
      <c r="BF288" s="73"/>
      <c r="BG288" s="11"/>
      <c r="BH288" s="11"/>
      <c r="BI288" s="12"/>
      <c r="BK288" s="92"/>
      <c r="BL288" s="93"/>
      <c r="BM288" s="93"/>
      <c r="BN288" s="94"/>
      <c r="BP288" s="73"/>
      <c r="BQ288" s="11"/>
      <c r="BR288" s="11"/>
      <c r="BS288" s="12"/>
      <c r="BU288" s="73"/>
      <c r="BV288" s="11"/>
      <c r="BW288" s="11"/>
      <c r="BX288" s="12"/>
      <c r="BZ288" s="73"/>
      <c r="CA288" s="11"/>
      <c r="CB288" s="11"/>
      <c r="CC288" s="12"/>
      <c r="CE288" s="73"/>
      <c r="CF288" s="11"/>
      <c r="CG288" s="11"/>
      <c r="CH288" s="12"/>
      <c r="CJ288" s="73"/>
      <c r="CK288" s="11"/>
      <c r="CL288" s="11"/>
      <c r="CM288" s="12"/>
      <c r="CO288" s="73"/>
      <c r="CP288" s="11"/>
      <c r="CQ288" s="11"/>
      <c r="CR288" s="12"/>
      <c r="CT288" s="73"/>
      <c r="CU288" s="11"/>
      <c r="CV288" s="11"/>
      <c r="CW288" s="12"/>
      <c r="CY288" s="73"/>
      <c r="CZ288" s="11"/>
      <c r="DA288" s="11"/>
      <c r="DB288" s="12"/>
      <c r="DD288" s="73">
        <v>39900</v>
      </c>
      <c r="DE288" s="11">
        <v>7581</v>
      </c>
      <c r="DF288" s="11">
        <v>47481</v>
      </c>
      <c r="DG288" s="12">
        <v>29556922.5</v>
      </c>
      <c r="DI288" s="73"/>
      <c r="DJ288" s="11"/>
      <c r="DK288" s="11"/>
      <c r="DL288" s="12"/>
      <c r="DN288" s="73">
        <v>16633</v>
      </c>
      <c r="DO288" s="11">
        <v>0</v>
      </c>
      <c r="DP288" s="11">
        <v>16633</v>
      </c>
      <c r="DQ288" s="12">
        <v>10354042.5</v>
      </c>
      <c r="DS288" s="73"/>
      <c r="DT288" s="11"/>
      <c r="DU288" s="11"/>
      <c r="DV288" s="12"/>
      <c r="DX288" s="92"/>
      <c r="DY288" s="93"/>
      <c r="DZ288" s="93"/>
      <c r="EA288" s="94"/>
      <c r="EC288" s="73"/>
      <c r="ED288" s="11"/>
      <c r="EE288" s="11"/>
      <c r="EF288" s="12"/>
      <c r="EH288" s="73"/>
      <c r="EI288" s="11"/>
      <c r="EJ288" s="11"/>
      <c r="EK288" s="12"/>
      <c r="EM288" s="73"/>
      <c r="EN288" s="11"/>
      <c r="EO288" s="11"/>
      <c r="EP288" s="12"/>
      <c r="ER288" s="73">
        <v>25000</v>
      </c>
      <c r="ES288" s="11">
        <v>4750</v>
      </c>
      <c r="ET288" s="11">
        <v>29750</v>
      </c>
      <c r="EU288" s="12">
        <v>18519375</v>
      </c>
      <c r="EW288" s="73"/>
      <c r="EX288" s="11"/>
      <c r="EY288" s="11"/>
      <c r="EZ288" s="12"/>
      <c r="FB288" s="10"/>
      <c r="FC288" s="11"/>
      <c r="FD288" s="11"/>
      <c r="FE288" s="12"/>
      <c r="FG288" s="11"/>
      <c r="FH288" s="11"/>
      <c r="FI288" s="11"/>
      <c r="FJ288" s="12"/>
      <c r="FL288" s="73"/>
      <c r="FM288" s="11"/>
      <c r="FN288" s="11"/>
      <c r="FO288" s="12"/>
      <c r="FQ288" s="73"/>
      <c r="FR288" s="11"/>
      <c r="FS288" s="11"/>
      <c r="FT288" s="12"/>
      <c r="FV288" s="73"/>
      <c r="FW288" s="11"/>
      <c r="FX288" s="11"/>
      <c r="FY288" s="12"/>
      <c r="GA288" s="73"/>
      <c r="GB288" s="11"/>
      <c r="GC288" s="11"/>
      <c r="GD288" s="12"/>
      <c r="GF288" s="73"/>
      <c r="GG288" s="11"/>
      <c r="GH288" s="11"/>
      <c r="GI288" s="12"/>
      <c r="GK288" s="73"/>
      <c r="GL288" s="11"/>
      <c r="GM288" s="11"/>
      <c r="GN288" s="12"/>
      <c r="GP288" s="73"/>
      <c r="GQ288" s="11"/>
      <c r="GR288" s="11"/>
      <c r="GS288" s="12"/>
      <c r="GU288" s="86">
        <f t="shared" si="32"/>
        <v>4699.3100000000004</v>
      </c>
      <c r="GV288" s="87">
        <f t="shared" si="34"/>
        <v>47481</v>
      </c>
      <c r="GX288" s="86">
        <f t="shared" si="33"/>
        <v>42781.69</v>
      </c>
      <c r="GY288" s="88">
        <f t="shared" si="36"/>
        <v>9.1038237528488217</v>
      </c>
      <c r="HA288" s="86">
        <f t="shared" si="31"/>
        <v>24021.061999999998</v>
      </c>
      <c r="HB288" s="87">
        <f t="shared" si="35"/>
        <v>14953111.094999999</v>
      </c>
    </row>
    <row r="289" spans="1:210" s="76" customFormat="1" x14ac:dyDescent="0.25">
      <c r="A289" s="69">
        <v>273</v>
      </c>
      <c r="B289" s="3" t="s">
        <v>199</v>
      </c>
      <c r="C289" s="2" t="s">
        <v>663</v>
      </c>
      <c r="D289" s="4" t="s">
        <v>42</v>
      </c>
      <c r="E289" s="70"/>
      <c r="F289" s="71">
        <v>92899.5</v>
      </c>
      <c r="G289" s="91"/>
      <c r="H289" s="73"/>
      <c r="I289" s="11"/>
      <c r="J289" s="11"/>
      <c r="K289" s="12"/>
      <c r="L289" s="74"/>
      <c r="M289" s="73"/>
      <c r="N289" s="11"/>
      <c r="O289" s="11"/>
      <c r="P289" s="12"/>
      <c r="Q289" s="75"/>
      <c r="R289" s="73"/>
      <c r="S289" s="11"/>
      <c r="T289" s="11"/>
      <c r="U289" s="12"/>
      <c r="W289" s="73"/>
      <c r="X289" s="11"/>
      <c r="Y289" s="11"/>
      <c r="Z289" s="12"/>
      <c r="AB289" s="73"/>
      <c r="AC289" s="11"/>
      <c r="AD289" s="11"/>
      <c r="AE289" s="12"/>
      <c r="AG289" s="96">
        <v>163</v>
      </c>
      <c r="AH289" s="78">
        <v>0</v>
      </c>
      <c r="AI289" s="78">
        <v>163</v>
      </c>
      <c r="AJ289" s="79">
        <v>15142618.5</v>
      </c>
      <c r="AL289" s="73"/>
      <c r="AM289" s="11"/>
      <c r="AN289" s="11"/>
      <c r="AO289" s="12"/>
      <c r="AQ289" s="11"/>
      <c r="AR289" s="11"/>
      <c r="AS289" s="11"/>
      <c r="AT289" s="12"/>
      <c r="AV289" s="73"/>
      <c r="AW289" s="11"/>
      <c r="AX289" s="11"/>
      <c r="AY289" s="12"/>
      <c r="BA289" s="73"/>
      <c r="BB289" s="11"/>
      <c r="BC289" s="11"/>
      <c r="BD289" s="12"/>
      <c r="BF289" s="73"/>
      <c r="BG289" s="11"/>
      <c r="BH289" s="11"/>
      <c r="BI289" s="12"/>
      <c r="BK289" s="92"/>
      <c r="BL289" s="93"/>
      <c r="BM289" s="93"/>
      <c r="BN289" s="94"/>
      <c r="BP289" s="73"/>
      <c r="BQ289" s="11"/>
      <c r="BR289" s="11"/>
      <c r="BS289" s="12"/>
      <c r="BU289" s="73"/>
      <c r="BV289" s="11"/>
      <c r="BW289" s="11"/>
      <c r="BX289" s="12"/>
      <c r="BZ289" s="73">
        <v>170</v>
      </c>
      <c r="CA289" s="11">
        <v>0</v>
      </c>
      <c r="CB289" s="11">
        <v>170</v>
      </c>
      <c r="CC289" s="12">
        <v>15792915</v>
      </c>
      <c r="CE289" s="73"/>
      <c r="CF289" s="11"/>
      <c r="CG289" s="11"/>
      <c r="CH289" s="12"/>
      <c r="CJ289" s="73"/>
      <c r="CK289" s="11"/>
      <c r="CL289" s="11"/>
      <c r="CM289" s="12"/>
      <c r="CO289" s="73">
        <v>280</v>
      </c>
      <c r="CP289" s="11">
        <v>53.2</v>
      </c>
      <c r="CQ289" s="11">
        <v>333.2</v>
      </c>
      <c r="CR289" s="12">
        <v>30954113.399999999</v>
      </c>
      <c r="CT289" s="73">
        <v>120</v>
      </c>
      <c r="CU289" s="11">
        <v>0</v>
      </c>
      <c r="CV289" s="11">
        <v>120</v>
      </c>
      <c r="CW289" s="12">
        <v>11147940</v>
      </c>
      <c r="CY289" s="73"/>
      <c r="CZ289" s="11"/>
      <c r="DA289" s="11"/>
      <c r="DB289" s="12"/>
      <c r="DD289" s="73"/>
      <c r="DE289" s="11"/>
      <c r="DF289" s="11"/>
      <c r="DG289" s="12"/>
      <c r="DI289" s="73"/>
      <c r="DJ289" s="11"/>
      <c r="DK289" s="11"/>
      <c r="DL289" s="12"/>
      <c r="DN289" s="73">
        <v>285</v>
      </c>
      <c r="DO289" s="11">
        <v>54.15</v>
      </c>
      <c r="DP289" s="11">
        <v>339.15</v>
      </c>
      <c r="DQ289" s="12">
        <v>31506865.424999997</v>
      </c>
      <c r="DS289" s="73">
        <v>150</v>
      </c>
      <c r="DT289" s="11">
        <v>28.5</v>
      </c>
      <c r="DU289" s="11">
        <v>178.5</v>
      </c>
      <c r="DV289" s="12">
        <v>16582560.75</v>
      </c>
      <c r="DX289" s="92"/>
      <c r="DY289" s="93"/>
      <c r="DZ289" s="93"/>
      <c r="EA289" s="94"/>
      <c r="EC289" s="73"/>
      <c r="ED289" s="11"/>
      <c r="EE289" s="11"/>
      <c r="EF289" s="12"/>
      <c r="EH289" s="73"/>
      <c r="EI289" s="11"/>
      <c r="EJ289" s="11"/>
      <c r="EK289" s="12"/>
      <c r="EM289" s="73"/>
      <c r="EN289" s="11"/>
      <c r="EO289" s="11"/>
      <c r="EP289" s="12"/>
      <c r="ER289" s="73"/>
      <c r="ES289" s="11"/>
      <c r="ET289" s="11"/>
      <c r="EU289" s="12"/>
      <c r="EW289" s="73"/>
      <c r="EX289" s="11"/>
      <c r="EY289" s="11"/>
      <c r="EZ289" s="12"/>
      <c r="FB289" s="10">
        <v>188</v>
      </c>
      <c r="FC289" s="11">
        <v>0</v>
      </c>
      <c r="FD289" s="11">
        <v>188</v>
      </c>
      <c r="FE289" s="12">
        <v>17465106</v>
      </c>
      <c r="FG289" s="11"/>
      <c r="FH289" s="11"/>
      <c r="FI289" s="11"/>
      <c r="FJ289" s="12"/>
      <c r="FL289" s="73"/>
      <c r="FM289" s="11"/>
      <c r="FN289" s="11"/>
      <c r="FO289" s="12"/>
      <c r="FQ289" s="73"/>
      <c r="FR289" s="11"/>
      <c r="FS289" s="11"/>
      <c r="FT289" s="12"/>
      <c r="FV289" s="73"/>
      <c r="FW289" s="11"/>
      <c r="FX289" s="11"/>
      <c r="FY289" s="12"/>
      <c r="GA289" s="73"/>
      <c r="GB289" s="11"/>
      <c r="GC289" s="11"/>
      <c r="GD289" s="12"/>
      <c r="GF289" s="73"/>
      <c r="GG289" s="11"/>
      <c r="GH289" s="11"/>
      <c r="GI289" s="12"/>
      <c r="GK289" s="73"/>
      <c r="GL289" s="11"/>
      <c r="GM289" s="11"/>
      <c r="GN289" s="12"/>
      <c r="GP289" s="73"/>
      <c r="GQ289" s="11"/>
      <c r="GR289" s="11"/>
      <c r="GS289" s="12"/>
      <c r="GU289" s="86">
        <f t="shared" si="32"/>
        <v>120</v>
      </c>
      <c r="GV289" s="87">
        <f t="shared" si="34"/>
        <v>339.15</v>
      </c>
      <c r="GX289" s="86">
        <f t="shared" si="33"/>
        <v>219.14999999999998</v>
      </c>
      <c r="GY289" s="88">
        <f t="shared" si="36"/>
        <v>1.8262499999999997</v>
      </c>
      <c r="HA289" s="86">
        <f t="shared" si="31"/>
        <v>213.12142857142857</v>
      </c>
      <c r="HB289" s="87">
        <f t="shared" si="35"/>
        <v>19798874.153571427</v>
      </c>
    </row>
    <row r="290" spans="1:210" s="76" customFormat="1" ht="30" x14ac:dyDescent="0.25">
      <c r="A290" s="69">
        <v>274</v>
      </c>
      <c r="B290" s="5" t="s">
        <v>41</v>
      </c>
      <c r="C290" s="2" t="s">
        <v>664</v>
      </c>
      <c r="D290" s="4" t="s">
        <v>42</v>
      </c>
      <c r="E290" s="89"/>
      <c r="F290" s="90">
        <v>1</v>
      </c>
      <c r="G290" s="91"/>
      <c r="H290" s="73"/>
      <c r="I290" s="11"/>
      <c r="J290" s="11"/>
      <c r="K290" s="12"/>
      <c r="L290" s="74"/>
      <c r="M290" s="73"/>
      <c r="N290" s="11"/>
      <c r="O290" s="11"/>
      <c r="P290" s="12"/>
      <c r="Q290" s="75"/>
      <c r="R290" s="73"/>
      <c r="S290" s="11"/>
      <c r="T290" s="11"/>
      <c r="U290" s="12"/>
      <c r="W290" s="73"/>
      <c r="X290" s="11"/>
      <c r="Y290" s="11"/>
      <c r="Z290" s="12"/>
      <c r="AB290" s="73"/>
      <c r="AC290" s="11"/>
      <c r="AD290" s="11"/>
      <c r="AE290" s="12"/>
      <c r="AG290" s="77"/>
      <c r="AH290" s="78"/>
      <c r="AI290" s="78"/>
      <c r="AJ290" s="79"/>
      <c r="AL290" s="73"/>
      <c r="AM290" s="11"/>
      <c r="AN290" s="11"/>
      <c r="AO290" s="12"/>
      <c r="AQ290" s="11"/>
      <c r="AR290" s="11"/>
      <c r="AS290" s="11"/>
      <c r="AT290" s="12"/>
      <c r="AV290" s="73"/>
      <c r="AW290" s="11"/>
      <c r="AX290" s="11"/>
      <c r="AY290" s="12"/>
      <c r="BA290" s="73"/>
      <c r="BB290" s="11"/>
      <c r="BC290" s="11"/>
      <c r="BD290" s="12"/>
      <c r="BF290" s="73"/>
      <c r="BG290" s="11"/>
      <c r="BH290" s="11"/>
      <c r="BI290" s="12"/>
      <c r="BK290" s="92"/>
      <c r="BL290" s="93"/>
      <c r="BM290" s="93"/>
      <c r="BN290" s="94"/>
      <c r="BP290" s="73"/>
      <c r="BQ290" s="11"/>
      <c r="BR290" s="11"/>
      <c r="BS290" s="12"/>
      <c r="BU290" s="73"/>
      <c r="BV290" s="11"/>
      <c r="BW290" s="11"/>
      <c r="BX290" s="12"/>
      <c r="BZ290" s="73"/>
      <c r="CA290" s="11"/>
      <c r="CB290" s="11"/>
      <c r="CC290" s="12"/>
      <c r="CE290" s="73">
        <v>677592.5</v>
      </c>
      <c r="CF290" s="11">
        <v>128742.575</v>
      </c>
      <c r="CG290" s="11">
        <v>806335.07499999995</v>
      </c>
      <c r="CH290" s="12">
        <v>806335.07499999995</v>
      </c>
      <c r="CJ290" s="73"/>
      <c r="CK290" s="11"/>
      <c r="CL290" s="11"/>
      <c r="CM290" s="12"/>
      <c r="CO290" s="73"/>
      <c r="CP290" s="11"/>
      <c r="CQ290" s="11"/>
      <c r="CR290" s="12"/>
      <c r="CT290" s="73"/>
      <c r="CU290" s="11"/>
      <c r="CV290" s="11"/>
      <c r="CW290" s="12"/>
      <c r="CY290" s="73"/>
      <c r="CZ290" s="11"/>
      <c r="DA290" s="11"/>
      <c r="DB290" s="12"/>
      <c r="DD290" s="73"/>
      <c r="DE290" s="11"/>
      <c r="DF290" s="11"/>
      <c r="DG290" s="12"/>
      <c r="DI290" s="73"/>
      <c r="DJ290" s="11"/>
      <c r="DK290" s="11"/>
      <c r="DL290" s="12"/>
      <c r="DN290" s="73">
        <v>451105</v>
      </c>
      <c r="DO290" s="11">
        <v>85709.95</v>
      </c>
      <c r="DP290" s="11">
        <v>536814.94999999995</v>
      </c>
      <c r="DQ290" s="12">
        <v>536814.94999999995</v>
      </c>
      <c r="DS290" s="73"/>
      <c r="DT290" s="11"/>
      <c r="DU290" s="11"/>
      <c r="DV290" s="12"/>
      <c r="DX290" s="92"/>
      <c r="DY290" s="93"/>
      <c r="DZ290" s="93"/>
      <c r="EA290" s="94"/>
      <c r="EC290" s="73"/>
      <c r="ED290" s="11"/>
      <c r="EE290" s="11"/>
      <c r="EF290" s="12"/>
      <c r="EH290" s="73">
        <v>400000</v>
      </c>
      <c r="EI290" s="11">
        <v>76000</v>
      </c>
      <c r="EJ290" s="11">
        <v>476000</v>
      </c>
      <c r="EK290" s="12">
        <v>476000</v>
      </c>
      <c r="EM290" s="73"/>
      <c r="EN290" s="11"/>
      <c r="EO290" s="11"/>
      <c r="EP290" s="12"/>
      <c r="ER290" s="73"/>
      <c r="ES290" s="11"/>
      <c r="ET290" s="11"/>
      <c r="EU290" s="12"/>
      <c r="EW290" s="73"/>
      <c r="EX290" s="11"/>
      <c r="EY290" s="11"/>
      <c r="EZ290" s="12"/>
      <c r="FB290" s="10"/>
      <c r="FC290" s="11"/>
      <c r="FD290" s="11"/>
      <c r="FE290" s="12"/>
      <c r="FG290" s="11"/>
      <c r="FH290" s="11"/>
      <c r="FI290" s="11"/>
      <c r="FJ290" s="12"/>
      <c r="FL290" s="73"/>
      <c r="FM290" s="11"/>
      <c r="FN290" s="11"/>
      <c r="FO290" s="12"/>
      <c r="FQ290" s="73"/>
      <c r="FR290" s="11"/>
      <c r="FS290" s="11"/>
      <c r="FT290" s="12"/>
      <c r="FV290" s="73"/>
      <c r="FW290" s="11"/>
      <c r="FX290" s="11"/>
      <c r="FY290" s="12"/>
      <c r="GA290" s="73"/>
      <c r="GB290" s="11"/>
      <c r="GC290" s="11"/>
      <c r="GD290" s="12"/>
      <c r="GF290" s="73"/>
      <c r="GG290" s="11"/>
      <c r="GH290" s="11"/>
      <c r="GI290" s="12"/>
      <c r="GK290" s="73"/>
      <c r="GL290" s="11"/>
      <c r="GM290" s="11"/>
      <c r="GN290" s="12"/>
      <c r="GP290" s="73"/>
      <c r="GQ290" s="11"/>
      <c r="GR290" s="11"/>
      <c r="GS290" s="12"/>
      <c r="GU290" s="86">
        <f t="shared" si="32"/>
        <v>476000</v>
      </c>
      <c r="GV290" s="87">
        <f t="shared" si="34"/>
        <v>806335.07499999995</v>
      </c>
      <c r="GX290" s="86">
        <f t="shared" si="33"/>
        <v>330335.07499999995</v>
      </c>
      <c r="GY290" s="88">
        <f t="shared" si="36"/>
        <v>0.69398124999999988</v>
      </c>
      <c r="HA290" s="86">
        <f t="shared" si="31"/>
        <v>606383.34166666667</v>
      </c>
      <c r="HB290" s="87">
        <f t="shared" si="35"/>
        <v>606383.34166666667</v>
      </c>
    </row>
    <row r="291" spans="1:210" s="76" customFormat="1" ht="45" x14ac:dyDescent="0.25">
      <c r="A291" s="69">
        <v>275</v>
      </c>
      <c r="B291" s="3" t="s">
        <v>200</v>
      </c>
      <c r="C291" s="6" t="s">
        <v>665</v>
      </c>
      <c r="D291" s="4" t="s">
        <v>42</v>
      </c>
      <c r="E291" s="70"/>
      <c r="F291" s="71">
        <v>20</v>
      </c>
      <c r="G291" s="91"/>
      <c r="H291" s="73"/>
      <c r="I291" s="11"/>
      <c r="J291" s="11"/>
      <c r="K291" s="12"/>
      <c r="L291" s="74"/>
      <c r="M291" s="73"/>
      <c r="N291" s="11"/>
      <c r="O291" s="11"/>
      <c r="P291" s="12"/>
      <c r="Q291" s="75"/>
      <c r="R291" s="73"/>
      <c r="S291" s="11"/>
      <c r="T291" s="11"/>
      <c r="U291" s="12"/>
      <c r="W291" s="73"/>
      <c r="X291" s="11"/>
      <c r="Y291" s="11"/>
      <c r="Z291" s="12"/>
      <c r="AB291" s="73"/>
      <c r="AC291" s="11"/>
      <c r="AD291" s="11"/>
      <c r="AE291" s="12"/>
      <c r="AG291" s="77"/>
      <c r="AH291" s="78"/>
      <c r="AI291" s="78"/>
      <c r="AJ291" s="79"/>
      <c r="AL291" s="73"/>
      <c r="AM291" s="11"/>
      <c r="AN291" s="11"/>
      <c r="AO291" s="12"/>
      <c r="AQ291" s="11"/>
      <c r="AR291" s="11"/>
      <c r="AS291" s="11"/>
      <c r="AT291" s="12"/>
      <c r="AV291" s="73"/>
      <c r="AW291" s="11"/>
      <c r="AX291" s="11"/>
      <c r="AY291" s="12"/>
      <c r="BA291" s="73"/>
      <c r="BB291" s="11"/>
      <c r="BC291" s="11"/>
      <c r="BD291" s="12"/>
      <c r="BF291" s="73"/>
      <c r="BG291" s="11"/>
      <c r="BH291" s="11"/>
      <c r="BI291" s="12"/>
      <c r="BK291" s="92"/>
      <c r="BL291" s="93"/>
      <c r="BM291" s="93"/>
      <c r="BN291" s="94"/>
      <c r="BP291" s="73"/>
      <c r="BQ291" s="11"/>
      <c r="BR291" s="11"/>
      <c r="BS291" s="12"/>
      <c r="BU291" s="73"/>
      <c r="BV291" s="11"/>
      <c r="BW291" s="11"/>
      <c r="BX291" s="12"/>
      <c r="BZ291" s="73"/>
      <c r="CA291" s="11"/>
      <c r="CB291" s="11"/>
      <c r="CC291" s="12"/>
      <c r="CE291" s="73">
        <v>346707</v>
      </c>
      <c r="CF291" s="11">
        <v>65874.33</v>
      </c>
      <c r="CG291" s="11">
        <v>412581.33</v>
      </c>
      <c r="CH291" s="12">
        <v>8251626.6000000006</v>
      </c>
      <c r="CJ291" s="73"/>
      <c r="CK291" s="11"/>
      <c r="CL291" s="11"/>
      <c r="CM291" s="12"/>
      <c r="CO291" s="73"/>
      <c r="CP291" s="11"/>
      <c r="CQ291" s="11"/>
      <c r="CR291" s="12"/>
      <c r="CT291" s="73"/>
      <c r="CU291" s="11"/>
      <c r="CV291" s="11"/>
      <c r="CW291" s="12"/>
      <c r="CY291" s="73"/>
      <c r="CZ291" s="11"/>
      <c r="DA291" s="11"/>
      <c r="DB291" s="12"/>
      <c r="DD291" s="73"/>
      <c r="DE291" s="11"/>
      <c r="DF291" s="11"/>
      <c r="DG291" s="12"/>
      <c r="DI291" s="73"/>
      <c r="DJ291" s="11"/>
      <c r="DK291" s="11"/>
      <c r="DL291" s="12"/>
      <c r="DN291" s="73">
        <v>600648</v>
      </c>
      <c r="DO291" s="11">
        <v>114123.12</v>
      </c>
      <c r="DP291" s="11">
        <v>714771.12</v>
      </c>
      <c r="DQ291" s="12">
        <v>14295422.4</v>
      </c>
      <c r="DS291" s="73"/>
      <c r="DT291" s="11"/>
      <c r="DU291" s="11"/>
      <c r="DV291" s="12"/>
      <c r="DX291" s="92"/>
      <c r="DY291" s="93"/>
      <c r="DZ291" s="93"/>
      <c r="EA291" s="94"/>
      <c r="EC291" s="73"/>
      <c r="ED291" s="11"/>
      <c r="EE291" s="11"/>
      <c r="EF291" s="12"/>
      <c r="EH291" s="73"/>
      <c r="EI291" s="11"/>
      <c r="EJ291" s="11"/>
      <c r="EK291" s="12"/>
      <c r="EM291" s="73"/>
      <c r="EN291" s="11"/>
      <c r="EO291" s="11"/>
      <c r="EP291" s="12"/>
      <c r="ER291" s="73"/>
      <c r="ES291" s="11"/>
      <c r="ET291" s="11"/>
      <c r="EU291" s="12"/>
      <c r="EW291" s="73"/>
      <c r="EX291" s="11"/>
      <c r="EY291" s="11"/>
      <c r="EZ291" s="12"/>
      <c r="FB291" s="10"/>
      <c r="FC291" s="11"/>
      <c r="FD291" s="11"/>
      <c r="FE291" s="12"/>
      <c r="FG291" s="11">
        <v>375000</v>
      </c>
      <c r="FH291" s="11">
        <v>71250</v>
      </c>
      <c r="FI291" s="11">
        <v>446250</v>
      </c>
      <c r="FJ291" s="12">
        <v>8925000</v>
      </c>
      <c r="FL291" s="73"/>
      <c r="FM291" s="11"/>
      <c r="FN291" s="11"/>
      <c r="FO291" s="12"/>
      <c r="FQ291" s="73"/>
      <c r="FR291" s="11"/>
      <c r="FS291" s="11"/>
      <c r="FT291" s="12"/>
      <c r="FV291" s="73"/>
      <c r="FW291" s="11"/>
      <c r="FX291" s="11"/>
      <c r="FY291" s="12"/>
      <c r="GA291" s="73"/>
      <c r="GB291" s="11"/>
      <c r="GC291" s="11"/>
      <c r="GD291" s="12"/>
      <c r="GF291" s="73"/>
      <c r="GG291" s="11"/>
      <c r="GH291" s="11"/>
      <c r="GI291" s="12"/>
      <c r="GK291" s="73"/>
      <c r="GL291" s="11"/>
      <c r="GM291" s="11"/>
      <c r="GN291" s="12"/>
      <c r="GP291" s="73"/>
      <c r="GQ291" s="11"/>
      <c r="GR291" s="11"/>
      <c r="GS291" s="12"/>
      <c r="GU291" s="86">
        <f t="shared" si="32"/>
        <v>412581.33</v>
      </c>
      <c r="GV291" s="87">
        <f t="shared" si="34"/>
        <v>714771.12</v>
      </c>
      <c r="GX291" s="86">
        <f t="shared" si="33"/>
        <v>302189.78999999998</v>
      </c>
      <c r="GY291" s="88">
        <f t="shared" si="36"/>
        <v>0.732436899168462</v>
      </c>
      <c r="HA291" s="86">
        <f t="shared" si="31"/>
        <v>524534.15</v>
      </c>
      <c r="HB291" s="87">
        <f t="shared" si="35"/>
        <v>10490683</v>
      </c>
    </row>
    <row r="292" spans="1:210" s="76" customFormat="1" ht="45" x14ac:dyDescent="0.25">
      <c r="A292" s="69">
        <v>276</v>
      </c>
      <c r="B292" s="3" t="s">
        <v>201</v>
      </c>
      <c r="C292" s="6" t="s">
        <v>666</v>
      </c>
      <c r="D292" s="4" t="s">
        <v>42</v>
      </c>
      <c r="E292" s="70"/>
      <c r="F292" s="71">
        <v>20</v>
      </c>
      <c r="G292" s="91"/>
      <c r="H292" s="73"/>
      <c r="I292" s="11"/>
      <c r="J292" s="11"/>
      <c r="K292" s="12"/>
      <c r="L292" s="74"/>
      <c r="M292" s="73"/>
      <c r="N292" s="11"/>
      <c r="O292" s="11"/>
      <c r="P292" s="12"/>
      <c r="Q292" s="75"/>
      <c r="R292" s="73"/>
      <c r="S292" s="11"/>
      <c r="T292" s="11"/>
      <c r="U292" s="12"/>
      <c r="W292" s="73"/>
      <c r="X292" s="11"/>
      <c r="Y292" s="11"/>
      <c r="Z292" s="12"/>
      <c r="AB292" s="73"/>
      <c r="AC292" s="11"/>
      <c r="AD292" s="11"/>
      <c r="AE292" s="12"/>
      <c r="AG292" s="77"/>
      <c r="AH292" s="78"/>
      <c r="AI292" s="78"/>
      <c r="AJ292" s="79"/>
      <c r="AL292" s="73"/>
      <c r="AM292" s="11"/>
      <c r="AN292" s="11"/>
      <c r="AO292" s="12"/>
      <c r="AQ292" s="11"/>
      <c r="AR292" s="11"/>
      <c r="AS292" s="11"/>
      <c r="AT292" s="12"/>
      <c r="AV292" s="73"/>
      <c r="AW292" s="11"/>
      <c r="AX292" s="11"/>
      <c r="AY292" s="12"/>
      <c r="BA292" s="73"/>
      <c r="BB292" s="11"/>
      <c r="BC292" s="11"/>
      <c r="BD292" s="12"/>
      <c r="BF292" s="73"/>
      <c r="BG292" s="11"/>
      <c r="BH292" s="11"/>
      <c r="BI292" s="12"/>
      <c r="BK292" s="92"/>
      <c r="BL292" s="93"/>
      <c r="BM292" s="93"/>
      <c r="BN292" s="94"/>
      <c r="BP292" s="73"/>
      <c r="BQ292" s="11"/>
      <c r="BR292" s="11"/>
      <c r="BS292" s="12"/>
      <c r="BU292" s="73"/>
      <c r="BV292" s="11"/>
      <c r="BW292" s="11"/>
      <c r="BX292" s="12"/>
      <c r="BZ292" s="73"/>
      <c r="CA292" s="11"/>
      <c r="CB292" s="11"/>
      <c r="CC292" s="12"/>
      <c r="CE292" s="73">
        <v>398713.05</v>
      </c>
      <c r="CF292" s="11">
        <v>75755.479500000001</v>
      </c>
      <c r="CG292" s="11">
        <v>474468.5295</v>
      </c>
      <c r="CH292" s="12">
        <v>9489370.5899999999</v>
      </c>
      <c r="CJ292" s="73"/>
      <c r="CK292" s="11"/>
      <c r="CL292" s="11"/>
      <c r="CM292" s="12"/>
      <c r="CO292" s="73"/>
      <c r="CP292" s="11"/>
      <c r="CQ292" s="11"/>
      <c r="CR292" s="12"/>
      <c r="CT292" s="73"/>
      <c r="CU292" s="11"/>
      <c r="CV292" s="11"/>
      <c r="CW292" s="12"/>
      <c r="CY292" s="73"/>
      <c r="CZ292" s="11"/>
      <c r="DA292" s="11"/>
      <c r="DB292" s="12"/>
      <c r="DD292" s="73"/>
      <c r="DE292" s="11"/>
      <c r="DF292" s="11"/>
      <c r="DG292" s="12"/>
      <c r="DI292" s="73"/>
      <c r="DJ292" s="11"/>
      <c r="DK292" s="11"/>
      <c r="DL292" s="12"/>
      <c r="DN292" s="73">
        <v>600648</v>
      </c>
      <c r="DO292" s="11">
        <v>114123.12</v>
      </c>
      <c r="DP292" s="11">
        <v>714771.12</v>
      </c>
      <c r="DQ292" s="12">
        <v>14295422.4</v>
      </c>
      <c r="DS292" s="73"/>
      <c r="DT292" s="11"/>
      <c r="DU292" s="11"/>
      <c r="DV292" s="12"/>
      <c r="DX292" s="92"/>
      <c r="DY292" s="93"/>
      <c r="DZ292" s="93"/>
      <c r="EA292" s="94"/>
      <c r="EC292" s="73"/>
      <c r="ED292" s="11"/>
      <c r="EE292" s="11"/>
      <c r="EF292" s="12"/>
      <c r="EH292" s="73"/>
      <c r="EI292" s="11"/>
      <c r="EJ292" s="11"/>
      <c r="EK292" s="12"/>
      <c r="EM292" s="73"/>
      <c r="EN292" s="11"/>
      <c r="EO292" s="11"/>
      <c r="EP292" s="12"/>
      <c r="ER292" s="73"/>
      <c r="ES292" s="11"/>
      <c r="ET292" s="11"/>
      <c r="EU292" s="12"/>
      <c r="EW292" s="73"/>
      <c r="EX292" s="11"/>
      <c r="EY292" s="11"/>
      <c r="EZ292" s="12"/>
      <c r="FB292" s="10"/>
      <c r="FC292" s="11"/>
      <c r="FD292" s="11"/>
      <c r="FE292" s="12"/>
      <c r="FG292" s="11">
        <v>406000</v>
      </c>
      <c r="FH292" s="11">
        <v>77140</v>
      </c>
      <c r="FI292" s="11">
        <v>483140</v>
      </c>
      <c r="FJ292" s="12">
        <v>9662800</v>
      </c>
      <c r="FL292" s="73"/>
      <c r="FM292" s="11"/>
      <c r="FN292" s="11"/>
      <c r="FO292" s="12"/>
      <c r="FQ292" s="73"/>
      <c r="FR292" s="11"/>
      <c r="FS292" s="11"/>
      <c r="FT292" s="12"/>
      <c r="FV292" s="73"/>
      <c r="FW292" s="11"/>
      <c r="FX292" s="11"/>
      <c r="FY292" s="12"/>
      <c r="GA292" s="73"/>
      <c r="GB292" s="11"/>
      <c r="GC292" s="11"/>
      <c r="GD292" s="12"/>
      <c r="GF292" s="73"/>
      <c r="GG292" s="11"/>
      <c r="GH292" s="11"/>
      <c r="GI292" s="12"/>
      <c r="GK292" s="73"/>
      <c r="GL292" s="11"/>
      <c r="GM292" s="11"/>
      <c r="GN292" s="12"/>
      <c r="GP292" s="73"/>
      <c r="GQ292" s="11"/>
      <c r="GR292" s="11"/>
      <c r="GS292" s="12"/>
      <c r="GU292" s="86">
        <f t="shared" si="32"/>
        <v>474468.5295</v>
      </c>
      <c r="GV292" s="87">
        <f t="shared" si="34"/>
        <v>714771.12</v>
      </c>
      <c r="GX292" s="86">
        <f t="shared" si="33"/>
        <v>240302.59049999999</v>
      </c>
      <c r="GY292" s="88">
        <f t="shared" si="36"/>
        <v>0.50646686884214098</v>
      </c>
      <c r="HA292" s="86">
        <f t="shared" si="31"/>
        <v>557459.88316666672</v>
      </c>
      <c r="HB292" s="87">
        <f t="shared" si="35"/>
        <v>11149197.663333334</v>
      </c>
    </row>
    <row r="293" spans="1:210" s="76" customFormat="1" ht="60" x14ac:dyDescent="0.25">
      <c r="A293" s="69">
        <v>277</v>
      </c>
      <c r="B293" s="3" t="s">
        <v>202</v>
      </c>
      <c r="C293" s="6" t="s">
        <v>667</v>
      </c>
      <c r="D293" s="4" t="s">
        <v>42</v>
      </c>
      <c r="E293" s="70"/>
      <c r="F293" s="71">
        <v>4.5</v>
      </c>
      <c r="G293" s="91"/>
      <c r="H293" s="73"/>
      <c r="I293" s="11"/>
      <c r="J293" s="11"/>
      <c r="K293" s="12"/>
      <c r="L293" s="74"/>
      <c r="M293" s="73"/>
      <c r="N293" s="11"/>
      <c r="O293" s="11"/>
      <c r="P293" s="12"/>
      <c r="Q293" s="75"/>
      <c r="R293" s="73"/>
      <c r="S293" s="11"/>
      <c r="T293" s="11"/>
      <c r="U293" s="12"/>
      <c r="W293" s="73"/>
      <c r="X293" s="11"/>
      <c r="Y293" s="11"/>
      <c r="Z293" s="12"/>
      <c r="AB293" s="73"/>
      <c r="AC293" s="11"/>
      <c r="AD293" s="11"/>
      <c r="AE293" s="12"/>
      <c r="AG293" s="77"/>
      <c r="AH293" s="78"/>
      <c r="AI293" s="78"/>
      <c r="AJ293" s="79"/>
      <c r="AL293" s="73">
        <v>3600000</v>
      </c>
      <c r="AM293" s="11">
        <v>684000</v>
      </c>
      <c r="AN293" s="11">
        <v>4284000</v>
      </c>
      <c r="AO293" s="12">
        <v>19278000</v>
      </c>
      <c r="AQ293" s="11"/>
      <c r="AR293" s="11"/>
      <c r="AS293" s="11"/>
      <c r="AT293" s="12"/>
      <c r="AV293" s="73"/>
      <c r="AW293" s="11"/>
      <c r="AX293" s="11"/>
      <c r="AY293" s="12"/>
      <c r="BA293" s="73"/>
      <c r="BB293" s="11"/>
      <c r="BC293" s="11"/>
      <c r="BD293" s="12"/>
      <c r="BF293" s="73"/>
      <c r="BG293" s="11"/>
      <c r="BH293" s="11"/>
      <c r="BI293" s="12"/>
      <c r="BK293" s="92"/>
      <c r="BL293" s="93"/>
      <c r="BM293" s="93"/>
      <c r="BN293" s="94"/>
      <c r="BP293" s="73"/>
      <c r="BQ293" s="11"/>
      <c r="BR293" s="11"/>
      <c r="BS293" s="12"/>
      <c r="BU293" s="73"/>
      <c r="BV293" s="11"/>
      <c r="BW293" s="11"/>
      <c r="BX293" s="12"/>
      <c r="BZ293" s="73"/>
      <c r="CA293" s="11"/>
      <c r="CB293" s="11"/>
      <c r="CC293" s="12"/>
      <c r="CE293" s="73">
        <v>402500</v>
      </c>
      <c r="CF293" s="11">
        <v>76475</v>
      </c>
      <c r="CG293" s="11">
        <v>478975</v>
      </c>
      <c r="CH293" s="12">
        <v>2155387.5</v>
      </c>
      <c r="CJ293" s="73"/>
      <c r="CK293" s="11"/>
      <c r="CL293" s="11"/>
      <c r="CM293" s="12"/>
      <c r="CO293" s="73"/>
      <c r="CP293" s="11"/>
      <c r="CQ293" s="11"/>
      <c r="CR293" s="12"/>
      <c r="CT293" s="73"/>
      <c r="CU293" s="11"/>
      <c r="CV293" s="11"/>
      <c r="CW293" s="12"/>
      <c r="CY293" s="73"/>
      <c r="CZ293" s="11"/>
      <c r="DA293" s="11"/>
      <c r="DB293" s="12"/>
      <c r="DD293" s="73"/>
      <c r="DE293" s="11"/>
      <c r="DF293" s="11"/>
      <c r="DG293" s="12"/>
      <c r="DI293" s="73"/>
      <c r="DJ293" s="11"/>
      <c r="DK293" s="11"/>
      <c r="DL293" s="12"/>
      <c r="DN293" s="73">
        <v>447756</v>
      </c>
      <c r="DO293" s="11">
        <v>85073.64</v>
      </c>
      <c r="DP293" s="11">
        <v>532829.64</v>
      </c>
      <c r="DQ293" s="12">
        <v>2397733.38</v>
      </c>
      <c r="DS293" s="73">
        <v>194370</v>
      </c>
      <c r="DT293" s="11">
        <v>36930.300000000003</v>
      </c>
      <c r="DU293" s="11">
        <v>231300.3</v>
      </c>
      <c r="DV293" s="12">
        <v>1040851.35</v>
      </c>
      <c r="DX293" s="92"/>
      <c r="DY293" s="93"/>
      <c r="DZ293" s="93"/>
      <c r="EA293" s="94"/>
      <c r="EC293" s="73"/>
      <c r="ED293" s="11"/>
      <c r="EE293" s="11"/>
      <c r="EF293" s="12"/>
      <c r="EH293" s="73"/>
      <c r="EI293" s="11"/>
      <c r="EJ293" s="11"/>
      <c r="EK293" s="12"/>
      <c r="EM293" s="73"/>
      <c r="EN293" s="11"/>
      <c r="EO293" s="11"/>
      <c r="EP293" s="12"/>
      <c r="ER293" s="73"/>
      <c r="ES293" s="11"/>
      <c r="ET293" s="11"/>
      <c r="EU293" s="12"/>
      <c r="EW293" s="73"/>
      <c r="EX293" s="11"/>
      <c r="EY293" s="11"/>
      <c r="EZ293" s="12"/>
      <c r="FB293" s="10"/>
      <c r="FC293" s="11"/>
      <c r="FD293" s="11"/>
      <c r="FE293" s="12"/>
      <c r="FG293" s="11"/>
      <c r="FH293" s="11"/>
      <c r="FI293" s="11"/>
      <c r="FJ293" s="12"/>
      <c r="FL293" s="73"/>
      <c r="FM293" s="11"/>
      <c r="FN293" s="11"/>
      <c r="FO293" s="12"/>
      <c r="FQ293" s="73"/>
      <c r="FR293" s="11"/>
      <c r="FS293" s="11"/>
      <c r="FT293" s="12"/>
      <c r="FV293" s="73"/>
      <c r="FW293" s="11"/>
      <c r="FX293" s="11"/>
      <c r="FY293" s="12"/>
      <c r="GA293" s="73"/>
      <c r="GB293" s="11"/>
      <c r="GC293" s="11"/>
      <c r="GD293" s="12"/>
      <c r="GF293" s="73"/>
      <c r="GG293" s="11"/>
      <c r="GH293" s="11"/>
      <c r="GI293" s="12"/>
      <c r="GK293" s="73"/>
      <c r="GL293" s="11"/>
      <c r="GM293" s="11"/>
      <c r="GN293" s="12"/>
      <c r="GP293" s="73"/>
      <c r="GQ293" s="11"/>
      <c r="GR293" s="11"/>
      <c r="GS293" s="12"/>
      <c r="GU293" s="86">
        <f t="shared" si="32"/>
        <v>231300.3</v>
      </c>
      <c r="GV293" s="87">
        <f t="shared" si="34"/>
        <v>4284000</v>
      </c>
      <c r="GX293" s="86">
        <f t="shared" si="33"/>
        <v>4052699.7</v>
      </c>
      <c r="GY293" s="88">
        <f t="shared" si="36"/>
        <v>17.521376755672172</v>
      </c>
      <c r="HA293" s="86">
        <f t="shared" si="31"/>
        <v>1381776.2349999999</v>
      </c>
      <c r="HB293" s="87">
        <f t="shared" si="35"/>
        <v>6217993.0575000001</v>
      </c>
    </row>
    <row r="294" spans="1:210" s="76" customFormat="1" x14ac:dyDescent="0.25">
      <c r="A294" s="69">
        <v>278</v>
      </c>
      <c r="B294" s="3" t="s">
        <v>203</v>
      </c>
      <c r="C294" s="2" t="s">
        <v>668</v>
      </c>
      <c r="D294" s="4" t="s">
        <v>42</v>
      </c>
      <c r="E294" s="70"/>
      <c r="F294" s="71">
        <v>5829</v>
      </c>
      <c r="G294" s="91"/>
      <c r="H294" s="73"/>
      <c r="I294" s="11"/>
      <c r="J294" s="11"/>
      <c r="K294" s="12"/>
      <c r="L294" s="74"/>
      <c r="M294" s="73"/>
      <c r="N294" s="11"/>
      <c r="O294" s="11"/>
      <c r="P294" s="12"/>
      <c r="Q294" s="75"/>
      <c r="R294" s="73"/>
      <c r="S294" s="11"/>
      <c r="T294" s="11"/>
      <c r="U294" s="12"/>
      <c r="W294" s="73"/>
      <c r="X294" s="11"/>
      <c r="Y294" s="11"/>
      <c r="Z294" s="12"/>
      <c r="AB294" s="73"/>
      <c r="AC294" s="11"/>
      <c r="AD294" s="11"/>
      <c r="AE294" s="12"/>
      <c r="AG294" s="77"/>
      <c r="AH294" s="78"/>
      <c r="AI294" s="78"/>
      <c r="AJ294" s="79"/>
      <c r="AL294" s="73"/>
      <c r="AM294" s="11"/>
      <c r="AN294" s="11"/>
      <c r="AO294" s="12"/>
      <c r="AQ294" s="11"/>
      <c r="AR294" s="11"/>
      <c r="AS294" s="11"/>
      <c r="AT294" s="12"/>
      <c r="AV294" s="73"/>
      <c r="AW294" s="11"/>
      <c r="AX294" s="11"/>
      <c r="AY294" s="12"/>
      <c r="BA294" s="73"/>
      <c r="BB294" s="11"/>
      <c r="BC294" s="11"/>
      <c r="BD294" s="12"/>
      <c r="BF294" s="73"/>
      <c r="BG294" s="11"/>
      <c r="BH294" s="11"/>
      <c r="BI294" s="12"/>
      <c r="BK294" s="92"/>
      <c r="BL294" s="93"/>
      <c r="BM294" s="93"/>
      <c r="BN294" s="94"/>
      <c r="BP294" s="73"/>
      <c r="BQ294" s="11"/>
      <c r="BR294" s="11"/>
      <c r="BS294" s="12"/>
      <c r="BU294" s="73"/>
      <c r="BV294" s="11"/>
      <c r="BW294" s="11"/>
      <c r="BX294" s="12"/>
      <c r="BZ294" s="73"/>
      <c r="CA294" s="11"/>
      <c r="CB294" s="11"/>
      <c r="CC294" s="12"/>
      <c r="CE294" s="73"/>
      <c r="CF294" s="11"/>
      <c r="CG294" s="11"/>
      <c r="CH294" s="12"/>
      <c r="CJ294" s="73"/>
      <c r="CK294" s="11"/>
      <c r="CL294" s="11"/>
      <c r="CM294" s="12"/>
      <c r="CO294" s="73"/>
      <c r="CP294" s="11"/>
      <c r="CQ294" s="11"/>
      <c r="CR294" s="12"/>
      <c r="CT294" s="73"/>
      <c r="CU294" s="11"/>
      <c r="CV294" s="11"/>
      <c r="CW294" s="12"/>
      <c r="CY294" s="73"/>
      <c r="CZ294" s="11"/>
      <c r="DA294" s="11"/>
      <c r="DB294" s="12"/>
      <c r="DD294" s="73"/>
      <c r="DE294" s="11"/>
      <c r="DF294" s="11"/>
      <c r="DG294" s="12"/>
      <c r="DI294" s="73"/>
      <c r="DJ294" s="11"/>
      <c r="DK294" s="11"/>
      <c r="DL294" s="12"/>
      <c r="DN294" s="73"/>
      <c r="DO294" s="11"/>
      <c r="DP294" s="11"/>
      <c r="DQ294" s="12"/>
      <c r="DS294" s="73"/>
      <c r="DT294" s="11"/>
      <c r="DU294" s="11"/>
      <c r="DV294" s="12"/>
      <c r="DX294" s="92">
        <v>1470</v>
      </c>
      <c r="DY294" s="93">
        <v>0</v>
      </c>
      <c r="DZ294" s="93">
        <v>1470</v>
      </c>
      <c r="EA294" s="94">
        <v>8568630</v>
      </c>
      <c r="EC294" s="73"/>
      <c r="ED294" s="11"/>
      <c r="EE294" s="11"/>
      <c r="EF294" s="12"/>
      <c r="EH294" s="73"/>
      <c r="EI294" s="11"/>
      <c r="EJ294" s="11"/>
      <c r="EK294" s="12"/>
      <c r="EM294" s="73"/>
      <c r="EN294" s="11"/>
      <c r="EO294" s="11"/>
      <c r="EP294" s="12"/>
      <c r="ER294" s="73"/>
      <c r="ES294" s="11"/>
      <c r="ET294" s="11"/>
      <c r="EU294" s="12"/>
      <c r="EW294" s="73"/>
      <c r="EX294" s="11"/>
      <c r="EY294" s="11"/>
      <c r="EZ294" s="12"/>
      <c r="FB294" s="10"/>
      <c r="FC294" s="11"/>
      <c r="FD294" s="11"/>
      <c r="FE294" s="12"/>
      <c r="FG294" s="11"/>
      <c r="FH294" s="11"/>
      <c r="FI294" s="11"/>
      <c r="FJ294" s="12"/>
      <c r="FL294" s="73"/>
      <c r="FM294" s="11"/>
      <c r="FN294" s="11"/>
      <c r="FO294" s="12"/>
      <c r="FQ294" s="73"/>
      <c r="FR294" s="11"/>
      <c r="FS294" s="11"/>
      <c r="FT294" s="12"/>
      <c r="FV294" s="73"/>
      <c r="FW294" s="11"/>
      <c r="FX294" s="11"/>
      <c r="FY294" s="12"/>
      <c r="GA294" s="73"/>
      <c r="GB294" s="11"/>
      <c r="GC294" s="11"/>
      <c r="GD294" s="12"/>
      <c r="GF294" s="73"/>
      <c r="GG294" s="11"/>
      <c r="GH294" s="11"/>
      <c r="GI294" s="12"/>
      <c r="GK294" s="73"/>
      <c r="GL294" s="11"/>
      <c r="GM294" s="11"/>
      <c r="GN294" s="12"/>
      <c r="GP294" s="73"/>
      <c r="GQ294" s="11"/>
      <c r="GR294" s="11"/>
      <c r="GS294" s="12"/>
      <c r="GU294" s="86">
        <f t="shared" si="32"/>
        <v>1470</v>
      </c>
      <c r="GV294" s="87">
        <f t="shared" si="34"/>
        <v>1470</v>
      </c>
      <c r="GX294" s="86">
        <f t="shared" si="33"/>
        <v>0</v>
      </c>
      <c r="GY294" s="88">
        <f t="shared" si="36"/>
        <v>0</v>
      </c>
      <c r="HA294" s="86">
        <f t="shared" si="31"/>
        <v>1470</v>
      </c>
      <c r="HB294" s="87">
        <f t="shared" si="35"/>
        <v>8568630</v>
      </c>
    </row>
    <row r="295" spans="1:210" s="76" customFormat="1" x14ac:dyDescent="0.25">
      <c r="A295" s="69">
        <v>279</v>
      </c>
      <c r="B295" s="3" t="s">
        <v>204</v>
      </c>
      <c r="C295" s="2" t="s">
        <v>669</v>
      </c>
      <c r="D295" s="4" t="s">
        <v>42</v>
      </c>
      <c r="E295" s="70"/>
      <c r="F295" s="71">
        <v>4554.6666666666697</v>
      </c>
      <c r="G295" s="91"/>
      <c r="H295" s="73"/>
      <c r="I295" s="11"/>
      <c r="J295" s="11"/>
      <c r="K295" s="12"/>
      <c r="L295" s="74"/>
      <c r="M295" s="73"/>
      <c r="N295" s="11"/>
      <c r="O295" s="11"/>
      <c r="P295" s="12"/>
      <c r="Q295" s="75"/>
      <c r="R295" s="73"/>
      <c r="S295" s="11"/>
      <c r="T295" s="11"/>
      <c r="U295" s="12"/>
      <c r="W295" s="73"/>
      <c r="X295" s="11"/>
      <c r="Y295" s="11"/>
      <c r="Z295" s="12"/>
      <c r="AB295" s="73"/>
      <c r="AC295" s="11"/>
      <c r="AD295" s="11"/>
      <c r="AE295" s="12"/>
      <c r="AG295" s="77"/>
      <c r="AH295" s="78"/>
      <c r="AI295" s="78"/>
      <c r="AJ295" s="79"/>
      <c r="AL295" s="73"/>
      <c r="AM295" s="11"/>
      <c r="AN295" s="11"/>
      <c r="AO295" s="12"/>
      <c r="AQ295" s="11"/>
      <c r="AR295" s="11"/>
      <c r="AS295" s="11"/>
      <c r="AT295" s="12"/>
      <c r="AV295" s="73"/>
      <c r="AW295" s="11"/>
      <c r="AX295" s="11"/>
      <c r="AY295" s="12"/>
      <c r="BA295" s="73"/>
      <c r="BB295" s="11"/>
      <c r="BC295" s="11"/>
      <c r="BD295" s="12"/>
      <c r="BF295" s="73"/>
      <c r="BG295" s="11"/>
      <c r="BH295" s="11"/>
      <c r="BI295" s="12"/>
      <c r="BK295" s="92"/>
      <c r="BL295" s="93"/>
      <c r="BM295" s="93"/>
      <c r="BN295" s="94"/>
      <c r="BP295" s="73"/>
      <c r="BQ295" s="11"/>
      <c r="BR295" s="11"/>
      <c r="BS295" s="12"/>
      <c r="BU295" s="73"/>
      <c r="BV295" s="11"/>
      <c r="BW295" s="11"/>
      <c r="BX295" s="12"/>
      <c r="BZ295" s="73"/>
      <c r="CA295" s="11"/>
      <c r="CB295" s="11"/>
      <c r="CC295" s="12"/>
      <c r="CE295" s="73"/>
      <c r="CF295" s="11"/>
      <c r="CG295" s="11"/>
      <c r="CH295" s="12"/>
      <c r="CJ295" s="73"/>
      <c r="CK295" s="11"/>
      <c r="CL295" s="11"/>
      <c r="CM295" s="12"/>
      <c r="CO295" s="73"/>
      <c r="CP295" s="11"/>
      <c r="CQ295" s="11"/>
      <c r="CR295" s="12"/>
      <c r="CT295" s="73"/>
      <c r="CU295" s="11"/>
      <c r="CV295" s="11"/>
      <c r="CW295" s="12"/>
      <c r="CY295" s="73"/>
      <c r="CZ295" s="11"/>
      <c r="DA295" s="11"/>
      <c r="DB295" s="12"/>
      <c r="DD295" s="73"/>
      <c r="DE295" s="11"/>
      <c r="DF295" s="11"/>
      <c r="DG295" s="12"/>
      <c r="DI295" s="73"/>
      <c r="DJ295" s="11"/>
      <c r="DK295" s="11"/>
      <c r="DL295" s="12"/>
      <c r="DN295" s="73"/>
      <c r="DO295" s="11"/>
      <c r="DP295" s="11"/>
      <c r="DQ295" s="12"/>
      <c r="DS295" s="73"/>
      <c r="DT295" s="11"/>
      <c r="DU295" s="11"/>
      <c r="DV295" s="12"/>
      <c r="DX295" s="92">
        <v>1470</v>
      </c>
      <c r="DY295" s="93">
        <v>0</v>
      </c>
      <c r="DZ295" s="93">
        <v>1470</v>
      </c>
      <c r="EA295" s="94">
        <v>6695360.0000000047</v>
      </c>
      <c r="EC295" s="73"/>
      <c r="ED295" s="11"/>
      <c r="EE295" s="11"/>
      <c r="EF295" s="12"/>
      <c r="EH295" s="73"/>
      <c r="EI295" s="11"/>
      <c r="EJ295" s="11"/>
      <c r="EK295" s="12"/>
      <c r="EM295" s="73"/>
      <c r="EN295" s="11"/>
      <c r="EO295" s="11"/>
      <c r="EP295" s="12"/>
      <c r="ER295" s="73"/>
      <c r="ES295" s="11"/>
      <c r="ET295" s="11"/>
      <c r="EU295" s="12"/>
      <c r="EW295" s="73"/>
      <c r="EX295" s="11"/>
      <c r="EY295" s="11"/>
      <c r="EZ295" s="12"/>
      <c r="FB295" s="10"/>
      <c r="FC295" s="11"/>
      <c r="FD295" s="11"/>
      <c r="FE295" s="12"/>
      <c r="FG295" s="11"/>
      <c r="FH295" s="11"/>
      <c r="FI295" s="11"/>
      <c r="FJ295" s="12"/>
      <c r="FL295" s="73"/>
      <c r="FM295" s="11"/>
      <c r="FN295" s="11"/>
      <c r="FO295" s="12"/>
      <c r="FQ295" s="73"/>
      <c r="FR295" s="11"/>
      <c r="FS295" s="11"/>
      <c r="FT295" s="12"/>
      <c r="FV295" s="73"/>
      <c r="FW295" s="11"/>
      <c r="FX295" s="11"/>
      <c r="FY295" s="12"/>
      <c r="GA295" s="73"/>
      <c r="GB295" s="11"/>
      <c r="GC295" s="11"/>
      <c r="GD295" s="12"/>
      <c r="GF295" s="73"/>
      <c r="GG295" s="11"/>
      <c r="GH295" s="11"/>
      <c r="GI295" s="12"/>
      <c r="GK295" s="73"/>
      <c r="GL295" s="11"/>
      <c r="GM295" s="11"/>
      <c r="GN295" s="12"/>
      <c r="GP295" s="73"/>
      <c r="GQ295" s="11"/>
      <c r="GR295" s="11"/>
      <c r="GS295" s="12"/>
      <c r="GU295" s="86">
        <f t="shared" si="32"/>
        <v>1470</v>
      </c>
      <c r="GV295" s="87">
        <f t="shared" si="34"/>
        <v>1470</v>
      </c>
      <c r="GX295" s="86">
        <f t="shared" si="33"/>
        <v>0</v>
      </c>
      <c r="GY295" s="88">
        <f t="shared" si="36"/>
        <v>0</v>
      </c>
      <c r="HA295" s="86">
        <f t="shared" si="31"/>
        <v>1470</v>
      </c>
      <c r="HB295" s="87">
        <f t="shared" si="35"/>
        <v>6695360.0000000047</v>
      </c>
    </row>
    <row r="296" spans="1:210" s="76" customFormat="1" x14ac:dyDescent="0.25">
      <c r="A296" s="69">
        <v>280</v>
      </c>
      <c r="B296" s="3" t="s">
        <v>205</v>
      </c>
      <c r="C296" s="2" t="s">
        <v>670</v>
      </c>
      <c r="D296" s="4" t="s">
        <v>42</v>
      </c>
      <c r="E296" s="70"/>
      <c r="F296" s="71">
        <v>13041</v>
      </c>
      <c r="G296" s="91"/>
      <c r="H296" s="73"/>
      <c r="I296" s="11"/>
      <c r="J296" s="11"/>
      <c r="K296" s="12"/>
      <c r="L296" s="74"/>
      <c r="M296" s="73"/>
      <c r="N296" s="11"/>
      <c r="O296" s="11"/>
      <c r="P296" s="12"/>
      <c r="Q296" s="75"/>
      <c r="R296" s="73"/>
      <c r="S296" s="11"/>
      <c r="T296" s="11"/>
      <c r="U296" s="12"/>
      <c r="W296" s="73"/>
      <c r="X296" s="11"/>
      <c r="Y296" s="11"/>
      <c r="Z296" s="12"/>
      <c r="AB296" s="73"/>
      <c r="AC296" s="11"/>
      <c r="AD296" s="11"/>
      <c r="AE296" s="12"/>
      <c r="AG296" s="77"/>
      <c r="AH296" s="78"/>
      <c r="AI296" s="78"/>
      <c r="AJ296" s="79"/>
      <c r="AL296" s="73"/>
      <c r="AM296" s="11"/>
      <c r="AN296" s="11"/>
      <c r="AO296" s="12"/>
      <c r="AQ296" s="11"/>
      <c r="AR296" s="11"/>
      <c r="AS296" s="11"/>
      <c r="AT296" s="12"/>
      <c r="AV296" s="73"/>
      <c r="AW296" s="11"/>
      <c r="AX296" s="11"/>
      <c r="AY296" s="12"/>
      <c r="BA296" s="73"/>
      <c r="BB296" s="11"/>
      <c r="BC296" s="11"/>
      <c r="BD296" s="12"/>
      <c r="BF296" s="73"/>
      <c r="BG296" s="11"/>
      <c r="BH296" s="11"/>
      <c r="BI296" s="12"/>
      <c r="BK296" s="92"/>
      <c r="BL296" s="93"/>
      <c r="BM296" s="93"/>
      <c r="BN296" s="94"/>
      <c r="BP296" s="73"/>
      <c r="BQ296" s="11"/>
      <c r="BR296" s="11"/>
      <c r="BS296" s="12"/>
      <c r="BU296" s="73"/>
      <c r="BV296" s="11"/>
      <c r="BW296" s="11"/>
      <c r="BX296" s="12"/>
      <c r="BZ296" s="73"/>
      <c r="CA296" s="11"/>
      <c r="CB296" s="11"/>
      <c r="CC296" s="12"/>
      <c r="CE296" s="73"/>
      <c r="CF296" s="11"/>
      <c r="CG296" s="11"/>
      <c r="CH296" s="12"/>
      <c r="CJ296" s="73"/>
      <c r="CK296" s="11"/>
      <c r="CL296" s="11"/>
      <c r="CM296" s="12"/>
      <c r="CO296" s="73"/>
      <c r="CP296" s="11"/>
      <c r="CQ296" s="11"/>
      <c r="CR296" s="12"/>
      <c r="CT296" s="73"/>
      <c r="CU296" s="11"/>
      <c r="CV296" s="11"/>
      <c r="CW296" s="12"/>
      <c r="CY296" s="73"/>
      <c r="CZ296" s="11"/>
      <c r="DA296" s="11"/>
      <c r="DB296" s="12"/>
      <c r="DD296" s="73"/>
      <c r="DE296" s="11"/>
      <c r="DF296" s="11"/>
      <c r="DG296" s="12"/>
      <c r="DI296" s="73"/>
      <c r="DJ296" s="11"/>
      <c r="DK296" s="11"/>
      <c r="DL296" s="12"/>
      <c r="DN296" s="73"/>
      <c r="DO296" s="11"/>
      <c r="DP296" s="11"/>
      <c r="DQ296" s="12"/>
      <c r="DS296" s="73"/>
      <c r="DT296" s="11"/>
      <c r="DU296" s="11"/>
      <c r="DV296" s="12"/>
      <c r="DX296" s="92">
        <v>1470</v>
      </c>
      <c r="DY296" s="93">
        <v>0</v>
      </c>
      <c r="DZ296" s="93">
        <v>1470</v>
      </c>
      <c r="EA296" s="94">
        <v>19170270</v>
      </c>
      <c r="EC296" s="73"/>
      <c r="ED296" s="11"/>
      <c r="EE296" s="11"/>
      <c r="EF296" s="12"/>
      <c r="EH296" s="73"/>
      <c r="EI296" s="11"/>
      <c r="EJ296" s="11"/>
      <c r="EK296" s="12"/>
      <c r="EM296" s="73"/>
      <c r="EN296" s="11"/>
      <c r="EO296" s="11"/>
      <c r="EP296" s="12"/>
      <c r="ER296" s="73"/>
      <c r="ES296" s="11"/>
      <c r="ET296" s="11"/>
      <c r="EU296" s="12"/>
      <c r="EW296" s="73"/>
      <c r="EX296" s="11"/>
      <c r="EY296" s="11"/>
      <c r="EZ296" s="12"/>
      <c r="FB296" s="10"/>
      <c r="FC296" s="11"/>
      <c r="FD296" s="11"/>
      <c r="FE296" s="12"/>
      <c r="FG296" s="11"/>
      <c r="FH296" s="11"/>
      <c r="FI296" s="11"/>
      <c r="FJ296" s="12"/>
      <c r="FL296" s="73"/>
      <c r="FM296" s="11"/>
      <c r="FN296" s="11"/>
      <c r="FO296" s="12"/>
      <c r="FQ296" s="73"/>
      <c r="FR296" s="11"/>
      <c r="FS296" s="11"/>
      <c r="FT296" s="12"/>
      <c r="FV296" s="73"/>
      <c r="FW296" s="11"/>
      <c r="FX296" s="11"/>
      <c r="FY296" s="12"/>
      <c r="GA296" s="73"/>
      <c r="GB296" s="11"/>
      <c r="GC296" s="11"/>
      <c r="GD296" s="12"/>
      <c r="GF296" s="73"/>
      <c r="GG296" s="11"/>
      <c r="GH296" s="11"/>
      <c r="GI296" s="12"/>
      <c r="GK296" s="73"/>
      <c r="GL296" s="11"/>
      <c r="GM296" s="11"/>
      <c r="GN296" s="12"/>
      <c r="GP296" s="73"/>
      <c r="GQ296" s="11"/>
      <c r="GR296" s="11"/>
      <c r="GS296" s="12"/>
      <c r="GU296" s="86">
        <f t="shared" si="32"/>
        <v>1470</v>
      </c>
      <c r="GV296" s="87">
        <f t="shared" si="34"/>
        <v>1470</v>
      </c>
      <c r="GX296" s="86">
        <f t="shared" si="33"/>
        <v>0</v>
      </c>
      <c r="GY296" s="88">
        <f t="shared" si="36"/>
        <v>0</v>
      </c>
      <c r="HA296" s="86">
        <f t="shared" si="31"/>
        <v>1470</v>
      </c>
      <c r="HB296" s="87">
        <f t="shared" si="35"/>
        <v>19170270</v>
      </c>
    </row>
    <row r="297" spans="1:210" s="76" customFormat="1" x14ac:dyDescent="0.25">
      <c r="A297" s="69">
        <v>281</v>
      </c>
      <c r="B297" s="3" t="s">
        <v>206</v>
      </c>
      <c r="C297" s="6" t="s">
        <v>671</v>
      </c>
      <c r="D297" s="4" t="s">
        <v>42</v>
      </c>
      <c r="E297" s="70"/>
      <c r="F297" s="71">
        <v>18426</v>
      </c>
      <c r="G297" s="91"/>
      <c r="H297" s="73"/>
      <c r="I297" s="11"/>
      <c r="J297" s="11"/>
      <c r="K297" s="12"/>
      <c r="L297" s="74"/>
      <c r="M297" s="73"/>
      <c r="N297" s="11"/>
      <c r="O297" s="11"/>
      <c r="P297" s="12"/>
      <c r="Q297" s="75"/>
      <c r="R297" s="73"/>
      <c r="S297" s="11"/>
      <c r="T297" s="11"/>
      <c r="U297" s="12"/>
      <c r="W297" s="73"/>
      <c r="X297" s="11"/>
      <c r="Y297" s="11"/>
      <c r="Z297" s="12"/>
      <c r="AB297" s="73"/>
      <c r="AC297" s="11"/>
      <c r="AD297" s="11"/>
      <c r="AE297" s="12"/>
      <c r="AG297" s="77"/>
      <c r="AH297" s="78"/>
      <c r="AI297" s="78"/>
      <c r="AJ297" s="79"/>
      <c r="AL297" s="73"/>
      <c r="AM297" s="11"/>
      <c r="AN297" s="11"/>
      <c r="AO297" s="12"/>
      <c r="AQ297" s="11"/>
      <c r="AR297" s="11"/>
      <c r="AS297" s="11"/>
      <c r="AT297" s="12"/>
      <c r="AV297" s="73"/>
      <c r="AW297" s="11"/>
      <c r="AX297" s="11"/>
      <c r="AY297" s="12"/>
      <c r="BA297" s="73"/>
      <c r="BB297" s="11"/>
      <c r="BC297" s="11"/>
      <c r="BD297" s="12"/>
      <c r="BF297" s="73"/>
      <c r="BG297" s="11"/>
      <c r="BH297" s="11"/>
      <c r="BI297" s="12"/>
      <c r="BK297" s="92"/>
      <c r="BL297" s="93"/>
      <c r="BM297" s="93"/>
      <c r="BN297" s="94"/>
      <c r="BP297" s="73"/>
      <c r="BQ297" s="11"/>
      <c r="BR297" s="11"/>
      <c r="BS297" s="12"/>
      <c r="BU297" s="73"/>
      <c r="BV297" s="11"/>
      <c r="BW297" s="11"/>
      <c r="BX297" s="12"/>
      <c r="BZ297" s="73"/>
      <c r="CA297" s="11"/>
      <c r="CB297" s="11"/>
      <c r="CC297" s="12"/>
      <c r="CE297" s="73"/>
      <c r="CF297" s="11"/>
      <c r="CG297" s="11"/>
      <c r="CH297" s="12"/>
      <c r="CJ297" s="73"/>
      <c r="CK297" s="11"/>
      <c r="CL297" s="11"/>
      <c r="CM297" s="12"/>
      <c r="CO297" s="73"/>
      <c r="CP297" s="11"/>
      <c r="CQ297" s="11"/>
      <c r="CR297" s="12"/>
      <c r="CT297" s="73"/>
      <c r="CU297" s="11"/>
      <c r="CV297" s="11"/>
      <c r="CW297" s="12"/>
      <c r="CY297" s="73"/>
      <c r="CZ297" s="11"/>
      <c r="DA297" s="11"/>
      <c r="DB297" s="12"/>
      <c r="DD297" s="73"/>
      <c r="DE297" s="11"/>
      <c r="DF297" s="11"/>
      <c r="DG297" s="12"/>
      <c r="DI297" s="73"/>
      <c r="DJ297" s="11"/>
      <c r="DK297" s="11"/>
      <c r="DL297" s="12"/>
      <c r="DN297" s="73"/>
      <c r="DO297" s="11"/>
      <c r="DP297" s="11"/>
      <c r="DQ297" s="12"/>
      <c r="DS297" s="73"/>
      <c r="DT297" s="11"/>
      <c r="DU297" s="11"/>
      <c r="DV297" s="12"/>
      <c r="DX297" s="92">
        <v>1470</v>
      </c>
      <c r="DY297" s="93">
        <v>0</v>
      </c>
      <c r="DZ297" s="93">
        <v>1470</v>
      </c>
      <c r="EA297" s="94">
        <v>27086220</v>
      </c>
      <c r="EC297" s="73"/>
      <c r="ED297" s="11"/>
      <c r="EE297" s="11"/>
      <c r="EF297" s="12"/>
      <c r="EH297" s="73"/>
      <c r="EI297" s="11"/>
      <c r="EJ297" s="11"/>
      <c r="EK297" s="12"/>
      <c r="EM297" s="73"/>
      <c r="EN297" s="11"/>
      <c r="EO297" s="11"/>
      <c r="EP297" s="12"/>
      <c r="ER297" s="73"/>
      <c r="ES297" s="11"/>
      <c r="ET297" s="11"/>
      <c r="EU297" s="12"/>
      <c r="EW297" s="73"/>
      <c r="EX297" s="11"/>
      <c r="EY297" s="11"/>
      <c r="EZ297" s="12"/>
      <c r="FB297" s="10"/>
      <c r="FC297" s="11"/>
      <c r="FD297" s="11"/>
      <c r="FE297" s="12"/>
      <c r="FG297" s="11"/>
      <c r="FH297" s="11"/>
      <c r="FI297" s="11"/>
      <c r="FJ297" s="12"/>
      <c r="FL297" s="73"/>
      <c r="FM297" s="11"/>
      <c r="FN297" s="11"/>
      <c r="FO297" s="12"/>
      <c r="FQ297" s="73"/>
      <c r="FR297" s="11"/>
      <c r="FS297" s="11"/>
      <c r="FT297" s="12"/>
      <c r="FV297" s="73"/>
      <c r="FW297" s="11"/>
      <c r="FX297" s="11"/>
      <c r="FY297" s="12"/>
      <c r="GA297" s="73"/>
      <c r="GB297" s="11"/>
      <c r="GC297" s="11"/>
      <c r="GD297" s="12"/>
      <c r="GF297" s="73"/>
      <c r="GG297" s="11"/>
      <c r="GH297" s="11"/>
      <c r="GI297" s="12"/>
      <c r="GK297" s="73"/>
      <c r="GL297" s="11"/>
      <c r="GM297" s="11"/>
      <c r="GN297" s="12"/>
      <c r="GP297" s="73"/>
      <c r="GQ297" s="11"/>
      <c r="GR297" s="11"/>
      <c r="GS297" s="12"/>
      <c r="GU297" s="86">
        <f t="shared" si="32"/>
        <v>1470</v>
      </c>
      <c r="GV297" s="87">
        <f t="shared" si="34"/>
        <v>1470</v>
      </c>
      <c r="GX297" s="86">
        <f t="shared" si="33"/>
        <v>0</v>
      </c>
      <c r="GY297" s="88">
        <f t="shared" si="36"/>
        <v>0</v>
      </c>
      <c r="HA297" s="86">
        <f t="shared" si="31"/>
        <v>1470</v>
      </c>
      <c r="HB297" s="87">
        <f t="shared" si="35"/>
        <v>27086220</v>
      </c>
    </row>
    <row r="298" spans="1:210" s="76" customFormat="1" x14ac:dyDescent="0.25">
      <c r="A298" s="69">
        <v>282</v>
      </c>
      <c r="B298" s="3" t="s">
        <v>207</v>
      </c>
      <c r="C298" s="2" t="s">
        <v>672</v>
      </c>
      <c r="D298" s="4" t="s">
        <v>42</v>
      </c>
      <c r="E298" s="70"/>
      <c r="F298" s="71">
        <v>3147.5</v>
      </c>
      <c r="G298" s="91"/>
      <c r="H298" s="73"/>
      <c r="I298" s="11"/>
      <c r="J298" s="11"/>
      <c r="K298" s="12"/>
      <c r="L298" s="74"/>
      <c r="M298" s="73"/>
      <c r="N298" s="11"/>
      <c r="O298" s="11"/>
      <c r="P298" s="12"/>
      <c r="Q298" s="75"/>
      <c r="R298" s="73"/>
      <c r="S298" s="11"/>
      <c r="T298" s="11"/>
      <c r="U298" s="12"/>
      <c r="W298" s="73"/>
      <c r="X298" s="11"/>
      <c r="Y298" s="11"/>
      <c r="Z298" s="12"/>
      <c r="AB298" s="73"/>
      <c r="AC298" s="11"/>
      <c r="AD298" s="11"/>
      <c r="AE298" s="12"/>
      <c r="AG298" s="77"/>
      <c r="AH298" s="78"/>
      <c r="AI298" s="78"/>
      <c r="AJ298" s="79"/>
      <c r="AL298" s="73"/>
      <c r="AM298" s="11"/>
      <c r="AN298" s="11"/>
      <c r="AO298" s="12"/>
      <c r="AQ298" s="11"/>
      <c r="AR298" s="11"/>
      <c r="AS298" s="11"/>
      <c r="AT298" s="12"/>
      <c r="AV298" s="73"/>
      <c r="AW298" s="11"/>
      <c r="AX298" s="11"/>
      <c r="AY298" s="12"/>
      <c r="BA298" s="73"/>
      <c r="BB298" s="11"/>
      <c r="BC298" s="11"/>
      <c r="BD298" s="12"/>
      <c r="BF298" s="73"/>
      <c r="BG298" s="11"/>
      <c r="BH298" s="11"/>
      <c r="BI298" s="12"/>
      <c r="BK298" s="92"/>
      <c r="BL298" s="93"/>
      <c r="BM298" s="93"/>
      <c r="BN298" s="94"/>
      <c r="BP298" s="73"/>
      <c r="BQ298" s="11"/>
      <c r="BR298" s="11"/>
      <c r="BS298" s="12"/>
      <c r="BU298" s="73"/>
      <c r="BV298" s="11"/>
      <c r="BW298" s="11"/>
      <c r="BX298" s="12"/>
      <c r="BZ298" s="73"/>
      <c r="CA298" s="11"/>
      <c r="CB298" s="11"/>
      <c r="CC298" s="12"/>
      <c r="CE298" s="73"/>
      <c r="CF298" s="11"/>
      <c r="CG298" s="11"/>
      <c r="CH298" s="12"/>
      <c r="CJ298" s="73"/>
      <c r="CK298" s="11"/>
      <c r="CL298" s="11"/>
      <c r="CM298" s="12"/>
      <c r="CO298" s="73"/>
      <c r="CP298" s="11"/>
      <c r="CQ298" s="11"/>
      <c r="CR298" s="12"/>
      <c r="CT298" s="73"/>
      <c r="CU298" s="11"/>
      <c r="CV298" s="11"/>
      <c r="CW298" s="12"/>
      <c r="CY298" s="73"/>
      <c r="CZ298" s="11"/>
      <c r="DA298" s="11"/>
      <c r="DB298" s="12"/>
      <c r="DD298" s="73"/>
      <c r="DE298" s="11"/>
      <c r="DF298" s="11"/>
      <c r="DG298" s="12"/>
      <c r="DI298" s="73"/>
      <c r="DJ298" s="11"/>
      <c r="DK298" s="11"/>
      <c r="DL298" s="12"/>
      <c r="DN298" s="73"/>
      <c r="DO298" s="11"/>
      <c r="DP298" s="11"/>
      <c r="DQ298" s="12"/>
      <c r="DS298" s="73"/>
      <c r="DT298" s="11"/>
      <c r="DU298" s="11"/>
      <c r="DV298" s="12"/>
      <c r="DX298" s="92">
        <v>1470</v>
      </c>
      <c r="DY298" s="93">
        <v>0</v>
      </c>
      <c r="DZ298" s="93">
        <v>1470</v>
      </c>
      <c r="EA298" s="94">
        <v>4626825</v>
      </c>
      <c r="EC298" s="73"/>
      <c r="ED298" s="11"/>
      <c r="EE298" s="11"/>
      <c r="EF298" s="12"/>
      <c r="EH298" s="73"/>
      <c r="EI298" s="11"/>
      <c r="EJ298" s="11"/>
      <c r="EK298" s="12"/>
      <c r="EM298" s="73"/>
      <c r="EN298" s="11"/>
      <c r="EO298" s="11"/>
      <c r="EP298" s="12"/>
      <c r="ER298" s="73"/>
      <c r="ES298" s="11"/>
      <c r="ET298" s="11"/>
      <c r="EU298" s="12"/>
      <c r="EW298" s="73"/>
      <c r="EX298" s="11"/>
      <c r="EY298" s="11"/>
      <c r="EZ298" s="12"/>
      <c r="FB298" s="10"/>
      <c r="FC298" s="11"/>
      <c r="FD298" s="11"/>
      <c r="FE298" s="12"/>
      <c r="FG298" s="11"/>
      <c r="FH298" s="11"/>
      <c r="FI298" s="11"/>
      <c r="FJ298" s="12"/>
      <c r="FL298" s="73"/>
      <c r="FM298" s="11"/>
      <c r="FN298" s="11"/>
      <c r="FO298" s="12"/>
      <c r="FQ298" s="73"/>
      <c r="FR298" s="11"/>
      <c r="FS298" s="11"/>
      <c r="FT298" s="12"/>
      <c r="FV298" s="73"/>
      <c r="FW298" s="11"/>
      <c r="FX298" s="11"/>
      <c r="FY298" s="12"/>
      <c r="GA298" s="73"/>
      <c r="GB298" s="11"/>
      <c r="GC298" s="11"/>
      <c r="GD298" s="12"/>
      <c r="GF298" s="73"/>
      <c r="GG298" s="11"/>
      <c r="GH298" s="11"/>
      <c r="GI298" s="12"/>
      <c r="GK298" s="73"/>
      <c r="GL298" s="11"/>
      <c r="GM298" s="11"/>
      <c r="GN298" s="12"/>
      <c r="GP298" s="73"/>
      <c r="GQ298" s="11"/>
      <c r="GR298" s="11"/>
      <c r="GS298" s="12"/>
      <c r="GU298" s="86">
        <f t="shared" si="32"/>
        <v>1470</v>
      </c>
      <c r="GV298" s="87">
        <f t="shared" si="34"/>
        <v>1470</v>
      </c>
      <c r="GX298" s="86">
        <f t="shared" si="33"/>
        <v>0</v>
      </c>
      <c r="GY298" s="88">
        <f t="shared" si="36"/>
        <v>0</v>
      </c>
      <c r="HA298" s="86">
        <f t="shared" si="31"/>
        <v>1470</v>
      </c>
      <c r="HB298" s="87">
        <f t="shared" si="35"/>
        <v>4626825</v>
      </c>
    </row>
    <row r="299" spans="1:210" s="76" customFormat="1" ht="30" x14ac:dyDescent="0.25">
      <c r="A299" s="69">
        <v>283</v>
      </c>
      <c r="B299" s="3" t="s">
        <v>208</v>
      </c>
      <c r="C299" s="2" t="s">
        <v>673</v>
      </c>
      <c r="D299" s="4" t="s">
        <v>42</v>
      </c>
      <c r="E299" s="70"/>
      <c r="F299" s="71">
        <v>50</v>
      </c>
      <c r="G299" s="91"/>
      <c r="H299" s="73"/>
      <c r="I299" s="11"/>
      <c r="J299" s="11"/>
      <c r="K299" s="12"/>
      <c r="L299" s="74"/>
      <c r="M299" s="73"/>
      <c r="N299" s="11"/>
      <c r="O299" s="11"/>
      <c r="P299" s="12"/>
      <c r="Q299" s="75"/>
      <c r="R299" s="73"/>
      <c r="S299" s="11"/>
      <c r="T299" s="11"/>
      <c r="U299" s="12"/>
      <c r="W299" s="73"/>
      <c r="X299" s="11"/>
      <c r="Y299" s="11"/>
      <c r="Z299" s="12"/>
      <c r="AB299" s="73"/>
      <c r="AC299" s="11"/>
      <c r="AD299" s="11"/>
      <c r="AE299" s="12"/>
      <c r="AG299" s="77"/>
      <c r="AH299" s="78"/>
      <c r="AI299" s="78"/>
      <c r="AJ299" s="79"/>
      <c r="AL299" s="73"/>
      <c r="AM299" s="11"/>
      <c r="AN299" s="11"/>
      <c r="AO299" s="12"/>
      <c r="AQ299" s="11"/>
      <c r="AR299" s="11"/>
      <c r="AS299" s="11"/>
      <c r="AT299" s="12"/>
      <c r="AV299" s="73"/>
      <c r="AW299" s="11"/>
      <c r="AX299" s="11"/>
      <c r="AY299" s="12"/>
      <c r="BA299" s="73"/>
      <c r="BB299" s="11"/>
      <c r="BC299" s="11"/>
      <c r="BD299" s="12"/>
      <c r="BF299" s="73"/>
      <c r="BG299" s="11"/>
      <c r="BH299" s="11"/>
      <c r="BI299" s="12"/>
      <c r="BK299" s="92">
        <v>4106</v>
      </c>
      <c r="BL299" s="93">
        <v>0</v>
      </c>
      <c r="BM299" s="93">
        <v>4106</v>
      </c>
      <c r="BN299" s="94">
        <v>205300</v>
      </c>
      <c r="BP299" s="73"/>
      <c r="BQ299" s="11"/>
      <c r="BR299" s="11"/>
      <c r="BS299" s="12"/>
      <c r="BU299" s="73"/>
      <c r="BV299" s="11"/>
      <c r="BW299" s="11"/>
      <c r="BX299" s="12"/>
      <c r="BZ299" s="73"/>
      <c r="CA299" s="11"/>
      <c r="CB299" s="11"/>
      <c r="CC299" s="12"/>
      <c r="CE299" s="73"/>
      <c r="CF299" s="11"/>
      <c r="CG299" s="11"/>
      <c r="CH299" s="12"/>
      <c r="CJ299" s="73"/>
      <c r="CK299" s="11"/>
      <c r="CL299" s="11"/>
      <c r="CM299" s="12"/>
      <c r="CO299" s="73"/>
      <c r="CP299" s="11"/>
      <c r="CQ299" s="11"/>
      <c r="CR299" s="12"/>
      <c r="CT299" s="73"/>
      <c r="CU299" s="11"/>
      <c r="CV299" s="11"/>
      <c r="CW299" s="12"/>
      <c r="CY299" s="73">
        <v>14273</v>
      </c>
      <c r="CZ299" s="11">
        <v>0</v>
      </c>
      <c r="DA299" s="11">
        <v>14273</v>
      </c>
      <c r="DB299" s="12">
        <v>713650</v>
      </c>
      <c r="DD299" s="73"/>
      <c r="DE299" s="11"/>
      <c r="DF299" s="11"/>
      <c r="DG299" s="12"/>
      <c r="DI299" s="73"/>
      <c r="DJ299" s="11"/>
      <c r="DK299" s="11"/>
      <c r="DL299" s="12"/>
      <c r="DN299" s="73">
        <v>3825</v>
      </c>
      <c r="DO299" s="11">
        <v>726.75</v>
      </c>
      <c r="DP299" s="11">
        <v>4551.75</v>
      </c>
      <c r="DQ299" s="12">
        <v>227587.5</v>
      </c>
      <c r="DS299" s="73"/>
      <c r="DT299" s="11"/>
      <c r="DU299" s="11"/>
      <c r="DV299" s="12"/>
      <c r="DX299" s="92"/>
      <c r="DY299" s="93"/>
      <c r="DZ299" s="93"/>
      <c r="EA299" s="94"/>
      <c r="EC299" s="73"/>
      <c r="ED299" s="11"/>
      <c r="EE299" s="11"/>
      <c r="EF299" s="12"/>
      <c r="EH299" s="73"/>
      <c r="EI299" s="11"/>
      <c r="EJ299" s="11"/>
      <c r="EK299" s="12"/>
      <c r="EM299" s="73"/>
      <c r="EN299" s="11"/>
      <c r="EO299" s="11"/>
      <c r="EP299" s="12"/>
      <c r="ER299" s="73"/>
      <c r="ES299" s="11"/>
      <c r="ET299" s="11"/>
      <c r="EU299" s="12"/>
      <c r="EW299" s="73">
        <v>4710</v>
      </c>
      <c r="EX299" s="11">
        <v>894.9</v>
      </c>
      <c r="EY299" s="11">
        <v>5604.9</v>
      </c>
      <c r="EZ299" s="12">
        <v>280245</v>
      </c>
      <c r="FB299" s="10">
        <v>4625</v>
      </c>
      <c r="FC299" s="11">
        <v>0</v>
      </c>
      <c r="FD299" s="11">
        <v>4625</v>
      </c>
      <c r="FE299" s="12">
        <v>231250</v>
      </c>
      <c r="FG299" s="11">
        <v>12500</v>
      </c>
      <c r="FH299" s="11">
        <v>2375</v>
      </c>
      <c r="FI299" s="11">
        <v>14875</v>
      </c>
      <c r="FJ299" s="12">
        <v>743750</v>
      </c>
      <c r="FL299" s="73"/>
      <c r="FM299" s="11"/>
      <c r="FN299" s="11"/>
      <c r="FO299" s="12"/>
      <c r="FQ299" s="73"/>
      <c r="FR299" s="11"/>
      <c r="FS299" s="11"/>
      <c r="FT299" s="12"/>
      <c r="FV299" s="73"/>
      <c r="FW299" s="11"/>
      <c r="FX299" s="11"/>
      <c r="FY299" s="12"/>
      <c r="GA299" s="73"/>
      <c r="GB299" s="11"/>
      <c r="GC299" s="11"/>
      <c r="GD299" s="12"/>
      <c r="GF299" s="73"/>
      <c r="GG299" s="11"/>
      <c r="GH299" s="11"/>
      <c r="GI299" s="12"/>
      <c r="GK299" s="73"/>
      <c r="GL299" s="11"/>
      <c r="GM299" s="11"/>
      <c r="GN299" s="12"/>
      <c r="GP299" s="73"/>
      <c r="GQ299" s="11"/>
      <c r="GR299" s="11"/>
      <c r="GS299" s="12"/>
      <c r="GU299" s="86">
        <f t="shared" si="32"/>
        <v>4106</v>
      </c>
      <c r="GV299" s="87">
        <f t="shared" si="34"/>
        <v>14875</v>
      </c>
      <c r="GX299" s="86">
        <f t="shared" si="33"/>
        <v>10769</v>
      </c>
      <c r="GY299" s="88">
        <f t="shared" si="36"/>
        <v>2.6227471992206528</v>
      </c>
      <c r="HA299" s="86">
        <f t="shared" si="31"/>
        <v>8005.9416666666666</v>
      </c>
      <c r="HB299" s="87">
        <f t="shared" si="35"/>
        <v>400297.08333333331</v>
      </c>
    </row>
    <row r="300" spans="1:210" s="76" customFormat="1" ht="45" x14ac:dyDescent="0.25">
      <c r="A300" s="69">
        <v>284</v>
      </c>
      <c r="B300" s="3" t="s">
        <v>209</v>
      </c>
      <c r="C300" s="2" t="s">
        <v>674</v>
      </c>
      <c r="D300" s="4" t="s">
        <v>42</v>
      </c>
      <c r="E300" s="70"/>
      <c r="F300" s="71">
        <v>15</v>
      </c>
      <c r="G300" s="91"/>
      <c r="H300" s="73"/>
      <c r="I300" s="11"/>
      <c r="J300" s="11"/>
      <c r="K300" s="12"/>
      <c r="L300" s="74"/>
      <c r="M300" s="73"/>
      <c r="N300" s="11"/>
      <c r="O300" s="11"/>
      <c r="P300" s="12"/>
      <c r="Q300" s="75"/>
      <c r="R300" s="73"/>
      <c r="S300" s="11"/>
      <c r="T300" s="11"/>
      <c r="U300" s="12"/>
      <c r="W300" s="73"/>
      <c r="X300" s="11"/>
      <c r="Y300" s="11"/>
      <c r="Z300" s="12"/>
      <c r="AB300" s="73"/>
      <c r="AC300" s="11"/>
      <c r="AD300" s="11"/>
      <c r="AE300" s="12"/>
      <c r="AG300" s="77"/>
      <c r="AH300" s="78"/>
      <c r="AI300" s="78"/>
      <c r="AJ300" s="79"/>
      <c r="AL300" s="73"/>
      <c r="AM300" s="11"/>
      <c r="AN300" s="11"/>
      <c r="AO300" s="12"/>
      <c r="AQ300" s="11"/>
      <c r="AR300" s="11"/>
      <c r="AS300" s="11"/>
      <c r="AT300" s="12"/>
      <c r="AV300" s="73"/>
      <c r="AW300" s="11"/>
      <c r="AX300" s="11"/>
      <c r="AY300" s="12"/>
      <c r="BA300" s="73"/>
      <c r="BB300" s="11"/>
      <c r="BC300" s="11"/>
      <c r="BD300" s="12"/>
      <c r="BF300" s="73"/>
      <c r="BG300" s="11"/>
      <c r="BH300" s="11"/>
      <c r="BI300" s="12"/>
      <c r="BK300" s="92"/>
      <c r="BL300" s="93"/>
      <c r="BM300" s="93"/>
      <c r="BN300" s="94"/>
      <c r="BP300" s="73"/>
      <c r="BQ300" s="11"/>
      <c r="BR300" s="11"/>
      <c r="BS300" s="12"/>
      <c r="BU300" s="73"/>
      <c r="BV300" s="11"/>
      <c r="BW300" s="11"/>
      <c r="BX300" s="12"/>
      <c r="BZ300" s="73"/>
      <c r="CA300" s="11"/>
      <c r="CB300" s="11"/>
      <c r="CC300" s="12"/>
      <c r="CE300" s="73"/>
      <c r="CF300" s="11"/>
      <c r="CG300" s="11"/>
      <c r="CH300" s="12"/>
      <c r="CJ300" s="73"/>
      <c r="CK300" s="11"/>
      <c r="CL300" s="11"/>
      <c r="CM300" s="12"/>
      <c r="CO300" s="73"/>
      <c r="CP300" s="11"/>
      <c r="CQ300" s="11"/>
      <c r="CR300" s="12"/>
      <c r="CT300" s="73"/>
      <c r="CU300" s="11"/>
      <c r="CV300" s="11"/>
      <c r="CW300" s="12"/>
      <c r="CY300" s="73">
        <v>14273</v>
      </c>
      <c r="CZ300" s="11">
        <v>0</v>
      </c>
      <c r="DA300" s="11">
        <v>14273</v>
      </c>
      <c r="DB300" s="12">
        <v>214095</v>
      </c>
      <c r="DD300" s="73"/>
      <c r="DE300" s="11"/>
      <c r="DF300" s="11"/>
      <c r="DG300" s="12"/>
      <c r="DI300" s="73"/>
      <c r="DJ300" s="11"/>
      <c r="DK300" s="11"/>
      <c r="DL300" s="12"/>
      <c r="DN300" s="73">
        <v>3825</v>
      </c>
      <c r="DO300" s="11">
        <v>726.75</v>
      </c>
      <c r="DP300" s="11">
        <v>4551.75</v>
      </c>
      <c r="DQ300" s="12">
        <v>68276.25</v>
      </c>
      <c r="DS300" s="73"/>
      <c r="DT300" s="11"/>
      <c r="DU300" s="11"/>
      <c r="DV300" s="12"/>
      <c r="DX300" s="92"/>
      <c r="DY300" s="93"/>
      <c r="DZ300" s="93"/>
      <c r="EA300" s="94"/>
      <c r="EC300" s="73"/>
      <c r="ED300" s="11"/>
      <c r="EE300" s="11"/>
      <c r="EF300" s="12"/>
      <c r="EH300" s="73"/>
      <c r="EI300" s="11"/>
      <c r="EJ300" s="11"/>
      <c r="EK300" s="12"/>
      <c r="EM300" s="73"/>
      <c r="EN300" s="11"/>
      <c r="EO300" s="11"/>
      <c r="EP300" s="12"/>
      <c r="ER300" s="73"/>
      <c r="ES300" s="11"/>
      <c r="ET300" s="11"/>
      <c r="EU300" s="12"/>
      <c r="EW300" s="73">
        <v>4710</v>
      </c>
      <c r="EX300" s="11">
        <v>894.9</v>
      </c>
      <c r="EY300" s="11">
        <v>5604.9</v>
      </c>
      <c r="EZ300" s="12">
        <v>84073.5</v>
      </c>
      <c r="FB300" s="10"/>
      <c r="FC300" s="11"/>
      <c r="FD300" s="11"/>
      <c r="FE300" s="12"/>
      <c r="FG300" s="11"/>
      <c r="FH300" s="11"/>
      <c r="FI300" s="11"/>
      <c r="FJ300" s="12"/>
      <c r="FL300" s="73"/>
      <c r="FM300" s="11"/>
      <c r="FN300" s="11"/>
      <c r="FO300" s="12"/>
      <c r="FQ300" s="73"/>
      <c r="FR300" s="11"/>
      <c r="FS300" s="11"/>
      <c r="FT300" s="12"/>
      <c r="FV300" s="73"/>
      <c r="FW300" s="11"/>
      <c r="FX300" s="11"/>
      <c r="FY300" s="12"/>
      <c r="GA300" s="73">
        <v>6500</v>
      </c>
      <c r="GB300" s="11">
        <v>1235</v>
      </c>
      <c r="GC300" s="11">
        <v>7735</v>
      </c>
      <c r="GD300" s="12">
        <v>116025</v>
      </c>
      <c r="GF300" s="73"/>
      <c r="GG300" s="11"/>
      <c r="GH300" s="11"/>
      <c r="GI300" s="12"/>
      <c r="GK300" s="73"/>
      <c r="GL300" s="11"/>
      <c r="GM300" s="11"/>
      <c r="GN300" s="12"/>
      <c r="GP300" s="73"/>
      <c r="GQ300" s="11"/>
      <c r="GR300" s="11"/>
      <c r="GS300" s="12"/>
      <c r="GU300" s="86">
        <f t="shared" si="32"/>
        <v>4551.75</v>
      </c>
      <c r="GV300" s="87">
        <f t="shared" si="34"/>
        <v>14273</v>
      </c>
      <c r="GX300" s="86">
        <f t="shared" si="33"/>
        <v>9721.25</v>
      </c>
      <c r="GY300" s="88">
        <f t="shared" si="36"/>
        <v>2.1357170319108034</v>
      </c>
      <c r="HA300" s="86">
        <f t="shared" si="31"/>
        <v>8041.1625000000004</v>
      </c>
      <c r="HB300" s="87">
        <f t="shared" si="35"/>
        <v>120617.4375</v>
      </c>
    </row>
    <row r="301" spans="1:210" s="76" customFormat="1" ht="45" x14ac:dyDescent="0.25">
      <c r="A301" s="69">
        <v>285</v>
      </c>
      <c r="B301" s="3" t="s">
        <v>210</v>
      </c>
      <c r="C301" s="2" t="s">
        <v>675</v>
      </c>
      <c r="D301" s="4" t="s">
        <v>42</v>
      </c>
      <c r="E301" s="70"/>
      <c r="F301" s="71">
        <v>2.8333333333333299</v>
      </c>
      <c r="G301" s="91"/>
      <c r="H301" s="73"/>
      <c r="I301" s="11"/>
      <c r="J301" s="11"/>
      <c r="K301" s="12"/>
      <c r="L301" s="74"/>
      <c r="M301" s="73"/>
      <c r="N301" s="11"/>
      <c r="O301" s="11"/>
      <c r="P301" s="12"/>
      <c r="Q301" s="75"/>
      <c r="R301" s="73"/>
      <c r="S301" s="11"/>
      <c r="T301" s="11"/>
      <c r="U301" s="12"/>
      <c r="W301" s="73"/>
      <c r="X301" s="11"/>
      <c r="Y301" s="11"/>
      <c r="Z301" s="12"/>
      <c r="AB301" s="73"/>
      <c r="AC301" s="11"/>
      <c r="AD301" s="11"/>
      <c r="AE301" s="12"/>
      <c r="AG301" s="77"/>
      <c r="AH301" s="78"/>
      <c r="AI301" s="78"/>
      <c r="AJ301" s="79"/>
      <c r="AL301" s="73"/>
      <c r="AM301" s="11"/>
      <c r="AN301" s="11"/>
      <c r="AO301" s="12"/>
      <c r="AQ301" s="11"/>
      <c r="AR301" s="11"/>
      <c r="AS301" s="11"/>
      <c r="AT301" s="12"/>
      <c r="AV301" s="73"/>
      <c r="AW301" s="11"/>
      <c r="AX301" s="11"/>
      <c r="AY301" s="12"/>
      <c r="BA301" s="73"/>
      <c r="BB301" s="11"/>
      <c r="BC301" s="11"/>
      <c r="BD301" s="12"/>
      <c r="BF301" s="73"/>
      <c r="BG301" s="11"/>
      <c r="BH301" s="11"/>
      <c r="BI301" s="12"/>
      <c r="BK301" s="92"/>
      <c r="BL301" s="93"/>
      <c r="BM301" s="93"/>
      <c r="BN301" s="94"/>
      <c r="BP301" s="73"/>
      <c r="BQ301" s="11"/>
      <c r="BR301" s="11"/>
      <c r="BS301" s="12"/>
      <c r="BU301" s="73"/>
      <c r="BV301" s="11"/>
      <c r="BW301" s="11"/>
      <c r="BX301" s="12"/>
      <c r="BZ301" s="73"/>
      <c r="CA301" s="11"/>
      <c r="CB301" s="11"/>
      <c r="CC301" s="12"/>
      <c r="CE301" s="73"/>
      <c r="CF301" s="11"/>
      <c r="CG301" s="11"/>
      <c r="CH301" s="12"/>
      <c r="CJ301" s="73"/>
      <c r="CK301" s="11"/>
      <c r="CL301" s="11"/>
      <c r="CM301" s="12"/>
      <c r="CO301" s="73"/>
      <c r="CP301" s="11"/>
      <c r="CQ301" s="11"/>
      <c r="CR301" s="12"/>
      <c r="CT301" s="73"/>
      <c r="CU301" s="11"/>
      <c r="CV301" s="11"/>
      <c r="CW301" s="12"/>
      <c r="CY301" s="73">
        <v>14273</v>
      </c>
      <c r="CZ301" s="11">
        <v>0</v>
      </c>
      <c r="DA301" s="11">
        <v>14273</v>
      </c>
      <c r="DB301" s="12">
        <v>40440.166666666621</v>
      </c>
      <c r="DD301" s="73"/>
      <c r="DE301" s="11"/>
      <c r="DF301" s="11"/>
      <c r="DG301" s="12"/>
      <c r="DI301" s="73"/>
      <c r="DJ301" s="11"/>
      <c r="DK301" s="11"/>
      <c r="DL301" s="12"/>
      <c r="DN301" s="73">
        <v>3079</v>
      </c>
      <c r="DO301" s="11">
        <v>585.01</v>
      </c>
      <c r="DP301" s="11">
        <v>3664.01</v>
      </c>
      <c r="DQ301" s="12">
        <v>10381.361666666655</v>
      </c>
      <c r="DS301" s="73"/>
      <c r="DT301" s="11"/>
      <c r="DU301" s="11"/>
      <c r="DV301" s="12"/>
      <c r="DX301" s="92"/>
      <c r="DY301" s="93"/>
      <c r="DZ301" s="93"/>
      <c r="EA301" s="94"/>
      <c r="EC301" s="73"/>
      <c r="ED301" s="11"/>
      <c r="EE301" s="11"/>
      <c r="EF301" s="12"/>
      <c r="EH301" s="73"/>
      <c r="EI301" s="11"/>
      <c r="EJ301" s="11"/>
      <c r="EK301" s="12"/>
      <c r="EM301" s="73"/>
      <c r="EN301" s="11"/>
      <c r="EO301" s="11"/>
      <c r="EP301" s="12"/>
      <c r="ER301" s="73"/>
      <c r="ES301" s="11"/>
      <c r="ET301" s="11"/>
      <c r="EU301" s="12"/>
      <c r="EW301" s="73">
        <v>4710</v>
      </c>
      <c r="EX301" s="11">
        <v>894.9</v>
      </c>
      <c r="EY301" s="11">
        <v>5604.9</v>
      </c>
      <c r="EZ301" s="12">
        <v>15880.549999999979</v>
      </c>
      <c r="FB301" s="10"/>
      <c r="FC301" s="11"/>
      <c r="FD301" s="11"/>
      <c r="FE301" s="12"/>
      <c r="FG301" s="11"/>
      <c r="FH301" s="11"/>
      <c r="FI301" s="11"/>
      <c r="FJ301" s="12"/>
      <c r="FL301" s="73"/>
      <c r="FM301" s="11"/>
      <c r="FN301" s="11"/>
      <c r="FO301" s="12"/>
      <c r="FQ301" s="73"/>
      <c r="FR301" s="11"/>
      <c r="FS301" s="11"/>
      <c r="FT301" s="12"/>
      <c r="FV301" s="73"/>
      <c r="FW301" s="11"/>
      <c r="FX301" s="11"/>
      <c r="FY301" s="12"/>
      <c r="GA301" s="73">
        <v>6500</v>
      </c>
      <c r="GB301" s="11">
        <v>1235</v>
      </c>
      <c r="GC301" s="11">
        <v>7735</v>
      </c>
      <c r="GD301" s="12">
        <v>21915.833333333307</v>
      </c>
      <c r="GF301" s="73"/>
      <c r="GG301" s="11"/>
      <c r="GH301" s="11"/>
      <c r="GI301" s="12"/>
      <c r="GK301" s="73"/>
      <c r="GL301" s="11"/>
      <c r="GM301" s="11"/>
      <c r="GN301" s="12"/>
      <c r="GP301" s="73"/>
      <c r="GQ301" s="11"/>
      <c r="GR301" s="11"/>
      <c r="GS301" s="12"/>
      <c r="GU301" s="86">
        <f t="shared" si="32"/>
        <v>3664.01</v>
      </c>
      <c r="GV301" s="87">
        <f t="shared" si="34"/>
        <v>14273</v>
      </c>
      <c r="GX301" s="86">
        <f t="shared" si="33"/>
        <v>10608.99</v>
      </c>
      <c r="GY301" s="88">
        <f t="shared" si="36"/>
        <v>2.8954588006037101</v>
      </c>
      <c r="HA301" s="86">
        <f t="shared" si="31"/>
        <v>7819.2275000000009</v>
      </c>
      <c r="HB301" s="87">
        <f t="shared" si="35"/>
        <v>22154.477916666641</v>
      </c>
    </row>
    <row r="302" spans="1:210" s="76" customFormat="1" ht="45" x14ac:dyDescent="0.25">
      <c r="A302" s="69">
        <v>286</v>
      </c>
      <c r="B302" s="3" t="s">
        <v>211</v>
      </c>
      <c r="C302" s="2" t="s">
        <v>676</v>
      </c>
      <c r="D302" s="4" t="s">
        <v>42</v>
      </c>
      <c r="E302" s="70"/>
      <c r="F302" s="71">
        <v>146</v>
      </c>
      <c r="G302" s="91"/>
      <c r="H302" s="73"/>
      <c r="I302" s="11"/>
      <c r="J302" s="11"/>
      <c r="K302" s="12"/>
      <c r="L302" s="74"/>
      <c r="M302" s="73"/>
      <c r="N302" s="11"/>
      <c r="O302" s="11"/>
      <c r="P302" s="12"/>
      <c r="Q302" s="75"/>
      <c r="R302" s="73"/>
      <c r="S302" s="11"/>
      <c r="T302" s="11"/>
      <c r="U302" s="12"/>
      <c r="W302" s="73"/>
      <c r="X302" s="11"/>
      <c r="Y302" s="11"/>
      <c r="Z302" s="12"/>
      <c r="AB302" s="73"/>
      <c r="AC302" s="11"/>
      <c r="AD302" s="11"/>
      <c r="AE302" s="12"/>
      <c r="AG302" s="77"/>
      <c r="AH302" s="78"/>
      <c r="AI302" s="78"/>
      <c r="AJ302" s="79"/>
      <c r="AL302" s="73"/>
      <c r="AM302" s="11"/>
      <c r="AN302" s="11"/>
      <c r="AO302" s="12"/>
      <c r="AQ302" s="11"/>
      <c r="AR302" s="11"/>
      <c r="AS302" s="11"/>
      <c r="AT302" s="12"/>
      <c r="AV302" s="73"/>
      <c r="AW302" s="11"/>
      <c r="AX302" s="11"/>
      <c r="AY302" s="12"/>
      <c r="BA302" s="73"/>
      <c r="BB302" s="11"/>
      <c r="BC302" s="11"/>
      <c r="BD302" s="12"/>
      <c r="BF302" s="73"/>
      <c r="BG302" s="11"/>
      <c r="BH302" s="11"/>
      <c r="BI302" s="12"/>
      <c r="BK302" s="92"/>
      <c r="BL302" s="93"/>
      <c r="BM302" s="93"/>
      <c r="BN302" s="94"/>
      <c r="BP302" s="73"/>
      <c r="BQ302" s="11"/>
      <c r="BR302" s="11"/>
      <c r="BS302" s="12"/>
      <c r="BU302" s="73"/>
      <c r="BV302" s="11"/>
      <c r="BW302" s="11"/>
      <c r="BX302" s="12"/>
      <c r="BZ302" s="73"/>
      <c r="CA302" s="11"/>
      <c r="CB302" s="11"/>
      <c r="CC302" s="12"/>
      <c r="CE302" s="73"/>
      <c r="CF302" s="11"/>
      <c r="CG302" s="11"/>
      <c r="CH302" s="12"/>
      <c r="CJ302" s="73"/>
      <c r="CK302" s="11"/>
      <c r="CL302" s="11"/>
      <c r="CM302" s="12"/>
      <c r="CO302" s="73"/>
      <c r="CP302" s="11"/>
      <c r="CQ302" s="11"/>
      <c r="CR302" s="12"/>
      <c r="CT302" s="73"/>
      <c r="CU302" s="11"/>
      <c r="CV302" s="11"/>
      <c r="CW302" s="12"/>
      <c r="CY302" s="73">
        <v>14273</v>
      </c>
      <c r="CZ302" s="11">
        <v>0</v>
      </c>
      <c r="DA302" s="11">
        <v>14273</v>
      </c>
      <c r="DB302" s="12">
        <v>2083858</v>
      </c>
      <c r="DD302" s="73"/>
      <c r="DE302" s="11"/>
      <c r="DF302" s="11"/>
      <c r="DG302" s="12"/>
      <c r="DI302" s="73"/>
      <c r="DJ302" s="11"/>
      <c r="DK302" s="11"/>
      <c r="DL302" s="12"/>
      <c r="DN302" s="73">
        <v>3825</v>
      </c>
      <c r="DO302" s="11">
        <v>726.75</v>
      </c>
      <c r="DP302" s="11">
        <v>4551.75</v>
      </c>
      <c r="DQ302" s="12">
        <v>664555.5</v>
      </c>
      <c r="DS302" s="73"/>
      <c r="DT302" s="11"/>
      <c r="DU302" s="11"/>
      <c r="DV302" s="12"/>
      <c r="DX302" s="92"/>
      <c r="DY302" s="93"/>
      <c r="DZ302" s="93"/>
      <c r="EA302" s="94"/>
      <c r="EC302" s="73"/>
      <c r="ED302" s="11"/>
      <c r="EE302" s="11"/>
      <c r="EF302" s="12"/>
      <c r="EH302" s="73"/>
      <c r="EI302" s="11"/>
      <c r="EJ302" s="11"/>
      <c r="EK302" s="12"/>
      <c r="EM302" s="73"/>
      <c r="EN302" s="11"/>
      <c r="EO302" s="11"/>
      <c r="EP302" s="12"/>
      <c r="ER302" s="73"/>
      <c r="ES302" s="11"/>
      <c r="ET302" s="11"/>
      <c r="EU302" s="12"/>
      <c r="EW302" s="73">
        <v>4710</v>
      </c>
      <c r="EX302" s="11">
        <v>894.9</v>
      </c>
      <c r="EY302" s="11">
        <v>5604.9</v>
      </c>
      <c r="EZ302" s="12">
        <v>818315.39999999991</v>
      </c>
      <c r="FB302" s="10"/>
      <c r="FC302" s="11"/>
      <c r="FD302" s="11"/>
      <c r="FE302" s="12"/>
      <c r="FG302" s="11"/>
      <c r="FH302" s="11"/>
      <c r="FI302" s="11"/>
      <c r="FJ302" s="12"/>
      <c r="FL302" s="73"/>
      <c r="FM302" s="11"/>
      <c r="FN302" s="11"/>
      <c r="FO302" s="12"/>
      <c r="FQ302" s="73"/>
      <c r="FR302" s="11"/>
      <c r="FS302" s="11"/>
      <c r="FT302" s="12"/>
      <c r="FV302" s="73"/>
      <c r="FW302" s="11"/>
      <c r="FX302" s="11"/>
      <c r="FY302" s="12"/>
      <c r="GA302" s="73">
        <v>6500</v>
      </c>
      <c r="GB302" s="11">
        <v>1235</v>
      </c>
      <c r="GC302" s="11">
        <v>7735</v>
      </c>
      <c r="GD302" s="12">
        <v>1129310</v>
      </c>
      <c r="GF302" s="73"/>
      <c r="GG302" s="11"/>
      <c r="GH302" s="11"/>
      <c r="GI302" s="12"/>
      <c r="GK302" s="73"/>
      <c r="GL302" s="11"/>
      <c r="GM302" s="11"/>
      <c r="GN302" s="12"/>
      <c r="GP302" s="73"/>
      <c r="GQ302" s="11"/>
      <c r="GR302" s="11"/>
      <c r="GS302" s="12"/>
      <c r="GU302" s="86">
        <f t="shared" si="32"/>
        <v>4551.75</v>
      </c>
      <c r="GV302" s="87">
        <f t="shared" si="34"/>
        <v>14273</v>
      </c>
      <c r="GX302" s="86">
        <f t="shared" si="33"/>
        <v>9721.25</v>
      </c>
      <c r="GY302" s="88">
        <f t="shared" si="36"/>
        <v>2.1357170319108034</v>
      </c>
      <c r="HA302" s="86">
        <f t="shared" si="31"/>
        <v>8041.1625000000004</v>
      </c>
      <c r="HB302" s="87">
        <f t="shared" si="35"/>
        <v>1174009.7250000001</v>
      </c>
    </row>
    <row r="303" spans="1:210" s="76" customFormat="1" ht="45" x14ac:dyDescent="0.25">
      <c r="A303" s="69">
        <v>287</v>
      </c>
      <c r="B303" s="3" t="s">
        <v>212</v>
      </c>
      <c r="C303" s="2" t="s">
        <v>677</v>
      </c>
      <c r="D303" s="4" t="s">
        <v>42</v>
      </c>
      <c r="E303" s="70"/>
      <c r="F303" s="71">
        <v>1</v>
      </c>
      <c r="G303" s="91"/>
      <c r="H303" s="73"/>
      <c r="I303" s="11"/>
      <c r="J303" s="11"/>
      <c r="K303" s="12"/>
      <c r="L303" s="74"/>
      <c r="M303" s="73"/>
      <c r="N303" s="11"/>
      <c r="O303" s="11"/>
      <c r="P303" s="12"/>
      <c r="Q303" s="75"/>
      <c r="R303" s="73"/>
      <c r="S303" s="11"/>
      <c r="T303" s="11"/>
      <c r="U303" s="12"/>
      <c r="W303" s="73"/>
      <c r="X303" s="11"/>
      <c r="Y303" s="11"/>
      <c r="Z303" s="12"/>
      <c r="AB303" s="73"/>
      <c r="AC303" s="11"/>
      <c r="AD303" s="11"/>
      <c r="AE303" s="12"/>
      <c r="AG303" s="77"/>
      <c r="AH303" s="78"/>
      <c r="AI303" s="78"/>
      <c r="AJ303" s="79"/>
      <c r="AL303" s="73"/>
      <c r="AM303" s="11"/>
      <c r="AN303" s="11"/>
      <c r="AO303" s="12"/>
      <c r="AQ303" s="11"/>
      <c r="AR303" s="11"/>
      <c r="AS303" s="11"/>
      <c r="AT303" s="12"/>
      <c r="AV303" s="73"/>
      <c r="AW303" s="11"/>
      <c r="AX303" s="11"/>
      <c r="AY303" s="12"/>
      <c r="BA303" s="73"/>
      <c r="BB303" s="11"/>
      <c r="BC303" s="11"/>
      <c r="BD303" s="12"/>
      <c r="BF303" s="73"/>
      <c r="BG303" s="11"/>
      <c r="BH303" s="11"/>
      <c r="BI303" s="12"/>
      <c r="BK303" s="92"/>
      <c r="BL303" s="93"/>
      <c r="BM303" s="93"/>
      <c r="BN303" s="94"/>
      <c r="BP303" s="73"/>
      <c r="BQ303" s="11"/>
      <c r="BR303" s="11"/>
      <c r="BS303" s="12"/>
      <c r="BU303" s="73"/>
      <c r="BV303" s="11"/>
      <c r="BW303" s="11"/>
      <c r="BX303" s="12"/>
      <c r="BZ303" s="73"/>
      <c r="CA303" s="11"/>
      <c r="CB303" s="11"/>
      <c r="CC303" s="12"/>
      <c r="CE303" s="73"/>
      <c r="CF303" s="11"/>
      <c r="CG303" s="11"/>
      <c r="CH303" s="12"/>
      <c r="CJ303" s="73"/>
      <c r="CK303" s="11"/>
      <c r="CL303" s="11"/>
      <c r="CM303" s="12"/>
      <c r="CO303" s="73"/>
      <c r="CP303" s="11"/>
      <c r="CQ303" s="11"/>
      <c r="CR303" s="12"/>
      <c r="CT303" s="73"/>
      <c r="CU303" s="11"/>
      <c r="CV303" s="11"/>
      <c r="CW303" s="12"/>
      <c r="CY303" s="73"/>
      <c r="CZ303" s="11"/>
      <c r="DA303" s="11"/>
      <c r="DB303" s="12"/>
      <c r="DD303" s="73"/>
      <c r="DE303" s="11"/>
      <c r="DF303" s="11"/>
      <c r="DG303" s="12"/>
      <c r="DI303" s="73"/>
      <c r="DJ303" s="11"/>
      <c r="DK303" s="11"/>
      <c r="DL303" s="12"/>
      <c r="DN303" s="73">
        <v>3825</v>
      </c>
      <c r="DO303" s="11">
        <v>726.75</v>
      </c>
      <c r="DP303" s="11">
        <v>4551.75</v>
      </c>
      <c r="DQ303" s="12">
        <v>4551.75</v>
      </c>
      <c r="DS303" s="73"/>
      <c r="DT303" s="11"/>
      <c r="DU303" s="11"/>
      <c r="DV303" s="12"/>
      <c r="DX303" s="92"/>
      <c r="DY303" s="93"/>
      <c r="DZ303" s="93"/>
      <c r="EA303" s="94"/>
      <c r="EC303" s="73"/>
      <c r="ED303" s="11"/>
      <c r="EE303" s="11"/>
      <c r="EF303" s="12"/>
      <c r="EH303" s="73"/>
      <c r="EI303" s="11"/>
      <c r="EJ303" s="11"/>
      <c r="EK303" s="12"/>
      <c r="EM303" s="73"/>
      <c r="EN303" s="11"/>
      <c r="EO303" s="11"/>
      <c r="EP303" s="12"/>
      <c r="ER303" s="73"/>
      <c r="ES303" s="11"/>
      <c r="ET303" s="11"/>
      <c r="EU303" s="12"/>
      <c r="EW303" s="73">
        <v>4710</v>
      </c>
      <c r="EX303" s="11">
        <v>894.9</v>
      </c>
      <c r="EY303" s="11">
        <v>5604.9</v>
      </c>
      <c r="EZ303" s="94">
        <v>5604.9</v>
      </c>
      <c r="FB303" s="10"/>
      <c r="FC303" s="11"/>
      <c r="FD303" s="11"/>
      <c r="FE303" s="12"/>
      <c r="FG303" s="11"/>
      <c r="FH303" s="11"/>
      <c r="FI303" s="11"/>
      <c r="FJ303" s="12"/>
      <c r="FL303" s="73"/>
      <c r="FM303" s="11"/>
      <c r="FN303" s="11"/>
      <c r="FO303" s="12"/>
      <c r="FQ303" s="73"/>
      <c r="FR303" s="11"/>
      <c r="FS303" s="11"/>
      <c r="FT303" s="12"/>
      <c r="FV303" s="73"/>
      <c r="FW303" s="11"/>
      <c r="FX303" s="11"/>
      <c r="FY303" s="12"/>
      <c r="GA303" s="73"/>
      <c r="GB303" s="11"/>
      <c r="GC303" s="11"/>
      <c r="GD303" s="12"/>
      <c r="GF303" s="73"/>
      <c r="GG303" s="11"/>
      <c r="GH303" s="11"/>
      <c r="GI303" s="12"/>
      <c r="GK303" s="73"/>
      <c r="GL303" s="11"/>
      <c r="GM303" s="11"/>
      <c r="GN303" s="12"/>
      <c r="GP303" s="73"/>
      <c r="GQ303" s="11"/>
      <c r="GR303" s="11"/>
      <c r="GS303" s="12"/>
      <c r="GU303" s="86">
        <f t="shared" si="32"/>
        <v>4551.75</v>
      </c>
      <c r="GV303" s="87">
        <f t="shared" si="34"/>
        <v>5604.9</v>
      </c>
      <c r="GX303" s="86">
        <f t="shared" si="33"/>
        <v>1053.1499999999996</v>
      </c>
      <c r="GY303" s="88">
        <f t="shared" si="36"/>
        <v>0.23137254901960777</v>
      </c>
      <c r="HA303" s="86">
        <f t="shared" si="31"/>
        <v>5078.3249999999998</v>
      </c>
      <c r="HB303" s="87">
        <f t="shared" si="35"/>
        <v>5078.3249999999998</v>
      </c>
    </row>
    <row r="304" spans="1:210" s="76" customFormat="1" x14ac:dyDescent="0.25">
      <c r="A304" s="69">
        <v>288</v>
      </c>
      <c r="B304" s="5" t="s">
        <v>41</v>
      </c>
      <c r="C304" s="99" t="s">
        <v>678</v>
      </c>
      <c r="D304" s="4" t="s">
        <v>42</v>
      </c>
      <c r="E304" s="89"/>
      <c r="F304" s="90">
        <v>1</v>
      </c>
      <c r="G304" s="91"/>
      <c r="H304" s="73"/>
      <c r="I304" s="11"/>
      <c r="J304" s="11"/>
      <c r="K304" s="12"/>
      <c r="L304" s="74"/>
      <c r="M304" s="73"/>
      <c r="N304" s="11"/>
      <c r="O304" s="11"/>
      <c r="P304" s="12"/>
      <c r="Q304" s="75"/>
      <c r="R304" s="73"/>
      <c r="S304" s="11"/>
      <c r="T304" s="11"/>
      <c r="U304" s="12"/>
      <c r="W304" s="73"/>
      <c r="X304" s="11"/>
      <c r="Y304" s="11"/>
      <c r="Z304" s="12"/>
      <c r="AB304" s="73"/>
      <c r="AC304" s="11"/>
      <c r="AD304" s="11"/>
      <c r="AE304" s="12"/>
      <c r="AG304" s="77"/>
      <c r="AH304" s="78"/>
      <c r="AI304" s="78"/>
      <c r="AJ304" s="79"/>
      <c r="AL304" s="73"/>
      <c r="AM304" s="11"/>
      <c r="AN304" s="11"/>
      <c r="AO304" s="12"/>
      <c r="AQ304" s="11"/>
      <c r="AR304" s="11"/>
      <c r="AS304" s="11"/>
      <c r="AT304" s="12"/>
      <c r="AV304" s="73"/>
      <c r="AW304" s="11"/>
      <c r="AX304" s="11"/>
      <c r="AY304" s="12"/>
      <c r="BA304" s="73"/>
      <c r="BB304" s="11"/>
      <c r="BC304" s="11"/>
      <c r="BD304" s="12"/>
      <c r="BF304" s="73"/>
      <c r="BG304" s="11"/>
      <c r="BH304" s="11"/>
      <c r="BI304" s="12"/>
      <c r="BK304" s="92"/>
      <c r="BL304" s="93"/>
      <c r="BM304" s="93"/>
      <c r="BN304" s="94"/>
      <c r="BP304" s="73"/>
      <c r="BQ304" s="11"/>
      <c r="BR304" s="11"/>
      <c r="BS304" s="12"/>
      <c r="BU304" s="73"/>
      <c r="BV304" s="11"/>
      <c r="BW304" s="11"/>
      <c r="BX304" s="12"/>
      <c r="BZ304" s="73"/>
      <c r="CA304" s="11"/>
      <c r="CB304" s="11"/>
      <c r="CC304" s="12"/>
      <c r="CE304" s="73">
        <v>3742445</v>
      </c>
      <c r="CF304" s="11">
        <v>711064.55</v>
      </c>
      <c r="CG304" s="11">
        <v>4453509.55</v>
      </c>
      <c r="CH304" s="12">
        <v>4453509.55</v>
      </c>
      <c r="CJ304" s="73"/>
      <c r="CK304" s="11"/>
      <c r="CL304" s="11"/>
      <c r="CM304" s="12"/>
      <c r="CO304" s="73"/>
      <c r="CP304" s="11"/>
      <c r="CQ304" s="11"/>
      <c r="CR304" s="12"/>
      <c r="CT304" s="73"/>
      <c r="CU304" s="11"/>
      <c r="CV304" s="11"/>
      <c r="CW304" s="12"/>
      <c r="CY304" s="73"/>
      <c r="CZ304" s="11"/>
      <c r="DA304" s="11"/>
      <c r="DB304" s="12"/>
      <c r="DD304" s="73"/>
      <c r="DE304" s="11"/>
      <c r="DF304" s="11"/>
      <c r="DG304" s="12"/>
      <c r="DI304" s="73"/>
      <c r="DJ304" s="11"/>
      <c r="DK304" s="11"/>
      <c r="DL304" s="12"/>
      <c r="DN304" s="73"/>
      <c r="DO304" s="11"/>
      <c r="DP304" s="11"/>
      <c r="DQ304" s="12"/>
      <c r="DS304" s="73"/>
      <c r="DT304" s="11"/>
      <c r="DU304" s="11"/>
      <c r="DV304" s="12"/>
      <c r="DX304" s="92"/>
      <c r="DY304" s="93"/>
      <c r="DZ304" s="93"/>
      <c r="EA304" s="94"/>
      <c r="EC304" s="73"/>
      <c r="ED304" s="11"/>
      <c r="EE304" s="11"/>
      <c r="EF304" s="12"/>
      <c r="EH304" s="73"/>
      <c r="EI304" s="11"/>
      <c r="EJ304" s="11"/>
      <c r="EK304" s="12"/>
      <c r="EM304" s="73"/>
      <c r="EN304" s="11"/>
      <c r="EO304" s="11"/>
      <c r="EP304" s="12"/>
      <c r="ER304" s="73"/>
      <c r="ES304" s="11"/>
      <c r="ET304" s="11"/>
      <c r="EU304" s="12"/>
      <c r="EW304" s="73"/>
      <c r="EX304" s="11"/>
      <c r="EY304" s="11"/>
      <c r="EZ304" s="12"/>
      <c r="FB304" s="10"/>
      <c r="FC304" s="11"/>
      <c r="FD304" s="11"/>
      <c r="FE304" s="12"/>
      <c r="FG304" s="11"/>
      <c r="FH304" s="11"/>
      <c r="FI304" s="11"/>
      <c r="FJ304" s="12"/>
      <c r="FL304" s="73"/>
      <c r="FM304" s="11"/>
      <c r="FN304" s="11"/>
      <c r="FO304" s="12"/>
      <c r="FQ304" s="73"/>
      <c r="FR304" s="11"/>
      <c r="FS304" s="11"/>
      <c r="FT304" s="12"/>
      <c r="FV304" s="73"/>
      <c r="FW304" s="11"/>
      <c r="FX304" s="11"/>
      <c r="FY304" s="12"/>
      <c r="GA304" s="73"/>
      <c r="GB304" s="11"/>
      <c r="GC304" s="11"/>
      <c r="GD304" s="12"/>
      <c r="GF304" s="73"/>
      <c r="GG304" s="11"/>
      <c r="GH304" s="11"/>
      <c r="GI304" s="12"/>
      <c r="GK304" s="73"/>
      <c r="GL304" s="11"/>
      <c r="GM304" s="11"/>
      <c r="GN304" s="12"/>
      <c r="GP304" s="73"/>
      <c r="GQ304" s="11"/>
      <c r="GR304" s="11"/>
      <c r="GS304" s="12"/>
      <c r="GU304" s="86">
        <f t="shared" si="32"/>
        <v>4453509.55</v>
      </c>
      <c r="GV304" s="87">
        <f t="shared" si="34"/>
        <v>4453509.55</v>
      </c>
      <c r="GX304" s="86">
        <f t="shared" si="33"/>
        <v>0</v>
      </c>
      <c r="GY304" s="88">
        <f t="shared" si="36"/>
        <v>0</v>
      </c>
      <c r="HA304" s="86">
        <f t="shared" si="31"/>
        <v>4453509.55</v>
      </c>
      <c r="HB304" s="87">
        <f t="shared" si="35"/>
        <v>4453509.55</v>
      </c>
    </row>
    <row r="305" spans="1:210" s="76" customFormat="1" ht="30" x14ac:dyDescent="0.25">
      <c r="A305" s="69">
        <v>289</v>
      </c>
      <c r="B305" s="3" t="s">
        <v>213</v>
      </c>
      <c r="C305" s="6" t="s">
        <v>679</v>
      </c>
      <c r="D305" s="3" t="s">
        <v>42</v>
      </c>
      <c r="E305" s="70"/>
      <c r="F305" s="71">
        <v>246</v>
      </c>
      <c r="G305" s="91"/>
      <c r="H305" s="73"/>
      <c r="I305" s="11"/>
      <c r="J305" s="11"/>
      <c r="K305" s="12"/>
      <c r="L305" s="74"/>
      <c r="M305" s="73"/>
      <c r="N305" s="11"/>
      <c r="O305" s="11"/>
      <c r="P305" s="12"/>
      <c r="Q305" s="75"/>
      <c r="R305" s="73"/>
      <c r="S305" s="11"/>
      <c r="T305" s="11"/>
      <c r="U305" s="12"/>
      <c r="W305" s="73"/>
      <c r="X305" s="11"/>
      <c r="Y305" s="11"/>
      <c r="Z305" s="12"/>
      <c r="AB305" s="73"/>
      <c r="AC305" s="11"/>
      <c r="AD305" s="11"/>
      <c r="AE305" s="12"/>
      <c r="AG305" s="96">
        <v>3652</v>
      </c>
      <c r="AH305" s="78">
        <v>0</v>
      </c>
      <c r="AI305" s="78">
        <v>3652</v>
      </c>
      <c r="AJ305" s="79">
        <v>898392</v>
      </c>
      <c r="AL305" s="73"/>
      <c r="AM305" s="11"/>
      <c r="AN305" s="11"/>
      <c r="AO305" s="12"/>
      <c r="AQ305" s="11"/>
      <c r="AR305" s="11"/>
      <c r="AS305" s="11"/>
      <c r="AT305" s="12"/>
      <c r="AV305" s="73"/>
      <c r="AW305" s="11"/>
      <c r="AX305" s="11"/>
      <c r="AY305" s="12"/>
      <c r="BA305" s="73"/>
      <c r="BB305" s="11"/>
      <c r="BC305" s="11"/>
      <c r="BD305" s="12"/>
      <c r="BF305" s="73"/>
      <c r="BG305" s="11"/>
      <c r="BH305" s="11"/>
      <c r="BI305" s="12"/>
      <c r="BK305" s="92">
        <v>4024</v>
      </c>
      <c r="BL305" s="93">
        <v>0</v>
      </c>
      <c r="BM305" s="93">
        <v>4024</v>
      </c>
      <c r="BN305" s="94">
        <v>989904</v>
      </c>
      <c r="BP305" s="73"/>
      <c r="BQ305" s="11"/>
      <c r="BR305" s="11"/>
      <c r="BS305" s="12"/>
      <c r="BU305" s="73"/>
      <c r="BV305" s="11"/>
      <c r="BW305" s="11"/>
      <c r="BX305" s="12"/>
      <c r="BZ305" s="73">
        <v>6199</v>
      </c>
      <c r="CA305" s="11">
        <v>0</v>
      </c>
      <c r="CB305" s="11">
        <v>6199</v>
      </c>
      <c r="CC305" s="12">
        <v>1524954</v>
      </c>
      <c r="CE305" s="73"/>
      <c r="CF305" s="11"/>
      <c r="CG305" s="11"/>
      <c r="CH305" s="12"/>
      <c r="CJ305" s="73"/>
      <c r="CK305" s="11"/>
      <c r="CL305" s="11"/>
      <c r="CM305" s="12"/>
      <c r="CO305" s="73">
        <v>4915</v>
      </c>
      <c r="CP305" s="11">
        <v>0</v>
      </c>
      <c r="CQ305" s="11">
        <v>4915</v>
      </c>
      <c r="CR305" s="12">
        <v>1209090</v>
      </c>
      <c r="CT305" s="73"/>
      <c r="CU305" s="11"/>
      <c r="CV305" s="11"/>
      <c r="CW305" s="12"/>
      <c r="CY305" s="73">
        <v>5902</v>
      </c>
      <c r="CZ305" s="11">
        <v>0</v>
      </c>
      <c r="DA305" s="11">
        <v>5902</v>
      </c>
      <c r="DB305" s="12">
        <v>1451892</v>
      </c>
      <c r="DD305" s="73"/>
      <c r="DE305" s="11"/>
      <c r="DF305" s="11"/>
      <c r="DG305" s="12"/>
      <c r="DI305" s="73"/>
      <c r="DJ305" s="11"/>
      <c r="DK305" s="11"/>
      <c r="DL305" s="12"/>
      <c r="DN305" s="73">
        <v>6350</v>
      </c>
      <c r="DO305" s="11">
        <v>1206.5</v>
      </c>
      <c r="DP305" s="11">
        <v>7556.5</v>
      </c>
      <c r="DQ305" s="12">
        <v>1858899</v>
      </c>
      <c r="DS305" s="73"/>
      <c r="DT305" s="11"/>
      <c r="DU305" s="11"/>
      <c r="DV305" s="12"/>
      <c r="DX305" s="92"/>
      <c r="DY305" s="93"/>
      <c r="DZ305" s="93"/>
      <c r="EA305" s="94"/>
      <c r="EC305" s="73"/>
      <c r="ED305" s="11"/>
      <c r="EE305" s="11"/>
      <c r="EF305" s="12"/>
      <c r="EH305" s="73"/>
      <c r="EI305" s="11"/>
      <c r="EJ305" s="11"/>
      <c r="EK305" s="12"/>
      <c r="EM305" s="73"/>
      <c r="EN305" s="11"/>
      <c r="EO305" s="11"/>
      <c r="EP305" s="12"/>
      <c r="ER305" s="73"/>
      <c r="ES305" s="11"/>
      <c r="ET305" s="11"/>
      <c r="EU305" s="12"/>
      <c r="EW305" s="73"/>
      <c r="EX305" s="11"/>
      <c r="EY305" s="11"/>
      <c r="EZ305" s="12"/>
      <c r="FB305" s="10">
        <v>4094</v>
      </c>
      <c r="FC305" s="11">
        <v>0</v>
      </c>
      <c r="FD305" s="11">
        <v>4094</v>
      </c>
      <c r="FE305" s="12">
        <v>1007124</v>
      </c>
      <c r="FG305" s="11"/>
      <c r="FH305" s="11"/>
      <c r="FI305" s="11"/>
      <c r="FJ305" s="12"/>
      <c r="FL305" s="73"/>
      <c r="FM305" s="11"/>
      <c r="FN305" s="11"/>
      <c r="FO305" s="12"/>
      <c r="FQ305" s="73"/>
      <c r="FR305" s="11"/>
      <c r="FS305" s="11"/>
      <c r="FT305" s="12"/>
      <c r="FV305" s="73"/>
      <c r="FW305" s="11"/>
      <c r="FX305" s="11"/>
      <c r="FY305" s="12"/>
      <c r="GA305" s="73"/>
      <c r="GB305" s="11"/>
      <c r="GC305" s="11"/>
      <c r="GD305" s="12"/>
      <c r="GF305" s="73"/>
      <c r="GG305" s="11"/>
      <c r="GH305" s="11"/>
      <c r="GI305" s="12"/>
      <c r="GK305" s="73"/>
      <c r="GL305" s="11"/>
      <c r="GM305" s="11"/>
      <c r="GN305" s="12"/>
      <c r="GP305" s="73"/>
      <c r="GQ305" s="11"/>
      <c r="GR305" s="11"/>
      <c r="GS305" s="12"/>
      <c r="GU305" s="86">
        <f t="shared" si="32"/>
        <v>3652</v>
      </c>
      <c r="GV305" s="87">
        <f t="shared" si="34"/>
        <v>7556.5</v>
      </c>
      <c r="GX305" s="86">
        <f t="shared" si="33"/>
        <v>3904.5</v>
      </c>
      <c r="GY305" s="88">
        <f t="shared" si="36"/>
        <v>1.0691401971522454</v>
      </c>
      <c r="HA305" s="86">
        <f t="shared" si="31"/>
        <v>5191.7857142857147</v>
      </c>
      <c r="HB305" s="87">
        <f t="shared" si="35"/>
        <v>1277179.2857142857</v>
      </c>
    </row>
    <row r="306" spans="1:210" s="76" customFormat="1" ht="60" x14ac:dyDescent="0.25">
      <c r="A306" s="69">
        <v>290</v>
      </c>
      <c r="B306" s="3" t="s">
        <v>214</v>
      </c>
      <c r="C306" s="6" t="s">
        <v>680</v>
      </c>
      <c r="D306" s="4" t="s">
        <v>42</v>
      </c>
      <c r="E306" s="70"/>
      <c r="F306" s="71">
        <v>1</v>
      </c>
      <c r="G306" s="91"/>
      <c r="H306" s="73"/>
      <c r="I306" s="11"/>
      <c r="J306" s="11"/>
      <c r="K306" s="12"/>
      <c r="L306" s="74"/>
      <c r="M306" s="73"/>
      <c r="N306" s="11"/>
      <c r="O306" s="11"/>
      <c r="P306" s="12"/>
      <c r="Q306" s="75"/>
      <c r="R306" s="73"/>
      <c r="S306" s="11"/>
      <c r="T306" s="11"/>
      <c r="U306" s="12"/>
      <c r="W306" s="73"/>
      <c r="X306" s="11"/>
      <c r="Y306" s="11"/>
      <c r="Z306" s="12"/>
      <c r="AB306" s="73"/>
      <c r="AC306" s="11"/>
      <c r="AD306" s="11"/>
      <c r="AE306" s="12"/>
      <c r="AG306" s="77"/>
      <c r="AH306" s="78"/>
      <c r="AI306" s="78"/>
      <c r="AJ306" s="79"/>
      <c r="AL306" s="73"/>
      <c r="AM306" s="11"/>
      <c r="AN306" s="11"/>
      <c r="AO306" s="12"/>
      <c r="AQ306" s="11"/>
      <c r="AR306" s="11"/>
      <c r="AS306" s="11"/>
      <c r="AT306" s="12"/>
      <c r="AV306" s="73"/>
      <c r="AW306" s="11"/>
      <c r="AX306" s="11"/>
      <c r="AY306" s="12"/>
      <c r="BA306" s="73"/>
      <c r="BB306" s="11"/>
      <c r="BC306" s="11"/>
      <c r="BD306" s="12"/>
      <c r="BF306" s="73"/>
      <c r="BG306" s="11"/>
      <c r="BH306" s="11"/>
      <c r="BI306" s="12"/>
      <c r="BK306" s="92"/>
      <c r="BL306" s="93"/>
      <c r="BM306" s="93"/>
      <c r="BN306" s="94"/>
      <c r="BP306" s="73"/>
      <c r="BQ306" s="11"/>
      <c r="BR306" s="11"/>
      <c r="BS306" s="12"/>
      <c r="BU306" s="73"/>
      <c r="BV306" s="11"/>
      <c r="BW306" s="11"/>
      <c r="BX306" s="12"/>
      <c r="BZ306" s="73"/>
      <c r="CA306" s="11"/>
      <c r="CB306" s="11"/>
      <c r="CC306" s="12"/>
      <c r="CE306" s="73"/>
      <c r="CF306" s="11"/>
      <c r="CG306" s="11"/>
      <c r="CH306" s="12"/>
      <c r="CJ306" s="73"/>
      <c r="CK306" s="11"/>
      <c r="CL306" s="11"/>
      <c r="CM306" s="12"/>
      <c r="CO306" s="73">
        <v>24200</v>
      </c>
      <c r="CP306" s="11">
        <v>0</v>
      </c>
      <c r="CQ306" s="11">
        <v>24200</v>
      </c>
      <c r="CR306" s="12">
        <v>24200</v>
      </c>
      <c r="CT306" s="73"/>
      <c r="CU306" s="11"/>
      <c r="CV306" s="11"/>
      <c r="CW306" s="12"/>
      <c r="CY306" s="73"/>
      <c r="CZ306" s="11"/>
      <c r="DA306" s="11"/>
      <c r="DB306" s="12"/>
      <c r="DD306" s="73"/>
      <c r="DE306" s="11"/>
      <c r="DF306" s="11"/>
      <c r="DG306" s="12"/>
      <c r="DI306" s="73">
        <v>28764</v>
      </c>
      <c r="DJ306" s="11">
        <v>5465.16</v>
      </c>
      <c r="DK306" s="11">
        <v>34229.160000000003</v>
      </c>
      <c r="DL306" s="12">
        <v>34229.160000000003</v>
      </c>
      <c r="DN306" s="73"/>
      <c r="DO306" s="11"/>
      <c r="DP306" s="11"/>
      <c r="DQ306" s="12"/>
      <c r="DS306" s="73"/>
      <c r="DT306" s="11"/>
      <c r="DU306" s="11"/>
      <c r="DV306" s="12"/>
      <c r="DX306" s="92"/>
      <c r="DY306" s="93"/>
      <c r="DZ306" s="93"/>
      <c r="EA306" s="94"/>
      <c r="EC306" s="73"/>
      <c r="ED306" s="11"/>
      <c r="EE306" s="11"/>
      <c r="EF306" s="12"/>
      <c r="EH306" s="73"/>
      <c r="EI306" s="11"/>
      <c r="EJ306" s="11"/>
      <c r="EK306" s="12"/>
      <c r="EM306" s="73"/>
      <c r="EN306" s="11"/>
      <c r="EO306" s="11"/>
      <c r="EP306" s="12"/>
      <c r="ER306" s="73"/>
      <c r="ES306" s="11"/>
      <c r="ET306" s="11"/>
      <c r="EU306" s="12"/>
      <c r="EW306" s="73"/>
      <c r="EX306" s="11"/>
      <c r="EY306" s="11"/>
      <c r="EZ306" s="12"/>
      <c r="FB306" s="10"/>
      <c r="FC306" s="11"/>
      <c r="FD306" s="11"/>
      <c r="FE306" s="12"/>
      <c r="FG306" s="11"/>
      <c r="FH306" s="11"/>
      <c r="FI306" s="11"/>
      <c r="FJ306" s="12"/>
      <c r="FL306" s="73"/>
      <c r="FM306" s="11"/>
      <c r="FN306" s="11"/>
      <c r="FO306" s="12"/>
      <c r="FQ306" s="73"/>
      <c r="FR306" s="11"/>
      <c r="FS306" s="11"/>
      <c r="FT306" s="12"/>
      <c r="FV306" s="73"/>
      <c r="FW306" s="11"/>
      <c r="FX306" s="11"/>
      <c r="FY306" s="12"/>
      <c r="GA306" s="73"/>
      <c r="GB306" s="11"/>
      <c r="GC306" s="11"/>
      <c r="GD306" s="12"/>
      <c r="GF306" s="73"/>
      <c r="GG306" s="11"/>
      <c r="GH306" s="11"/>
      <c r="GI306" s="12"/>
      <c r="GK306" s="73"/>
      <c r="GL306" s="11"/>
      <c r="GM306" s="11"/>
      <c r="GN306" s="12"/>
      <c r="GP306" s="73"/>
      <c r="GQ306" s="11"/>
      <c r="GR306" s="11"/>
      <c r="GS306" s="12"/>
      <c r="GU306" s="86">
        <f t="shared" si="32"/>
        <v>24200</v>
      </c>
      <c r="GV306" s="87">
        <f t="shared" si="34"/>
        <v>34229.160000000003</v>
      </c>
      <c r="GX306" s="86">
        <f t="shared" si="33"/>
        <v>10029.160000000003</v>
      </c>
      <c r="GY306" s="88">
        <f t="shared" si="36"/>
        <v>0.41442809917355389</v>
      </c>
      <c r="HA306" s="86">
        <f t="shared" si="31"/>
        <v>29214.58</v>
      </c>
      <c r="HB306" s="87">
        <f t="shared" si="35"/>
        <v>29214.58</v>
      </c>
    </row>
    <row r="307" spans="1:210" s="76" customFormat="1" ht="45" x14ac:dyDescent="0.25">
      <c r="A307" s="69">
        <v>291</v>
      </c>
      <c r="B307" s="5" t="s">
        <v>215</v>
      </c>
      <c r="C307" s="6" t="s">
        <v>681</v>
      </c>
      <c r="D307" s="4" t="s">
        <v>42</v>
      </c>
      <c r="E307" s="89"/>
      <c r="F307" s="90">
        <v>165</v>
      </c>
      <c r="G307" s="91"/>
      <c r="H307" s="73"/>
      <c r="I307" s="11"/>
      <c r="J307" s="11"/>
      <c r="K307" s="12"/>
      <c r="L307" s="74"/>
      <c r="M307" s="73"/>
      <c r="N307" s="11"/>
      <c r="O307" s="11"/>
      <c r="P307" s="12"/>
      <c r="Q307" s="75"/>
      <c r="R307" s="73"/>
      <c r="S307" s="11"/>
      <c r="T307" s="11"/>
      <c r="U307" s="12"/>
      <c r="W307" s="73"/>
      <c r="X307" s="11"/>
      <c r="Y307" s="11"/>
      <c r="Z307" s="12"/>
      <c r="AB307" s="73"/>
      <c r="AC307" s="11"/>
      <c r="AD307" s="11"/>
      <c r="AE307" s="12"/>
      <c r="AG307" s="77"/>
      <c r="AH307" s="78"/>
      <c r="AI307" s="78"/>
      <c r="AJ307" s="79"/>
      <c r="AL307" s="73"/>
      <c r="AM307" s="11"/>
      <c r="AN307" s="11"/>
      <c r="AO307" s="12"/>
      <c r="AQ307" s="11"/>
      <c r="AR307" s="11"/>
      <c r="AS307" s="11"/>
      <c r="AT307" s="12"/>
      <c r="AV307" s="73"/>
      <c r="AW307" s="11"/>
      <c r="AX307" s="11"/>
      <c r="AY307" s="12"/>
      <c r="BA307" s="73"/>
      <c r="BB307" s="11"/>
      <c r="BC307" s="11"/>
      <c r="BD307" s="12"/>
      <c r="BF307" s="73"/>
      <c r="BG307" s="11"/>
      <c r="BH307" s="11"/>
      <c r="BI307" s="12"/>
      <c r="BK307" s="92"/>
      <c r="BL307" s="93"/>
      <c r="BM307" s="93"/>
      <c r="BN307" s="94"/>
      <c r="BP307" s="73"/>
      <c r="BQ307" s="11"/>
      <c r="BR307" s="11"/>
      <c r="BS307" s="12"/>
      <c r="BU307" s="73"/>
      <c r="BV307" s="11"/>
      <c r="BW307" s="11"/>
      <c r="BX307" s="12"/>
      <c r="BZ307" s="73"/>
      <c r="CA307" s="11"/>
      <c r="CB307" s="11"/>
      <c r="CC307" s="12"/>
      <c r="CE307" s="73"/>
      <c r="CF307" s="11"/>
      <c r="CG307" s="11"/>
      <c r="CH307" s="12"/>
      <c r="CJ307" s="73"/>
      <c r="CK307" s="11"/>
      <c r="CL307" s="11"/>
      <c r="CM307" s="12"/>
      <c r="CO307" s="73">
        <v>25960</v>
      </c>
      <c r="CP307" s="11">
        <v>0</v>
      </c>
      <c r="CQ307" s="11">
        <v>25960</v>
      </c>
      <c r="CR307" s="12">
        <v>4283400</v>
      </c>
      <c r="CT307" s="73"/>
      <c r="CU307" s="11"/>
      <c r="CV307" s="11"/>
      <c r="CW307" s="12"/>
      <c r="CY307" s="73"/>
      <c r="CZ307" s="11"/>
      <c r="DA307" s="11"/>
      <c r="DB307" s="12"/>
      <c r="DD307" s="73"/>
      <c r="DE307" s="11"/>
      <c r="DF307" s="11"/>
      <c r="DG307" s="12"/>
      <c r="DI307" s="73">
        <v>35276</v>
      </c>
      <c r="DJ307" s="11">
        <v>6702.4400000000005</v>
      </c>
      <c r="DK307" s="11">
        <v>41978.44</v>
      </c>
      <c r="DL307" s="12">
        <v>6926442.6000000006</v>
      </c>
      <c r="DN307" s="73"/>
      <c r="DO307" s="11"/>
      <c r="DP307" s="11"/>
      <c r="DQ307" s="12"/>
      <c r="DS307" s="73"/>
      <c r="DT307" s="11"/>
      <c r="DU307" s="11"/>
      <c r="DV307" s="12"/>
      <c r="DX307" s="92"/>
      <c r="DY307" s="93"/>
      <c r="DZ307" s="93"/>
      <c r="EA307" s="94"/>
      <c r="EC307" s="73"/>
      <c r="ED307" s="11"/>
      <c r="EE307" s="11"/>
      <c r="EF307" s="12"/>
      <c r="EH307" s="73"/>
      <c r="EI307" s="11"/>
      <c r="EJ307" s="11"/>
      <c r="EK307" s="12"/>
      <c r="EM307" s="73"/>
      <c r="EN307" s="11"/>
      <c r="EO307" s="11"/>
      <c r="EP307" s="12"/>
      <c r="ER307" s="73"/>
      <c r="ES307" s="11"/>
      <c r="ET307" s="11"/>
      <c r="EU307" s="12"/>
      <c r="EW307" s="73"/>
      <c r="EX307" s="11"/>
      <c r="EY307" s="11"/>
      <c r="EZ307" s="12"/>
      <c r="FB307" s="10">
        <v>34369</v>
      </c>
      <c r="FC307" s="11">
        <v>0</v>
      </c>
      <c r="FD307" s="11">
        <v>34369</v>
      </c>
      <c r="FE307" s="12">
        <v>5670885</v>
      </c>
      <c r="FG307" s="11"/>
      <c r="FH307" s="11"/>
      <c r="FI307" s="11"/>
      <c r="FJ307" s="12"/>
      <c r="FL307" s="73"/>
      <c r="FM307" s="11"/>
      <c r="FN307" s="11"/>
      <c r="FO307" s="12"/>
      <c r="FQ307" s="73"/>
      <c r="FR307" s="11"/>
      <c r="FS307" s="11"/>
      <c r="FT307" s="12"/>
      <c r="FV307" s="73"/>
      <c r="FW307" s="11"/>
      <c r="FX307" s="11"/>
      <c r="FY307" s="12"/>
      <c r="GA307" s="73"/>
      <c r="GB307" s="11"/>
      <c r="GC307" s="11"/>
      <c r="GD307" s="12"/>
      <c r="GF307" s="73"/>
      <c r="GG307" s="11"/>
      <c r="GH307" s="11"/>
      <c r="GI307" s="12"/>
      <c r="GK307" s="73"/>
      <c r="GL307" s="11"/>
      <c r="GM307" s="11"/>
      <c r="GN307" s="12"/>
      <c r="GP307" s="73"/>
      <c r="GQ307" s="11"/>
      <c r="GR307" s="11"/>
      <c r="GS307" s="12"/>
      <c r="GU307" s="86">
        <f t="shared" si="32"/>
        <v>25960</v>
      </c>
      <c r="GV307" s="87">
        <f t="shared" si="34"/>
        <v>41978.44</v>
      </c>
      <c r="GX307" s="86">
        <f t="shared" si="33"/>
        <v>16018.440000000002</v>
      </c>
      <c r="GY307" s="88">
        <f t="shared" si="36"/>
        <v>0.61704314329738064</v>
      </c>
      <c r="HA307" s="86">
        <f t="shared" si="31"/>
        <v>34102.480000000003</v>
      </c>
      <c r="HB307" s="87">
        <f t="shared" si="35"/>
        <v>5626909.2000000002</v>
      </c>
    </row>
    <row r="308" spans="1:210" s="76" customFormat="1" ht="60" x14ac:dyDescent="0.25">
      <c r="A308" s="69">
        <v>292</v>
      </c>
      <c r="B308" s="3" t="s">
        <v>41</v>
      </c>
      <c r="C308" s="6" t="s">
        <v>682</v>
      </c>
      <c r="D308" s="3" t="s">
        <v>42</v>
      </c>
      <c r="E308" s="70"/>
      <c r="F308" s="90">
        <v>1</v>
      </c>
      <c r="G308" s="91"/>
      <c r="H308" s="73"/>
      <c r="I308" s="11"/>
      <c r="J308" s="11"/>
      <c r="K308" s="12"/>
      <c r="L308" s="74"/>
      <c r="M308" s="73"/>
      <c r="N308" s="11"/>
      <c r="O308" s="11"/>
      <c r="P308" s="12"/>
      <c r="Q308" s="75"/>
      <c r="R308" s="73"/>
      <c r="S308" s="11"/>
      <c r="T308" s="11"/>
      <c r="U308" s="12"/>
      <c r="W308" s="73"/>
      <c r="X308" s="11"/>
      <c r="Y308" s="11"/>
      <c r="Z308" s="12"/>
      <c r="AB308" s="73"/>
      <c r="AC308" s="11"/>
      <c r="AD308" s="11"/>
      <c r="AE308" s="12"/>
      <c r="AG308" s="77"/>
      <c r="AH308" s="78"/>
      <c r="AI308" s="78"/>
      <c r="AJ308" s="79"/>
      <c r="AL308" s="73"/>
      <c r="AM308" s="11"/>
      <c r="AN308" s="11"/>
      <c r="AO308" s="12"/>
      <c r="AQ308" s="11"/>
      <c r="AR308" s="11"/>
      <c r="AS308" s="11"/>
      <c r="AT308" s="12"/>
      <c r="AV308" s="73"/>
      <c r="AW308" s="11"/>
      <c r="AX308" s="11"/>
      <c r="AY308" s="12"/>
      <c r="BA308" s="73"/>
      <c r="BB308" s="11"/>
      <c r="BC308" s="11"/>
      <c r="BD308" s="12"/>
      <c r="BF308" s="73"/>
      <c r="BG308" s="11"/>
      <c r="BH308" s="11"/>
      <c r="BI308" s="12"/>
      <c r="BK308" s="92">
        <v>790</v>
      </c>
      <c r="BL308" s="93">
        <v>0</v>
      </c>
      <c r="BM308" s="93">
        <v>790</v>
      </c>
      <c r="BN308" s="94">
        <v>790</v>
      </c>
      <c r="BP308" s="73"/>
      <c r="BQ308" s="11"/>
      <c r="BR308" s="11"/>
      <c r="BS308" s="12"/>
      <c r="BU308" s="73"/>
      <c r="BV308" s="11"/>
      <c r="BW308" s="11"/>
      <c r="BX308" s="12"/>
      <c r="BZ308" s="73"/>
      <c r="CA308" s="11"/>
      <c r="CB308" s="11"/>
      <c r="CC308" s="12"/>
      <c r="CE308" s="73"/>
      <c r="CF308" s="11"/>
      <c r="CG308" s="11"/>
      <c r="CH308" s="12"/>
      <c r="CJ308" s="73"/>
      <c r="CK308" s="11"/>
      <c r="CL308" s="11"/>
      <c r="CM308" s="12"/>
      <c r="CO308" s="73">
        <v>162</v>
      </c>
      <c r="CP308" s="11">
        <v>30.78</v>
      </c>
      <c r="CQ308" s="11">
        <v>192.78</v>
      </c>
      <c r="CR308" s="12">
        <v>192.78</v>
      </c>
      <c r="CT308" s="73"/>
      <c r="CU308" s="11"/>
      <c r="CV308" s="11"/>
      <c r="CW308" s="12"/>
      <c r="CY308" s="73"/>
      <c r="CZ308" s="11"/>
      <c r="DA308" s="11"/>
      <c r="DB308" s="12"/>
      <c r="DD308" s="73"/>
      <c r="DE308" s="11"/>
      <c r="DF308" s="11"/>
      <c r="DG308" s="12"/>
      <c r="DI308" s="73">
        <v>189</v>
      </c>
      <c r="DJ308" s="11">
        <v>35.910000000000004</v>
      </c>
      <c r="DK308" s="11">
        <v>224.91</v>
      </c>
      <c r="DL308" s="12">
        <v>224.91</v>
      </c>
      <c r="DN308" s="73"/>
      <c r="DO308" s="11"/>
      <c r="DP308" s="11"/>
      <c r="DQ308" s="12"/>
      <c r="DS308" s="73"/>
      <c r="DT308" s="11"/>
      <c r="DU308" s="11"/>
      <c r="DV308" s="12"/>
      <c r="DX308" s="92"/>
      <c r="DY308" s="93"/>
      <c r="DZ308" s="93"/>
      <c r="EA308" s="94"/>
      <c r="EC308" s="73"/>
      <c r="ED308" s="11"/>
      <c r="EE308" s="11"/>
      <c r="EF308" s="12"/>
      <c r="EH308" s="73"/>
      <c r="EI308" s="11"/>
      <c r="EJ308" s="11"/>
      <c r="EK308" s="12"/>
      <c r="EM308" s="73"/>
      <c r="EN308" s="11"/>
      <c r="EO308" s="11"/>
      <c r="EP308" s="12"/>
      <c r="ER308" s="73"/>
      <c r="ES308" s="11"/>
      <c r="ET308" s="11"/>
      <c r="EU308" s="12"/>
      <c r="EW308" s="73">
        <v>78660</v>
      </c>
      <c r="EX308" s="11">
        <v>14945.4</v>
      </c>
      <c r="EY308" s="11">
        <v>93605.4</v>
      </c>
      <c r="EZ308" s="12">
        <v>93605.4</v>
      </c>
      <c r="FB308" s="10">
        <v>489</v>
      </c>
      <c r="FC308" s="11">
        <v>0</v>
      </c>
      <c r="FD308" s="11">
        <v>489</v>
      </c>
      <c r="FE308" s="12">
        <v>489</v>
      </c>
      <c r="FG308" s="11"/>
      <c r="FH308" s="11"/>
      <c r="FI308" s="11"/>
      <c r="FJ308" s="12"/>
      <c r="FL308" s="73"/>
      <c r="FM308" s="11"/>
      <c r="FN308" s="11"/>
      <c r="FO308" s="12"/>
      <c r="FQ308" s="73"/>
      <c r="FR308" s="11"/>
      <c r="FS308" s="11"/>
      <c r="FT308" s="12"/>
      <c r="FV308" s="73">
        <v>52800</v>
      </c>
      <c r="FW308" s="11">
        <v>10032</v>
      </c>
      <c r="FX308" s="11">
        <v>62832</v>
      </c>
      <c r="FY308" s="12">
        <v>62832</v>
      </c>
      <c r="GA308" s="73"/>
      <c r="GB308" s="11"/>
      <c r="GC308" s="11"/>
      <c r="GD308" s="12"/>
      <c r="GF308" s="73"/>
      <c r="GG308" s="11"/>
      <c r="GH308" s="11"/>
      <c r="GI308" s="12"/>
      <c r="GK308" s="73"/>
      <c r="GL308" s="11"/>
      <c r="GM308" s="11"/>
      <c r="GN308" s="12"/>
      <c r="GP308" s="73"/>
      <c r="GQ308" s="11"/>
      <c r="GR308" s="11"/>
      <c r="GS308" s="12"/>
      <c r="GU308" s="86">
        <f t="shared" si="32"/>
        <v>192.78</v>
      </c>
      <c r="GV308" s="87">
        <f t="shared" si="34"/>
        <v>93605.4</v>
      </c>
      <c r="GX308" s="86">
        <f t="shared" si="33"/>
        <v>93412.62</v>
      </c>
      <c r="GY308" s="88">
        <f t="shared" si="36"/>
        <v>484.55555555555554</v>
      </c>
      <c r="HA308" s="86">
        <f t="shared" si="31"/>
        <v>26355.681666666667</v>
      </c>
      <c r="HB308" s="87">
        <f t="shared" si="35"/>
        <v>26355.681666666667</v>
      </c>
    </row>
    <row r="309" spans="1:210" s="76" customFormat="1" ht="30" x14ac:dyDescent="0.25">
      <c r="A309" s="69">
        <v>293</v>
      </c>
      <c r="B309" s="3" t="s">
        <v>216</v>
      </c>
      <c r="C309" s="2" t="s">
        <v>683</v>
      </c>
      <c r="D309" s="4" t="s">
        <v>42</v>
      </c>
      <c r="E309" s="70" t="s">
        <v>1122</v>
      </c>
      <c r="F309" s="71">
        <v>7.5</v>
      </c>
      <c r="G309" s="91"/>
      <c r="H309" s="73"/>
      <c r="I309" s="11"/>
      <c r="J309" s="11"/>
      <c r="K309" s="12"/>
      <c r="L309" s="74"/>
      <c r="M309" s="73"/>
      <c r="N309" s="11"/>
      <c r="O309" s="11"/>
      <c r="P309" s="12"/>
      <c r="Q309" s="75"/>
      <c r="R309" s="73"/>
      <c r="S309" s="11"/>
      <c r="T309" s="11"/>
      <c r="U309" s="12"/>
      <c r="W309" s="73"/>
      <c r="X309" s="11"/>
      <c r="Y309" s="11"/>
      <c r="Z309" s="12"/>
      <c r="AB309" s="73"/>
      <c r="AC309" s="11"/>
      <c r="AD309" s="11"/>
      <c r="AE309" s="12"/>
      <c r="AG309" s="77"/>
      <c r="AH309" s="78"/>
      <c r="AI309" s="78"/>
      <c r="AJ309" s="79"/>
      <c r="AL309" s="73"/>
      <c r="AM309" s="11"/>
      <c r="AN309" s="11"/>
      <c r="AO309" s="12"/>
      <c r="AQ309" s="11"/>
      <c r="AR309" s="11"/>
      <c r="AS309" s="11"/>
      <c r="AT309" s="12"/>
      <c r="AV309" s="73"/>
      <c r="AW309" s="11"/>
      <c r="AX309" s="11"/>
      <c r="AY309" s="12"/>
      <c r="BA309" s="73"/>
      <c r="BB309" s="11"/>
      <c r="BC309" s="11"/>
      <c r="BD309" s="12"/>
      <c r="BF309" s="73"/>
      <c r="BG309" s="11"/>
      <c r="BH309" s="11"/>
      <c r="BI309" s="12"/>
      <c r="BK309" s="92"/>
      <c r="BL309" s="93"/>
      <c r="BM309" s="93"/>
      <c r="BN309" s="94"/>
      <c r="BP309" s="73"/>
      <c r="BQ309" s="11"/>
      <c r="BR309" s="11"/>
      <c r="BS309" s="12"/>
      <c r="BU309" s="73"/>
      <c r="BV309" s="11"/>
      <c r="BW309" s="11"/>
      <c r="BX309" s="12"/>
      <c r="BZ309" s="73"/>
      <c r="CA309" s="11"/>
      <c r="CB309" s="11"/>
      <c r="CC309" s="12"/>
      <c r="CE309" s="73"/>
      <c r="CF309" s="11"/>
      <c r="CG309" s="11"/>
      <c r="CH309" s="12"/>
      <c r="CJ309" s="73"/>
      <c r="CK309" s="11"/>
      <c r="CL309" s="11"/>
      <c r="CM309" s="12"/>
      <c r="CO309" s="73">
        <v>277200</v>
      </c>
      <c r="CP309" s="11">
        <v>52668</v>
      </c>
      <c r="CQ309" s="11">
        <v>329868</v>
      </c>
      <c r="CR309" s="12">
        <v>2474010</v>
      </c>
      <c r="CT309" s="73"/>
      <c r="CU309" s="11"/>
      <c r="CV309" s="11"/>
      <c r="CW309" s="12"/>
      <c r="CY309" s="73"/>
      <c r="CZ309" s="11"/>
      <c r="DA309" s="11"/>
      <c r="DB309" s="12"/>
      <c r="DD309" s="73"/>
      <c r="DE309" s="11"/>
      <c r="DF309" s="11"/>
      <c r="DG309" s="12"/>
      <c r="DI309" s="73">
        <v>264</v>
      </c>
      <c r="DJ309" s="11">
        <v>50.160000000000004</v>
      </c>
      <c r="DK309" s="11">
        <v>314.16000000000003</v>
      </c>
      <c r="DL309" s="12">
        <v>2356.2000000000003</v>
      </c>
      <c r="DN309" s="73"/>
      <c r="DO309" s="11"/>
      <c r="DP309" s="11"/>
      <c r="DQ309" s="12"/>
      <c r="DS309" s="73"/>
      <c r="DT309" s="11"/>
      <c r="DU309" s="11"/>
      <c r="DV309" s="12"/>
      <c r="DX309" s="92"/>
      <c r="DY309" s="93"/>
      <c r="DZ309" s="93"/>
      <c r="EA309" s="94"/>
      <c r="EC309" s="73"/>
      <c r="ED309" s="11"/>
      <c r="EE309" s="11"/>
      <c r="EF309" s="12"/>
      <c r="EH309" s="73"/>
      <c r="EI309" s="11"/>
      <c r="EJ309" s="11"/>
      <c r="EK309" s="12"/>
      <c r="EM309" s="73"/>
      <c r="EN309" s="11"/>
      <c r="EO309" s="11"/>
      <c r="EP309" s="12"/>
      <c r="ER309" s="73"/>
      <c r="ES309" s="11"/>
      <c r="ET309" s="11"/>
      <c r="EU309" s="12"/>
      <c r="EW309" s="73">
        <v>190310</v>
      </c>
      <c r="EX309" s="11">
        <v>36158.9</v>
      </c>
      <c r="EY309" s="11">
        <v>226468.9</v>
      </c>
      <c r="EZ309" s="94">
        <v>1698516.75</v>
      </c>
      <c r="FB309" s="10">
        <v>815</v>
      </c>
      <c r="FC309" s="11">
        <v>0</v>
      </c>
      <c r="FD309" s="11">
        <v>815</v>
      </c>
      <c r="FE309" s="12">
        <v>6112.5</v>
      </c>
      <c r="FG309" s="11"/>
      <c r="FH309" s="11"/>
      <c r="FI309" s="11"/>
      <c r="FJ309" s="12"/>
      <c r="FL309" s="73"/>
      <c r="FM309" s="11"/>
      <c r="FN309" s="11"/>
      <c r="FO309" s="12"/>
      <c r="FQ309" s="73"/>
      <c r="FR309" s="11"/>
      <c r="FS309" s="11"/>
      <c r="FT309" s="12"/>
      <c r="FV309" s="73">
        <v>150800</v>
      </c>
      <c r="FW309" s="11">
        <v>28652</v>
      </c>
      <c r="FX309" s="11">
        <v>179452</v>
      </c>
      <c r="FY309" s="12">
        <v>1345890</v>
      </c>
      <c r="GA309" s="73"/>
      <c r="GB309" s="11"/>
      <c r="GC309" s="11"/>
      <c r="GD309" s="12"/>
      <c r="GF309" s="73"/>
      <c r="GG309" s="11"/>
      <c r="GH309" s="11"/>
      <c r="GI309" s="12"/>
      <c r="GK309" s="73"/>
      <c r="GL309" s="11"/>
      <c r="GM309" s="11"/>
      <c r="GN309" s="12"/>
      <c r="GP309" s="73"/>
      <c r="GQ309" s="11"/>
      <c r="GR309" s="11"/>
      <c r="GS309" s="12"/>
      <c r="GU309" s="86">
        <f t="shared" si="32"/>
        <v>314.16000000000003</v>
      </c>
      <c r="GV309" s="87">
        <f t="shared" si="34"/>
        <v>329868</v>
      </c>
      <c r="GX309" s="86">
        <f t="shared" si="33"/>
        <v>329553.84000000003</v>
      </c>
      <c r="GY309" s="88">
        <f t="shared" si="36"/>
        <v>1049</v>
      </c>
      <c r="HA309" s="86">
        <f t="shared" si="31"/>
        <v>147383.61199999999</v>
      </c>
      <c r="HB309" s="87">
        <f t="shared" si="35"/>
        <v>1105377.0900000001</v>
      </c>
    </row>
    <row r="310" spans="1:210" s="76" customFormat="1" ht="30" x14ac:dyDescent="0.25">
      <c r="A310" s="69">
        <v>294</v>
      </c>
      <c r="B310" s="3" t="s">
        <v>217</v>
      </c>
      <c r="C310" s="2" t="s">
        <v>684</v>
      </c>
      <c r="D310" s="4" t="s">
        <v>42</v>
      </c>
      <c r="E310" s="70"/>
      <c r="F310" s="71">
        <v>1</v>
      </c>
      <c r="G310" s="91"/>
      <c r="H310" s="73"/>
      <c r="I310" s="11"/>
      <c r="J310" s="11"/>
      <c r="K310" s="12"/>
      <c r="L310" s="74"/>
      <c r="M310" s="73"/>
      <c r="N310" s="11"/>
      <c r="O310" s="11"/>
      <c r="P310" s="12"/>
      <c r="Q310" s="75"/>
      <c r="R310" s="73"/>
      <c r="S310" s="11"/>
      <c r="T310" s="11"/>
      <c r="U310" s="12"/>
      <c r="W310" s="73"/>
      <c r="X310" s="11"/>
      <c r="Y310" s="11"/>
      <c r="Z310" s="12"/>
      <c r="AB310" s="73"/>
      <c r="AC310" s="11"/>
      <c r="AD310" s="11"/>
      <c r="AE310" s="12"/>
      <c r="AG310" s="77"/>
      <c r="AH310" s="78"/>
      <c r="AI310" s="78"/>
      <c r="AJ310" s="79"/>
      <c r="AL310" s="73"/>
      <c r="AM310" s="11"/>
      <c r="AN310" s="11"/>
      <c r="AO310" s="12"/>
      <c r="AQ310" s="11"/>
      <c r="AR310" s="11"/>
      <c r="AS310" s="11"/>
      <c r="AT310" s="12"/>
      <c r="AV310" s="73"/>
      <c r="AW310" s="11"/>
      <c r="AX310" s="11"/>
      <c r="AY310" s="12"/>
      <c r="BA310" s="73"/>
      <c r="BB310" s="11"/>
      <c r="BC310" s="11"/>
      <c r="BD310" s="12"/>
      <c r="BF310" s="73"/>
      <c r="BG310" s="11"/>
      <c r="BH310" s="11"/>
      <c r="BI310" s="12"/>
      <c r="BK310" s="92"/>
      <c r="BL310" s="93"/>
      <c r="BM310" s="93"/>
      <c r="BN310" s="94"/>
      <c r="BP310" s="73"/>
      <c r="BQ310" s="11"/>
      <c r="BR310" s="11"/>
      <c r="BS310" s="12"/>
      <c r="BU310" s="73"/>
      <c r="BV310" s="11"/>
      <c r="BW310" s="11"/>
      <c r="BX310" s="12"/>
      <c r="BZ310" s="73"/>
      <c r="CA310" s="11"/>
      <c r="CB310" s="11"/>
      <c r="CC310" s="12"/>
      <c r="CE310" s="73"/>
      <c r="CF310" s="11"/>
      <c r="CG310" s="11"/>
      <c r="CH310" s="12"/>
      <c r="CJ310" s="73"/>
      <c r="CK310" s="11"/>
      <c r="CL310" s="11"/>
      <c r="CM310" s="12"/>
      <c r="CO310" s="73"/>
      <c r="CP310" s="11"/>
      <c r="CQ310" s="11"/>
      <c r="CR310" s="12"/>
      <c r="CT310" s="73"/>
      <c r="CU310" s="11"/>
      <c r="CV310" s="11"/>
      <c r="CW310" s="12"/>
      <c r="CY310" s="73"/>
      <c r="CZ310" s="11"/>
      <c r="DA310" s="11"/>
      <c r="DB310" s="12"/>
      <c r="DD310" s="73"/>
      <c r="DE310" s="11"/>
      <c r="DF310" s="11"/>
      <c r="DG310" s="12"/>
      <c r="DI310" s="73"/>
      <c r="DJ310" s="11"/>
      <c r="DK310" s="11"/>
      <c r="DL310" s="12"/>
      <c r="DN310" s="73"/>
      <c r="DO310" s="11"/>
      <c r="DP310" s="11"/>
      <c r="DQ310" s="12"/>
      <c r="DS310" s="73"/>
      <c r="DT310" s="11"/>
      <c r="DU310" s="11"/>
      <c r="DV310" s="12"/>
      <c r="DX310" s="92"/>
      <c r="DY310" s="93"/>
      <c r="DZ310" s="93"/>
      <c r="EA310" s="94"/>
      <c r="EC310" s="73"/>
      <c r="ED310" s="11"/>
      <c r="EE310" s="11"/>
      <c r="EF310" s="12"/>
      <c r="EH310" s="73"/>
      <c r="EI310" s="11"/>
      <c r="EJ310" s="11"/>
      <c r="EK310" s="12"/>
      <c r="EM310" s="73"/>
      <c r="EN310" s="11"/>
      <c r="EO310" s="11"/>
      <c r="EP310" s="12"/>
      <c r="ER310" s="73"/>
      <c r="ES310" s="11"/>
      <c r="ET310" s="11"/>
      <c r="EU310" s="12"/>
      <c r="EW310" s="73"/>
      <c r="EX310" s="11"/>
      <c r="EY310" s="11"/>
      <c r="EZ310" s="12"/>
      <c r="FB310" s="10"/>
      <c r="FC310" s="11"/>
      <c r="FD310" s="11"/>
      <c r="FE310" s="12"/>
      <c r="FG310" s="11"/>
      <c r="FH310" s="11"/>
      <c r="FI310" s="11"/>
      <c r="FJ310" s="12"/>
      <c r="FL310" s="73"/>
      <c r="FM310" s="11"/>
      <c r="FN310" s="11"/>
      <c r="FO310" s="12"/>
      <c r="FQ310" s="73"/>
      <c r="FR310" s="11"/>
      <c r="FS310" s="11"/>
      <c r="FT310" s="12"/>
      <c r="FV310" s="73"/>
      <c r="FW310" s="11"/>
      <c r="FX310" s="11"/>
      <c r="FY310" s="12"/>
      <c r="GA310" s="73"/>
      <c r="GB310" s="11"/>
      <c r="GC310" s="11"/>
      <c r="GD310" s="12"/>
      <c r="GF310" s="73"/>
      <c r="GG310" s="11"/>
      <c r="GH310" s="11"/>
      <c r="GI310" s="12"/>
      <c r="GK310" s="73"/>
      <c r="GL310" s="11"/>
      <c r="GM310" s="11"/>
      <c r="GN310" s="12"/>
      <c r="GP310" s="73"/>
      <c r="GQ310" s="11"/>
      <c r="GR310" s="11"/>
      <c r="GS310" s="12"/>
      <c r="GU310" s="86">
        <f t="shared" si="32"/>
        <v>0</v>
      </c>
      <c r="GV310" s="87">
        <f t="shared" si="34"/>
        <v>0</v>
      </c>
      <c r="GX310" s="86">
        <f t="shared" si="33"/>
        <v>0</v>
      </c>
      <c r="GY310" s="88">
        <v>0</v>
      </c>
      <c r="HA310" s="86">
        <v>0</v>
      </c>
      <c r="HB310" s="87">
        <v>0</v>
      </c>
    </row>
    <row r="311" spans="1:210" s="76" customFormat="1" ht="30" x14ac:dyDescent="0.25">
      <c r="A311" s="69">
        <v>295</v>
      </c>
      <c r="B311" s="3" t="s">
        <v>218</v>
      </c>
      <c r="C311" s="6" t="s">
        <v>685</v>
      </c>
      <c r="D311" s="3" t="s">
        <v>42</v>
      </c>
      <c r="E311" s="70"/>
      <c r="F311" s="71">
        <v>3.4166666666666701</v>
      </c>
      <c r="G311" s="91"/>
      <c r="H311" s="73"/>
      <c r="I311" s="11"/>
      <c r="J311" s="11"/>
      <c r="K311" s="12"/>
      <c r="L311" s="74"/>
      <c r="M311" s="73"/>
      <c r="N311" s="11"/>
      <c r="O311" s="11"/>
      <c r="P311" s="12"/>
      <c r="Q311" s="75"/>
      <c r="R311" s="73"/>
      <c r="S311" s="11"/>
      <c r="T311" s="11"/>
      <c r="U311" s="12"/>
      <c r="W311" s="73"/>
      <c r="X311" s="11"/>
      <c r="Y311" s="11"/>
      <c r="Z311" s="12"/>
      <c r="AB311" s="73"/>
      <c r="AC311" s="11"/>
      <c r="AD311" s="11"/>
      <c r="AE311" s="12"/>
      <c r="AG311" s="77"/>
      <c r="AH311" s="78"/>
      <c r="AI311" s="78"/>
      <c r="AJ311" s="79"/>
      <c r="AL311" s="73"/>
      <c r="AM311" s="11"/>
      <c r="AN311" s="11"/>
      <c r="AO311" s="12"/>
      <c r="AQ311" s="11"/>
      <c r="AR311" s="11"/>
      <c r="AS311" s="11"/>
      <c r="AT311" s="12"/>
      <c r="AV311" s="73"/>
      <c r="AW311" s="11"/>
      <c r="AX311" s="11"/>
      <c r="AY311" s="12"/>
      <c r="BA311" s="73"/>
      <c r="BB311" s="11"/>
      <c r="BC311" s="11"/>
      <c r="BD311" s="12"/>
      <c r="BF311" s="73"/>
      <c r="BG311" s="11"/>
      <c r="BH311" s="11"/>
      <c r="BI311" s="12"/>
      <c r="BK311" s="92">
        <v>321149</v>
      </c>
      <c r="BL311" s="93">
        <v>61018</v>
      </c>
      <c r="BM311" s="93">
        <v>382167</v>
      </c>
      <c r="BN311" s="94">
        <v>1305737</v>
      </c>
      <c r="BP311" s="73"/>
      <c r="BQ311" s="11"/>
      <c r="BR311" s="11"/>
      <c r="BS311" s="12"/>
      <c r="BU311" s="73"/>
      <c r="BV311" s="11"/>
      <c r="BW311" s="11"/>
      <c r="BX311" s="12"/>
      <c r="BZ311" s="73"/>
      <c r="CA311" s="11"/>
      <c r="CB311" s="11"/>
      <c r="CC311" s="12"/>
      <c r="CE311" s="73"/>
      <c r="CF311" s="11"/>
      <c r="CG311" s="11"/>
      <c r="CH311" s="12"/>
      <c r="CJ311" s="73"/>
      <c r="CK311" s="11"/>
      <c r="CL311" s="11"/>
      <c r="CM311" s="12"/>
      <c r="CO311" s="73">
        <v>120000</v>
      </c>
      <c r="CP311" s="11">
        <v>22800</v>
      </c>
      <c r="CQ311" s="11">
        <v>142800</v>
      </c>
      <c r="CR311" s="12">
        <v>487900.00000000047</v>
      </c>
      <c r="CT311" s="73"/>
      <c r="CU311" s="11"/>
      <c r="CV311" s="11"/>
      <c r="CW311" s="12"/>
      <c r="CY311" s="73">
        <v>300000</v>
      </c>
      <c r="CZ311" s="11">
        <v>57000</v>
      </c>
      <c r="DA311" s="11">
        <v>357000</v>
      </c>
      <c r="DB311" s="12">
        <v>1219750.0000000012</v>
      </c>
      <c r="DD311" s="73"/>
      <c r="DE311" s="11"/>
      <c r="DF311" s="11"/>
      <c r="DG311" s="12"/>
      <c r="DI311" s="73"/>
      <c r="DJ311" s="11"/>
      <c r="DK311" s="11"/>
      <c r="DL311" s="12"/>
      <c r="DN311" s="73"/>
      <c r="DO311" s="11"/>
      <c r="DP311" s="11"/>
      <c r="DQ311" s="12"/>
      <c r="DS311" s="73"/>
      <c r="DT311" s="11"/>
      <c r="DU311" s="11"/>
      <c r="DV311" s="12"/>
      <c r="DX311" s="92"/>
      <c r="DY311" s="93"/>
      <c r="DZ311" s="93"/>
      <c r="EA311" s="94"/>
      <c r="EC311" s="73"/>
      <c r="ED311" s="11"/>
      <c r="EE311" s="11"/>
      <c r="EF311" s="12"/>
      <c r="EH311" s="73"/>
      <c r="EI311" s="11"/>
      <c r="EJ311" s="11"/>
      <c r="EK311" s="12"/>
      <c r="EM311" s="73"/>
      <c r="EN311" s="11"/>
      <c r="EO311" s="11"/>
      <c r="EP311" s="12"/>
      <c r="ER311" s="73"/>
      <c r="ES311" s="11"/>
      <c r="ET311" s="11"/>
      <c r="EU311" s="12"/>
      <c r="EW311" s="73"/>
      <c r="EX311" s="11"/>
      <c r="EY311" s="11"/>
      <c r="EZ311" s="12"/>
      <c r="FB311" s="10"/>
      <c r="FC311" s="11"/>
      <c r="FD311" s="11"/>
      <c r="FE311" s="12"/>
      <c r="FG311" s="11"/>
      <c r="FH311" s="11"/>
      <c r="FI311" s="11"/>
      <c r="FJ311" s="12"/>
      <c r="FL311" s="73"/>
      <c r="FM311" s="11"/>
      <c r="FN311" s="11"/>
      <c r="FO311" s="12"/>
      <c r="FQ311" s="73"/>
      <c r="FR311" s="11"/>
      <c r="FS311" s="11"/>
      <c r="FT311" s="12"/>
      <c r="FV311" s="73"/>
      <c r="FW311" s="11"/>
      <c r="FX311" s="11"/>
      <c r="FY311" s="12"/>
      <c r="GA311" s="73"/>
      <c r="GB311" s="11"/>
      <c r="GC311" s="11"/>
      <c r="GD311" s="12"/>
      <c r="GF311" s="73"/>
      <c r="GG311" s="11"/>
      <c r="GH311" s="11"/>
      <c r="GI311" s="12"/>
      <c r="GK311" s="73"/>
      <c r="GL311" s="11"/>
      <c r="GM311" s="11"/>
      <c r="GN311" s="12"/>
      <c r="GP311" s="73"/>
      <c r="GQ311" s="11"/>
      <c r="GR311" s="11"/>
      <c r="GS311" s="12"/>
      <c r="GU311" s="86">
        <f t="shared" si="32"/>
        <v>142800</v>
      </c>
      <c r="GV311" s="87">
        <f t="shared" si="34"/>
        <v>382167</v>
      </c>
      <c r="GX311" s="86">
        <f t="shared" si="33"/>
        <v>239367</v>
      </c>
      <c r="GY311" s="88">
        <f t="shared" si="36"/>
        <v>1.6762394957983193</v>
      </c>
      <c r="HA311" s="86">
        <f t="shared" ref="HA311:HA316" si="37">AVERAGE(J311,O311,T311,Y311,AD311,AI311,AN311,AS311,AX311,BC311,BH311,BM311,BR311,BW311,CB311,CG311,CL311,CQ311,CV311,DA311,DF311,DK311,DP311,DU311,DZ311,EE311,EJ311,EO311,ET311,EY311,FD311,FI311,FN311,FS311,FX311,GC311,GH311,GM311,GR311)</f>
        <v>293989</v>
      </c>
      <c r="HB311" s="87">
        <f t="shared" si="35"/>
        <v>1004462.333333334</v>
      </c>
    </row>
    <row r="312" spans="1:210" s="76" customFormat="1" ht="30" x14ac:dyDescent="0.25">
      <c r="A312" s="69">
        <v>296</v>
      </c>
      <c r="B312" s="3" t="s">
        <v>219</v>
      </c>
      <c r="C312" s="6" t="s">
        <v>686</v>
      </c>
      <c r="D312" s="3" t="s">
        <v>42</v>
      </c>
      <c r="E312" s="70"/>
      <c r="F312" s="71">
        <v>4.3333333333333304</v>
      </c>
      <c r="G312" s="91"/>
      <c r="H312" s="73"/>
      <c r="I312" s="11"/>
      <c r="J312" s="11"/>
      <c r="K312" s="12"/>
      <c r="L312" s="74"/>
      <c r="M312" s="73"/>
      <c r="N312" s="11"/>
      <c r="O312" s="11"/>
      <c r="P312" s="12"/>
      <c r="Q312" s="75"/>
      <c r="R312" s="73"/>
      <c r="S312" s="11"/>
      <c r="T312" s="11"/>
      <c r="U312" s="12"/>
      <c r="W312" s="73"/>
      <c r="X312" s="11"/>
      <c r="Y312" s="11"/>
      <c r="Z312" s="12"/>
      <c r="AB312" s="73"/>
      <c r="AC312" s="11"/>
      <c r="AD312" s="11"/>
      <c r="AE312" s="12"/>
      <c r="AG312" s="77"/>
      <c r="AH312" s="78"/>
      <c r="AI312" s="78"/>
      <c r="AJ312" s="79"/>
      <c r="AL312" s="73"/>
      <c r="AM312" s="11"/>
      <c r="AN312" s="11"/>
      <c r="AO312" s="12"/>
      <c r="AQ312" s="11"/>
      <c r="AR312" s="11"/>
      <c r="AS312" s="11"/>
      <c r="AT312" s="12"/>
      <c r="AV312" s="73"/>
      <c r="AW312" s="11"/>
      <c r="AX312" s="11"/>
      <c r="AY312" s="12"/>
      <c r="BA312" s="73"/>
      <c r="BB312" s="11"/>
      <c r="BC312" s="11"/>
      <c r="BD312" s="12"/>
      <c r="BF312" s="73"/>
      <c r="BG312" s="11"/>
      <c r="BH312" s="11"/>
      <c r="BI312" s="12"/>
      <c r="BK312" s="92">
        <v>303645</v>
      </c>
      <c r="BL312" s="93">
        <v>57693</v>
      </c>
      <c r="BM312" s="93">
        <v>361338</v>
      </c>
      <c r="BN312" s="94">
        <v>1565798</v>
      </c>
      <c r="BP312" s="73"/>
      <c r="BQ312" s="11"/>
      <c r="BR312" s="11"/>
      <c r="BS312" s="12"/>
      <c r="BU312" s="73"/>
      <c r="BV312" s="11"/>
      <c r="BW312" s="11"/>
      <c r="BX312" s="12"/>
      <c r="BZ312" s="73"/>
      <c r="CA312" s="11"/>
      <c r="CB312" s="11"/>
      <c r="CC312" s="12"/>
      <c r="CE312" s="73"/>
      <c r="CF312" s="11"/>
      <c r="CG312" s="11"/>
      <c r="CH312" s="12"/>
      <c r="CJ312" s="73"/>
      <c r="CK312" s="11"/>
      <c r="CL312" s="11"/>
      <c r="CM312" s="12"/>
      <c r="CO312" s="73">
        <v>110000</v>
      </c>
      <c r="CP312" s="11">
        <v>20900</v>
      </c>
      <c r="CQ312" s="11">
        <v>130900</v>
      </c>
      <c r="CR312" s="12">
        <v>567233.33333333291</v>
      </c>
      <c r="CT312" s="73"/>
      <c r="CU312" s="11"/>
      <c r="CV312" s="11"/>
      <c r="CW312" s="12"/>
      <c r="CY312" s="73">
        <v>300000</v>
      </c>
      <c r="CZ312" s="11">
        <v>57000</v>
      </c>
      <c r="DA312" s="11">
        <v>357000</v>
      </c>
      <c r="DB312" s="12">
        <v>1546999.9999999988</v>
      </c>
      <c r="DD312" s="73"/>
      <c r="DE312" s="11"/>
      <c r="DF312" s="11"/>
      <c r="DG312" s="12"/>
      <c r="DI312" s="73"/>
      <c r="DJ312" s="11"/>
      <c r="DK312" s="11"/>
      <c r="DL312" s="12"/>
      <c r="DN312" s="73"/>
      <c r="DO312" s="11"/>
      <c r="DP312" s="11"/>
      <c r="DQ312" s="12"/>
      <c r="DS312" s="73"/>
      <c r="DT312" s="11"/>
      <c r="DU312" s="11"/>
      <c r="DV312" s="12"/>
      <c r="DX312" s="92"/>
      <c r="DY312" s="93"/>
      <c r="DZ312" s="93"/>
      <c r="EA312" s="94"/>
      <c r="EC312" s="73"/>
      <c r="ED312" s="11"/>
      <c r="EE312" s="11"/>
      <c r="EF312" s="12"/>
      <c r="EH312" s="73"/>
      <c r="EI312" s="11"/>
      <c r="EJ312" s="11"/>
      <c r="EK312" s="12"/>
      <c r="EM312" s="73"/>
      <c r="EN312" s="11"/>
      <c r="EO312" s="11"/>
      <c r="EP312" s="12"/>
      <c r="ER312" s="73"/>
      <c r="ES312" s="11"/>
      <c r="ET312" s="11"/>
      <c r="EU312" s="12"/>
      <c r="EW312" s="73"/>
      <c r="EX312" s="11"/>
      <c r="EY312" s="11"/>
      <c r="EZ312" s="12"/>
      <c r="FB312" s="10"/>
      <c r="FC312" s="11"/>
      <c r="FD312" s="11"/>
      <c r="FE312" s="12"/>
      <c r="FG312" s="11"/>
      <c r="FH312" s="11"/>
      <c r="FI312" s="11"/>
      <c r="FJ312" s="12"/>
      <c r="FL312" s="73"/>
      <c r="FM312" s="11"/>
      <c r="FN312" s="11"/>
      <c r="FO312" s="12"/>
      <c r="FQ312" s="73"/>
      <c r="FR312" s="11"/>
      <c r="FS312" s="11"/>
      <c r="FT312" s="12"/>
      <c r="FV312" s="73"/>
      <c r="FW312" s="11"/>
      <c r="FX312" s="11"/>
      <c r="FY312" s="12"/>
      <c r="GA312" s="73"/>
      <c r="GB312" s="11"/>
      <c r="GC312" s="11"/>
      <c r="GD312" s="12"/>
      <c r="GF312" s="73"/>
      <c r="GG312" s="11"/>
      <c r="GH312" s="11"/>
      <c r="GI312" s="12"/>
      <c r="GK312" s="73"/>
      <c r="GL312" s="11"/>
      <c r="GM312" s="11"/>
      <c r="GN312" s="12"/>
      <c r="GP312" s="73"/>
      <c r="GQ312" s="11"/>
      <c r="GR312" s="11"/>
      <c r="GS312" s="12"/>
      <c r="GU312" s="86">
        <f t="shared" si="32"/>
        <v>130900</v>
      </c>
      <c r="GV312" s="87">
        <f t="shared" si="34"/>
        <v>361338</v>
      </c>
      <c r="GX312" s="86">
        <f t="shared" si="33"/>
        <v>230438</v>
      </c>
      <c r="GY312" s="88">
        <f t="shared" si="36"/>
        <v>1.7604125286478227</v>
      </c>
      <c r="HA312" s="86">
        <f t="shared" si="37"/>
        <v>283079.33333333331</v>
      </c>
      <c r="HB312" s="87">
        <f t="shared" si="35"/>
        <v>1226677.1111111108</v>
      </c>
    </row>
    <row r="313" spans="1:210" s="76" customFormat="1" ht="60" x14ac:dyDescent="0.25">
      <c r="A313" s="69">
        <v>297</v>
      </c>
      <c r="B313" s="3" t="s">
        <v>41</v>
      </c>
      <c r="C313" s="6" t="s">
        <v>687</v>
      </c>
      <c r="D313" s="3" t="s">
        <v>42</v>
      </c>
      <c r="E313" s="70"/>
      <c r="F313" s="90">
        <v>1</v>
      </c>
      <c r="G313" s="91"/>
      <c r="H313" s="73"/>
      <c r="I313" s="11"/>
      <c r="J313" s="11"/>
      <c r="K313" s="12"/>
      <c r="L313" s="74"/>
      <c r="M313" s="73"/>
      <c r="N313" s="11"/>
      <c r="O313" s="11"/>
      <c r="P313" s="12"/>
      <c r="Q313" s="75"/>
      <c r="R313" s="73"/>
      <c r="S313" s="11"/>
      <c r="T313" s="11"/>
      <c r="U313" s="12"/>
      <c r="W313" s="73"/>
      <c r="X313" s="11"/>
      <c r="Y313" s="11"/>
      <c r="Z313" s="12"/>
      <c r="AB313" s="73"/>
      <c r="AC313" s="11"/>
      <c r="AD313" s="11"/>
      <c r="AE313" s="12"/>
      <c r="AG313" s="77"/>
      <c r="AH313" s="78"/>
      <c r="AI313" s="78"/>
      <c r="AJ313" s="79"/>
      <c r="AL313" s="73"/>
      <c r="AM313" s="11"/>
      <c r="AN313" s="11"/>
      <c r="AO313" s="12"/>
      <c r="AQ313" s="11"/>
      <c r="AR313" s="11"/>
      <c r="AS313" s="11"/>
      <c r="AT313" s="12"/>
      <c r="AV313" s="73"/>
      <c r="AW313" s="11"/>
      <c r="AX313" s="11"/>
      <c r="AY313" s="12"/>
      <c r="BA313" s="73"/>
      <c r="BB313" s="11"/>
      <c r="BC313" s="11"/>
      <c r="BD313" s="12"/>
      <c r="BF313" s="73"/>
      <c r="BG313" s="11"/>
      <c r="BH313" s="11"/>
      <c r="BI313" s="12"/>
      <c r="BK313" s="92"/>
      <c r="BL313" s="93"/>
      <c r="BM313" s="93"/>
      <c r="BN313" s="94"/>
      <c r="BP313" s="73"/>
      <c r="BQ313" s="11"/>
      <c r="BR313" s="11"/>
      <c r="BS313" s="12"/>
      <c r="BU313" s="73"/>
      <c r="BV313" s="11"/>
      <c r="BW313" s="11"/>
      <c r="BX313" s="12"/>
      <c r="BZ313" s="73"/>
      <c r="CA313" s="11"/>
      <c r="CB313" s="11"/>
      <c r="CC313" s="12"/>
      <c r="CE313" s="73"/>
      <c r="CF313" s="11"/>
      <c r="CG313" s="11"/>
      <c r="CH313" s="12"/>
      <c r="CJ313" s="73"/>
      <c r="CK313" s="11"/>
      <c r="CL313" s="11"/>
      <c r="CM313" s="12"/>
      <c r="CO313" s="73">
        <v>250000</v>
      </c>
      <c r="CP313" s="11">
        <v>47500</v>
      </c>
      <c r="CQ313" s="11">
        <v>297500</v>
      </c>
      <c r="CR313" s="12">
        <v>297500</v>
      </c>
      <c r="CT313" s="73"/>
      <c r="CU313" s="11"/>
      <c r="CV313" s="11"/>
      <c r="CW313" s="12"/>
      <c r="CY313" s="73">
        <v>447363</v>
      </c>
      <c r="CZ313" s="11">
        <v>84998.97</v>
      </c>
      <c r="DA313" s="11">
        <v>532361.97</v>
      </c>
      <c r="DB313" s="12">
        <v>532361.97</v>
      </c>
      <c r="DD313" s="73"/>
      <c r="DE313" s="11"/>
      <c r="DF313" s="11"/>
      <c r="DG313" s="12"/>
      <c r="DI313" s="73"/>
      <c r="DJ313" s="11"/>
      <c r="DK313" s="11"/>
      <c r="DL313" s="12"/>
      <c r="DN313" s="73"/>
      <c r="DO313" s="11"/>
      <c r="DP313" s="11"/>
      <c r="DQ313" s="12"/>
      <c r="DS313" s="73"/>
      <c r="DT313" s="11"/>
      <c r="DU313" s="11"/>
      <c r="DV313" s="12"/>
      <c r="DX313" s="92"/>
      <c r="DY313" s="93"/>
      <c r="DZ313" s="93"/>
      <c r="EA313" s="94"/>
      <c r="EC313" s="73"/>
      <c r="ED313" s="11"/>
      <c r="EE313" s="11"/>
      <c r="EF313" s="12"/>
      <c r="EH313" s="73"/>
      <c r="EI313" s="11"/>
      <c r="EJ313" s="11"/>
      <c r="EK313" s="12"/>
      <c r="EM313" s="73"/>
      <c r="EN313" s="11"/>
      <c r="EO313" s="11"/>
      <c r="EP313" s="12"/>
      <c r="ER313" s="73"/>
      <c r="ES313" s="11"/>
      <c r="ET313" s="11"/>
      <c r="EU313" s="12"/>
      <c r="EW313" s="73"/>
      <c r="EX313" s="11"/>
      <c r="EY313" s="11"/>
      <c r="EZ313" s="12"/>
      <c r="FB313" s="10"/>
      <c r="FC313" s="11"/>
      <c r="FD313" s="11"/>
      <c r="FE313" s="12"/>
      <c r="FG313" s="11"/>
      <c r="FH313" s="11"/>
      <c r="FI313" s="11"/>
      <c r="FJ313" s="12"/>
      <c r="FL313" s="73"/>
      <c r="FM313" s="11"/>
      <c r="FN313" s="11"/>
      <c r="FO313" s="12"/>
      <c r="FQ313" s="73"/>
      <c r="FR313" s="11"/>
      <c r="FS313" s="11"/>
      <c r="FT313" s="12"/>
      <c r="FV313" s="73"/>
      <c r="FW313" s="11"/>
      <c r="FX313" s="11"/>
      <c r="FY313" s="12"/>
      <c r="GA313" s="73"/>
      <c r="GB313" s="11"/>
      <c r="GC313" s="11"/>
      <c r="GD313" s="12"/>
      <c r="GF313" s="73"/>
      <c r="GG313" s="11"/>
      <c r="GH313" s="11"/>
      <c r="GI313" s="12"/>
      <c r="GK313" s="73"/>
      <c r="GL313" s="11"/>
      <c r="GM313" s="11"/>
      <c r="GN313" s="12"/>
      <c r="GP313" s="73"/>
      <c r="GQ313" s="11"/>
      <c r="GR313" s="11"/>
      <c r="GS313" s="12"/>
      <c r="GU313" s="86">
        <f t="shared" si="32"/>
        <v>297500</v>
      </c>
      <c r="GV313" s="87">
        <f t="shared" si="34"/>
        <v>532361.97</v>
      </c>
      <c r="GX313" s="86">
        <f t="shared" si="33"/>
        <v>234861.96999999997</v>
      </c>
      <c r="GY313" s="88">
        <f t="shared" si="36"/>
        <v>0.78945199999999993</v>
      </c>
      <c r="HA313" s="86">
        <f t="shared" si="37"/>
        <v>414930.98499999999</v>
      </c>
      <c r="HB313" s="87">
        <f t="shared" si="35"/>
        <v>414930.98499999999</v>
      </c>
    </row>
    <row r="314" spans="1:210" s="76" customFormat="1" x14ac:dyDescent="0.25">
      <c r="A314" s="69">
        <v>298</v>
      </c>
      <c r="B314" s="3" t="s">
        <v>41</v>
      </c>
      <c r="C314" s="6" t="s">
        <v>688</v>
      </c>
      <c r="D314" s="3" t="s">
        <v>42</v>
      </c>
      <c r="E314" s="89"/>
      <c r="F314" s="90">
        <v>39</v>
      </c>
      <c r="G314" s="91"/>
      <c r="H314" s="73"/>
      <c r="I314" s="11"/>
      <c r="J314" s="11"/>
      <c r="K314" s="12"/>
      <c r="L314" s="74"/>
      <c r="M314" s="73"/>
      <c r="N314" s="11"/>
      <c r="O314" s="11"/>
      <c r="P314" s="12"/>
      <c r="Q314" s="75"/>
      <c r="R314" s="73"/>
      <c r="S314" s="11"/>
      <c r="T314" s="11"/>
      <c r="U314" s="12"/>
      <c r="W314" s="73"/>
      <c r="X314" s="11"/>
      <c r="Y314" s="11"/>
      <c r="Z314" s="12"/>
      <c r="AB314" s="73"/>
      <c r="AC314" s="11"/>
      <c r="AD314" s="11"/>
      <c r="AE314" s="12"/>
      <c r="AG314" s="96">
        <v>3531</v>
      </c>
      <c r="AH314" s="78">
        <v>0</v>
      </c>
      <c r="AI314" s="78">
        <v>3531</v>
      </c>
      <c r="AJ314" s="79">
        <v>137709</v>
      </c>
      <c r="AL314" s="73"/>
      <c r="AM314" s="11"/>
      <c r="AN314" s="11"/>
      <c r="AO314" s="12"/>
      <c r="AQ314" s="11"/>
      <c r="AR314" s="11"/>
      <c r="AS314" s="11"/>
      <c r="AT314" s="12"/>
      <c r="AV314" s="73"/>
      <c r="AW314" s="11"/>
      <c r="AX314" s="11"/>
      <c r="AY314" s="12"/>
      <c r="BA314" s="73"/>
      <c r="BB314" s="11"/>
      <c r="BC314" s="11"/>
      <c r="BD314" s="12"/>
      <c r="BF314" s="73"/>
      <c r="BG314" s="11"/>
      <c r="BH314" s="11"/>
      <c r="BI314" s="12"/>
      <c r="BK314" s="92">
        <v>9471</v>
      </c>
      <c r="BL314" s="93">
        <v>0</v>
      </c>
      <c r="BM314" s="93">
        <v>9471</v>
      </c>
      <c r="BN314" s="94">
        <v>369369</v>
      </c>
      <c r="BP314" s="73"/>
      <c r="BQ314" s="11"/>
      <c r="BR314" s="11"/>
      <c r="BS314" s="12"/>
      <c r="BU314" s="73"/>
      <c r="BV314" s="11"/>
      <c r="BW314" s="11"/>
      <c r="BX314" s="12"/>
      <c r="BZ314" s="73">
        <v>10717</v>
      </c>
      <c r="CA314" s="11">
        <v>0</v>
      </c>
      <c r="CB314" s="11">
        <v>10717</v>
      </c>
      <c r="CC314" s="12">
        <v>417963</v>
      </c>
      <c r="CE314" s="73"/>
      <c r="CF314" s="11"/>
      <c r="CG314" s="11"/>
      <c r="CH314" s="12"/>
      <c r="CJ314" s="73"/>
      <c r="CK314" s="11"/>
      <c r="CL314" s="11"/>
      <c r="CM314" s="12"/>
      <c r="CO314" s="73"/>
      <c r="CP314" s="11"/>
      <c r="CQ314" s="11"/>
      <c r="CR314" s="12"/>
      <c r="CT314" s="73"/>
      <c r="CU314" s="11"/>
      <c r="CV314" s="11"/>
      <c r="CW314" s="12"/>
      <c r="CY314" s="73"/>
      <c r="CZ314" s="11"/>
      <c r="DA314" s="11"/>
      <c r="DB314" s="12"/>
      <c r="DD314" s="73"/>
      <c r="DE314" s="11"/>
      <c r="DF314" s="11"/>
      <c r="DG314" s="12"/>
      <c r="DI314" s="73"/>
      <c r="DJ314" s="11"/>
      <c r="DK314" s="11"/>
      <c r="DL314" s="12"/>
      <c r="DN314" s="73"/>
      <c r="DO314" s="11"/>
      <c r="DP314" s="11"/>
      <c r="DQ314" s="12"/>
      <c r="DS314" s="73"/>
      <c r="DT314" s="11"/>
      <c r="DU314" s="11"/>
      <c r="DV314" s="12"/>
      <c r="DX314" s="92"/>
      <c r="DY314" s="93"/>
      <c r="DZ314" s="93"/>
      <c r="EA314" s="94"/>
      <c r="EC314" s="73"/>
      <c r="ED314" s="11"/>
      <c r="EE314" s="11"/>
      <c r="EF314" s="12"/>
      <c r="EH314" s="73"/>
      <c r="EI314" s="11"/>
      <c r="EJ314" s="11"/>
      <c r="EK314" s="12"/>
      <c r="EM314" s="73"/>
      <c r="EN314" s="11"/>
      <c r="EO314" s="11"/>
      <c r="EP314" s="12"/>
      <c r="ER314" s="73"/>
      <c r="ES314" s="11"/>
      <c r="ET314" s="11"/>
      <c r="EU314" s="12"/>
      <c r="EW314" s="73"/>
      <c r="EX314" s="11"/>
      <c r="EY314" s="11"/>
      <c r="EZ314" s="12"/>
      <c r="FB314" s="10">
        <v>4013</v>
      </c>
      <c r="FC314" s="11">
        <v>762.47</v>
      </c>
      <c r="FD314" s="11">
        <v>4775.47</v>
      </c>
      <c r="FE314" s="12">
        <v>186243.33000000002</v>
      </c>
      <c r="FG314" s="11"/>
      <c r="FH314" s="11"/>
      <c r="FI314" s="11"/>
      <c r="FJ314" s="12"/>
      <c r="FL314" s="73"/>
      <c r="FM314" s="11"/>
      <c r="FN314" s="11"/>
      <c r="FO314" s="12"/>
      <c r="FQ314" s="73"/>
      <c r="FR314" s="11"/>
      <c r="FS314" s="11"/>
      <c r="FT314" s="12"/>
      <c r="FV314" s="73"/>
      <c r="FW314" s="11"/>
      <c r="FX314" s="11"/>
      <c r="FY314" s="12"/>
      <c r="GA314" s="73"/>
      <c r="GB314" s="11"/>
      <c r="GC314" s="11"/>
      <c r="GD314" s="12"/>
      <c r="GF314" s="73"/>
      <c r="GG314" s="11"/>
      <c r="GH314" s="11"/>
      <c r="GI314" s="12"/>
      <c r="GK314" s="73"/>
      <c r="GL314" s="11"/>
      <c r="GM314" s="11"/>
      <c r="GN314" s="12"/>
      <c r="GP314" s="73"/>
      <c r="GQ314" s="11"/>
      <c r="GR314" s="11"/>
      <c r="GS314" s="12"/>
      <c r="GU314" s="86">
        <f t="shared" si="32"/>
        <v>3531</v>
      </c>
      <c r="GV314" s="87">
        <f t="shared" si="34"/>
        <v>10717</v>
      </c>
      <c r="GX314" s="86">
        <f t="shared" si="33"/>
        <v>7186</v>
      </c>
      <c r="GY314" s="88">
        <f t="shared" si="36"/>
        <v>2.0351175304446332</v>
      </c>
      <c r="HA314" s="86">
        <f t="shared" si="37"/>
        <v>7123.6175000000003</v>
      </c>
      <c r="HB314" s="87">
        <f t="shared" si="35"/>
        <v>277821.08250000002</v>
      </c>
    </row>
    <row r="315" spans="1:210" s="76" customFormat="1" ht="30" x14ac:dyDescent="0.25">
      <c r="A315" s="69">
        <v>299</v>
      </c>
      <c r="B315" s="3" t="s">
        <v>41</v>
      </c>
      <c r="C315" s="6" t="s">
        <v>689</v>
      </c>
      <c r="D315" s="3" t="s">
        <v>42</v>
      </c>
      <c r="E315" s="89"/>
      <c r="F315" s="90">
        <v>1</v>
      </c>
      <c r="G315" s="91"/>
      <c r="H315" s="73"/>
      <c r="I315" s="11"/>
      <c r="J315" s="11"/>
      <c r="K315" s="12"/>
      <c r="L315" s="74"/>
      <c r="M315" s="73"/>
      <c r="N315" s="11"/>
      <c r="O315" s="11"/>
      <c r="P315" s="12"/>
      <c r="Q315" s="75"/>
      <c r="R315" s="73"/>
      <c r="S315" s="11"/>
      <c r="T315" s="11"/>
      <c r="U315" s="12"/>
      <c r="W315" s="73"/>
      <c r="X315" s="11"/>
      <c r="Y315" s="11"/>
      <c r="Z315" s="12"/>
      <c r="AB315" s="73"/>
      <c r="AC315" s="11"/>
      <c r="AD315" s="11"/>
      <c r="AE315" s="12"/>
      <c r="AG315" s="77"/>
      <c r="AH315" s="78"/>
      <c r="AI315" s="78"/>
      <c r="AJ315" s="79"/>
      <c r="AL315" s="73"/>
      <c r="AM315" s="11"/>
      <c r="AN315" s="11"/>
      <c r="AO315" s="12"/>
      <c r="AQ315" s="11"/>
      <c r="AR315" s="11"/>
      <c r="AS315" s="11"/>
      <c r="AT315" s="12"/>
      <c r="AV315" s="73"/>
      <c r="AW315" s="11"/>
      <c r="AX315" s="11"/>
      <c r="AY315" s="12"/>
      <c r="BA315" s="73"/>
      <c r="BB315" s="11"/>
      <c r="BC315" s="11"/>
      <c r="BD315" s="12"/>
      <c r="BF315" s="73"/>
      <c r="BG315" s="11"/>
      <c r="BH315" s="11"/>
      <c r="BI315" s="12"/>
      <c r="BK315" s="92">
        <v>17673</v>
      </c>
      <c r="BL315" s="93">
        <v>0</v>
      </c>
      <c r="BM315" s="93">
        <v>17673</v>
      </c>
      <c r="BN315" s="94">
        <v>17673</v>
      </c>
      <c r="BP315" s="73"/>
      <c r="BQ315" s="11"/>
      <c r="BR315" s="11"/>
      <c r="BS315" s="12"/>
      <c r="BU315" s="73"/>
      <c r="BV315" s="11"/>
      <c r="BW315" s="11"/>
      <c r="BX315" s="12"/>
      <c r="BZ315" s="73"/>
      <c r="CA315" s="11"/>
      <c r="CB315" s="11"/>
      <c r="CC315" s="12"/>
      <c r="CE315" s="73"/>
      <c r="CF315" s="11"/>
      <c r="CG315" s="11"/>
      <c r="CH315" s="12"/>
      <c r="CJ315" s="73"/>
      <c r="CK315" s="11"/>
      <c r="CL315" s="11"/>
      <c r="CM315" s="12"/>
      <c r="CO315" s="73"/>
      <c r="CP315" s="11"/>
      <c r="CQ315" s="11"/>
      <c r="CR315" s="12"/>
      <c r="CT315" s="73"/>
      <c r="CU315" s="11"/>
      <c r="CV315" s="11"/>
      <c r="CW315" s="12"/>
      <c r="CY315" s="73"/>
      <c r="CZ315" s="11"/>
      <c r="DA315" s="11"/>
      <c r="DB315" s="12"/>
      <c r="DD315" s="73"/>
      <c r="DE315" s="11"/>
      <c r="DF315" s="11"/>
      <c r="DG315" s="12"/>
      <c r="DI315" s="73"/>
      <c r="DJ315" s="11"/>
      <c r="DK315" s="11"/>
      <c r="DL315" s="12"/>
      <c r="DN315" s="73">
        <v>18778</v>
      </c>
      <c r="DO315" s="11">
        <v>0</v>
      </c>
      <c r="DP315" s="11">
        <v>18778</v>
      </c>
      <c r="DQ315" s="12">
        <v>18778</v>
      </c>
      <c r="DS315" s="73"/>
      <c r="DT315" s="11"/>
      <c r="DU315" s="11"/>
      <c r="DV315" s="12"/>
      <c r="DX315" s="92"/>
      <c r="DY315" s="93"/>
      <c r="DZ315" s="93"/>
      <c r="EA315" s="94"/>
      <c r="EC315" s="73"/>
      <c r="ED315" s="11"/>
      <c r="EE315" s="11"/>
      <c r="EF315" s="12"/>
      <c r="EH315" s="73"/>
      <c r="EI315" s="11"/>
      <c r="EJ315" s="11"/>
      <c r="EK315" s="12"/>
      <c r="EM315" s="73"/>
      <c r="EN315" s="11"/>
      <c r="EO315" s="11"/>
      <c r="EP315" s="12"/>
      <c r="ER315" s="73"/>
      <c r="ES315" s="11"/>
      <c r="ET315" s="11"/>
      <c r="EU315" s="12"/>
      <c r="EW315" s="73"/>
      <c r="EX315" s="11"/>
      <c r="EY315" s="11"/>
      <c r="EZ315" s="12"/>
      <c r="FB315" s="10">
        <v>18778</v>
      </c>
      <c r="FC315" s="11">
        <v>0</v>
      </c>
      <c r="FD315" s="11">
        <v>18778</v>
      </c>
      <c r="FE315" s="12">
        <v>18778</v>
      </c>
      <c r="FG315" s="11"/>
      <c r="FH315" s="11"/>
      <c r="FI315" s="11"/>
      <c r="FJ315" s="12"/>
      <c r="FL315" s="73"/>
      <c r="FM315" s="11"/>
      <c r="FN315" s="11"/>
      <c r="FO315" s="12"/>
      <c r="FQ315" s="73"/>
      <c r="FR315" s="11"/>
      <c r="FS315" s="11"/>
      <c r="FT315" s="12"/>
      <c r="FV315" s="73"/>
      <c r="FW315" s="11"/>
      <c r="FX315" s="11"/>
      <c r="FY315" s="12"/>
      <c r="GA315" s="73"/>
      <c r="GB315" s="11"/>
      <c r="GC315" s="11"/>
      <c r="GD315" s="12"/>
      <c r="GF315" s="73"/>
      <c r="GG315" s="11"/>
      <c r="GH315" s="11"/>
      <c r="GI315" s="12"/>
      <c r="GK315" s="73"/>
      <c r="GL315" s="11"/>
      <c r="GM315" s="11"/>
      <c r="GN315" s="12"/>
      <c r="GP315" s="73"/>
      <c r="GQ315" s="11"/>
      <c r="GR315" s="11"/>
      <c r="GS315" s="12"/>
      <c r="GU315" s="86">
        <f t="shared" si="32"/>
        <v>17673</v>
      </c>
      <c r="GV315" s="87">
        <f t="shared" si="34"/>
        <v>18778</v>
      </c>
      <c r="GX315" s="86">
        <f t="shared" si="33"/>
        <v>1105</v>
      </c>
      <c r="GY315" s="88">
        <f t="shared" si="36"/>
        <v>6.252475527641034E-2</v>
      </c>
      <c r="HA315" s="86">
        <f t="shared" si="37"/>
        <v>18409.666666666668</v>
      </c>
      <c r="HB315" s="87">
        <f t="shared" si="35"/>
        <v>18409.666666666668</v>
      </c>
    </row>
    <row r="316" spans="1:210" s="76" customFormat="1" ht="30" x14ac:dyDescent="0.25">
      <c r="A316" s="69">
        <v>300</v>
      </c>
      <c r="B316" s="3" t="s">
        <v>220</v>
      </c>
      <c r="C316" s="6" t="s">
        <v>690</v>
      </c>
      <c r="D316" s="3" t="s">
        <v>42</v>
      </c>
      <c r="E316" s="70"/>
      <c r="F316" s="71">
        <v>550.5</v>
      </c>
      <c r="G316" s="91"/>
      <c r="H316" s="73"/>
      <c r="I316" s="11"/>
      <c r="J316" s="11"/>
      <c r="K316" s="12"/>
      <c r="L316" s="74"/>
      <c r="M316" s="73"/>
      <c r="N316" s="11"/>
      <c r="O316" s="11"/>
      <c r="P316" s="12"/>
      <c r="Q316" s="75"/>
      <c r="R316" s="73"/>
      <c r="S316" s="11"/>
      <c r="T316" s="11"/>
      <c r="U316" s="12"/>
      <c r="W316" s="73"/>
      <c r="X316" s="11"/>
      <c r="Y316" s="11"/>
      <c r="Z316" s="12"/>
      <c r="AB316" s="73"/>
      <c r="AC316" s="11"/>
      <c r="AD316" s="11"/>
      <c r="AE316" s="12"/>
      <c r="AG316" s="96">
        <v>6540</v>
      </c>
      <c r="AH316" s="78">
        <v>0</v>
      </c>
      <c r="AI316" s="78">
        <v>6540</v>
      </c>
      <c r="AJ316" s="79">
        <v>3600270</v>
      </c>
      <c r="AL316" s="73"/>
      <c r="AM316" s="11"/>
      <c r="AN316" s="11"/>
      <c r="AO316" s="12"/>
      <c r="AQ316" s="11"/>
      <c r="AR316" s="11"/>
      <c r="AS316" s="11"/>
      <c r="AT316" s="12"/>
      <c r="AV316" s="73"/>
      <c r="AW316" s="11"/>
      <c r="AX316" s="11"/>
      <c r="AY316" s="12"/>
      <c r="BA316" s="73"/>
      <c r="BB316" s="11"/>
      <c r="BC316" s="11"/>
      <c r="BD316" s="12"/>
      <c r="BF316" s="73"/>
      <c r="BG316" s="11"/>
      <c r="BH316" s="11"/>
      <c r="BI316" s="12"/>
      <c r="BK316" s="92">
        <v>7041</v>
      </c>
      <c r="BL316" s="93">
        <v>0</v>
      </c>
      <c r="BM316" s="93">
        <v>7041</v>
      </c>
      <c r="BN316" s="94">
        <v>3876071</v>
      </c>
      <c r="BP316" s="73"/>
      <c r="BQ316" s="11"/>
      <c r="BR316" s="11"/>
      <c r="BS316" s="12"/>
      <c r="BU316" s="73"/>
      <c r="BV316" s="11"/>
      <c r="BW316" s="11"/>
      <c r="BX316" s="12"/>
      <c r="BZ316" s="73">
        <v>20955</v>
      </c>
      <c r="CA316" s="11">
        <v>0</v>
      </c>
      <c r="CB316" s="11">
        <v>20955</v>
      </c>
      <c r="CC316" s="12">
        <v>11535727.5</v>
      </c>
      <c r="CE316" s="73"/>
      <c r="CF316" s="11"/>
      <c r="CG316" s="11"/>
      <c r="CH316" s="12"/>
      <c r="CJ316" s="73"/>
      <c r="CK316" s="11"/>
      <c r="CL316" s="11"/>
      <c r="CM316" s="12"/>
      <c r="CO316" s="73"/>
      <c r="CP316" s="11"/>
      <c r="CQ316" s="11"/>
      <c r="CR316" s="12"/>
      <c r="CT316" s="73"/>
      <c r="CU316" s="11"/>
      <c r="CV316" s="11"/>
      <c r="CW316" s="12"/>
      <c r="CY316" s="73">
        <v>22000</v>
      </c>
      <c r="CZ316" s="11">
        <v>0</v>
      </c>
      <c r="DA316" s="11">
        <v>22000</v>
      </c>
      <c r="DB316" s="12">
        <v>12111000</v>
      </c>
      <c r="DD316" s="73"/>
      <c r="DE316" s="11"/>
      <c r="DF316" s="11"/>
      <c r="DG316" s="12"/>
      <c r="DI316" s="73"/>
      <c r="DJ316" s="11"/>
      <c r="DK316" s="11"/>
      <c r="DL316" s="12"/>
      <c r="DN316" s="73"/>
      <c r="DO316" s="11"/>
      <c r="DP316" s="11"/>
      <c r="DQ316" s="12"/>
      <c r="DS316" s="73"/>
      <c r="DT316" s="11"/>
      <c r="DU316" s="11"/>
      <c r="DV316" s="12"/>
      <c r="DX316" s="92"/>
      <c r="DY316" s="93"/>
      <c r="DZ316" s="93"/>
      <c r="EA316" s="94"/>
      <c r="EC316" s="73"/>
      <c r="ED316" s="11"/>
      <c r="EE316" s="11"/>
      <c r="EF316" s="12"/>
      <c r="EH316" s="73"/>
      <c r="EI316" s="11"/>
      <c r="EJ316" s="11"/>
      <c r="EK316" s="12"/>
      <c r="EM316" s="73"/>
      <c r="EN316" s="11"/>
      <c r="EO316" s="11"/>
      <c r="EP316" s="12"/>
      <c r="ER316" s="73"/>
      <c r="ES316" s="11"/>
      <c r="ET316" s="11"/>
      <c r="EU316" s="12"/>
      <c r="EW316" s="73"/>
      <c r="EX316" s="11"/>
      <c r="EY316" s="11"/>
      <c r="EZ316" s="12"/>
      <c r="FB316" s="10">
        <v>7750</v>
      </c>
      <c r="FC316" s="11">
        <v>0</v>
      </c>
      <c r="FD316" s="11">
        <v>7750</v>
      </c>
      <c r="FE316" s="12">
        <v>4266375</v>
      </c>
      <c r="FG316" s="11"/>
      <c r="FH316" s="11"/>
      <c r="FI316" s="11"/>
      <c r="FJ316" s="12"/>
      <c r="FL316" s="73"/>
      <c r="FM316" s="11"/>
      <c r="FN316" s="11"/>
      <c r="FO316" s="12"/>
      <c r="FQ316" s="73"/>
      <c r="FR316" s="11"/>
      <c r="FS316" s="11"/>
      <c r="FT316" s="12"/>
      <c r="FV316" s="73"/>
      <c r="FW316" s="11"/>
      <c r="FX316" s="11"/>
      <c r="FY316" s="12"/>
      <c r="GA316" s="73"/>
      <c r="GB316" s="11"/>
      <c r="GC316" s="11"/>
      <c r="GD316" s="12"/>
      <c r="GF316" s="73"/>
      <c r="GG316" s="11"/>
      <c r="GH316" s="11"/>
      <c r="GI316" s="12"/>
      <c r="GK316" s="73"/>
      <c r="GL316" s="11"/>
      <c r="GM316" s="11"/>
      <c r="GN316" s="12"/>
      <c r="GP316" s="73"/>
      <c r="GQ316" s="11"/>
      <c r="GR316" s="11"/>
      <c r="GS316" s="12"/>
      <c r="GU316" s="86">
        <f t="shared" si="32"/>
        <v>6540</v>
      </c>
      <c r="GV316" s="87">
        <f t="shared" si="34"/>
        <v>22000</v>
      </c>
      <c r="GX316" s="86">
        <f t="shared" si="33"/>
        <v>15460</v>
      </c>
      <c r="GY316" s="88">
        <f t="shared" si="36"/>
        <v>2.3639143730886851</v>
      </c>
      <c r="HA316" s="86">
        <f t="shared" si="37"/>
        <v>12857.2</v>
      </c>
      <c r="HB316" s="87">
        <f t="shared" si="35"/>
        <v>7077888.7000000002</v>
      </c>
    </row>
    <row r="317" spans="1:210" s="76" customFormat="1" ht="30" x14ac:dyDescent="0.25">
      <c r="A317" s="69">
        <v>301</v>
      </c>
      <c r="B317" s="3" t="s">
        <v>221</v>
      </c>
      <c r="C317" s="2" t="s">
        <v>691</v>
      </c>
      <c r="D317" s="4" t="s">
        <v>42</v>
      </c>
      <c r="E317" s="70"/>
      <c r="F317" s="71">
        <v>18</v>
      </c>
      <c r="G317" s="91"/>
      <c r="H317" s="73"/>
      <c r="I317" s="11"/>
      <c r="J317" s="11"/>
      <c r="K317" s="12"/>
      <c r="L317" s="74"/>
      <c r="M317" s="73"/>
      <c r="N317" s="11"/>
      <c r="O317" s="11"/>
      <c r="P317" s="12"/>
      <c r="Q317" s="75"/>
      <c r="R317" s="73"/>
      <c r="S317" s="11"/>
      <c r="T317" s="11"/>
      <c r="U317" s="12"/>
      <c r="W317" s="73"/>
      <c r="X317" s="11"/>
      <c r="Y317" s="11"/>
      <c r="Z317" s="12"/>
      <c r="AB317" s="73"/>
      <c r="AC317" s="11"/>
      <c r="AD317" s="11"/>
      <c r="AE317" s="12"/>
      <c r="AG317" s="77"/>
      <c r="AH317" s="78"/>
      <c r="AI317" s="78"/>
      <c r="AJ317" s="79"/>
      <c r="AL317" s="73"/>
      <c r="AM317" s="11"/>
      <c r="AN317" s="11"/>
      <c r="AO317" s="12"/>
      <c r="AQ317" s="11"/>
      <c r="AR317" s="11"/>
      <c r="AS317" s="11"/>
      <c r="AT317" s="12"/>
      <c r="AV317" s="73"/>
      <c r="AW317" s="11"/>
      <c r="AX317" s="11"/>
      <c r="AY317" s="12"/>
      <c r="BA317" s="73"/>
      <c r="BB317" s="11"/>
      <c r="BC317" s="11"/>
      <c r="BD317" s="12"/>
      <c r="BF317" s="73"/>
      <c r="BG317" s="11"/>
      <c r="BH317" s="11"/>
      <c r="BI317" s="12"/>
      <c r="BK317" s="92"/>
      <c r="BL317" s="93"/>
      <c r="BM317" s="93"/>
      <c r="BN317" s="94"/>
      <c r="BP317" s="73"/>
      <c r="BQ317" s="11"/>
      <c r="BR317" s="11"/>
      <c r="BS317" s="12"/>
      <c r="BU317" s="73"/>
      <c r="BV317" s="11"/>
      <c r="BW317" s="11"/>
      <c r="BX317" s="12"/>
      <c r="BZ317" s="73"/>
      <c r="CA317" s="11"/>
      <c r="CB317" s="11"/>
      <c r="CC317" s="12"/>
      <c r="CE317" s="73"/>
      <c r="CF317" s="11"/>
      <c r="CG317" s="11"/>
      <c r="CH317" s="12"/>
      <c r="CJ317" s="73"/>
      <c r="CK317" s="11"/>
      <c r="CL317" s="11"/>
      <c r="CM317" s="12"/>
      <c r="CO317" s="73"/>
      <c r="CP317" s="11"/>
      <c r="CQ317" s="11"/>
      <c r="CR317" s="12"/>
      <c r="CT317" s="73"/>
      <c r="CU317" s="11"/>
      <c r="CV317" s="11"/>
      <c r="CW317" s="12"/>
      <c r="CY317" s="73"/>
      <c r="CZ317" s="11"/>
      <c r="DA317" s="11"/>
      <c r="DB317" s="12"/>
      <c r="DD317" s="73"/>
      <c r="DE317" s="11"/>
      <c r="DF317" s="11"/>
      <c r="DG317" s="12"/>
      <c r="DI317" s="73"/>
      <c r="DJ317" s="11"/>
      <c r="DK317" s="11"/>
      <c r="DL317" s="12"/>
      <c r="DN317" s="73"/>
      <c r="DO317" s="11"/>
      <c r="DP317" s="11"/>
      <c r="DQ317" s="12"/>
      <c r="DS317" s="73"/>
      <c r="DT317" s="11"/>
      <c r="DU317" s="11"/>
      <c r="DV317" s="12"/>
      <c r="DX317" s="92"/>
      <c r="DY317" s="93"/>
      <c r="DZ317" s="93"/>
      <c r="EA317" s="94"/>
      <c r="EC317" s="73"/>
      <c r="ED317" s="11"/>
      <c r="EE317" s="11"/>
      <c r="EF317" s="12"/>
      <c r="EH317" s="73"/>
      <c r="EI317" s="11"/>
      <c r="EJ317" s="11"/>
      <c r="EK317" s="12"/>
      <c r="EM317" s="73"/>
      <c r="EN317" s="11"/>
      <c r="EO317" s="11"/>
      <c r="EP317" s="12"/>
      <c r="ER317" s="73"/>
      <c r="ES317" s="11"/>
      <c r="ET317" s="11"/>
      <c r="EU317" s="12"/>
      <c r="EW317" s="73"/>
      <c r="EX317" s="11"/>
      <c r="EY317" s="11"/>
      <c r="EZ317" s="12"/>
      <c r="FB317" s="10"/>
      <c r="FC317" s="11"/>
      <c r="FD317" s="11"/>
      <c r="FE317" s="12"/>
      <c r="FG317" s="11"/>
      <c r="FH317" s="11"/>
      <c r="FI317" s="11"/>
      <c r="FJ317" s="12"/>
      <c r="FL317" s="73"/>
      <c r="FM317" s="11"/>
      <c r="FN317" s="11"/>
      <c r="FO317" s="12"/>
      <c r="FQ317" s="73"/>
      <c r="FR317" s="11"/>
      <c r="FS317" s="11"/>
      <c r="FT317" s="12"/>
      <c r="FV317" s="73"/>
      <c r="FW317" s="11"/>
      <c r="FX317" s="11"/>
      <c r="FY317" s="12"/>
      <c r="GA317" s="73"/>
      <c r="GB317" s="11"/>
      <c r="GC317" s="11"/>
      <c r="GD317" s="12"/>
      <c r="GF317" s="73"/>
      <c r="GG317" s="11"/>
      <c r="GH317" s="11"/>
      <c r="GI317" s="12"/>
      <c r="GK317" s="73"/>
      <c r="GL317" s="11"/>
      <c r="GM317" s="11"/>
      <c r="GN317" s="12"/>
      <c r="GP317" s="73"/>
      <c r="GQ317" s="11"/>
      <c r="GR317" s="11"/>
      <c r="GS317" s="12"/>
      <c r="GU317" s="86">
        <f t="shared" si="32"/>
        <v>0</v>
      </c>
      <c r="GV317" s="87">
        <f t="shared" si="34"/>
        <v>0</v>
      </c>
      <c r="GX317" s="86">
        <f t="shared" si="33"/>
        <v>0</v>
      </c>
      <c r="GY317" s="88">
        <v>0</v>
      </c>
      <c r="HA317" s="86">
        <v>0</v>
      </c>
      <c r="HB317" s="87">
        <v>0</v>
      </c>
    </row>
    <row r="318" spans="1:210" s="76" customFormat="1" ht="30" x14ac:dyDescent="0.25">
      <c r="A318" s="69">
        <v>302</v>
      </c>
      <c r="B318" s="3" t="s">
        <v>222</v>
      </c>
      <c r="C318" s="6" t="s">
        <v>692</v>
      </c>
      <c r="D318" s="4" t="s">
        <v>42</v>
      </c>
      <c r="E318" s="70"/>
      <c r="F318" s="71">
        <v>1</v>
      </c>
      <c r="G318" s="91"/>
      <c r="H318" s="73"/>
      <c r="I318" s="11"/>
      <c r="J318" s="11"/>
      <c r="K318" s="12"/>
      <c r="L318" s="74"/>
      <c r="M318" s="73"/>
      <c r="N318" s="11"/>
      <c r="O318" s="11"/>
      <c r="P318" s="12"/>
      <c r="Q318" s="75"/>
      <c r="R318" s="73"/>
      <c r="S318" s="11"/>
      <c r="T318" s="11"/>
      <c r="U318" s="12"/>
      <c r="W318" s="73"/>
      <c r="X318" s="11"/>
      <c r="Y318" s="11"/>
      <c r="Z318" s="12"/>
      <c r="AB318" s="73"/>
      <c r="AC318" s="11"/>
      <c r="AD318" s="11"/>
      <c r="AE318" s="12"/>
      <c r="AG318" s="77"/>
      <c r="AH318" s="78"/>
      <c r="AI318" s="78"/>
      <c r="AJ318" s="79"/>
      <c r="AL318" s="73"/>
      <c r="AM318" s="11"/>
      <c r="AN318" s="11"/>
      <c r="AO318" s="12"/>
      <c r="AQ318" s="11"/>
      <c r="AR318" s="11"/>
      <c r="AS318" s="11"/>
      <c r="AT318" s="12"/>
      <c r="AV318" s="73"/>
      <c r="AW318" s="11"/>
      <c r="AX318" s="11"/>
      <c r="AY318" s="12"/>
      <c r="BA318" s="73"/>
      <c r="BB318" s="11"/>
      <c r="BC318" s="11"/>
      <c r="BD318" s="12"/>
      <c r="BF318" s="73"/>
      <c r="BG318" s="11"/>
      <c r="BH318" s="11"/>
      <c r="BI318" s="12"/>
      <c r="BK318" s="92"/>
      <c r="BL318" s="93"/>
      <c r="BM318" s="93"/>
      <c r="BN318" s="94"/>
      <c r="BP318" s="73"/>
      <c r="BQ318" s="11"/>
      <c r="BR318" s="11"/>
      <c r="BS318" s="12"/>
      <c r="BU318" s="73"/>
      <c r="BV318" s="11"/>
      <c r="BW318" s="11"/>
      <c r="BX318" s="12"/>
      <c r="BZ318" s="73"/>
      <c r="CA318" s="11"/>
      <c r="CB318" s="11"/>
      <c r="CC318" s="12"/>
      <c r="CE318" s="73"/>
      <c r="CF318" s="11"/>
      <c r="CG318" s="11"/>
      <c r="CH318" s="12"/>
      <c r="CJ318" s="73"/>
      <c r="CK318" s="11"/>
      <c r="CL318" s="11"/>
      <c r="CM318" s="12"/>
      <c r="CO318" s="73"/>
      <c r="CP318" s="11"/>
      <c r="CQ318" s="11"/>
      <c r="CR318" s="12"/>
      <c r="CT318" s="73"/>
      <c r="CU318" s="11"/>
      <c r="CV318" s="11"/>
      <c r="CW318" s="12"/>
      <c r="CY318" s="73"/>
      <c r="CZ318" s="11"/>
      <c r="DA318" s="11"/>
      <c r="DB318" s="12"/>
      <c r="DD318" s="73"/>
      <c r="DE318" s="11"/>
      <c r="DF318" s="11"/>
      <c r="DG318" s="12"/>
      <c r="DI318" s="73"/>
      <c r="DJ318" s="11"/>
      <c r="DK318" s="11"/>
      <c r="DL318" s="12"/>
      <c r="DN318" s="73"/>
      <c r="DO318" s="11"/>
      <c r="DP318" s="11"/>
      <c r="DQ318" s="12"/>
      <c r="DS318" s="73"/>
      <c r="DT318" s="11"/>
      <c r="DU318" s="11"/>
      <c r="DV318" s="12"/>
      <c r="DX318" s="92"/>
      <c r="DY318" s="93"/>
      <c r="DZ318" s="93"/>
      <c r="EA318" s="94"/>
      <c r="EC318" s="73"/>
      <c r="ED318" s="11"/>
      <c r="EE318" s="11"/>
      <c r="EF318" s="12"/>
      <c r="EH318" s="73"/>
      <c r="EI318" s="11"/>
      <c r="EJ318" s="11"/>
      <c r="EK318" s="12"/>
      <c r="EM318" s="73"/>
      <c r="EN318" s="11"/>
      <c r="EO318" s="11"/>
      <c r="EP318" s="12"/>
      <c r="ER318" s="73"/>
      <c r="ES318" s="11"/>
      <c r="ET318" s="11"/>
      <c r="EU318" s="12"/>
      <c r="EW318" s="73"/>
      <c r="EX318" s="11"/>
      <c r="EY318" s="11"/>
      <c r="EZ318" s="12"/>
      <c r="FB318" s="10"/>
      <c r="FC318" s="11"/>
      <c r="FD318" s="11"/>
      <c r="FE318" s="12"/>
      <c r="FG318" s="11"/>
      <c r="FH318" s="11"/>
      <c r="FI318" s="11"/>
      <c r="FJ318" s="12"/>
      <c r="FL318" s="73"/>
      <c r="FM318" s="11"/>
      <c r="FN318" s="11"/>
      <c r="FO318" s="12"/>
      <c r="FQ318" s="73"/>
      <c r="FR318" s="11"/>
      <c r="FS318" s="11"/>
      <c r="FT318" s="12"/>
      <c r="FV318" s="73"/>
      <c r="FW318" s="11"/>
      <c r="FX318" s="11"/>
      <c r="FY318" s="12"/>
      <c r="GA318" s="73"/>
      <c r="GB318" s="11"/>
      <c r="GC318" s="11"/>
      <c r="GD318" s="12"/>
      <c r="GF318" s="73"/>
      <c r="GG318" s="11"/>
      <c r="GH318" s="11"/>
      <c r="GI318" s="12"/>
      <c r="GK318" s="73"/>
      <c r="GL318" s="11"/>
      <c r="GM318" s="11"/>
      <c r="GN318" s="12"/>
      <c r="GP318" s="73"/>
      <c r="GQ318" s="11"/>
      <c r="GR318" s="11"/>
      <c r="GS318" s="12"/>
      <c r="GU318" s="86">
        <f t="shared" si="32"/>
        <v>0</v>
      </c>
      <c r="GV318" s="87">
        <f t="shared" si="34"/>
        <v>0</v>
      </c>
      <c r="GX318" s="86">
        <f t="shared" si="33"/>
        <v>0</v>
      </c>
      <c r="GY318" s="88">
        <v>0</v>
      </c>
      <c r="HA318" s="86">
        <v>0</v>
      </c>
      <c r="HB318" s="87">
        <v>0</v>
      </c>
    </row>
    <row r="319" spans="1:210" s="76" customFormat="1" ht="30" x14ac:dyDescent="0.25">
      <c r="A319" s="69">
        <v>303</v>
      </c>
      <c r="B319" s="3" t="s">
        <v>223</v>
      </c>
      <c r="C319" s="2" t="s">
        <v>693</v>
      </c>
      <c r="D319" s="4" t="s">
        <v>42</v>
      </c>
      <c r="E319" s="70"/>
      <c r="F319" s="71">
        <v>1</v>
      </c>
      <c r="G319" s="91"/>
      <c r="H319" s="73"/>
      <c r="I319" s="11"/>
      <c r="J319" s="11"/>
      <c r="K319" s="12"/>
      <c r="L319" s="74"/>
      <c r="M319" s="73"/>
      <c r="N319" s="11"/>
      <c r="O319" s="11"/>
      <c r="P319" s="12"/>
      <c r="Q319" s="75"/>
      <c r="R319" s="73"/>
      <c r="S319" s="11"/>
      <c r="T319" s="11"/>
      <c r="U319" s="12"/>
      <c r="W319" s="73"/>
      <c r="X319" s="11"/>
      <c r="Y319" s="11"/>
      <c r="Z319" s="12"/>
      <c r="AB319" s="73"/>
      <c r="AC319" s="11"/>
      <c r="AD319" s="11"/>
      <c r="AE319" s="12"/>
      <c r="AG319" s="77"/>
      <c r="AH319" s="78"/>
      <c r="AI319" s="78"/>
      <c r="AJ319" s="79"/>
      <c r="AL319" s="73"/>
      <c r="AM319" s="11"/>
      <c r="AN319" s="11"/>
      <c r="AO319" s="12"/>
      <c r="AQ319" s="11"/>
      <c r="AR319" s="11"/>
      <c r="AS319" s="11"/>
      <c r="AT319" s="12"/>
      <c r="AV319" s="73"/>
      <c r="AW319" s="11"/>
      <c r="AX319" s="11"/>
      <c r="AY319" s="12"/>
      <c r="BA319" s="73"/>
      <c r="BB319" s="11"/>
      <c r="BC319" s="11"/>
      <c r="BD319" s="12"/>
      <c r="BF319" s="73"/>
      <c r="BG319" s="11"/>
      <c r="BH319" s="11"/>
      <c r="BI319" s="12"/>
      <c r="BK319" s="92"/>
      <c r="BL319" s="93"/>
      <c r="BM319" s="93"/>
      <c r="BN319" s="94"/>
      <c r="BP319" s="73"/>
      <c r="BQ319" s="11"/>
      <c r="BR319" s="11"/>
      <c r="BS319" s="12"/>
      <c r="BU319" s="73"/>
      <c r="BV319" s="11"/>
      <c r="BW319" s="11"/>
      <c r="BX319" s="12"/>
      <c r="BZ319" s="73"/>
      <c r="CA319" s="11"/>
      <c r="CB319" s="11"/>
      <c r="CC319" s="12"/>
      <c r="CE319" s="73"/>
      <c r="CF319" s="11"/>
      <c r="CG319" s="11"/>
      <c r="CH319" s="12"/>
      <c r="CJ319" s="73"/>
      <c r="CK319" s="11"/>
      <c r="CL319" s="11"/>
      <c r="CM319" s="12"/>
      <c r="CO319" s="73"/>
      <c r="CP319" s="11"/>
      <c r="CQ319" s="11"/>
      <c r="CR319" s="12"/>
      <c r="CT319" s="73"/>
      <c r="CU319" s="11"/>
      <c r="CV319" s="11"/>
      <c r="CW319" s="12"/>
      <c r="CY319" s="73">
        <v>4313</v>
      </c>
      <c r="CZ319" s="11">
        <v>0</v>
      </c>
      <c r="DA319" s="11">
        <v>4313</v>
      </c>
      <c r="DB319" s="12">
        <v>4313</v>
      </c>
      <c r="DD319" s="73"/>
      <c r="DE319" s="11"/>
      <c r="DF319" s="11"/>
      <c r="DG319" s="12"/>
      <c r="DI319" s="73"/>
      <c r="DJ319" s="11"/>
      <c r="DK319" s="11"/>
      <c r="DL319" s="12"/>
      <c r="DN319" s="73"/>
      <c r="DO319" s="11"/>
      <c r="DP319" s="11"/>
      <c r="DQ319" s="12"/>
      <c r="DS319" s="73"/>
      <c r="DT319" s="11"/>
      <c r="DU319" s="11"/>
      <c r="DV319" s="12"/>
      <c r="DX319" s="92"/>
      <c r="DY319" s="93"/>
      <c r="DZ319" s="93"/>
      <c r="EA319" s="94"/>
      <c r="EC319" s="73"/>
      <c r="ED319" s="11"/>
      <c r="EE319" s="11"/>
      <c r="EF319" s="12"/>
      <c r="EH319" s="73"/>
      <c r="EI319" s="11"/>
      <c r="EJ319" s="11"/>
      <c r="EK319" s="12"/>
      <c r="EM319" s="73"/>
      <c r="EN319" s="11"/>
      <c r="EO319" s="11"/>
      <c r="EP319" s="12"/>
      <c r="ER319" s="73"/>
      <c r="ES319" s="11"/>
      <c r="ET319" s="11"/>
      <c r="EU319" s="12"/>
      <c r="EW319" s="73"/>
      <c r="EX319" s="11"/>
      <c r="EY319" s="11"/>
      <c r="EZ319" s="12"/>
      <c r="FB319" s="10"/>
      <c r="FC319" s="11"/>
      <c r="FD319" s="11"/>
      <c r="FE319" s="12"/>
      <c r="FG319" s="11"/>
      <c r="FH319" s="11"/>
      <c r="FI319" s="11"/>
      <c r="FJ319" s="12"/>
      <c r="FL319" s="73"/>
      <c r="FM319" s="11"/>
      <c r="FN319" s="11"/>
      <c r="FO319" s="12"/>
      <c r="FQ319" s="73"/>
      <c r="FR319" s="11"/>
      <c r="FS319" s="11"/>
      <c r="FT319" s="12"/>
      <c r="FV319" s="73"/>
      <c r="FW319" s="11"/>
      <c r="FX319" s="11"/>
      <c r="FY319" s="12"/>
      <c r="GA319" s="73"/>
      <c r="GB319" s="11"/>
      <c r="GC319" s="11"/>
      <c r="GD319" s="12"/>
      <c r="GF319" s="73"/>
      <c r="GG319" s="11"/>
      <c r="GH319" s="11"/>
      <c r="GI319" s="12"/>
      <c r="GK319" s="73"/>
      <c r="GL319" s="11"/>
      <c r="GM319" s="11"/>
      <c r="GN319" s="12"/>
      <c r="GP319" s="73"/>
      <c r="GQ319" s="11"/>
      <c r="GR319" s="11"/>
      <c r="GS319" s="12"/>
      <c r="GU319" s="86">
        <f t="shared" si="32"/>
        <v>4313</v>
      </c>
      <c r="GV319" s="87">
        <f t="shared" si="34"/>
        <v>4313</v>
      </c>
      <c r="GX319" s="86">
        <f t="shared" si="33"/>
        <v>0</v>
      </c>
      <c r="GY319" s="88">
        <f t="shared" si="36"/>
        <v>0</v>
      </c>
      <c r="HA319" s="86">
        <f t="shared" ref="HA319:HA325" si="38">AVERAGE(J319,O319,T319,Y319,AD319,AI319,AN319,AS319,AX319,BC319,BH319,BM319,BR319,BW319,CB319,CG319,CL319,CQ319,CV319,DA319,DF319,DK319,DP319,DU319,DZ319,EE319,EJ319,EO319,ET319,EY319,FD319,FI319,FN319,FS319,FX319,GC319,GH319,GM319,GR319)</f>
        <v>4313</v>
      </c>
      <c r="HB319" s="87">
        <f t="shared" si="35"/>
        <v>4313</v>
      </c>
    </row>
    <row r="320" spans="1:210" s="76" customFormat="1" ht="30" x14ac:dyDescent="0.25">
      <c r="A320" s="69">
        <v>304</v>
      </c>
      <c r="B320" s="3" t="s">
        <v>224</v>
      </c>
      <c r="C320" s="6" t="s">
        <v>694</v>
      </c>
      <c r="D320" s="3" t="s">
        <v>1095</v>
      </c>
      <c r="E320" s="70"/>
      <c r="F320" s="71">
        <v>13026</v>
      </c>
      <c r="G320" s="91"/>
      <c r="H320" s="73"/>
      <c r="I320" s="11"/>
      <c r="J320" s="11"/>
      <c r="K320" s="12"/>
      <c r="L320" s="74"/>
      <c r="M320" s="73"/>
      <c r="N320" s="11"/>
      <c r="O320" s="11"/>
      <c r="P320" s="12"/>
      <c r="Q320" s="75"/>
      <c r="R320" s="73"/>
      <c r="S320" s="11"/>
      <c r="T320" s="11"/>
      <c r="U320" s="12"/>
      <c r="W320" s="73"/>
      <c r="X320" s="11"/>
      <c r="Y320" s="11"/>
      <c r="Z320" s="12"/>
      <c r="AB320" s="73"/>
      <c r="AC320" s="11"/>
      <c r="AD320" s="11"/>
      <c r="AE320" s="12"/>
      <c r="AG320" s="77"/>
      <c r="AH320" s="78"/>
      <c r="AI320" s="78"/>
      <c r="AJ320" s="79"/>
      <c r="AL320" s="73"/>
      <c r="AM320" s="11"/>
      <c r="AN320" s="11"/>
      <c r="AO320" s="12"/>
      <c r="AQ320" s="11"/>
      <c r="AR320" s="11"/>
      <c r="AS320" s="11"/>
      <c r="AT320" s="12"/>
      <c r="AV320" s="73"/>
      <c r="AW320" s="11"/>
      <c r="AX320" s="11"/>
      <c r="AY320" s="12"/>
      <c r="BA320" s="73"/>
      <c r="BB320" s="11"/>
      <c r="BC320" s="11"/>
      <c r="BD320" s="12"/>
      <c r="BF320" s="73"/>
      <c r="BG320" s="11"/>
      <c r="BH320" s="11"/>
      <c r="BI320" s="12"/>
      <c r="BK320" s="92">
        <v>641</v>
      </c>
      <c r="BL320" s="93">
        <v>0</v>
      </c>
      <c r="BM320" s="93">
        <v>641</v>
      </c>
      <c r="BN320" s="94">
        <v>8349666</v>
      </c>
      <c r="BP320" s="73"/>
      <c r="BQ320" s="11"/>
      <c r="BR320" s="11"/>
      <c r="BS320" s="12"/>
      <c r="BU320" s="73"/>
      <c r="BV320" s="11"/>
      <c r="BW320" s="11"/>
      <c r="BX320" s="12"/>
      <c r="BZ320" s="73"/>
      <c r="CA320" s="11"/>
      <c r="CB320" s="11"/>
      <c r="CC320" s="12"/>
      <c r="CE320" s="73"/>
      <c r="CF320" s="11"/>
      <c r="CG320" s="11"/>
      <c r="CH320" s="12"/>
      <c r="CJ320" s="73"/>
      <c r="CK320" s="11"/>
      <c r="CL320" s="11"/>
      <c r="CM320" s="12"/>
      <c r="CO320" s="73"/>
      <c r="CP320" s="11"/>
      <c r="CQ320" s="11"/>
      <c r="CR320" s="12"/>
      <c r="CT320" s="73">
        <v>148</v>
      </c>
      <c r="CU320" s="11">
        <v>8</v>
      </c>
      <c r="CV320" s="11">
        <v>156</v>
      </c>
      <c r="CW320" s="12">
        <v>2032056</v>
      </c>
      <c r="CY320" s="73"/>
      <c r="CZ320" s="11"/>
      <c r="DA320" s="11"/>
      <c r="DB320" s="12"/>
      <c r="DD320" s="73"/>
      <c r="DE320" s="11"/>
      <c r="DF320" s="11"/>
      <c r="DG320" s="12"/>
      <c r="DI320" s="73"/>
      <c r="DJ320" s="11"/>
      <c r="DK320" s="11"/>
      <c r="DL320" s="12"/>
      <c r="DN320" s="73"/>
      <c r="DO320" s="11"/>
      <c r="DP320" s="11"/>
      <c r="DQ320" s="12"/>
      <c r="DS320" s="73"/>
      <c r="DT320" s="11"/>
      <c r="DU320" s="11"/>
      <c r="DV320" s="12"/>
      <c r="DX320" s="92">
        <v>208</v>
      </c>
      <c r="DY320" s="93">
        <v>0</v>
      </c>
      <c r="DZ320" s="93">
        <v>208</v>
      </c>
      <c r="EA320" s="94">
        <v>2709408</v>
      </c>
      <c r="EC320" s="73"/>
      <c r="ED320" s="11"/>
      <c r="EE320" s="11"/>
      <c r="EF320" s="12"/>
      <c r="EH320" s="73"/>
      <c r="EI320" s="11"/>
      <c r="EJ320" s="11"/>
      <c r="EK320" s="12"/>
      <c r="EM320" s="73"/>
      <c r="EN320" s="11"/>
      <c r="EO320" s="11"/>
      <c r="EP320" s="12"/>
      <c r="ER320" s="73"/>
      <c r="ES320" s="11"/>
      <c r="ET320" s="11"/>
      <c r="EU320" s="12"/>
      <c r="EW320" s="73"/>
      <c r="EX320" s="11"/>
      <c r="EY320" s="11"/>
      <c r="EZ320" s="12"/>
      <c r="FB320" s="10"/>
      <c r="FC320" s="11"/>
      <c r="FD320" s="11"/>
      <c r="FE320" s="12"/>
      <c r="FG320" s="11"/>
      <c r="FH320" s="11"/>
      <c r="FI320" s="11"/>
      <c r="FJ320" s="12"/>
      <c r="FL320" s="73"/>
      <c r="FM320" s="11"/>
      <c r="FN320" s="11"/>
      <c r="FO320" s="12"/>
      <c r="FQ320" s="73"/>
      <c r="FR320" s="11"/>
      <c r="FS320" s="11"/>
      <c r="FT320" s="12"/>
      <c r="FV320" s="73"/>
      <c r="FW320" s="11"/>
      <c r="FX320" s="11"/>
      <c r="FY320" s="12"/>
      <c r="GA320" s="73"/>
      <c r="GB320" s="11"/>
      <c r="GC320" s="11"/>
      <c r="GD320" s="12"/>
      <c r="GF320" s="73"/>
      <c r="GG320" s="11"/>
      <c r="GH320" s="11"/>
      <c r="GI320" s="12"/>
      <c r="GK320" s="73"/>
      <c r="GL320" s="11"/>
      <c r="GM320" s="11"/>
      <c r="GN320" s="12"/>
      <c r="GP320" s="73"/>
      <c r="GQ320" s="11"/>
      <c r="GR320" s="11"/>
      <c r="GS320" s="12"/>
      <c r="GU320" s="86">
        <f t="shared" si="32"/>
        <v>156</v>
      </c>
      <c r="GV320" s="87">
        <f t="shared" si="34"/>
        <v>641</v>
      </c>
      <c r="GX320" s="86">
        <f t="shared" si="33"/>
        <v>485</v>
      </c>
      <c r="GY320" s="88">
        <f t="shared" si="36"/>
        <v>3.108974358974359</v>
      </c>
      <c r="HA320" s="86">
        <f t="shared" si="38"/>
        <v>335</v>
      </c>
      <c r="HB320" s="87">
        <f t="shared" si="35"/>
        <v>4363710</v>
      </c>
    </row>
    <row r="321" spans="1:210" s="76" customFormat="1" ht="30" x14ac:dyDescent="0.25">
      <c r="A321" s="69">
        <v>305</v>
      </c>
      <c r="B321" s="3" t="s">
        <v>225</v>
      </c>
      <c r="C321" s="6" t="s">
        <v>695</v>
      </c>
      <c r="D321" s="4" t="s">
        <v>42</v>
      </c>
      <c r="E321" s="70"/>
      <c r="F321" s="71">
        <v>140376</v>
      </c>
      <c r="G321" s="91"/>
      <c r="H321" s="73"/>
      <c r="I321" s="11"/>
      <c r="J321" s="11"/>
      <c r="K321" s="12"/>
      <c r="L321" s="74"/>
      <c r="M321" s="73"/>
      <c r="N321" s="11"/>
      <c r="O321" s="11"/>
      <c r="P321" s="12"/>
      <c r="Q321" s="75"/>
      <c r="R321" s="73"/>
      <c r="S321" s="11"/>
      <c r="T321" s="11"/>
      <c r="U321" s="12"/>
      <c r="W321" s="73"/>
      <c r="X321" s="11"/>
      <c r="Y321" s="11"/>
      <c r="Z321" s="12"/>
      <c r="AB321" s="73"/>
      <c r="AC321" s="11"/>
      <c r="AD321" s="11"/>
      <c r="AE321" s="12"/>
      <c r="AG321" s="77"/>
      <c r="AH321" s="78"/>
      <c r="AI321" s="78"/>
      <c r="AJ321" s="79"/>
      <c r="AL321" s="73"/>
      <c r="AM321" s="11"/>
      <c r="AN321" s="11"/>
      <c r="AO321" s="12"/>
      <c r="AQ321" s="11"/>
      <c r="AR321" s="11"/>
      <c r="AS321" s="11"/>
      <c r="AT321" s="12"/>
      <c r="AV321" s="73"/>
      <c r="AW321" s="11"/>
      <c r="AX321" s="11"/>
      <c r="AY321" s="12"/>
      <c r="BA321" s="73"/>
      <c r="BB321" s="11"/>
      <c r="BC321" s="11"/>
      <c r="BD321" s="12"/>
      <c r="BF321" s="73"/>
      <c r="BG321" s="11"/>
      <c r="BH321" s="11"/>
      <c r="BI321" s="12"/>
      <c r="BK321" s="92">
        <v>221</v>
      </c>
      <c r="BL321" s="93">
        <v>0</v>
      </c>
      <c r="BM321" s="93">
        <v>221</v>
      </c>
      <c r="BN321" s="94">
        <v>31023096</v>
      </c>
      <c r="BP321" s="73"/>
      <c r="BQ321" s="11"/>
      <c r="BR321" s="11"/>
      <c r="BS321" s="12"/>
      <c r="BU321" s="73"/>
      <c r="BV321" s="11"/>
      <c r="BW321" s="11"/>
      <c r="BX321" s="12"/>
      <c r="BZ321" s="73"/>
      <c r="CA321" s="11"/>
      <c r="CB321" s="11"/>
      <c r="CC321" s="12"/>
      <c r="CE321" s="73"/>
      <c r="CF321" s="11"/>
      <c r="CG321" s="11"/>
      <c r="CH321" s="12"/>
      <c r="CJ321" s="73"/>
      <c r="CK321" s="11"/>
      <c r="CL321" s="11"/>
      <c r="CM321" s="12"/>
      <c r="CO321" s="73"/>
      <c r="CP321" s="11"/>
      <c r="CQ321" s="11"/>
      <c r="CR321" s="12"/>
      <c r="CT321" s="73">
        <v>190</v>
      </c>
      <c r="CU321" s="11">
        <v>0</v>
      </c>
      <c r="CV321" s="11">
        <v>190</v>
      </c>
      <c r="CW321" s="12">
        <v>26671440</v>
      </c>
      <c r="CY321" s="73"/>
      <c r="CZ321" s="11"/>
      <c r="DA321" s="11"/>
      <c r="DB321" s="12"/>
      <c r="DD321" s="73"/>
      <c r="DE321" s="11"/>
      <c r="DF321" s="11"/>
      <c r="DG321" s="12"/>
      <c r="DI321" s="73"/>
      <c r="DJ321" s="11"/>
      <c r="DK321" s="11"/>
      <c r="DL321" s="12"/>
      <c r="DN321" s="73">
        <v>279</v>
      </c>
      <c r="DO321" s="11">
        <v>53.01</v>
      </c>
      <c r="DP321" s="11">
        <v>332.01</v>
      </c>
      <c r="DQ321" s="12">
        <v>46606235.759999998</v>
      </c>
      <c r="DS321" s="73"/>
      <c r="DT321" s="11"/>
      <c r="DU321" s="11"/>
      <c r="DV321" s="12"/>
      <c r="DX321" s="92">
        <v>198</v>
      </c>
      <c r="DY321" s="93">
        <v>0</v>
      </c>
      <c r="DZ321" s="93">
        <v>198</v>
      </c>
      <c r="EA321" s="94">
        <v>27794448</v>
      </c>
      <c r="EC321" s="73"/>
      <c r="ED321" s="11"/>
      <c r="EE321" s="11"/>
      <c r="EF321" s="12"/>
      <c r="EH321" s="73"/>
      <c r="EI321" s="11"/>
      <c r="EJ321" s="11"/>
      <c r="EK321" s="12"/>
      <c r="EM321" s="73"/>
      <c r="EN321" s="11"/>
      <c r="EO321" s="11"/>
      <c r="EP321" s="12"/>
      <c r="ER321" s="73"/>
      <c r="ES321" s="11"/>
      <c r="ET321" s="11"/>
      <c r="EU321" s="12"/>
      <c r="EW321" s="73"/>
      <c r="EX321" s="11"/>
      <c r="EY321" s="11"/>
      <c r="EZ321" s="12"/>
      <c r="FB321" s="10">
        <v>225</v>
      </c>
      <c r="FC321" s="11">
        <v>0</v>
      </c>
      <c r="FD321" s="11">
        <v>225</v>
      </c>
      <c r="FE321" s="12">
        <v>31584600</v>
      </c>
      <c r="FG321" s="11"/>
      <c r="FH321" s="11"/>
      <c r="FI321" s="11"/>
      <c r="FJ321" s="12"/>
      <c r="FL321" s="73"/>
      <c r="FM321" s="11"/>
      <c r="FN321" s="11"/>
      <c r="FO321" s="12"/>
      <c r="FQ321" s="73"/>
      <c r="FR321" s="11"/>
      <c r="FS321" s="11"/>
      <c r="FT321" s="12"/>
      <c r="FV321" s="73"/>
      <c r="FW321" s="11"/>
      <c r="FX321" s="11"/>
      <c r="FY321" s="12"/>
      <c r="GA321" s="73">
        <v>260</v>
      </c>
      <c r="GB321" s="11"/>
      <c r="GC321" s="11">
        <v>260</v>
      </c>
      <c r="GD321" s="12">
        <v>36497760</v>
      </c>
      <c r="GF321" s="73"/>
      <c r="GG321" s="11"/>
      <c r="GH321" s="11"/>
      <c r="GI321" s="12"/>
      <c r="GK321" s="73"/>
      <c r="GL321" s="11"/>
      <c r="GM321" s="11"/>
      <c r="GN321" s="12"/>
      <c r="GP321" s="73"/>
      <c r="GQ321" s="11"/>
      <c r="GR321" s="11"/>
      <c r="GS321" s="12"/>
      <c r="GU321" s="86">
        <f t="shared" si="32"/>
        <v>190</v>
      </c>
      <c r="GV321" s="87">
        <f t="shared" si="34"/>
        <v>332.01</v>
      </c>
      <c r="GX321" s="86">
        <f t="shared" si="33"/>
        <v>142.01</v>
      </c>
      <c r="GY321" s="88">
        <f t="shared" si="36"/>
        <v>0.74742105263157887</v>
      </c>
      <c r="HA321" s="86">
        <f t="shared" si="38"/>
        <v>237.66833333333332</v>
      </c>
      <c r="HB321" s="87">
        <f t="shared" si="35"/>
        <v>33362929.959999997</v>
      </c>
    </row>
    <row r="322" spans="1:210" s="76" customFormat="1" ht="30" x14ac:dyDescent="0.25">
      <c r="A322" s="69">
        <v>306</v>
      </c>
      <c r="B322" s="3" t="s">
        <v>226</v>
      </c>
      <c r="C322" s="6" t="s">
        <v>696</v>
      </c>
      <c r="D322" s="3" t="s">
        <v>1095</v>
      </c>
      <c r="E322" s="70"/>
      <c r="F322" s="71">
        <v>16.75</v>
      </c>
      <c r="G322" s="91"/>
      <c r="H322" s="73"/>
      <c r="I322" s="11"/>
      <c r="J322" s="11"/>
      <c r="K322" s="12"/>
      <c r="L322" s="74"/>
      <c r="M322" s="73"/>
      <c r="N322" s="11"/>
      <c r="O322" s="11"/>
      <c r="P322" s="12"/>
      <c r="Q322" s="75"/>
      <c r="R322" s="73"/>
      <c r="S322" s="11"/>
      <c r="T322" s="11"/>
      <c r="U322" s="12"/>
      <c r="W322" s="73"/>
      <c r="X322" s="11"/>
      <c r="Y322" s="11"/>
      <c r="Z322" s="12"/>
      <c r="AB322" s="73"/>
      <c r="AC322" s="11"/>
      <c r="AD322" s="11"/>
      <c r="AE322" s="12"/>
      <c r="AG322" s="77"/>
      <c r="AH322" s="78"/>
      <c r="AI322" s="78"/>
      <c r="AJ322" s="79"/>
      <c r="AL322" s="73"/>
      <c r="AM322" s="11"/>
      <c r="AN322" s="11"/>
      <c r="AO322" s="12"/>
      <c r="AQ322" s="11"/>
      <c r="AR322" s="11"/>
      <c r="AS322" s="11"/>
      <c r="AT322" s="12"/>
      <c r="AV322" s="73"/>
      <c r="AW322" s="11"/>
      <c r="AX322" s="11"/>
      <c r="AY322" s="12"/>
      <c r="BA322" s="73"/>
      <c r="BB322" s="11"/>
      <c r="BC322" s="11"/>
      <c r="BD322" s="12"/>
      <c r="BF322" s="73"/>
      <c r="BG322" s="11"/>
      <c r="BH322" s="11"/>
      <c r="BI322" s="12"/>
      <c r="BK322" s="92">
        <v>285</v>
      </c>
      <c r="BL322" s="93">
        <v>0</v>
      </c>
      <c r="BM322" s="93">
        <v>285</v>
      </c>
      <c r="BN322" s="94">
        <v>4774</v>
      </c>
      <c r="BP322" s="73"/>
      <c r="BQ322" s="11"/>
      <c r="BR322" s="11"/>
      <c r="BS322" s="12"/>
      <c r="BU322" s="73"/>
      <c r="BV322" s="11"/>
      <c r="BW322" s="11"/>
      <c r="BX322" s="12"/>
      <c r="BZ322" s="73"/>
      <c r="CA322" s="11"/>
      <c r="CB322" s="11"/>
      <c r="CC322" s="12"/>
      <c r="CE322" s="73"/>
      <c r="CF322" s="11"/>
      <c r="CG322" s="11"/>
      <c r="CH322" s="12"/>
      <c r="CJ322" s="73"/>
      <c r="CK322" s="11"/>
      <c r="CL322" s="11"/>
      <c r="CM322" s="12"/>
      <c r="CO322" s="73"/>
      <c r="CP322" s="11"/>
      <c r="CQ322" s="11"/>
      <c r="CR322" s="12"/>
      <c r="CT322" s="73">
        <v>292</v>
      </c>
      <c r="CU322" s="11">
        <v>0</v>
      </c>
      <c r="CV322" s="11">
        <v>292</v>
      </c>
      <c r="CW322" s="12">
        <v>4891</v>
      </c>
      <c r="CY322" s="73"/>
      <c r="CZ322" s="11"/>
      <c r="DA322" s="11"/>
      <c r="DB322" s="12"/>
      <c r="DD322" s="73"/>
      <c r="DE322" s="11"/>
      <c r="DF322" s="11"/>
      <c r="DG322" s="12"/>
      <c r="DI322" s="73"/>
      <c r="DJ322" s="11"/>
      <c r="DK322" s="11"/>
      <c r="DL322" s="12"/>
      <c r="DN322" s="73"/>
      <c r="DO322" s="11"/>
      <c r="DP322" s="11"/>
      <c r="DQ322" s="12"/>
      <c r="DS322" s="73"/>
      <c r="DT322" s="11"/>
      <c r="DU322" s="11"/>
      <c r="DV322" s="12"/>
      <c r="DX322" s="92">
        <v>208</v>
      </c>
      <c r="DY322" s="93">
        <v>0</v>
      </c>
      <c r="DZ322" s="93">
        <v>208</v>
      </c>
      <c r="EA322" s="94">
        <v>3484</v>
      </c>
      <c r="EC322" s="73"/>
      <c r="ED322" s="11"/>
      <c r="EE322" s="11"/>
      <c r="EF322" s="12"/>
      <c r="EH322" s="73"/>
      <c r="EI322" s="11"/>
      <c r="EJ322" s="11"/>
      <c r="EK322" s="12"/>
      <c r="EM322" s="73"/>
      <c r="EN322" s="11"/>
      <c r="EO322" s="11"/>
      <c r="EP322" s="12"/>
      <c r="ER322" s="73"/>
      <c r="ES322" s="11"/>
      <c r="ET322" s="11"/>
      <c r="EU322" s="12"/>
      <c r="EW322" s="73"/>
      <c r="EX322" s="11"/>
      <c r="EY322" s="11"/>
      <c r="EZ322" s="12"/>
      <c r="FB322" s="10"/>
      <c r="FC322" s="11"/>
      <c r="FD322" s="11"/>
      <c r="FE322" s="12"/>
      <c r="FG322" s="11"/>
      <c r="FH322" s="11"/>
      <c r="FI322" s="11"/>
      <c r="FJ322" s="12"/>
      <c r="FL322" s="73"/>
      <c r="FM322" s="11"/>
      <c r="FN322" s="11"/>
      <c r="FO322" s="12"/>
      <c r="FQ322" s="73"/>
      <c r="FR322" s="11"/>
      <c r="FS322" s="11"/>
      <c r="FT322" s="12"/>
      <c r="FV322" s="73"/>
      <c r="FW322" s="11"/>
      <c r="FX322" s="11"/>
      <c r="FY322" s="12"/>
      <c r="GA322" s="73"/>
      <c r="GB322" s="11"/>
      <c r="GC322" s="11"/>
      <c r="GD322" s="12"/>
      <c r="GF322" s="73"/>
      <c r="GG322" s="11"/>
      <c r="GH322" s="11"/>
      <c r="GI322" s="12"/>
      <c r="GK322" s="73"/>
      <c r="GL322" s="11"/>
      <c r="GM322" s="11"/>
      <c r="GN322" s="12"/>
      <c r="GP322" s="73"/>
      <c r="GQ322" s="11"/>
      <c r="GR322" s="11"/>
      <c r="GS322" s="12"/>
      <c r="GU322" s="86">
        <f t="shared" si="32"/>
        <v>208</v>
      </c>
      <c r="GV322" s="87">
        <f t="shared" si="34"/>
        <v>292</v>
      </c>
      <c r="GX322" s="86">
        <f t="shared" si="33"/>
        <v>84</v>
      </c>
      <c r="GY322" s="88">
        <f t="shared" si="36"/>
        <v>0.40384615384615385</v>
      </c>
      <c r="HA322" s="86">
        <f t="shared" si="38"/>
        <v>261.66666666666669</v>
      </c>
      <c r="HB322" s="87">
        <f t="shared" si="35"/>
        <v>4383</v>
      </c>
    </row>
    <row r="323" spans="1:210" s="76" customFormat="1" ht="30" x14ac:dyDescent="0.25">
      <c r="A323" s="69">
        <v>307</v>
      </c>
      <c r="B323" s="3" t="s">
        <v>227</v>
      </c>
      <c r="C323" s="6" t="s">
        <v>697</v>
      </c>
      <c r="D323" s="4" t="s">
        <v>42</v>
      </c>
      <c r="E323" s="70"/>
      <c r="F323" s="71">
        <v>2148.3333333333298</v>
      </c>
      <c r="G323" s="91"/>
      <c r="H323" s="73"/>
      <c r="I323" s="11"/>
      <c r="J323" s="11"/>
      <c r="K323" s="12"/>
      <c r="L323" s="74"/>
      <c r="M323" s="73"/>
      <c r="N323" s="11"/>
      <c r="O323" s="11"/>
      <c r="P323" s="12"/>
      <c r="Q323" s="75"/>
      <c r="R323" s="73"/>
      <c r="S323" s="11"/>
      <c r="T323" s="11"/>
      <c r="U323" s="12"/>
      <c r="W323" s="73"/>
      <c r="X323" s="11"/>
      <c r="Y323" s="11"/>
      <c r="Z323" s="12"/>
      <c r="AB323" s="73"/>
      <c r="AC323" s="11"/>
      <c r="AD323" s="11"/>
      <c r="AE323" s="12"/>
      <c r="AG323" s="77"/>
      <c r="AH323" s="78"/>
      <c r="AI323" s="78"/>
      <c r="AJ323" s="79"/>
      <c r="AL323" s="73"/>
      <c r="AM323" s="11"/>
      <c r="AN323" s="11"/>
      <c r="AO323" s="12"/>
      <c r="AQ323" s="11"/>
      <c r="AR323" s="11"/>
      <c r="AS323" s="11"/>
      <c r="AT323" s="12"/>
      <c r="AV323" s="73"/>
      <c r="AW323" s="11"/>
      <c r="AX323" s="11"/>
      <c r="AY323" s="12"/>
      <c r="BA323" s="73"/>
      <c r="BB323" s="11"/>
      <c r="BC323" s="11"/>
      <c r="BD323" s="12"/>
      <c r="BF323" s="73"/>
      <c r="BG323" s="11"/>
      <c r="BH323" s="11"/>
      <c r="BI323" s="12"/>
      <c r="BK323" s="92">
        <v>287</v>
      </c>
      <c r="BL323" s="93">
        <v>0</v>
      </c>
      <c r="BM323" s="93">
        <v>287</v>
      </c>
      <c r="BN323" s="94">
        <v>616572</v>
      </c>
      <c r="BP323" s="73"/>
      <c r="BQ323" s="11"/>
      <c r="BR323" s="11"/>
      <c r="BS323" s="12"/>
      <c r="BU323" s="73"/>
      <c r="BV323" s="11"/>
      <c r="BW323" s="11"/>
      <c r="BX323" s="12"/>
      <c r="BZ323" s="73"/>
      <c r="CA323" s="11"/>
      <c r="CB323" s="11"/>
      <c r="CC323" s="12"/>
      <c r="CE323" s="73"/>
      <c r="CF323" s="11"/>
      <c r="CG323" s="11"/>
      <c r="CH323" s="12"/>
      <c r="CJ323" s="73"/>
      <c r="CK323" s="11"/>
      <c r="CL323" s="11"/>
      <c r="CM323" s="12"/>
      <c r="CO323" s="73"/>
      <c r="CP323" s="11"/>
      <c r="CQ323" s="11"/>
      <c r="CR323" s="12"/>
      <c r="CT323" s="73">
        <v>190</v>
      </c>
      <c r="CU323" s="11">
        <v>0</v>
      </c>
      <c r="CV323" s="11">
        <v>190</v>
      </c>
      <c r="CW323" s="12">
        <v>408183.33333333267</v>
      </c>
      <c r="CY323" s="73"/>
      <c r="CZ323" s="11"/>
      <c r="DA323" s="11"/>
      <c r="DB323" s="12"/>
      <c r="DD323" s="73"/>
      <c r="DE323" s="11"/>
      <c r="DF323" s="11"/>
      <c r="DG323" s="12"/>
      <c r="DI323" s="73"/>
      <c r="DJ323" s="11"/>
      <c r="DK323" s="11"/>
      <c r="DL323" s="12"/>
      <c r="DN323" s="73">
        <v>279</v>
      </c>
      <c r="DO323" s="11">
        <v>53.01</v>
      </c>
      <c r="DP323" s="11">
        <v>332.01</v>
      </c>
      <c r="DQ323" s="12">
        <v>713268.14999999886</v>
      </c>
      <c r="DS323" s="73"/>
      <c r="DT323" s="11"/>
      <c r="DU323" s="11"/>
      <c r="DV323" s="12"/>
      <c r="DX323" s="92">
        <v>198</v>
      </c>
      <c r="DY323" s="93">
        <v>0</v>
      </c>
      <c r="DZ323" s="93">
        <v>198</v>
      </c>
      <c r="EA323" s="94">
        <v>425369.9999999993</v>
      </c>
      <c r="EC323" s="73"/>
      <c r="ED323" s="11"/>
      <c r="EE323" s="11"/>
      <c r="EF323" s="12"/>
      <c r="EH323" s="73"/>
      <c r="EI323" s="11"/>
      <c r="EJ323" s="11"/>
      <c r="EK323" s="12"/>
      <c r="EM323" s="73"/>
      <c r="EN323" s="11"/>
      <c r="EO323" s="11"/>
      <c r="EP323" s="12"/>
      <c r="ER323" s="73"/>
      <c r="ES323" s="11"/>
      <c r="ET323" s="11"/>
      <c r="EU323" s="12"/>
      <c r="EW323" s="73"/>
      <c r="EX323" s="11"/>
      <c r="EY323" s="11"/>
      <c r="EZ323" s="12"/>
      <c r="FB323" s="10">
        <v>225</v>
      </c>
      <c r="FC323" s="11">
        <v>0</v>
      </c>
      <c r="FD323" s="11">
        <v>225</v>
      </c>
      <c r="FE323" s="12">
        <v>483374.99999999924</v>
      </c>
      <c r="FG323" s="11"/>
      <c r="FH323" s="11"/>
      <c r="FI323" s="11"/>
      <c r="FJ323" s="12"/>
      <c r="FL323" s="73"/>
      <c r="FM323" s="11"/>
      <c r="FN323" s="11"/>
      <c r="FO323" s="12"/>
      <c r="FQ323" s="73"/>
      <c r="FR323" s="11"/>
      <c r="FS323" s="11"/>
      <c r="FT323" s="12"/>
      <c r="FV323" s="73"/>
      <c r="FW323" s="11"/>
      <c r="FX323" s="11"/>
      <c r="FY323" s="12"/>
      <c r="GA323" s="73">
        <v>260</v>
      </c>
      <c r="GB323" s="11"/>
      <c r="GC323" s="11">
        <v>260</v>
      </c>
      <c r="GD323" s="12">
        <v>558566.66666666581</v>
      </c>
      <c r="GF323" s="73"/>
      <c r="GG323" s="11"/>
      <c r="GH323" s="11"/>
      <c r="GI323" s="12"/>
      <c r="GK323" s="73"/>
      <c r="GL323" s="11"/>
      <c r="GM323" s="11"/>
      <c r="GN323" s="12"/>
      <c r="GP323" s="73"/>
      <c r="GQ323" s="11"/>
      <c r="GR323" s="11"/>
      <c r="GS323" s="12"/>
      <c r="GU323" s="86">
        <f t="shared" si="32"/>
        <v>190</v>
      </c>
      <c r="GV323" s="87">
        <f t="shared" si="34"/>
        <v>332.01</v>
      </c>
      <c r="GX323" s="86">
        <f t="shared" si="33"/>
        <v>142.01</v>
      </c>
      <c r="GY323" s="88">
        <f t="shared" si="36"/>
        <v>0.74742105263157887</v>
      </c>
      <c r="HA323" s="86">
        <f t="shared" si="38"/>
        <v>248.66833333333332</v>
      </c>
      <c r="HB323" s="87">
        <f t="shared" si="35"/>
        <v>534222.52499999932</v>
      </c>
    </row>
    <row r="324" spans="1:210" s="76" customFormat="1" ht="45" x14ac:dyDescent="0.25">
      <c r="A324" s="69">
        <v>308</v>
      </c>
      <c r="B324" s="3" t="s">
        <v>228</v>
      </c>
      <c r="C324" s="99" t="s">
        <v>698</v>
      </c>
      <c r="D324" s="4" t="s">
        <v>42</v>
      </c>
      <c r="E324" s="70"/>
      <c r="F324" s="71">
        <v>21106.5</v>
      </c>
      <c r="G324" s="91"/>
      <c r="H324" s="73"/>
      <c r="I324" s="11"/>
      <c r="J324" s="11"/>
      <c r="K324" s="12"/>
      <c r="L324" s="74"/>
      <c r="M324" s="73"/>
      <c r="N324" s="11"/>
      <c r="O324" s="11"/>
      <c r="P324" s="12"/>
      <c r="Q324" s="75"/>
      <c r="R324" s="73"/>
      <c r="S324" s="11"/>
      <c r="T324" s="11"/>
      <c r="U324" s="12"/>
      <c r="W324" s="73"/>
      <c r="X324" s="11"/>
      <c r="Y324" s="11"/>
      <c r="Z324" s="12"/>
      <c r="AB324" s="73">
        <v>2600</v>
      </c>
      <c r="AC324" s="11">
        <v>494</v>
      </c>
      <c r="AD324" s="11">
        <v>3094</v>
      </c>
      <c r="AE324" s="12">
        <v>65303511</v>
      </c>
      <c r="AG324" s="77"/>
      <c r="AH324" s="78"/>
      <c r="AI324" s="78"/>
      <c r="AJ324" s="79"/>
      <c r="AL324" s="73"/>
      <c r="AM324" s="11"/>
      <c r="AN324" s="11"/>
      <c r="AO324" s="12"/>
      <c r="AQ324" s="11"/>
      <c r="AR324" s="11"/>
      <c r="AS324" s="11"/>
      <c r="AT324" s="12"/>
      <c r="AV324" s="73"/>
      <c r="AW324" s="11"/>
      <c r="AX324" s="11"/>
      <c r="AY324" s="12"/>
      <c r="BA324" s="73"/>
      <c r="BB324" s="11"/>
      <c r="BC324" s="11"/>
      <c r="BD324" s="12"/>
      <c r="BF324" s="73"/>
      <c r="BG324" s="11"/>
      <c r="BH324" s="11"/>
      <c r="BI324" s="12"/>
      <c r="BK324" s="92">
        <v>3294</v>
      </c>
      <c r="BL324" s="93">
        <v>0</v>
      </c>
      <c r="BM324" s="93">
        <v>3294</v>
      </c>
      <c r="BN324" s="94">
        <v>69524811</v>
      </c>
      <c r="BP324" s="73"/>
      <c r="BQ324" s="11"/>
      <c r="BR324" s="11"/>
      <c r="BS324" s="12"/>
      <c r="BU324" s="73"/>
      <c r="BV324" s="11"/>
      <c r="BW324" s="11"/>
      <c r="BX324" s="12"/>
      <c r="BZ324" s="73"/>
      <c r="CA324" s="11"/>
      <c r="CB324" s="11"/>
      <c r="CC324" s="12"/>
      <c r="CE324" s="73"/>
      <c r="CF324" s="11"/>
      <c r="CG324" s="11"/>
      <c r="CH324" s="12"/>
      <c r="CJ324" s="73"/>
      <c r="CK324" s="11"/>
      <c r="CL324" s="11"/>
      <c r="CM324" s="12"/>
      <c r="CO324" s="73"/>
      <c r="CP324" s="11"/>
      <c r="CQ324" s="11"/>
      <c r="CR324" s="12"/>
      <c r="CT324" s="73"/>
      <c r="CU324" s="11"/>
      <c r="CV324" s="11"/>
      <c r="CW324" s="12"/>
      <c r="CY324" s="73">
        <v>3235</v>
      </c>
      <c r="CZ324" s="11">
        <v>0</v>
      </c>
      <c r="DA324" s="11">
        <v>3235</v>
      </c>
      <c r="DB324" s="12">
        <v>68279527.5</v>
      </c>
      <c r="DD324" s="73"/>
      <c r="DE324" s="11"/>
      <c r="DF324" s="11"/>
      <c r="DG324" s="12"/>
      <c r="DI324" s="73"/>
      <c r="DJ324" s="11"/>
      <c r="DK324" s="11"/>
      <c r="DL324" s="12"/>
      <c r="DN324" s="73"/>
      <c r="DO324" s="11"/>
      <c r="DP324" s="11"/>
      <c r="DQ324" s="12"/>
      <c r="DS324" s="73"/>
      <c r="DT324" s="11"/>
      <c r="DU324" s="11"/>
      <c r="DV324" s="12"/>
      <c r="DX324" s="92">
        <v>2300</v>
      </c>
      <c r="DY324" s="93">
        <v>0</v>
      </c>
      <c r="DZ324" s="93">
        <v>2300</v>
      </c>
      <c r="EA324" s="94">
        <v>48544950</v>
      </c>
      <c r="EC324" s="73"/>
      <c r="ED324" s="11"/>
      <c r="EE324" s="11"/>
      <c r="EF324" s="12"/>
      <c r="EH324" s="73"/>
      <c r="EI324" s="11"/>
      <c r="EJ324" s="11"/>
      <c r="EK324" s="12"/>
      <c r="EM324" s="73"/>
      <c r="EN324" s="11"/>
      <c r="EO324" s="11"/>
      <c r="EP324" s="12"/>
      <c r="ER324" s="73"/>
      <c r="ES324" s="11"/>
      <c r="ET324" s="11"/>
      <c r="EU324" s="12"/>
      <c r="EW324" s="73"/>
      <c r="EX324" s="11"/>
      <c r="EY324" s="11"/>
      <c r="EZ324" s="12"/>
      <c r="FB324" s="10"/>
      <c r="FC324" s="11"/>
      <c r="FD324" s="11"/>
      <c r="FE324" s="12"/>
      <c r="FG324" s="11">
        <v>2400</v>
      </c>
      <c r="FH324" s="11">
        <v>456</v>
      </c>
      <c r="FI324" s="11">
        <v>2856</v>
      </c>
      <c r="FJ324" s="12">
        <v>60280164</v>
      </c>
      <c r="FL324" s="73"/>
      <c r="FM324" s="11"/>
      <c r="FN324" s="11"/>
      <c r="FO324" s="12"/>
      <c r="FQ324" s="73"/>
      <c r="FR324" s="11"/>
      <c r="FS324" s="11"/>
      <c r="FT324" s="12"/>
      <c r="FV324" s="73"/>
      <c r="FW324" s="11"/>
      <c r="FX324" s="11"/>
      <c r="FY324" s="12"/>
      <c r="GA324" s="73"/>
      <c r="GB324" s="11"/>
      <c r="GC324" s="11"/>
      <c r="GD324" s="12"/>
      <c r="GF324" s="73"/>
      <c r="GG324" s="11"/>
      <c r="GH324" s="11"/>
      <c r="GI324" s="12"/>
      <c r="GK324" s="73"/>
      <c r="GL324" s="11"/>
      <c r="GM324" s="11"/>
      <c r="GN324" s="12"/>
      <c r="GP324" s="73"/>
      <c r="GQ324" s="11"/>
      <c r="GR324" s="11"/>
      <c r="GS324" s="12"/>
      <c r="GU324" s="86">
        <f t="shared" si="32"/>
        <v>2300</v>
      </c>
      <c r="GV324" s="87">
        <f t="shared" si="34"/>
        <v>3294</v>
      </c>
      <c r="GX324" s="86">
        <f t="shared" si="33"/>
        <v>994</v>
      </c>
      <c r="GY324" s="88">
        <f t="shared" si="36"/>
        <v>0.43217391304347824</v>
      </c>
      <c r="HA324" s="86">
        <f t="shared" si="38"/>
        <v>2955.8</v>
      </c>
      <c r="HB324" s="87">
        <f t="shared" si="35"/>
        <v>62386592.700000003</v>
      </c>
    </row>
    <row r="325" spans="1:210" s="76" customFormat="1" ht="45" x14ac:dyDescent="0.25">
      <c r="A325" s="69">
        <v>309</v>
      </c>
      <c r="B325" s="3" t="s">
        <v>228</v>
      </c>
      <c r="C325" s="99" t="s">
        <v>699</v>
      </c>
      <c r="D325" s="4" t="s">
        <v>42</v>
      </c>
      <c r="E325" s="70"/>
      <c r="F325" s="71">
        <v>21106.5</v>
      </c>
      <c r="G325" s="91"/>
      <c r="H325" s="73"/>
      <c r="I325" s="11"/>
      <c r="J325" s="11"/>
      <c r="K325" s="12"/>
      <c r="L325" s="74"/>
      <c r="M325" s="73"/>
      <c r="N325" s="11"/>
      <c r="O325" s="11"/>
      <c r="P325" s="12"/>
      <c r="Q325" s="75"/>
      <c r="R325" s="73"/>
      <c r="S325" s="11"/>
      <c r="T325" s="11"/>
      <c r="U325" s="12"/>
      <c r="W325" s="73"/>
      <c r="X325" s="11"/>
      <c r="Y325" s="11"/>
      <c r="Z325" s="12"/>
      <c r="AB325" s="73">
        <v>2600</v>
      </c>
      <c r="AC325" s="11">
        <v>494</v>
      </c>
      <c r="AD325" s="11">
        <v>3094</v>
      </c>
      <c r="AE325" s="12">
        <v>65303511</v>
      </c>
      <c r="AG325" s="77"/>
      <c r="AH325" s="78"/>
      <c r="AI325" s="78"/>
      <c r="AJ325" s="79"/>
      <c r="AL325" s="73"/>
      <c r="AM325" s="11"/>
      <c r="AN325" s="11"/>
      <c r="AO325" s="12"/>
      <c r="AQ325" s="11"/>
      <c r="AR325" s="11"/>
      <c r="AS325" s="11"/>
      <c r="AT325" s="12"/>
      <c r="AV325" s="73"/>
      <c r="AW325" s="11"/>
      <c r="AX325" s="11"/>
      <c r="AY325" s="12"/>
      <c r="BA325" s="73"/>
      <c r="BB325" s="11"/>
      <c r="BC325" s="11"/>
      <c r="BD325" s="12"/>
      <c r="BF325" s="73"/>
      <c r="BG325" s="11"/>
      <c r="BH325" s="11"/>
      <c r="BI325" s="12"/>
      <c r="BK325" s="92">
        <v>3294</v>
      </c>
      <c r="BL325" s="93">
        <v>0</v>
      </c>
      <c r="BM325" s="93">
        <v>3294</v>
      </c>
      <c r="BN325" s="94">
        <v>69524811</v>
      </c>
      <c r="BP325" s="73"/>
      <c r="BQ325" s="11"/>
      <c r="BR325" s="11"/>
      <c r="BS325" s="12"/>
      <c r="BU325" s="73"/>
      <c r="BV325" s="11"/>
      <c r="BW325" s="11"/>
      <c r="BX325" s="12"/>
      <c r="BZ325" s="73"/>
      <c r="CA325" s="11"/>
      <c r="CB325" s="11"/>
      <c r="CC325" s="12"/>
      <c r="CE325" s="73"/>
      <c r="CF325" s="11"/>
      <c r="CG325" s="11"/>
      <c r="CH325" s="12"/>
      <c r="CJ325" s="73"/>
      <c r="CK325" s="11"/>
      <c r="CL325" s="11"/>
      <c r="CM325" s="12"/>
      <c r="CO325" s="73"/>
      <c r="CP325" s="11"/>
      <c r="CQ325" s="11"/>
      <c r="CR325" s="12"/>
      <c r="CT325" s="73"/>
      <c r="CU325" s="11"/>
      <c r="CV325" s="11"/>
      <c r="CW325" s="12"/>
      <c r="CY325" s="73">
        <v>3235</v>
      </c>
      <c r="CZ325" s="11">
        <v>0</v>
      </c>
      <c r="DA325" s="11">
        <v>3235</v>
      </c>
      <c r="DB325" s="12">
        <v>68279527.5</v>
      </c>
      <c r="DD325" s="73"/>
      <c r="DE325" s="11"/>
      <c r="DF325" s="11"/>
      <c r="DG325" s="12"/>
      <c r="DI325" s="73"/>
      <c r="DJ325" s="11"/>
      <c r="DK325" s="11"/>
      <c r="DL325" s="12"/>
      <c r="DN325" s="73"/>
      <c r="DO325" s="11"/>
      <c r="DP325" s="11"/>
      <c r="DQ325" s="12"/>
      <c r="DS325" s="73"/>
      <c r="DT325" s="11"/>
      <c r="DU325" s="11"/>
      <c r="DV325" s="12"/>
      <c r="DX325" s="92">
        <v>2300</v>
      </c>
      <c r="DY325" s="93">
        <v>0</v>
      </c>
      <c r="DZ325" s="93">
        <v>2300</v>
      </c>
      <c r="EA325" s="94">
        <v>48544950</v>
      </c>
      <c r="EC325" s="73"/>
      <c r="ED325" s="11"/>
      <c r="EE325" s="11"/>
      <c r="EF325" s="12"/>
      <c r="EH325" s="73"/>
      <c r="EI325" s="11"/>
      <c r="EJ325" s="11"/>
      <c r="EK325" s="12"/>
      <c r="EM325" s="73"/>
      <c r="EN325" s="11"/>
      <c r="EO325" s="11"/>
      <c r="EP325" s="12"/>
      <c r="ER325" s="73"/>
      <c r="ES325" s="11"/>
      <c r="ET325" s="11"/>
      <c r="EU325" s="12"/>
      <c r="EW325" s="73"/>
      <c r="EX325" s="11"/>
      <c r="EY325" s="11"/>
      <c r="EZ325" s="12"/>
      <c r="FB325" s="10"/>
      <c r="FC325" s="11"/>
      <c r="FD325" s="11"/>
      <c r="FE325" s="12"/>
      <c r="FG325" s="11">
        <v>2400</v>
      </c>
      <c r="FH325" s="11">
        <v>456</v>
      </c>
      <c r="FI325" s="11">
        <v>2856</v>
      </c>
      <c r="FJ325" s="12">
        <v>60280164</v>
      </c>
      <c r="FL325" s="73"/>
      <c r="FM325" s="11"/>
      <c r="FN325" s="11"/>
      <c r="FO325" s="12"/>
      <c r="FQ325" s="73"/>
      <c r="FR325" s="11"/>
      <c r="FS325" s="11"/>
      <c r="FT325" s="12"/>
      <c r="FV325" s="73"/>
      <c r="FW325" s="11"/>
      <c r="FX325" s="11"/>
      <c r="FY325" s="12"/>
      <c r="GA325" s="73"/>
      <c r="GB325" s="11"/>
      <c r="GC325" s="11"/>
      <c r="GD325" s="12"/>
      <c r="GF325" s="73"/>
      <c r="GG325" s="11"/>
      <c r="GH325" s="11"/>
      <c r="GI325" s="12"/>
      <c r="GK325" s="73"/>
      <c r="GL325" s="11"/>
      <c r="GM325" s="11"/>
      <c r="GN325" s="12"/>
      <c r="GP325" s="73"/>
      <c r="GQ325" s="11"/>
      <c r="GR325" s="11"/>
      <c r="GS325" s="12"/>
      <c r="GU325" s="86">
        <f t="shared" si="32"/>
        <v>2300</v>
      </c>
      <c r="GV325" s="87">
        <f t="shared" si="34"/>
        <v>3294</v>
      </c>
      <c r="GX325" s="86">
        <f t="shared" si="33"/>
        <v>994</v>
      </c>
      <c r="GY325" s="88">
        <f t="shared" si="36"/>
        <v>0.43217391304347824</v>
      </c>
      <c r="HA325" s="86">
        <f t="shared" si="38"/>
        <v>2955.8</v>
      </c>
      <c r="HB325" s="87">
        <f t="shared" si="35"/>
        <v>62386592.700000003</v>
      </c>
    </row>
    <row r="326" spans="1:210" s="76" customFormat="1" ht="45" x14ac:dyDescent="0.25">
      <c r="A326" s="69">
        <v>310</v>
      </c>
      <c r="B326" s="5" t="s">
        <v>41</v>
      </c>
      <c r="C326" s="2" t="s">
        <v>700</v>
      </c>
      <c r="D326" s="4" t="s">
        <v>1084</v>
      </c>
      <c r="E326" s="89"/>
      <c r="F326" s="90">
        <v>1</v>
      </c>
      <c r="G326" s="91"/>
      <c r="H326" s="73"/>
      <c r="I326" s="11"/>
      <c r="J326" s="11"/>
      <c r="K326" s="12"/>
      <c r="L326" s="74"/>
      <c r="M326" s="73"/>
      <c r="N326" s="11"/>
      <c r="O326" s="11"/>
      <c r="P326" s="12"/>
      <c r="Q326" s="75"/>
      <c r="R326" s="73"/>
      <c r="S326" s="11"/>
      <c r="T326" s="11"/>
      <c r="U326" s="12"/>
      <c r="W326" s="73"/>
      <c r="X326" s="11"/>
      <c r="Y326" s="11"/>
      <c r="Z326" s="12"/>
      <c r="AB326" s="73"/>
      <c r="AC326" s="11"/>
      <c r="AD326" s="11"/>
      <c r="AE326" s="12"/>
      <c r="AG326" s="77"/>
      <c r="AH326" s="78"/>
      <c r="AI326" s="78"/>
      <c r="AJ326" s="79"/>
      <c r="AL326" s="73"/>
      <c r="AM326" s="11"/>
      <c r="AN326" s="11"/>
      <c r="AO326" s="12"/>
      <c r="AQ326" s="11"/>
      <c r="AR326" s="11"/>
      <c r="AS326" s="11"/>
      <c r="AT326" s="12"/>
      <c r="AV326" s="73"/>
      <c r="AW326" s="11"/>
      <c r="AX326" s="11"/>
      <c r="AY326" s="12"/>
      <c r="BA326" s="73"/>
      <c r="BB326" s="11"/>
      <c r="BC326" s="11"/>
      <c r="BD326" s="12"/>
      <c r="BF326" s="73"/>
      <c r="BG326" s="11"/>
      <c r="BH326" s="11"/>
      <c r="BI326" s="12"/>
      <c r="BK326" s="92"/>
      <c r="BL326" s="93"/>
      <c r="BM326" s="93"/>
      <c r="BN326" s="94"/>
      <c r="BP326" s="73"/>
      <c r="BQ326" s="11"/>
      <c r="BR326" s="11"/>
      <c r="BS326" s="12"/>
      <c r="BU326" s="73"/>
      <c r="BV326" s="11"/>
      <c r="BW326" s="11"/>
      <c r="BX326" s="12"/>
      <c r="BZ326" s="73"/>
      <c r="CA326" s="11"/>
      <c r="CB326" s="11"/>
      <c r="CC326" s="12"/>
      <c r="CE326" s="73"/>
      <c r="CF326" s="11"/>
      <c r="CG326" s="11"/>
      <c r="CH326" s="12"/>
      <c r="CJ326" s="73"/>
      <c r="CK326" s="11"/>
      <c r="CL326" s="11"/>
      <c r="CM326" s="12"/>
      <c r="CO326" s="73"/>
      <c r="CP326" s="11"/>
      <c r="CQ326" s="11"/>
      <c r="CR326" s="12"/>
      <c r="CT326" s="73"/>
      <c r="CU326" s="11"/>
      <c r="CV326" s="11"/>
      <c r="CW326" s="12"/>
      <c r="CY326" s="73"/>
      <c r="CZ326" s="11"/>
      <c r="DA326" s="11"/>
      <c r="DB326" s="12"/>
      <c r="DD326" s="73"/>
      <c r="DE326" s="11"/>
      <c r="DF326" s="11"/>
      <c r="DG326" s="12"/>
      <c r="DI326" s="73"/>
      <c r="DJ326" s="11"/>
      <c r="DK326" s="11"/>
      <c r="DL326" s="12"/>
      <c r="DN326" s="73"/>
      <c r="DO326" s="11"/>
      <c r="DP326" s="11"/>
      <c r="DQ326" s="12"/>
      <c r="DS326" s="73"/>
      <c r="DT326" s="11"/>
      <c r="DU326" s="11"/>
      <c r="DV326" s="12"/>
      <c r="DX326" s="92"/>
      <c r="DY326" s="93"/>
      <c r="DZ326" s="93"/>
      <c r="EA326" s="94"/>
      <c r="EC326" s="73"/>
      <c r="ED326" s="11"/>
      <c r="EE326" s="11"/>
      <c r="EF326" s="12"/>
      <c r="EH326" s="73"/>
      <c r="EI326" s="11"/>
      <c r="EJ326" s="11"/>
      <c r="EK326" s="12"/>
      <c r="EM326" s="73"/>
      <c r="EN326" s="11"/>
      <c r="EO326" s="11"/>
      <c r="EP326" s="12"/>
      <c r="ER326" s="73"/>
      <c r="ES326" s="11"/>
      <c r="ET326" s="11"/>
      <c r="EU326" s="12"/>
      <c r="EW326" s="73"/>
      <c r="EX326" s="11"/>
      <c r="EY326" s="11"/>
      <c r="EZ326" s="12"/>
      <c r="FB326" s="10"/>
      <c r="FC326" s="11"/>
      <c r="FD326" s="11"/>
      <c r="FE326" s="12"/>
      <c r="FG326" s="11"/>
      <c r="FH326" s="11"/>
      <c r="FI326" s="11"/>
      <c r="FJ326" s="12"/>
      <c r="FL326" s="73"/>
      <c r="FM326" s="11"/>
      <c r="FN326" s="11"/>
      <c r="FO326" s="12"/>
      <c r="FQ326" s="73"/>
      <c r="FR326" s="11"/>
      <c r="FS326" s="11"/>
      <c r="FT326" s="12"/>
      <c r="FV326" s="73"/>
      <c r="FW326" s="11"/>
      <c r="FX326" s="11"/>
      <c r="FY326" s="12"/>
      <c r="GA326" s="73"/>
      <c r="GB326" s="11"/>
      <c r="GC326" s="11"/>
      <c r="GD326" s="12"/>
      <c r="GF326" s="73"/>
      <c r="GG326" s="11"/>
      <c r="GH326" s="11"/>
      <c r="GI326" s="12"/>
      <c r="GK326" s="73"/>
      <c r="GL326" s="11"/>
      <c r="GM326" s="11"/>
      <c r="GN326" s="12"/>
      <c r="GP326" s="73"/>
      <c r="GQ326" s="11"/>
      <c r="GR326" s="11"/>
      <c r="GS326" s="12"/>
      <c r="GU326" s="86">
        <f t="shared" si="32"/>
        <v>0</v>
      </c>
      <c r="GV326" s="87">
        <f t="shared" si="34"/>
        <v>0</v>
      </c>
      <c r="GX326" s="86">
        <f t="shared" si="33"/>
        <v>0</v>
      </c>
      <c r="GY326" s="88">
        <v>0</v>
      </c>
      <c r="HA326" s="86">
        <v>0</v>
      </c>
      <c r="HB326" s="87">
        <v>0</v>
      </c>
    </row>
    <row r="327" spans="1:210" s="76" customFormat="1" ht="60" x14ac:dyDescent="0.25">
      <c r="A327" s="69">
        <v>311</v>
      </c>
      <c r="B327" s="3" t="s">
        <v>229</v>
      </c>
      <c r="C327" s="6" t="s">
        <v>701</v>
      </c>
      <c r="D327" s="3" t="s">
        <v>1104</v>
      </c>
      <c r="E327" s="70"/>
      <c r="F327" s="71">
        <v>17.5</v>
      </c>
      <c r="G327" s="91"/>
      <c r="H327" s="73"/>
      <c r="I327" s="11"/>
      <c r="J327" s="11"/>
      <c r="K327" s="12"/>
      <c r="L327" s="74"/>
      <c r="M327" s="73"/>
      <c r="N327" s="11"/>
      <c r="O327" s="11"/>
      <c r="P327" s="12"/>
      <c r="Q327" s="75"/>
      <c r="R327" s="73"/>
      <c r="S327" s="11"/>
      <c r="T327" s="11"/>
      <c r="U327" s="12"/>
      <c r="W327" s="73"/>
      <c r="X327" s="11"/>
      <c r="Y327" s="11"/>
      <c r="Z327" s="12"/>
      <c r="AB327" s="73"/>
      <c r="AC327" s="11"/>
      <c r="AD327" s="11"/>
      <c r="AE327" s="12"/>
      <c r="AG327" s="96">
        <v>1501</v>
      </c>
      <c r="AH327" s="78">
        <v>285.19</v>
      </c>
      <c r="AI327" s="78">
        <v>1786.19</v>
      </c>
      <c r="AJ327" s="79">
        <v>31258.325000000001</v>
      </c>
      <c r="AL327" s="73"/>
      <c r="AM327" s="11"/>
      <c r="AN327" s="11"/>
      <c r="AO327" s="12"/>
      <c r="AQ327" s="11"/>
      <c r="AR327" s="11"/>
      <c r="AS327" s="11"/>
      <c r="AT327" s="12"/>
      <c r="AV327" s="73"/>
      <c r="AW327" s="11"/>
      <c r="AX327" s="11"/>
      <c r="AY327" s="12"/>
      <c r="BA327" s="73"/>
      <c r="BB327" s="11"/>
      <c r="BC327" s="11"/>
      <c r="BD327" s="12"/>
      <c r="BF327" s="73"/>
      <c r="BG327" s="11"/>
      <c r="BH327" s="11"/>
      <c r="BI327" s="12"/>
      <c r="BK327" s="92">
        <v>1156</v>
      </c>
      <c r="BL327" s="93">
        <v>220</v>
      </c>
      <c r="BM327" s="93">
        <v>1376</v>
      </c>
      <c r="BN327" s="94">
        <v>24080</v>
      </c>
      <c r="BP327" s="73"/>
      <c r="BQ327" s="11"/>
      <c r="BR327" s="11"/>
      <c r="BS327" s="12"/>
      <c r="BU327" s="73"/>
      <c r="BV327" s="11"/>
      <c r="BW327" s="11"/>
      <c r="BX327" s="12"/>
      <c r="BZ327" s="73"/>
      <c r="CA327" s="11"/>
      <c r="CB327" s="11"/>
      <c r="CC327" s="12"/>
      <c r="CE327" s="73"/>
      <c r="CF327" s="11"/>
      <c r="CG327" s="11"/>
      <c r="CH327" s="12"/>
      <c r="CJ327" s="73"/>
      <c r="CK327" s="11"/>
      <c r="CL327" s="11"/>
      <c r="CM327" s="12"/>
      <c r="CO327" s="73"/>
      <c r="CP327" s="11"/>
      <c r="CQ327" s="11"/>
      <c r="CR327" s="12"/>
      <c r="CT327" s="73"/>
      <c r="CU327" s="11"/>
      <c r="CV327" s="11"/>
      <c r="CW327" s="12"/>
      <c r="CY327" s="73"/>
      <c r="CZ327" s="11"/>
      <c r="DA327" s="11"/>
      <c r="DB327" s="12"/>
      <c r="DD327" s="73"/>
      <c r="DE327" s="11"/>
      <c r="DF327" s="11"/>
      <c r="DG327" s="12"/>
      <c r="DI327" s="73"/>
      <c r="DJ327" s="11"/>
      <c r="DK327" s="11"/>
      <c r="DL327" s="12"/>
      <c r="DN327" s="73"/>
      <c r="DO327" s="11"/>
      <c r="DP327" s="11"/>
      <c r="DQ327" s="12"/>
      <c r="DS327" s="73"/>
      <c r="DT327" s="11"/>
      <c r="DU327" s="11"/>
      <c r="DV327" s="12"/>
      <c r="DX327" s="92"/>
      <c r="DY327" s="93"/>
      <c r="DZ327" s="93"/>
      <c r="EA327" s="94"/>
      <c r="EC327" s="73"/>
      <c r="ED327" s="11"/>
      <c r="EE327" s="11"/>
      <c r="EF327" s="12"/>
      <c r="EH327" s="73"/>
      <c r="EI327" s="11"/>
      <c r="EJ327" s="11"/>
      <c r="EK327" s="12"/>
      <c r="EM327" s="73"/>
      <c r="EN327" s="11"/>
      <c r="EO327" s="11"/>
      <c r="EP327" s="12"/>
      <c r="ER327" s="73"/>
      <c r="ES327" s="11"/>
      <c r="ET327" s="11"/>
      <c r="EU327" s="12"/>
      <c r="EW327" s="73"/>
      <c r="EX327" s="11"/>
      <c r="EY327" s="11"/>
      <c r="EZ327" s="12"/>
      <c r="FB327" s="10">
        <v>1631</v>
      </c>
      <c r="FC327" s="11">
        <v>309.89</v>
      </c>
      <c r="FD327" s="11">
        <v>1940.8899999999999</v>
      </c>
      <c r="FE327" s="12">
        <v>33965.574999999997</v>
      </c>
      <c r="FG327" s="11"/>
      <c r="FH327" s="11"/>
      <c r="FI327" s="11"/>
      <c r="FJ327" s="12"/>
      <c r="FL327" s="73"/>
      <c r="FM327" s="11"/>
      <c r="FN327" s="11"/>
      <c r="FO327" s="12"/>
      <c r="FQ327" s="73"/>
      <c r="FR327" s="11"/>
      <c r="FS327" s="11"/>
      <c r="FT327" s="12"/>
      <c r="FV327" s="73"/>
      <c r="FW327" s="11"/>
      <c r="FX327" s="11"/>
      <c r="FY327" s="12"/>
      <c r="GA327" s="73"/>
      <c r="GB327" s="11"/>
      <c r="GC327" s="11"/>
      <c r="GD327" s="12"/>
      <c r="GF327" s="73"/>
      <c r="GG327" s="11"/>
      <c r="GH327" s="11"/>
      <c r="GI327" s="12"/>
      <c r="GK327" s="73"/>
      <c r="GL327" s="11"/>
      <c r="GM327" s="11"/>
      <c r="GN327" s="12"/>
      <c r="GP327" s="73"/>
      <c r="GQ327" s="11"/>
      <c r="GR327" s="11"/>
      <c r="GS327" s="12"/>
      <c r="GU327" s="86">
        <f t="shared" si="32"/>
        <v>1376</v>
      </c>
      <c r="GV327" s="87">
        <f t="shared" si="34"/>
        <v>1940.8899999999999</v>
      </c>
      <c r="GX327" s="86">
        <f t="shared" si="33"/>
        <v>564.88999999999987</v>
      </c>
      <c r="GY327" s="88">
        <f t="shared" si="36"/>
        <v>0.41053052325581385</v>
      </c>
      <c r="HA327" s="86">
        <f t="shared" ref="HA327:HA340" si="39">AVERAGE(J327,O327,T327,Y327,AD327,AI327,AN327,AS327,AX327,BC327,BH327,BM327,BR327,BW327,CB327,CG327,CL327,CQ327,CV327,DA327,DF327,DK327,DP327,DU327,DZ327,EE327,EJ327,EO327,ET327,EY327,FD327,FI327,FN327,FS327,FX327,GC327,GH327,GM327,GR327)</f>
        <v>1701.0266666666666</v>
      </c>
      <c r="HB327" s="87">
        <f t="shared" si="35"/>
        <v>29767.966666666664</v>
      </c>
    </row>
    <row r="328" spans="1:210" s="76" customFormat="1" ht="120" x14ac:dyDescent="0.25">
      <c r="A328" s="69">
        <v>312</v>
      </c>
      <c r="B328" s="3" t="s">
        <v>230</v>
      </c>
      <c r="C328" s="2" t="s">
        <v>702</v>
      </c>
      <c r="D328" s="4" t="s">
        <v>42</v>
      </c>
      <c r="E328" s="70"/>
      <c r="F328" s="71">
        <v>5.3333333333333304</v>
      </c>
      <c r="G328" s="91"/>
      <c r="H328" s="73"/>
      <c r="I328" s="11"/>
      <c r="J328" s="11"/>
      <c r="K328" s="12"/>
      <c r="L328" s="74"/>
      <c r="M328" s="73"/>
      <c r="N328" s="11"/>
      <c r="O328" s="11"/>
      <c r="P328" s="12"/>
      <c r="Q328" s="75"/>
      <c r="R328" s="73"/>
      <c r="S328" s="11"/>
      <c r="T328" s="11"/>
      <c r="U328" s="12"/>
      <c r="W328" s="73"/>
      <c r="X328" s="11"/>
      <c r="Y328" s="11"/>
      <c r="Z328" s="12"/>
      <c r="AB328" s="73"/>
      <c r="AC328" s="11"/>
      <c r="AD328" s="11"/>
      <c r="AE328" s="12"/>
      <c r="AG328" s="77"/>
      <c r="AH328" s="78"/>
      <c r="AI328" s="78"/>
      <c r="AJ328" s="79"/>
      <c r="AL328" s="73"/>
      <c r="AM328" s="11"/>
      <c r="AN328" s="11"/>
      <c r="AO328" s="12"/>
      <c r="AQ328" s="11"/>
      <c r="AR328" s="11"/>
      <c r="AS328" s="11"/>
      <c r="AT328" s="12"/>
      <c r="AV328" s="73"/>
      <c r="AW328" s="11"/>
      <c r="AX328" s="11"/>
      <c r="AY328" s="12"/>
      <c r="BA328" s="73"/>
      <c r="BB328" s="11"/>
      <c r="BC328" s="11"/>
      <c r="BD328" s="12"/>
      <c r="BF328" s="73"/>
      <c r="BG328" s="11"/>
      <c r="BH328" s="11"/>
      <c r="BI328" s="12"/>
      <c r="BK328" s="92"/>
      <c r="BL328" s="93"/>
      <c r="BM328" s="93"/>
      <c r="BN328" s="94"/>
      <c r="BP328" s="73">
        <v>212500</v>
      </c>
      <c r="BQ328" s="11">
        <v>40375</v>
      </c>
      <c r="BR328" s="11">
        <v>252875</v>
      </c>
      <c r="BS328" s="12">
        <v>1348666.6666666658</v>
      </c>
      <c r="BU328" s="73"/>
      <c r="BV328" s="11"/>
      <c r="BW328" s="11"/>
      <c r="BX328" s="12"/>
      <c r="BZ328" s="73"/>
      <c r="CA328" s="11"/>
      <c r="CB328" s="11"/>
      <c r="CC328" s="12"/>
      <c r="CE328" s="73"/>
      <c r="CF328" s="11"/>
      <c r="CG328" s="11"/>
      <c r="CH328" s="12"/>
      <c r="CJ328" s="73"/>
      <c r="CK328" s="11"/>
      <c r="CL328" s="11"/>
      <c r="CM328" s="12"/>
      <c r="CO328" s="73"/>
      <c r="CP328" s="11"/>
      <c r="CQ328" s="11"/>
      <c r="CR328" s="12"/>
      <c r="CT328" s="73"/>
      <c r="CU328" s="11"/>
      <c r="CV328" s="11"/>
      <c r="CW328" s="12"/>
      <c r="CY328" s="73"/>
      <c r="CZ328" s="11"/>
      <c r="DA328" s="11"/>
      <c r="DB328" s="12"/>
      <c r="DD328" s="73"/>
      <c r="DE328" s="11"/>
      <c r="DF328" s="11"/>
      <c r="DG328" s="12"/>
      <c r="DI328" s="73"/>
      <c r="DJ328" s="11"/>
      <c r="DK328" s="11"/>
      <c r="DL328" s="12"/>
      <c r="DN328" s="73"/>
      <c r="DO328" s="11"/>
      <c r="DP328" s="11"/>
      <c r="DQ328" s="12"/>
      <c r="DS328" s="73"/>
      <c r="DT328" s="11"/>
      <c r="DU328" s="11"/>
      <c r="DV328" s="12"/>
      <c r="DX328" s="92"/>
      <c r="DY328" s="93"/>
      <c r="DZ328" s="93"/>
      <c r="EA328" s="94"/>
      <c r="EC328" s="73"/>
      <c r="ED328" s="11"/>
      <c r="EE328" s="11"/>
      <c r="EF328" s="12"/>
      <c r="EH328" s="73"/>
      <c r="EI328" s="11"/>
      <c r="EJ328" s="11"/>
      <c r="EK328" s="12"/>
      <c r="EM328" s="73"/>
      <c r="EN328" s="11"/>
      <c r="EO328" s="11"/>
      <c r="EP328" s="12"/>
      <c r="ER328" s="73"/>
      <c r="ES328" s="11"/>
      <c r="ET328" s="11"/>
      <c r="EU328" s="12"/>
      <c r="EW328" s="73"/>
      <c r="EX328" s="11"/>
      <c r="EY328" s="11"/>
      <c r="EZ328" s="12"/>
      <c r="FB328" s="10"/>
      <c r="FC328" s="11"/>
      <c r="FD328" s="11"/>
      <c r="FE328" s="12"/>
      <c r="FG328" s="11"/>
      <c r="FH328" s="11"/>
      <c r="FI328" s="11"/>
      <c r="FJ328" s="12"/>
      <c r="FL328" s="73"/>
      <c r="FM328" s="11"/>
      <c r="FN328" s="11"/>
      <c r="FO328" s="12"/>
      <c r="FQ328" s="73"/>
      <c r="FR328" s="11"/>
      <c r="FS328" s="11"/>
      <c r="FT328" s="12"/>
      <c r="FV328" s="73"/>
      <c r="FW328" s="11"/>
      <c r="FX328" s="11"/>
      <c r="FY328" s="12"/>
      <c r="GA328" s="73">
        <v>357000</v>
      </c>
      <c r="GB328" s="11">
        <v>67830</v>
      </c>
      <c r="GC328" s="11">
        <v>424830</v>
      </c>
      <c r="GD328" s="12">
        <v>2265759.9999999986</v>
      </c>
      <c r="GF328" s="73"/>
      <c r="GG328" s="11"/>
      <c r="GH328" s="11"/>
      <c r="GI328" s="12"/>
      <c r="GK328" s="73"/>
      <c r="GL328" s="11"/>
      <c r="GM328" s="11"/>
      <c r="GN328" s="12"/>
      <c r="GP328" s="73"/>
      <c r="GQ328" s="11"/>
      <c r="GR328" s="11"/>
      <c r="GS328" s="12"/>
      <c r="GU328" s="86">
        <f t="shared" si="32"/>
        <v>252875</v>
      </c>
      <c r="GV328" s="87">
        <f t="shared" si="34"/>
        <v>424830</v>
      </c>
      <c r="GX328" s="86">
        <f t="shared" si="33"/>
        <v>171955</v>
      </c>
      <c r="GY328" s="88">
        <f t="shared" si="36"/>
        <v>0.68</v>
      </c>
      <c r="HA328" s="86">
        <f t="shared" si="39"/>
        <v>338852.5</v>
      </c>
      <c r="HB328" s="87">
        <f t="shared" si="35"/>
        <v>1807213.3333333321</v>
      </c>
    </row>
    <row r="329" spans="1:210" s="76" customFormat="1" ht="120" x14ac:dyDescent="0.25">
      <c r="A329" s="69">
        <v>313</v>
      </c>
      <c r="B329" s="3" t="s">
        <v>231</v>
      </c>
      <c r="C329" s="2" t="s">
        <v>703</v>
      </c>
      <c r="D329" s="4" t="s">
        <v>42</v>
      </c>
      <c r="E329" s="70"/>
      <c r="F329" s="71">
        <v>15</v>
      </c>
      <c r="G329" s="91"/>
      <c r="H329" s="73"/>
      <c r="I329" s="11"/>
      <c r="J329" s="11"/>
      <c r="K329" s="12"/>
      <c r="L329" s="74"/>
      <c r="M329" s="73"/>
      <c r="N329" s="11"/>
      <c r="O329" s="11"/>
      <c r="P329" s="12"/>
      <c r="Q329" s="75"/>
      <c r="R329" s="73"/>
      <c r="S329" s="11"/>
      <c r="T329" s="11"/>
      <c r="U329" s="12"/>
      <c r="W329" s="73"/>
      <c r="X329" s="11"/>
      <c r="Y329" s="11"/>
      <c r="Z329" s="12"/>
      <c r="AB329" s="73"/>
      <c r="AC329" s="11"/>
      <c r="AD329" s="11"/>
      <c r="AE329" s="12"/>
      <c r="AG329" s="77"/>
      <c r="AH329" s="78"/>
      <c r="AI329" s="78"/>
      <c r="AJ329" s="79"/>
      <c r="AL329" s="73"/>
      <c r="AM329" s="11"/>
      <c r="AN329" s="11"/>
      <c r="AO329" s="12"/>
      <c r="AQ329" s="11"/>
      <c r="AR329" s="11"/>
      <c r="AS329" s="11"/>
      <c r="AT329" s="12"/>
      <c r="AV329" s="73"/>
      <c r="AW329" s="11"/>
      <c r="AX329" s="11"/>
      <c r="AY329" s="12"/>
      <c r="BA329" s="73"/>
      <c r="BB329" s="11"/>
      <c r="BC329" s="11"/>
      <c r="BD329" s="12"/>
      <c r="BF329" s="73"/>
      <c r="BG329" s="11"/>
      <c r="BH329" s="11"/>
      <c r="BI329" s="12"/>
      <c r="BK329" s="92"/>
      <c r="BL329" s="93"/>
      <c r="BM329" s="93"/>
      <c r="BN329" s="94"/>
      <c r="BP329" s="73">
        <v>212500</v>
      </c>
      <c r="BQ329" s="11">
        <v>40375</v>
      </c>
      <c r="BR329" s="11">
        <v>252875</v>
      </c>
      <c r="BS329" s="12">
        <v>3793125</v>
      </c>
      <c r="BU329" s="73"/>
      <c r="BV329" s="11"/>
      <c r="BW329" s="11"/>
      <c r="BX329" s="12"/>
      <c r="BZ329" s="73"/>
      <c r="CA329" s="11"/>
      <c r="CB329" s="11"/>
      <c r="CC329" s="12"/>
      <c r="CE329" s="73"/>
      <c r="CF329" s="11"/>
      <c r="CG329" s="11"/>
      <c r="CH329" s="12"/>
      <c r="CJ329" s="73"/>
      <c r="CK329" s="11"/>
      <c r="CL329" s="11"/>
      <c r="CM329" s="12"/>
      <c r="CO329" s="73"/>
      <c r="CP329" s="11"/>
      <c r="CQ329" s="11"/>
      <c r="CR329" s="12"/>
      <c r="CT329" s="73"/>
      <c r="CU329" s="11"/>
      <c r="CV329" s="11"/>
      <c r="CW329" s="12"/>
      <c r="CY329" s="73"/>
      <c r="CZ329" s="11"/>
      <c r="DA329" s="11"/>
      <c r="DB329" s="12"/>
      <c r="DD329" s="73"/>
      <c r="DE329" s="11"/>
      <c r="DF329" s="11"/>
      <c r="DG329" s="12"/>
      <c r="DI329" s="73"/>
      <c r="DJ329" s="11"/>
      <c r="DK329" s="11"/>
      <c r="DL329" s="12"/>
      <c r="DN329" s="73"/>
      <c r="DO329" s="11"/>
      <c r="DP329" s="11"/>
      <c r="DQ329" s="12"/>
      <c r="DS329" s="73"/>
      <c r="DT329" s="11"/>
      <c r="DU329" s="11"/>
      <c r="DV329" s="12"/>
      <c r="DX329" s="92"/>
      <c r="DY329" s="93"/>
      <c r="DZ329" s="93"/>
      <c r="EA329" s="94"/>
      <c r="EC329" s="73"/>
      <c r="ED329" s="11"/>
      <c r="EE329" s="11"/>
      <c r="EF329" s="12"/>
      <c r="EH329" s="73"/>
      <c r="EI329" s="11"/>
      <c r="EJ329" s="11"/>
      <c r="EK329" s="12"/>
      <c r="EM329" s="73"/>
      <c r="EN329" s="11"/>
      <c r="EO329" s="11"/>
      <c r="EP329" s="12"/>
      <c r="ER329" s="73"/>
      <c r="ES329" s="11"/>
      <c r="ET329" s="11"/>
      <c r="EU329" s="12"/>
      <c r="EW329" s="73"/>
      <c r="EX329" s="11"/>
      <c r="EY329" s="11"/>
      <c r="EZ329" s="12"/>
      <c r="FB329" s="10"/>
      <c r="FC329" s="11"/>
      <c r="FD329" s="11"/>
      <c r="FE329" s="12"/>
      <c r="FG329" s="11"/>
      <c r="FH329" s="11"/>
      <c r="FI329" s="11"/>
      <c r="FJ329" s="12"/>
      <c r="FL329" s="73"/>
      <c r="FM329" s="11"/>
      <c r="FN329" s="11"/>
      <c r="FO329" s="12"/>
      <c r="FQ329" s="73"/>
      <c r="FR329" s="11"/>
      <c r="FS329" s="11"/>
      <c r="FT329" s="12"/>
      <c r="FV329" s="73"/>
      <c r="FW329" s="11"/>
      <c r="FX329" s="11"/>
      <c r="FY329" s="12"/>
      <c r="GA329" s="73">
        <v>357000</v>
      </c>
      <c r="GB329" s="11">
        <v>67830</v>
      </c>
      <c r="GC329" s="11">
        <v>424830</v>
      </c>
      <c r="GD329" s="12">
        <v>6372450</v>
      </c>
      <c r="GF329" s="73"/>
      <c r="GG329" s="11"/>
      <c r="GH329" s="11"/>
      <c r="GI329" s="12"/>
      <c r="GK329" s="73"/>
      <c r="GL329" s="11"/>
      <c r="GM329" s="11"/>
      <c r="GN329" s="12"/>
      <c r="GP329" s="73"/>
      <c r="GQ329" s="11"/>
      <c r="GR329" s="11"/>
      <c r="GS329" s="12"/>
      <c r="GU329" s="86">
        <f t="shared" si="32"/>
        <v>252875</v>
      </c>
      <c r="GV329" s="87">
        <f t="shared" si="34"/>
        <v>424830</v>
      </c>
      <c r="GX329" s="86">
        <f t="shared" si="33"/>
        <v>171955</v>
      </c>
      <c r="GY329" s="88">
        <f t="shared" si="36"/>
        <v>0.68</v>
      </c>
      <c r="HA329" s="86">
        <f t="shared" si="39"/>
        <v>338852.5</v>
      </c>
      <c r="HB329" s="87">
        <f t="shared" si="35"/>
        <v>5082787.5</v>
      </c>
    </row>
    <row r="330" spans="1:210" s="76" customFormat="1" ht="120" x14ac:dyDescent="0.25">
      <c r="A330" s="69">
        <v>314</v>
      </c>
      <c r="B330" s="3" t="s">
        <v>232</v>
      </c>
      <c r="C330" s="2" t="s">
        <v>704</v>
      </c>
      <c r="D330" s="4" t="s">
        <v>42</v>
      </c>
      <c r="E330" s="70"/>
      <c r="F330" s="71">
        <v>8</v>
      </c>
      <c r="G330" s="91"/>
      <c r="H330" s="73"/>
      <c r="I330" s="11"/>
      <c r="J330" s="11"/>
      <c r="K330" s="12"/>
      <c r="L330" s="74"/>
      <c r="M330" s="73"/>
      <c r="N330" s="11"/>
      <c r="O330" s="11"/>
      <c r="P330" s="12"/>
      <c r="Q330" s="75"/>
      <c r="R330" s="73"/>
      <c r="S330" s="11"/>
      <c r="T330" s="11"/>
      <c r="U330" s="12"/>
      <c r="W330" s="73"/>
      <c r="X330" s="11"/>
      <c r="Y330" s="11"/>
      <c r="Z330" s="12"/>
      <c r="AB330" s="73"/>
      <c r="AC330" s="11"/>
      <c r="AD330" s="11"/>
      <c r="AE330" s="12"/>
      <c r="AG330" s="77"/>
      <c r="AH330" s="78"/>
      <c r="AI330" s="78"/>
      <c r="AJ330" s="79"/>
      <c r="AL330" s="73"/>
      <c r="AM330" s="11"/>
      <c r="AN330" s="11"/>
      <c r="AO330" s="12"/>
      <c r="AQ330" s="11"/>
      <c r="AR330" s="11"/>
      <c r="AS330" s="11"/>
      <c r="AT330" s="12"/>
      <c r="AV330" s="73"/>
      <c r="AW330" s="11"/>
      <c r="AX330" s="11"/>
      <c r="AY330" s="12"/>
      <c r="BA330" s="73"/>
      <c r="BB330" s="11"/>
      <c r="BC330" s="11"/>
      <c r="BD330" s="12"/>
      <c r="BF330" s="73"/>
      <c r="BG330" s="11"/>
      <c r="BH330" s="11"/>
      <c r="BI330" s="12"/>
      <c r="BK330" s="92"/>
      <c r="BL330" s="93"/>
      <c r="BM330" s="93"/>
      <c r="BN330" s="94"/>
      <c r="BP330" s="73">
        <v>212500</v>
      </c>
      <c r="BQ330" s="11">
        <v>40375</v>
      </c>
      <c r="BR330" s="11">
        <v>252875</v>
      </c>
      <c r="BS330" s="12">
        <v>2023000</v>
      </c>
      <c r="BU330" s="73"/>
      <c r="BV330" s="11"/>
      <c r="BW330" s="11"/>
      <c r="BX330" s="12"/>
      <c r="BZ330" s="73"/>
      <c r="CA330" s="11"/>
      <c r="CB330" s="11"/>
      <c r="CC330" s="12"/>
      <c r="CE330" s="73"/>
      <c r="CF330" s="11"/>
      <c r="CG330" s="11"/>
      <c r="CH330" s="12"/>
      <c r="CJ330" s="73"/>
      <c r="CK330" s="11"/>
      <c r="CL330" s="11"/>
      <c r="CM330" s="12"/>
      <c r="CO330" s="73"/>
      <c r="CP330" s="11"/>
      <c r="CQ330" s="11"/>
      <c r="CR330" s="12"/>
      <c r="CT330" s="73"/>
      <c r="CU330" s="11"/>
      <c r="CV330" s="11"/>
      <c r="CW330" s="12"/>
      <c r="CY330" s="73"/>
      <c r="CZ330" s="11"/>
      <c r="DA330" s="11"/>
      <c r="DB330" s="12"/>
      <c r="DD330" s="73"/>
      <c r="DE330" s="11"/>
      <c r="DF330" s="11"/>
      <c r="DG330" s="12"/>
      <c r="DI330" s="73"/>
      <c r="DJ330" s="11"/>
      <c r="DK330" s="11"/>
      <c r="DL330" s="12"/>
      <c r="DN330" s="73"/>
      <c r="DO330" s="11"/>
      <c r="DP330" s="11"/>
      <c r="DQ330" s="12"/>
      <c r="DS330" s="73"/>
      <c r="DT330" s="11"/>
      <c r="DU330" s="11"/>
      <c r="DV330" s="12"/>
      <c r="DX330" s="92"/>
      <c r="DY330" s="93"/>
      <c r="DZ330" s="93"/>
      <c r="EA330" s="94"/>
      <c r="EC330" s="73"/>
      <c r="ED330" s="11"/>
      <c r="EE330" s="11"/>
      <c r="EF330" s="12"/>
      <c r="EH330" s="73"/>
      <c r="EI330" s="11"/>
      <c r="EJ330" s="11"/>
      <c r="EK330" s="12"/>
      <c r="EM330" s="73"/>
      <c r="EN330" s="11"/>
      <c r="EO330" s="11"/>
      <c r="EP330" s="12"/>
      <c r="ER330" s="73"/>
      <c r="ES330" s="11"/>
      <c r="ET330" s="11"/>
      <c r="EU330" s="12"/>
      <c r="EW330" s="73"/>
      <c r="EX330" s="11"/>
      <c r="EY330" s="11"/>
      <c r="EZ330" s="12"/>
      <c r="FB330" s="10"/>
      <c r="FC330" s="11"/>
      <c r="FD330" s="11"/>
      <c r="FE330" s="12"/>
      <c r="FG330" s="11"/>
      <c r="FH330" s="11"/>
      <c r="FI330" s="11"/>
      <c r="FJ330" s="12"/>
      <c r="FL330" s="73"/>
      <c r="FM330" s="11"/>
      <c r="FN330" s="11"/>
      <c r="FO330" s="12"/>
      <c r="FQ330" s="73"/>
      <c r="FR330" s="11"/>
      <c r="FS330" s="11"/>
      <c r="FT330" s="12"/>
      <c r="FV330" s="73"/>
      <c r="FW330" s="11"/>
      <c r="FX330" s="11"/>
      <c r="FY330" s="12"/>
      <c r="GA330" s="73">
        <v>357000</v>
      </c>
      <c r="GB330" s="11">
        <v>67830</v>
      </c>
      <c r="GC330" s="11">
        <v>424830</v>
      </c>
      <c r="GD330" s="12">
        <v>3398640</v>
      </c>
      <c r="GF330" s="73"/>
      <c r="GG330" s="11"/>
      <c r="GH330" s="11"/>
      <c r="GI330" s="12"/>
      <c r="GK330" s="73"/>
      <c r="GL330" s="11"/>
      <c r="GM330" s="11"/>
      <c r="GN330" s="12"/>
      <c r="GP330" s="73"/>
      <c r="GQ330" s="11"/>
      <c r="GR330" s="11"/>
      <c r="GS330" s="12"/>
      <c r="GU330" s="86">
        <f t="shared" si="32"/>
        <v>252875</v>
      </c>
      <c r="GV330" s="87">
        <f t="shared" si="34"/>
        <v>424830</v>
      </c>
      <c r="GX330" s="86">
        <f t="shared" si="33"/>
        <v>171955</v>
      </c>
      <c r="GY330" s="88">
        <f t="shared" si="36"/>
        <v>0.68</v>
      </c>
      <c r="HA330" s="86">
        <f t="shared" si="39"/>
        <v>338852.5</v>
      </c>
      <c r="HB330" s="87">
        <f t="shared" si="35"/>
        <v>2710820</v>
      </c>
    </row>
    <row r="331" spans="1:210" s="76" customFormat="1" ht="120" x14ac:dyDescent="0.25">
      <c r="A331" s="69">
        <v>315</v>
      </c>
      <c r="B331" s="3" t="s">
        <v>233</v>
      </c>
      <c r="C331" s="2" t="s">
        <v>705</v>
      </c>
      <c r="D331" s="4" t="s">
        <v>42</v>
      </c>
      <c r="E331" s="70"/>
      <c r="F331" s="71">
        <v>4</v>
      </c>
      <c r="G331" s="91"/>
      <c r="H331" s="73"/>
      <c r="I331" s="11"/>
      <c r="J331" s="11"/>
      <c r="K331" s="12"/>
      <c r="L331" s="74"/>
      <c r="M331" s="73"/>
      <c r="N331" s="11"/>
      <c r="O331" s="11"/>
      <c r="P331" s="12"/>
      <c r="Q331" s="75"/>
      <c r="R331" s="73"/>
      <c r="S331" s="11"/>
      <c r="T331" s="11"/>
      <c r="U331" s="12"/>
      <c r="W331" s="73"/>
      <c r="X331" s="11"/>
      <c r="Y331" s="11"/>
      <c r="Z331" s="12"/>
      <c r="AB331" s="73"/>
      <c r="AC331" s="11"/>
      <c r="AD331" s="11"/>
      <c r="AE331" s="12"/>
      <c r="AG331" s="77"/>
      <c r="AH331" s="78"/>
      <c r="AI331" s="78"/>
      <c r="AJ331" s="79"/>
      <c r="AL331" s="73"/>
      <c r="AM331" s="11"/>
      <c r="AN331" s="11"/>
      <c r="AO331" s="12"/>
      <c r="AQ331" s="11"/>
      <c r="AR331" s="11"/>
      <c r="AS331" s="11"/>
      <c r="AT331" s="12"/>
      <c r="AV331" s="73"/>
      <c r="AW331" s="11"/>
      <c r="AX331" s="11"/>
      <c r="AY331" s="12"/>
      <c r="BA331" s="73"/>
      <c r="BB331" s="11"/>
      <c r="BC331" s="11"/>
      <c r="BD331" s="12"/>
      <c r="BF331" s="73"/>
      <c r="BG331" s="11"/>
      <c r="BH331" s="11"/>
      <c r="BI331" s="12"/>
      <c r="BK331" s="92"/>
      <c r="BL331" s="93"/>
      <c r="BM331" s="93"/>
      <c r="BN331" s="94"/>
      <c r="BP331" s="73">
        <v>212500</v>
      </c>
      <c r="BQ331" s="11">
        <v>40375</v>
      </c>
      <c r="BR331" s="11">
        <v>252875</v>
      </c>
      <c r="BS331" s="12">
        <v>1011500</v>
      </c>
      <c r="BU331" s="73"/>
      <c r="BV331" s="11"/>
      <c r="BW331" s="11"/>
      <c r="BX331" s="12"/>
      <c r="BZ331" s="73"/>
      <c r="CA331" s="11"/>
      <c r="CB331" s="11"/>
      <c r="CC331" s="12"/>
      <c r="CE331" s="73"/>
      <c r="CF331" s="11"/>
      <c r="CG331" s="11"/>
      <c r="CH331" s="12"/>
      <c r="CJ331" s="73"/>
      <c r="CK331" s="11"/>
      <c r="CL331" s="11"/>
      <c r="CM331" s="12"/>
      <c r="CO331" s="73"/>
      <c r="CP331" s="11"/>
      <c r="CQ331" s="11"/>
      <c r="CR331" s="12"/>
      <c r="CT331" s="73"/>
      <c r="CU331" s="11"/>
      <c r="CV331" s="11"/>
      <c r="CW331" s="12"/>
      <c r="CY331" s="73"/>
      <c r="CZ331" s="11"/>
      <c r="DA331" s="11"/>
      <c r="DB331" s="12"/>
      <c r="DD331" s="73"/>
      <c r="DE331" s="11"/>
      <c r="DF331" s="11"/>
      <c r="DG331" s="12"/>
      <c r="DI331" s="73"/>
      <c r="DJ331" s="11"/>
      <c r="DK331" s="11"/>
      <c r="DL331" s="12"/>
      <c r="DN331" s="73"/>
      <c r="DO331" s="11"/>
      <c r="DP331" s="11"/>
      <c r="DQ331" s="12"/>
      <c r="DS331" s="73"/>
      <c r="DT331" s="11"/>
      <c r="DU331" s="11"/>
      <c r="DV331" s="12"/>
      <c r="DX331" s="92"/>
      <c r="DY331" s="93"/>
      <c r="DZ331" s="93"/>
      <c r="EA331" s="94"/>
      <c r="EC331" s="73"/>
      <c r="ED331" s="11"/>
      <c r="EE331" s="11"/>
      <c r="EF331" s="12"/>
      <c r="EH331" s="73"/>
      <c r="EI331" s="11"/>
      <c r="EJ331" s="11"/>
      <c r="EK331" s="12"/>
      <c r="EM331" s="73"/>
      <c r="EN331" s="11"/>
      <c r="EO331" s="11"/>
      <c r="EP331" s="12"/>
      <c r="ER331" s="73"/>
      <c r="ES331" s="11"/>
      <c r="ET331" s="11"/>
      <c r="EU331" s="12"/>
      <c r="EW331" s="73"/>
      <c r="EX331" s="11"/>
      <c r="EY331" s="11"/>
      <c r="EZ331" s="12"/>
      <c r="FB331" s="10"/>
      <c r="FC331" s="11"/>
      <c r="FD331" s="11"/>
      <c r="FE331" s="12"/>
      <c r="FG331" s="11"/>
      <c r="FH331" s="11"/>
      <c r="FI331" s="11"/>
      <c r="FJ331" s="12"/>
      <c r="FL331" s="73"/>
      <c r="FM331" s="11"/>
      <c r="FN331" s="11"/>
      <c r="FO331" s="12"/>
      <c r="FQ331" s="73"/>
      <c r="FR331" s="11"/>
      <c r="FS331" s="11"/>
      <c r="FT331" s="12"/>
      <c r="FV331" s="73"/>
      <c r="FW331" s="11"/>
      <c r="FX331" s="11"/>
      <c r="FY331" s="12"/>
      <c r="GA331" s="73">
        <v>357000</v>
      </c>
      <c r="GB331" s="11">
        <v>67830</v>
      </c>
      <c r="GC331" s="11">
        <v>424830</v>
      </c>
      <c r="GD331" s="12">
        <v>1699320</v>
      </c>
      <c r="GF331" s="73"/>
      <c r="GG331" s="11"/>
      <c r="GH331" s="11"/>
      <c r="GI331" s="12"/>
      <c r="GK331" s="73"/>
      <c r="GL331" s="11"/>
      <c r="GM331" s="11"/>
      <c r="GN331" s="12"/>
      <c r="GP331" s="73"/>
      <c r="GQ331" s="11"/>
      <c r="GR331" s="11"/>
      <c r="GS331" s="12"/>
      <c r="GU331" s="86">
        <f t="shared" si="32"/>
        <v>252875</v>
      </c>
      <c r="GV331" s="87">
        <f t="shared" si="34"/>
        <v>424830</v>
      </c>
      <c r="GX331" s="86">
        <f t="shared" si="33"/>
        <v>171955</v>
      </c>
      <c r="GY331" s="88">
        <f t="shared" si="36"/>
        <v>0.68</v>
      </c>
      <c r="HA331" s="86">
        <f t="shared" si="39"/>
        <v>338852.5</v>
      </c>
      <c r="HB331" s="87">
        <f t="shared" si="35"/>
        <v>1355410</v>
      </c>
    </row>
    <row r="332" spans="1:210" s="76" customFormat="1" ht="45" x14ac:dyDescent="0.25">
      <c r="A332" s="69">
        <v>316</v>
      </c>
      <c r="B332" s="3" t="s">
        <v>234</v>
      </c>
      <c r="C332" s="2" t="s">
        <v>706</v>
      </c>
      <c r="D332" s="4" t="s">
        <v>42</v>
      </c>
      <c r="E332" s="70"/>
      <c r="F332" s="71">
        <v>1</v>
      </c>
      <c r="G332" s="91"/>
      <c r="H332" s="73"/>
      <c r="I332" s="11"/>
      <c r="J332" s="11"/>
      <c r="K332" s="12"/>
      <c r="L332" s="74"/>
      <c r="M332" s="73"/>
      <c r="N332" s="11"/>
      <c r="O332" s="11"/>
      <c r="P332" s="12"/>
      <c r="Q332" s="75"/>
      <c r="R332" s="73"/>
      <c r="S332" s="11"/>
      <c r="T332" s="11"/>
      <c r="U332" s="12"/>
      <c r="W332" s="73"/>
      <c r="X332" s="11"/>
      <c r="Y332" s="11"/>
      <c r="Z332" s="12"/>
      <c r="AB332" s="73"/>
      <c r="AC332" s="11"/>
      <c r="AD332" s="11"/>
      <c r="AE332" s="12"/>
      <c r="AG332" s="77"/>
      <c r="AH332" s="78"/>
      <c r="AI332" s="78"/>
      <c r="AJ332" s="79"/>
      <c r="AL332" s="73"/>
      <c r="AM332" s="11"/>
      <c r="AN332" s="11"/>
      <c r="AO332" s="12"/>
      <c r="AQ332" s="11"/>
      <c r="AR332" s="11"/>
      <c r="AS332" s="11"/>
      <c r="AT332" s="12"/>
      <c r="AV332" s="73"/>
      <c r="AW332" s="11"/>
      <c r="AX332" s="11"/>
      <c r="AY332" s="12"/>
      <c r="BA332" s="73"/>
      <c r="BB332" s="11"/>
      <c r="BC332" s="11"/>
      <c r="BD332" s="12"/>
      <c r="BF332" s="73"/>
      <c r="BG332" s="11"/>
      <c r="BH332" s="11"/>
      <c r="BI332" s="12"/>
      <c r="BK332" s="92"/>
      <c r="BL332" s="93"/>
      <c r="BM332" s="93"/>
      <c r="BN332" s="94"/>
      <c r="BP332" s="73"/>
      <c r="BQ332" s="11"/>
      <c r="BR332" s="11"/>
      <c r="BS332" s="12"/>
      <c r="BU332" s="73"/>
      <c r="BV332" s="11"/>
      <c r="BW332" s="11"/>
      <c r="BX332" s="12"/>
      <c r="BZ332" s="73"/>
      <c r="CA332" s="11"/>
      <c r="CB332" s="11"/>
      <c r="CC332" s="12"/>
      <c r="CE332" s="73"/>
      <c r="CF332" s="11"/>
      <c r="CG332" s="11"/>
      <c r="CH332" s="12"/>
      <c r="CJ332" s="73"/>
      <c r="CK332" s="11"/>
      <c r="CL332" s="11"/>
      <c r="CM332" s="12"/>
      <c r="CO332" s="73"/>
      <c r="CP332" s="11"/>
      <c r="CQ332" s="11"/>
      <c r="CR332" s="12"/>
      <c r="CT332" s="73"/>
      <c r="CU332" s="11"/>
      <c r="CV332" s="11"/>
      <c r="CW332" s="12"/>
      <c r="CY332" s="73">
        <v>36321</v>
      </c>
      <c r="CZ332" s="11">
        <v>0</v>
      </c>
      <c r="DA332" s="11">
        <v>36321</v>
      </c>
      <c r="DB332" s="12">
        <v>36321</v>
      </c>
      <c r="DD332" s="73"/>
      <c r="DE332" s="11"/>
      <c r="DF332" s="11"/>
      <c r="DG332" s="12"/>
      <c r="DI332" s="73"/>
      <c r="DJ332" s="11"/>
      <c r="DK332" s="11"/>
      <c r="DL332" s="12"/>
      <c r="DN332" s="73"/>
      <c r="DO332" s="11"/>
      <c r="DP332" s="11"/>
      <c r="DQ332" s="12"/>
      <c r="DS332" s="73"/>
      <c r="DT332" s="11"/>
      <c r="DU332" s="11"/>
      <c r="DV332" s="12"/>
      <c r="DX332" s="92"/>
      <c r="DY332" s="93"/>
      <c r="DZ332" s="93"/>
      <c r="EA332" s="94"/>
      <c r="EC332" s="73"/>
      <c r="ED332" s="11"/>
      <c r="EE332" s="11"/>
      <c r="EF332" s="12"/>
      <c r="EH332" s="73"/>
      <c r="EI332" s="11"/>
      <c r="EJ332" s="11"/>
      <c r="EK332" s="12"/>
      <c r="EM332" s="73"/>
      <c r="EN332" s="11"/>
      <c r="EO332" s="11"/>
      <c r="EP332" s="12"/>
      <c r="ER332" s="73"/>
      <c r="ES332" s="11"/>
      <c r="ET332" s="11"/>
      <c r="EU332" s="12"/>
      <c r="EW332" s="73"/>
      <c r="EX332" s="11"/>
      <c r="EY332" s="11"/>
      <c r="EZ332" s="12"/>
      <c r="FB332" s="10"/>
      <c r="FC332" s="11"/>
      <c r="FD332" s="11"/>
      <c r="FE332" s="12"/>
      <c r="FG332" s="11"/>
      <c r="FH332" s="11"/>
      <c r="FI332" s="11"/>
      <c r="FJ332" s="12"/>
      <c r="FL332" s="73"/>
      <c r="FM332" s="11"/>
      <c r="FN332" s="11"/>
      <c r="FO332" s="12"/>
      <c r="FQ332" s="73"/>
      <c r="FR332" s="11"/>
      <c r="FS332" s="11"/>
      <c r="FT332" s="12"/>
      <c r="FV332" s="73"/>
      <c r="FW332" s="11"/>
      <c r="FX332" s="11"/>
      <c r="FY332" s="12"/>
      <c r="GA332" s="73"/>
      <c r="GB332" s="11"/>
      <c r="GC332" s="11"/>
      <c r="GD332" s="12"/>
      <c r="GF332" s="73"/>
      <c r="GG332" s="11"/>
      <c r="GH332" s="11"/>
      <c r="GI332" s="12"/>
      <c r="GK332" s="73"/>
      <c r="GL332" s="11"/>
      <c r="GM332" s="11"/>
      <c r="GN332" s="12"/>
      <c r="GP332" s="73"/>
      <c r="GQ332" s="11"/>
      <c r="GR332" s="11"/>
      <c r="GS332" s="12"/>
      <c r="GU332" s="86">
        <f t="shared" si="32"/>
        <v>36321</v>
      </c>
      <c r="GV332" s="87">
        <f t="shared" si="34"/>
        <v>36321</v>
      </c>
      <c r="GX332" s="86">
        <f t="shared" si="33"/>
        <v>0</v>
      </c>
      <c r="GY332" s="88">
        <f t="shared" si="36"/>
        <v>0</v>
      </c>
      <c r="HA332" s="86">
        <f t="shared" si="39"/>
        <v>36321</v>
      </c>
      <c r="HB332" s="87">
        <f t="shared" si="35"/>
        <v>36321</v>
      </c>
    </row>
    <row r="333" spans="1:210" s="76" customFormat="1" ht="30" x14ac:dyDescent="0.25">
      <c r="A333" s="69">
        <v>317</v>
      </c>
      <c r="B333" s="3" t="s">
        <v>41</v>
      </c>
      <c r="C333" s="6" t="s">
        <v>707</v>
      </c>
      <c r="D333" s="3" t="s">
        <v>42</v>
      </c>
      <c r="E333" s="70"/>
      <c r="F333" s="90">
        <v>1</v>
      </c>
      <c r="G333" s="91"/>
      <c r="H333" s="73"/>
      <c r="I333" s="11"/>
      <c r="J333" s="11"/>
      <c r="K333" s="12"/>
      <c r="L333" s="74"/>
      <c r="M333" s="73"/>
      <c r="N333" s="11"/>
      <c r="O333" s="11"/>
      <c r="P333" s="12"/>
      <c r="Q333" s="75"/>
      <c r="R333" s="73"/>
      <c r="S333" s="11"/>
      <c r="T333" s="11"/>
      <c r="U333" s="12"/>
      <c r="W333" s="73"/>
      <c r="X333" s="11"/>
      <c r="Y333" s="11"/>
      <c r="Z333" s="12"/>
      <c r="AB333" s="73"/>
      <c r="AC333" s="11"/>
      <c r="AD333" s="11"/>
      <c r="AE333" s="12"/>
      <c r="AG333" s="77"/>
      <c r="AH333" s="78"/>
      <c r="AI333" s="78"/>
      <c r="AJ333" s="79"/>
      <c r="AL333" s="73"/>
      <c r="AM333" s="11"/>
      <c r="AN333" s="11"/>
      <c r="AO333" s="12"/>
      <c r="AQ333" s="11"/>
      <c r="AR333" s="11"/>
      <c r="AS333" s="11"/>
      <c r="AT333" s="12"/>
      <c r="AV333" s="73"/>
      <c r="AW333" s="11"/>
      <c r="AX333" s="11"/>
      <c r="AY333" s="12"/>
      <c r="BA333" s="73"/>
      <c r="BB333" s="11"/>
      <c r="BC333" s="11"/>
      <c r="BD333" s="12"/>
      <c r="BF333" s="73"/>
      <c r="BG333" s="11"/>
      <c r="BH333" s="11"/>
      <c r="BI333" s="12"/>
      <c r="BK333" s="92"/>
      <c r="BL333" s="93"/>
      <c r="BM333" s="93"/>
      <c r="BN333" s="94"/>
      <c r="BP333" s="73"/>
      <c r="BQ333" s="11"/>
      <c r="BR333" s="11"/>
      <c r="BS333" s="12"/>
      <c r="BU333" s="73"/>
      <c r="BV333" s="11"/>
      <c r="BW333" s="11"/>
      <c r="BX333" s="12"/>
      <c r="BZ333" s="73"/>
      <c r="CA333" s="11"/>
      <c r="CB333" s="11"/>
      <c r="CC333" s="12"/>
      <c r="CE333" s="73"/>
      <c r="CF333" s="11"/>
      <c r="CG333" s="11"/>
      <c r="CH333" s="12"/>
      <c r="CJ333" s="73"/>
      <c r="CK333" s="11"/>
      <c r="CL333" s="11"/>
      <c r="CM333" s="12"/>
      <c r="CO333" s="73"/>
      <c r="CP333" s="11"/>
      <c r="CQ333" s="11"/>
      <c r="CR333" s="12"/>
      <c r="CT333" s="73"/>
      <c r="CU333" s="11"/>
      <c r="CV333" s="11"/>
      <c r="CW333" s="12"/>
      <c r="CY333" s="73">
        <v>238363</v>
      </c>
      <c r="CZ333" s="11">
        <v>45288.97</v>
      </c>
      <c r="DA333" s="11">
        <v>283651.96999999997</v>
      </c>
      <c r="DB333" s="12">
        <v>283651.96999999997</v>
      </c>
      <c r="DD333" s="73"/>
      <c r="DE333" s="11"/>
      <c r="DF333" s="11"/>
      <c r="DG333" s="12"/>
      <c r="DI333" s="73">
        <v>303600</v>
      </c>
      <c r="DJ333" s="11">
        <v>57684</v>
      </c>
      <c r="DK333" s="11">
        <v>361284</v>
      </c>
      <c r="DL333" s="12">
        <v>361284</v>
      </c>
      <c r="DN333" s="73"/>
      <c r="DO333" s="11"/>
      <c r="DP333" s="11"/>
      <c r="DQ333" s="12"/>
      <c r="DS333" s="73"/>
      <c r="DT333" s="11"/>
      <c r="DU333" s="11"/>
      <c r="DV333" s="12"/>
      <c r="DX333" s="92"/>
      <c r="DY333" s="93"/>
      <c r="DZ333" s="93"/>
      <c r="EA333" s="94"/>
      <c r="EC333" s="73"/>
      <c r="ED333" s="11"/>
      <c r="EE333" s="11"/>
      <c r="EF333" s="12"/>
      <c r="EH333" s="73"/>
      <c r="EI333" s="11"/>
      <c r="EJ333" s="11"/>
      <c r="EK333" s="12"/>
      <c r="EM333" s="73"/>
      <c r="EN333" s="11"/>
      <c r="EO333" s="11"/>
      <c r="EP333" s="12"/>
      <c r="ER333" s="73"/>
      <c r="ES333" s="11"/>
      <c r="ET333" s="11"/>
      <c r="EU333" s="12"/>
      <c r="EW333" s="73"/>
      <c r="EX333" s="11"/>
      <c r="EY333" s="11"/>
      <c r="EZ333" s="12"/>
      <c r="FB333" s="10"/>
      <c r="FC333" s="11"/>
      <c r="FD333" s="11"/>
      <c r="FE333" s="12"/>
      <c r="FG333" s="11"/>
      <c r="FH333" s="11"/>
      <c r="FI333" s="11"/>
      <c r="FJ333" s="12"/>
      <c r="FL333" s="73"/>
      <c r="FM333" s="11"/>
      <c r="FN333" s="11"/>
      <c r="FO333" s="12"/>
      <c r="FQ333" s="73"/>
      <c r="FR333" s="11"/>
      <c r="FS333" s="11"/>
      <c r="FT333" s="12"/>
      <c r="FV333" s="73">
        <v>162580</v>
      </c>
      <c r="FW333" s="11">
        <v>30890.2</v>
      </c>
      <c r="FX333" s="11">
        <v>193470.2</v>
      </c>
      <c r="FY333" s="12">
        <v>193470.2</v>
      </c>
      <c r="GA333" s="73"/>
      <c r="GB333" s="11"/>
      <c r="GC333" s="11"/>
      <c r="GD333" s="12"/>
      <c r="GF333" s="73"/>
      <c r="GG333" s="11"/>
      <c r="GH333" s="11"/>
      <c r="GI333" s="12"/>
      <c r="GK333" s="73"/>
      <c r="GL333" s="11"/>
      <c r="GM333" s="11"/>
      <c r="GN333" s="12"/>
      <c r="GP333" s="73"/>
      <c r="GQ333" s="11"/>
      <c r="GR333" s="11"/>
      <c r="GS333" s="12"/>
      <c r="GU333" s="86">
        <f t="shared" si="32"/>
        <v>193470.2</v>
      </c>
      <c r="GV333" s="87">
        <f t="shared" si="34"/>
        <v>361284</v>
      </c>
      <c r="GX333" s="86">
        <f t="shared" si="33"/>
        <v>167813.8</v>
      </c>
      <c r="GY333" s="88">
        <f t="shared" si="36"/>
        <v>0.86738836265223263</v>
      </c>
      <c r="HA333" s="86">
        <f t="shared" si="39"/>
        <v>279468.72333333333</v>
      </c>
      <c r="HB333" s="87">
        <f t="shared" si="35"/>
        <v>279468.72333333333</v>
      </c>
    </row>
    <row r="334" spans="1:210" s="76" customFormat="1" ht="30" x14ac:dyDescent="0.25">
      <c r="A334" s="69">
        <v>318</v>
      </c>
      <c r="B334" s="3" t="s">
        <v>41</v>
      </c>
      <c r="C334" s="6" t="s">
        <v>708</v>
      </c>
      <c r="D334" s="3" t="s">
        <v>1104</v>
      </c>
      <c r="E334" s="70"/>
      <c r="F334" s="90">
        <v>1</v>
      </c>
      <c r="G334" s="91"/>
      <c r="H334" s="73"/>
      <c r="I334" s="11"/>
      <c r="J334" s="11"/>
      <c r="K334" s="12"/>
      <c r="L334" s="74"/>
      <c r="M334" s="73"/>
      <c r="N334" s="11"/>
      <c r="O334" s="11"/>
      <c r="P334" s="12"/>
      <c r="Q334" s="75"/>
      <c r="R334" s="73"/>
      <c r="S334" s="11"/>
      <c r="T334" s="11"/>
      <c r="U334" s="12"/>
      <c r="W334" s="73"/>
      <c r="X334" s="11"/>
      <c r="Y334" s="11"/>
      <c r="Z334" s="12"/>
      <c r="AB334" s="73"/>
      <c r="AC334" s="11"/>
      <c r="AD334" s="11"/>
      <c r="AE334" s="12"/>
      <c r="AG334" s="77"/>
      <c r="AH334" s="78"/>
      <c r="AI334" s="78"/>
      <c r="AJ334" s="79"/>
      <c r="AL334" s="73"/>
      <c r="AM334" s="11"/>
      <c r="AN334" s="11"/>
      <c r="AO334" s="12"/>
      <c r="AQ334" s="11"/>
      <c r="AR334" s="11"/>
      <c r="AS334" s="11"/>
      <c r="AT334" s="12"/>
      <c r="AV334" s="73"/>
      <c r="AW334" s="11"/>
      <c r="AX334" s="11"/>
      <c r="AY334" s="12"/>
      <c r="BA334" s="73"/>
      <c r="BB334" s="11"/>
      <c r="BC334" s="11"/>
      <c r="BD334" s="12"/>
      <c r="BF334" s="73"/>
      <c r="BG334" s="11"/>
      <c r="BH334" s="11"/>
      <c r="BI334" s="12"/>
      <c r="BK334" s="92"/>
      <c r="BL334" s="93"/>
      <c r="BM334" s="93"/>
      <c r="BN334" s="94"/>
      <c r="BP334" s="73"/>
      <c r="BQ334" s="11"/>
      <c r="BR334" s="11"/>
      <c r="BS334" s="12"/>
      <c r="BU334" s="73"/>
      <c r="BV334" s="11"/>
      <c r="BW334" s="11"/>
      <c r="BX334" s="12"/>
      <c r="BZ334" s="73"/>
      <c r="CA334" s="11"/>
      <c r="CB334" s="11"/>
      <c r="CC334" s="12"/>
      <c r="CE334" s="73"/>
      <c r="CF334" s="11"/>
      <c r="CG334" s="11"/>
      <c r="CH334" s="12"/>
      <c r="CJ334" s="73"/>
      <c r="CK334" s="11"/>
      <c r="CL334" s="11"/>
      <c r="CM334" s="12"/>
      <c r="CO334" s="73"/>
      <c r="CP334" s="11"/>
      <c r="CQ334" s="11"/>
      <c r="CR334" s="12"/>
      <c r="CT334" s="73"/>
      <c r="CU334" s="11"/>
      <c r="CV334" s="11"/>
      <c r="CW334" s="12"/>
      <c r="CY334" s="73">
        <v>238363</v>
      </c>
      <c r="CZ334" s="11">
        <v>45288.97</v>
      </c>
      <c r="DA334" s="11">
        <v>283651.96999999997</v>
      </c>
      <c r="DB334" s="12">
        <v>283651.96999999997</v>
      </c>
      <c r="DD334" s="73"/>
      <c r="DE334" s="11"/>
      <c r="DF334" s="11"/>
      <c r="DG334" s="12"/>
      <c r="DI334" s="73">
        <v>303600</v>
      </c>
      <c r="DJ334" s="11">
        <v>57684</v>
      </c>
      <c r="DK334" s="11">
        <v>361284</v>
      </c>
      <c r="DL334" s="12">
        <v>361284</v>
      </c>
      <c r="DN334" s="73"/>
      <c r="DO334" s="11"/>
      <c r="DP334" s="11"/>
      <c r="DQ334" s="12"/>
      <c r="DS334" s="73"/>
      <c r="DT334" s="11"/>
      <c r="DU334" s="11"/>
      <c r="DV334" s="12"/>
      <c r="DX334" s="92"/>
      <c r="DY334" s="93"/>
      <c r="DZ334" s="93"/>
      <c r="EA334" s="94"/>
      <c r="EC334" s="73"/>
      <c r="ED334" s="11"/>
      <c r="EE334" s="11"/>
      <c r="EF334" s="12"/>
      <c r="EH334" s="73"/>
      <c r="EI334" s="11"/>
      <c r="EJ334" s="11"/>
      <c r="EK334" s="12"/>
      <c r="EM334" s="73"/>
      <c r="EN334" s="11"/>
      <c r="EO334" s="11"/>
      <c r="EP334" s="12"/>
      <c r="ER334" s="73"/>
      <c r="ES334" s="11"/>
      <c r="ET334" s="11"/>
      <c r="EU334" s="12"/>
      <c r="EW334" s="73"/>
      <c r="EX334" s="11"/>
      <c r="EY334" s="11"/>
      <c r="EZ334" s="12"/>
      <c r="FB334" s="10"/>
      <c r="FC334" s="11"/>
      <c r="FD334" s="11"/>
      <c r="FE334" s="12"/>
      <c r="FG334" s="11"/>
      <c r="FH334" s="11"/>
      <c r="FI334" s="11"/>
      <c r="FJ334" s="12"/>
      <c r="FL334" s="73"/>
      <c r="FM334" s="11"/>
      <c r="FN334" s="11"/>
      <c r="FO334" s="12"/>
      <c r="FQ334" s="73"/>
      <c r="FR334" s="11"/>
      <c r="FS334" s="11"/>
      <c r="FT334" s="12"/>
      <c r="FV334" s="73">
        <v>162580</v>
      </c>
      <c r="FW334" s="11">
        <v>30890.2</v>
      </c>
      <c r="FX334" s="11">
        <v>193470.2</v>
      </c>
      <c r="FY334" s="12">
        <v>193470.2</v>
      </c>
      <c r="GA334" s="73"/>
      <c r="GB334" s="11"/>
      <c r="GC334" s="11"/>
      <c r="GD334" s="12"/>
      <c r="GF334" s="73"/>
      <c r="GG334" s="11"/>
      <c r="GH334" s="11"/>
      <c r="GI334" s="12"/>
      <c r="GK334" s="73"/>
      <c r="GL334" s="11"/>
      <c r="GM334" s="11"/>
      <c r="GN334" s="12"/>
      <c r="GP334" s="73"/>
      <c r="GQ334" s="11"/>
      <c r="GR334" s="11"/>
      <c r="GS334" s="12"/>
      <c r="GU334" s="86">
        <f t="shared" si="32"/>
        <v>193470.2</v>
      </c>
      <c r="GV334" s="87">
        <f t="shared" si="34"/>
        <v>361284</v>
      </c>
      <c r="GX334" s="86">
        <f t="shared" si="33"/>
        <v>167813.8</v>
      </c>
      <c r="GY334" s="88">
        <f t="shared" si="36"/>
        <v>0.86738836265223263</v>
      </c>
      <c r="HA334" s="86">
        <f t="shared" si="39"/>
        <v>279468.72333333333</v>
      </c>
      <c r="HB334" s="87">
        <f t="shared" si="35"/>
        <v>279468.72333333333</v>
      </c>
    </row>
    <row r="335" spans="1:210" s="76" customFormat="1" ht="60" x14ac:dyDescent="0.25">
      <c r="A335" s="69">
        <v>319</v>
      </c>
      <c r="B335" s="3" t="s">
        <v>235</v>
      </c>
      <c r="C335" s="6" t="s">
        <v>709</v>
      </c>
      <c r="D335" s="3" t="s">
        <v>1104</v>
      </c>
      <c r="E335" s="70"/>
      <c r="F335" s="71">
        <v>830</v>
      </c>
      <c r="G335" s="91"/>
      <c r="H335" s="73"/>
      <c r="I335" s="11"/>
      <c r="J335" s="11"/>
      <c r="K335" s="12"/>
      <c r="L335" s="74"/>
      <c r="M335" s="73"/>
      <c r="N335" s="11"/>
      <c r="O335" s="11"/>
      <c r="P335" s="12"/>
      <c r="Q335" s="75"/>
      <c r="R335" s="73"/>
      <c r="S335" s="11"/>
      <c r="T335" s="11"/>
      <c r="U335" s="12"/>
      <c r="W335" s="73"/>
      <c r="X335" s="11"/>
      <c r="Y335" s="11"/>
      <c r="Z335" s="12"/>
      <c r="AB335" s="73"/>
      <c r="AC335" s="11"/>
      <c r="AD335" s="11"/>
      <c r="AE335" s="12"/>
      <c r="AG335" s="96">
        <v>1501</v>
      </c>
      <c r="AH335" s="78">
        <v>285.19</v>
      </c>
      <c r="AI335" s="78">
        <v>1786.19</v>
      </c>
      <c r="AJ335" s="79">
        <v>1482537.7</v>
      </c>
      <c r="AL335" s="73"/>
      <c r="AM335" s="11"/>
      <c r="AN335" s="11"/>
      <c r="AO335" s="12"/>
      <c r="AQ335" s="11"/>
      <c r="AR335" s="11"/>
      <c r="AS335" s="11"/>
      <c r="AT335" s="12"/>
      <c r="AV335" s="73"/>
      <c r="AW335" s="11"/>
      <c r="AX335" s="11"/>
      <c r="AY335" s="12"/>
      <c r="BA335" s="73"/>
      <c r="BB335" s="11"/>
      <c r="BC335" s="11"/>
      <c r="BD335" s="12"/>
      <c r="BF335" s="73"/>
      <c r="BG335" s="11"/>
      <c r="BH335" s="11"/>
      <c r="BI335" s="12"/>
      <c r="BK335" s="92">
        <v>1156</v>
      </c>
      <c r="BL335" s="93">
        <v>220</v>
      </c>
      <c r="BM335" s="93">
        <v>1376</v>
      </c>
      <c r="BN335" s="94">
        <v>1142080</v>
      </c>
      <c r="BP335" s="73"/>
      <c r="BQ335" s="11"/>
      <c r="BR335" s="11"/>
      <c r="BS335" s="12"/>
      <c r="BU335" s="73"/>
      <c r="BV335" s="11"/>
      <c r="BW335" s="11"/>
      <c r="BX335" s="12"/>
      <c r="BZ335" s="73"/>
      <c r="CA335" s="11"/>
      <c r="CB335" s="11"/>
      <c r="CC335" s="12"/>
      <c r="CE335" s="73"/>
      <c r="CF335" s="11"/>
      <c r="CG335" s="11"/>
      <c r="CH335" s="12"/>
      <c r="CJ335" s="73"/>
      <c r="CK335" s="11"/>
      <c r="CL335" s="11"/>
      <c r="CM335" s="12"/>
      <c r="CO335" s="73"/>
      <c r="CP335" s="11"/>
      <c r="CQ335" s="11"/>
      <c r="CR335" s="12"/>
      <c r="CT335" s="73"/>
      <c r="CU335" s="11"/>
      <c r="CV335" s="11"/>
      <c r="CW335" s="12"/>
      <c r="CY335" s="73"/>
      <c r="CZ335" s="11"/>
      <c r="DA335" s="11"/>
      <c r="DB335" s="12"/>
      <c r="DD335" s="73"/>
      <c r="DE335" s="11"/>
      <c r="DF335" s="11"/>
      <c r="DG335" s="12"/>
      <c r="DI335" s="73"/>
      <c r="DJ335" s="11"/>
      <c r="DK335" s="11"/>
      <c r="DL335" s="12"/>
      <c r="DN335" s="73"/>
      <c r="DO335" s="11"/>
      <c r="DP335" s="11"/>
      <c r="DQ335" s="12"/>
      <c r="DS335" s="73"/>
      <c r="DT335" s="11"/>
      <c r="DU335" s="11"/>
      <c r="DV335" s="12"/>
      <c r="DX335" s="92"/>
      <c r="DY335" s="93"/>
      <c r="DZ335" s="93"/>
      <c r="EA335" s="94"/>
      <c r="EC335" s="73"/>
      <c r="ED335" s="11"/>
      <c r="EE335" s="11"/>
      <c r="EF335" s="12"/>
      <c r="EH335" s="73"/>
      <c r="EI335" s="11"/>
      <c r="EJ335" s="11"/>
      <c r="EK335" s="12"/>
      <c r="EM335" s="73"/>
      <c r="EN335" s="11"/>
      <c r="EO335" s="11"/>
      <c r="EP335" s="12"/>
      <c r="ER335" s="73"/>
      <c r="ES335" s="11"/>
      <c r="ET335" s="11"/>
      <c r="EU335" s="12"/>
      <c r="EW335" s="73"/>
      <c r="EX335" s="11"/>
      <c r="EY335" s="11"/>
      <c r="EZ335" s="12"/>
      <c r="FB335" s="10">
        <v>1229</v>
      </c>
      <c r="FC335" s="11">
        <v>233.51</v>
      </c>
      <c r="FD335" s="11">
        <v>1462.51</v>
      </c>
      <c r="FE335" s="12">
        <v>1213883.3</v>
      </c>
      <c r="FG335" s="11"/>
      <c r="FH335" s="11"/>
      <c r="FI335" s="11"/>
      <c r="FJ335" s="12"/>
      <c r="FL335" s="73"/>
      <c r="FM335" s="11"/>
      <c r="FN335" s="11"/>
      <c r="FO335" s="12"/>
      <c r="FQ335" s="73"/>
      <c r="FR335" s="11"/>
      <c r="FS335" s="11"/>
      <c r="FT335" s="12"/>
      <c r="FV335" s="73"/>
      <c r="FW335" s="11"/>
      <c r="FX335" s="11"/>
      <c r="FY335" s="12"/>
      <c r="GA335" s="73"/>
      <c r="GB335" s="11"/>
      <c r="GC335" s="11"/>
      <c r="GD335" s="12"/>
      <c r="GF335" s="73"/>
      <c r="GG335" s="11"/>
      <c r="GH335" s="11"/>
      <c r="GI335" s="12"/>
      <c r="GK335" s="73"/>
      <c r="GL335" s="11"/>
      <c r="GM335" s="11"/>
      <c r="GN335" s="12"/>
      <c r="GP335" s="73"/>
      <c r="GQ335" s="11"/>
      <c r="GR335" s="11"/>
      <c r="GS335" s="12"/>
      <c r="GU335" s="86">
        <f t="shared" si="32"/>
        <v>1376</v>
      </c>
      <c r="GV335" s="87">
        <f t="shared" si="34"/>
        <v>1786.19</v>
      </c>
      <c r="GX335" s="86">
        <f t="shared" si="33"/>
        <v>410.19000000000005</v>
      </c>
      <c r="GY335" s="88">
        <f t="shared" si="36"/>
        <v>0.29810319767441862</v>
      </c>
      <c r="HA335" s="86">
        <f t="shared" si="39"/>
        <v>1541.5666666666666</v>
      </c>
      <c r="HB335" s="87">
        <f t="shared" si="35"/>
        <v>1279500.3333333333</v>
      </c>
    </row>
    <row r="336" spans="1:210" s="76" customFormat="1" ht="30" x14ac:dyDescent="0.25">
      <c r="A336" s="69">
        <v>320</v>
      </c>
      <c r="B336" s="7" t="s">
        <v>236</v>
      </c>
      <c r="C336" s="6" t="s">
        <v>710</v>
      </c>
      <c r="D336" s="4" t="s">
        <v>42</v>
      </c>
      <c r="E336" s="70"/>
      <c r="F336" s="71">
        <v>70.5</v>
      </c>
      <c r="G336" s="91"/>
      <c r="H336" s="73"/>
      <c r="I336" s="11"/>
      <c r="J336" s="11"/>
      <c r="K336" s="12"/>
      <c r="L336" s="74"/>
      <c r="M336" s="73"/>
      <c r="N336" s="11"/>
      <c r="O336" s="11"/>
      <c r="P336" s="12"/>
      <c r="Q336" s="75"/>
      <c r="R336" s="73"/>
      <c r="S336" s="11"/>
      <c r="T336" s="11"/>
      <c r="U336" s="12"/>
      <c r="W336" s="73"/>
      <c r="X336" s="11"/>
      <c r="Y336" s="11"/>
      <c r="Z336" s="12"/>
      <c r="AB336" s="73"/>
      <c r="AC336" s="11"/>
      <c r="AD336" s="11"/>
      <c r="AE336" s="12"/>
      <c r="AG336" s="77"/>
      <c r="AH336" s="78"/>
      <c r="AI336" s="78"/>
      <c r="AJ336" s="79"/>
      <c r="AL336" s="73"/>
      <c r="AM336" s="11"/>
      <c r="AN336" s="11"/>
      <c r="AO336" s="12"/>
      <c r="AQ336" s="11"/>
      <c r="AR336" s="11"/>
      <c r="AS336" s="11"/>
      <c r="AT336" s="12"/>
      <c r="AV336" s="73"/>
      <c r="AW336" s="11"/>
      <c r="AX336" s="11"/>
      <c r="AY336" s="12"/>
      <c r="BA336" s="73"/>
      <c r="BB336" s="11"/>
      <c r="BC336" s="11"/>
      <c r="BD336" s="12"/>
      <c r="BF336" s="73"/>
      <c r="BG336" s="11"/>
      <c r="BH336" s="11"/>
      <c r="BI336" s="12"/>
      <c r="BK336" s="92"/>
      <c r="BL336" s="93"/>
      <c r="BM336" s="93"/>
      <c r="BN336" s="94"/>
      <c r="BP336" s="73"/>
      <c r="BQ336" s="11"/>
      <c r="BR336" s="11"/>
      <c r="BS336" s="12"/>
      <c r="BU336" s="73"/>
      <c r="BV336" s="11"/>
      <c r="BW336" s="11"/>
      <c r="BX336" s="12"/>
      <c r="BZ336" s="73"/>
      <c r="CA336" s="11"/>
      <c r="CB336" s="11"/>
      <c r="CC336" s="12"/>
      <c r="CE336" s="73"/>
      <c r="CF336" s="11"/>
      <c r="CG336" s="11"/>
      <c r="CH336" s="12"/>
      <c r="CJ336" s="73"/>
      <c r="CK336" s="11"/>
      <c r="CL336" s="11"/>
      <c r="CM336" s="12"/>
      <c r="CO336" s="73"/>
      <c r="CP336" s="11"/>
      <c r="CQ336" s="11"/>
      <c r="CR336" s="12"/>
      <c r="CT336" s="73"/>
      <c r="CU336" s="11"/>
      <c r="CV336" s="11"/>
      <c r="CW336" s="12"/>
      <c r="CY336" s="73">
        <v>1133496</v>
      </c>
      <c r="CZ336" s="11">
        <v>0</v>
      </c>
      <c r="DA336" s="11">
        <v>1133496</v>
      </c>
      <c r="DB336" s="12">
        <v>79911468</v>
      </c>
      <c r="DD336" s="73"/>
      <c r="DE336" s="11"/>
      <c r="DF336" s="11"/>
      <c r="DG336" s="12"/>
      <c r="DI336" s="73"/>
      <c r="DJ336" s="11"/>
      <c r="DK336" s="11"/>
      <c r="DL336" s="12"/>
      <c r="DN336" s="73"/>
      <c r="DO336" s="11"/>
      <c r="DP336" s="11"/>
      <c r="DQ336" s="12"/>
      <c r="DS336" s="73"/>
      <c r="DT336" s="11"/>
      <c r="DU336" s="11"/>
      <c r="DV336" s="12"/>
      <c r="DX336" s="92"/>
      <c r="DY336" s="93"/>
      <c r="DZ336" s="93"/>
      <c r="EA336" s="94"/>
      <c r="EC336" s="73"/>
      <c r="ED336" s="11"/>
      <c r="EE336" s="11"/>
      <c r="EF336" s="12"/>
      <c r="EH336" s="73"/>
      <c r="EI336" s="11"/>
      <c r="EJ336" s="11"/>
      <c r="EK336" s="12"/>
      <c r="EM336" s="73"/>
      <c r="EN336" s="11"/>
      <c r="EO336" s="11"/>
      <c r="EP336" s="12"/>
      <c r="ER336" s="73"/>
      <c r="ES336" s="11"/>
      <c r="ET336" s="11"/>
      <c r="EU336" s="12"/>
      <c r="EW336" s="73"/>
      <c r="EX336" s="11"/>
      <c r="EY336" s="11"/>
      <c r="EZ336" s="12"/>
      <c r="FB336" s="10"/>
      <c r="FC336" s="11"/>
      <c r="FD336" s="11"/>
      <c r="FE336" s="12"/>
      <c r="FG336" s="11"/>
      <c r="FH336" s="11"/>
      <c r="FI336" s="11"/>
      <c r="FJ336" s="12"/>
      <c r="FL336" s="73"/>
      <c r="FM336" s="11"/>
      <c r="FN336" s="11"/>
      <c r="FO336" s="12"/>
      <c r="FQ336" s="73"/>
      <c r="FR336" s="11"/>
      <c r="FS336" s="11"/>
      <c r="FT336" s="12"/>
      <c r="FV336" s="73"/>
      <c r="FW336" s="11"/>
      <c r="FX336" s="11"/>
      <c r="FY336" s="12"/>
      <c r="GA336" s="73"/>
      <c r="GB336" s="11"/>
      <c r="GC336" s="11"/>
      <c r="GD336" s="12"/>
      <c r="GF336" s="73"/>
      <c r="GG336" s="11"/>
      <c r="GH336" s="11"/>
      <c r="GI336" s="12"/>
      <c r="GK336" s="73"/>
      <c r="GL336" s="11"/>
      <c r="GM336" s="11"/>
      <c r="GN336" s="12"/>
      <c r="GP336" s="73"/>
      <c r="GQ336" s="11"/>
      <c r="GR336" s="11"/>
      <c r="GS336" s="12"/>
      <c r="GU336" s="86">
        <f t="shared" si="32"/>
        <v>1133496</v>
      </c>
      <c r="GV336" s="87">
        <f t="shared" si="34"/>
        <v>1133496</v>
      </c>
      <c r="GX336" s="86">
        <f t="shared" si="33"/>
        <v>0</v>
      </c>
      <c r="GY336" s="88">
        <f t="shared" si="36"/>
        <v>0</v>
      </c>
      <c r="HA336" s="86">
        <f t="shared" si="39"/>
        <v>1133496</v>
      </c>
      <c r="HB336" s="87">
        <f t="shared" si="35"/>
        <v>79911468</v>
      </c>
    </row>
    <row r="337" spans="1:210" s="76" customFormat="1" ht="30" x14ac:dyDescent="0.25">
      <c r="A337" s="69">
        <v>321</v>
      </c>
      <c r="B337" s="5" t="s">
        <v>236</v>
      </c>
      <c r="C337" s="6" t="s">
        <v>711</v>
      </c>
      <c r="D337" s="3" t="s">
        <v>42</v>
      </c>
      <c r="E337" s="89"/>
      <c r="F337" s="90">
        <v>70.5</v>
      </c>
      <c r="G337" s="91"/>
      <c r="H337" s="73"/>
      <c r="I337" s="11"/>
      <c r="J337" s="11"/>
      <c r="K337" s="12"/>
      <c r="L337" s="74"/>
      <c r="M337" s="73"/>
      <c r="N337" s="11"/>
      <c r="O337" s="11"/>
      <c r="P337" s="12"/>
      <c r="Q337" s="75"/>
      <c r="R337" s="73"/>
      <c r="S337" s="11"/>
      <c r="T337" s="11"/>
      <c r="U337" s="12"/>
      <c r="W337" s="73"/>
      <c r="X337" s="11"/>
      <c r="Y337" s="11"/>
      <c r="Z337" s="12"/>
      <c r="AB337" s="73"/>
      <c r="AC337" s="11"/>
      <c r="AD337" s="11"/>
      <c r="AE337" s="12"/>
      <c r="AG337" s="77"/>
      <c r="AH337" s="78"/>
      <c r="AI337" s="78"/>
      <c r="AJ337" s="79"/>
      <c r="AL337" s="73"/>
      <c r="AM337" s="11"/>
      <c r="AN337" s="11"/>
      <c r="AO337" s="12"/>
      <c r="AQ337" s="11"/>
      <c r="AR337" s="11"/>
      <c r="AS337" s="11"/>
      <c r="AT337" s="12"/>
      <c r="AV337" s="73"/>
      <c r="AW337" s="11"/>
      <c r="AX337" s="11"/>
      <c r="AY337" s="12"/>
      <c r="BA337" s="73"/>
      <c r="BB337" s="11"/>
      <c r="BC337" s="11"/>
      <c r="BD337" s="12"/>
      <c r="BF337" s="73"/>
      <c r="BG337" s="11"/>
      <c r="BH337" s="11"/>
      <c r="BI337" s="12"/>
      <c r="BK337" s="92"/>
      <c r="BL337" s="93"/>
      <c r="BM337" s="93"/>
      <c r="BN337" s="94"/>
      <c r="BP337" s="73"/>
      <c r="BQ337" s="11"/>
      <c r="BR337" s="11"/>
      <c r="BS337" s="12"/>
      <c r="BU337" s="73"/>
      <c r="BV337" s="11"/>
      <c r="BW337" s="11"/>
      <c r="BX337" s="12"/>
      <c r="BZ337" s="73"/>
      <c r="CA337" s="11"/>
      <c r="CB337" s="11"/>
      <c r="CC337" s="12"/>
      <c r="CE337" s="73"/>
      <c r="CF337" s="11"/>
      <c r="CG337" s="11"/>
      <c r="CH337" s="12"/>
      <c r="CJ337" s="73"/>
      <c r="CK337" s="11"/>
      <c r="CL337" s="11"/>
      <c r="CM337" s="12"/>
      <c r="CO337" s="73"/>
      <c r="CP337" s="11"/>
      <c r="CQ337" s="11"/>
      <c r="CR337" s="12"/>
      <c r="CT337" s="73"/>
      <c r="CU337" s="11"/>
      <c r="CV337" s="11"/>
      <c r="CW337" s="12"/>
      <c r="CY337" s="73">
        <v>1133496</v>
      </c>
      <c r="CZ337" s="11">
        <v>0</v>
      </c>
      <c r="DA337" s="11">
        <v>1133496</v>
      </c>
      <c r="DB337" s="12">
        <v>79911468</v>
      </c>
      <c r="DD337" s="73"/>
      <c r="DE337" s="11"/>
      <c r="DF337" s="11"/>
      <c r="DG337" s="12"/>
      <c r="DI337" s="73"/>
      <c r="DJ337" s="11"/>
      <c r="DK337" s="11"/>
      <c r="DL337" s="12"/>
      <c r="DN337" s="73"/>
      <c r="DO337" s="11"/>
      <c r="DP337" s="11"/>
      <c r="DQ337" s="12"/>
      <c r="DS337" s="73"/>
      <c r="DT337" s="11"/>
      <c r="DU337" s="11"/>
      <c r="DV337" s="12"/>
      <c r="DX337" s="92"/>
      <c r="DY337" s="93"/>
      <c r="DZ337" s="93"/>
      <c r="EA337" s="94"/>
      <c r="EC337" s="73"/>
      <c r="ED337" s="11"/>
      <c r="EE337" s="11"/>
      <c r="EF337" s="12"/>
      <c r="EH337" s="73"/>
      <c r="EI337" s="11"/>
      <c r="EJ337" s="11"/>
      <c r="EK337" s="12"/>
      <c r="EM337" s="73"/>
      <c r="EN337" s="11"/>
      <c r="EO337" s="11"/>
      <c r="EP337" s="12"/>
      <c r="ER337" s="73"/>
      <c r="ES337" s="11"/>
      <c r="ET337" s="11"/>
      <c r="EU337" s="12"/>
      <c r="EW337" s="73"/>
      <c r="EX337" s="11"/>
      <c r="EY337" s="11"/>
      <c r="EZ337" s="12"/>
      <c r="FB337" s="10"/>
      <c r="FC337" s="11"/>
      <c r="FD337" s="11"/>
      <c r="FE337" s="12"/>
      <c r="FG337" s="11"/>
      <c r="FH337" s="11"/>
      <c r="FI337" s="11"/>
      <c r="FJ337" s="12"/>
      <c r="FL337" s="73"/>
      <c r="FM337" s="11"/>
      <c r="FN337" s="11"/>
      <c r="FO337" s="12"/>
      <c r="FQ337" s="73"/>
      <c r="FR337" s="11"/>
      <c r="FS337" s="11"/>
      <c r="FT337" s="12"/>
      <c r="FV337" s="73"/>
      <c r="FW337" s="11"/>
      <c r="FX337" s="11"/>
      <c r="FY337" s="12"/>
      <c r="GA337" s="73"/>
      <c r="GB337" s="11"/>
      <c r="GC337" s="11"/>
      <c r="GD337" s="12"/>
      <c r="GF337" s="73"/>
      <c r="GG337" s="11"/>
      <c r="GH337" s="11"/>
      <c r="GI337" s="12"/>
      <c r="GK337" s="73"/>
      <c r="GL337" s="11"/>
      <c r="GM337" s="11"/>
      <c r="GN337" s="12"/>
      <c r="GP337" s="73"/>
      <c r="GQ337" s="11"/>
      <c r="GR337" s="11"/>
      <c r="GS337" s="12"/>
      <c r="GU337" s="86">
        <f t="shared" si="32"/>
        <v>1133496</v>
      </c>
      <c r="GV337" s="87">
        <f t="shared" si="34"/>
        <v>1133496</v>
      </c>
      <c r="GX337" s="86">
        <f t="shared" si="33"/>
        <v>0</v>
      </c>
      <c r="GY337" s="88">
        <f t="shared" si="36"/>
        <v>0</v>
      </c>
      <c r="HA337" s="86">
        <f t="shared" si="39"/>
        <v>1133496</v>
      </c>
      <c r="HB337" s="87">
        <f t="shared" si="35"/>
        <v>79911468</v>
      </c>
    </row>
    <row r="338" spans="1:210" s="76" customFormat="1" ht="30" x14ac:dyDescent="0.25">
      <c r="A338" s="69">
        <v>322</v>
      </c>
      <c r="B338" s="3" t="s">
        <v>237</v>
      </c>
      <c r="C338" s="2" t="s">
        <v>712</v>
      </c>
      <c r="D338" s="4" t="s">
        <v>42</v>
      </c>
      <c r="E338" s="70"/>
      <c r="F338" s="71">
        <v>1</v>
      </c>
      <c r="G338" s="91"/>
      <c r="H338" s="73"/>
      <c r="I338" s="11"/>
      <c r="J338" s="11"/>
      <c r="K338" s="12"/>
      <c r="L338" s="74"/>
      <c r="M338" s="73"/>
      <c r="N338" s="11"/>
      <c r="O338" s="11"/>
      <c r="P338" s="12"/>
      <c r="Q338" s="75"/>
      <c r="R338" s="73"/>
      <c r="S338" s="11"/>
      <c r="T338" s="11"/>
      <c r="U338" s="12"/>
      <c r="W338" s="73"/>
      <c r="X338" s="11"/>
      <c r="Y338" s="11"/>
      <c r="Z338" s="12"/>
      <c r="AB338" s="73"/>
      <c r="AC338" s="11"/>
      <c r="AD338" s="11"/>
      <c r="AE338" s="12"/>
      <c r="AG338" s="77"/>
      <c r="AH338" s="78"/>
      <c r="AI338" s="78"/>
      <c r="AJ338" s="79"/>
      <c r="AL338" s="73"/>
      <c r="AM338" s="11"/>
      <c r="AN338" s="11"/>
      <c r="AO338" s="12"/>
      <c r="AQ338" s="11"/>
      <c r="AR338" s="11"/>
      <c r="AS338" s="11"/>
      <c r="AT338" s="12"/>
      <c r="AV338" s="73"/>
      <c r="AW338" s="11"/>
      <c r="AX338" s="11"/>
      <c r="AY338" s="12"/>
      <c r="BA338" s="73"/>
      <c r="BB338" s="11"/>
      <c r="BC338" s="11"/>
      <c r="BD338" s="12"/>
      <c r="BF338" s="73"/>
      <c r="BG338" s="11"/>
      <c r="BH338" s="11"/>
      <c r="BI338" s="12"/>
      <c r="BK338" s="92"/>
      <c r="BL338" s="93"/>
      <c r="BM338" s="93"/>
      <c r="BN338" s="94"/>
      <c r="BP338" s="73"/>
      <c r="BQ338" s="11"/>
      <c r="BR338" s="11"/>
      <c r="BS338" s="12"/>
      <c r="BU338" s="73"/>
      <c r="BV338" s="11"/>
      <c r="BW338" s="11"/>
      <c r="BX338" s="12"/>
      <c r="BZ338" s="73"/>
      <c r="CA338" s="11"/>
      <c r="CB338" s="11"/>
      <c r="CC338" s="12"/>
      <c r="CE338" s="73"/>
      <c r="CF338" s="11"/>
      <c r="CG338" s="11"/>
      <c r="CH338" s="12"/>
      <c r="CJ338" s="73"/>
      <c r="CK338" s="11"/>
      <c r="CL338" s="11"/>
      <c r="CM338" s="12"/>
      <c r="CO338" s="73"/>
      <c r="CP338" s="11"/>
      <c r="CQ338" s="11"/>
      <c r="CR338" s="12"/>
      <c r="CT338" s="73"/>
      <c r="CU338" s="11"/>
      <c r="CV338" s="11"/>
      <c r="CW338" s="12"/>
      <c r="CY338" s="73">
        <v>1133496</v>
      </c>
      <c r="CZ338" s="11">
        <v>0</v>
      </c>
      <c r="DA338" s="11">
        <v>1133496</v>
      </c>
      <c r="DB338" s="12">
        <v>1133496</v>
      </c>
      <c r="DD338" s="73"/>
      <c r="DE338" s="11"/>
      <c r="DF338" s="11"/>
      <c r="DG338" s="12"/>
      <c r="DI338" s="73"/>
      <c r="DJ338" s="11"/>
      <c r="DK338" s="11"/>
      <c r="DL338" s="12"/>
      <c r="DN338" s="73"/>
      <c r="DO338" s="11"/>
      <c r="DP338" s="11"/>
      <c r="DQ338" s="12"/>
      <c r="DS338" s="73"/>
      <c r="DT338" s="11"/>
      <c r="DU338" s="11"/>
      <c r="DV338" s="12"/>
      <c r="DX338" s="92"/>
      <c r="DY338" s="93"/>
      <c r="DZ338" s="93"/>
      <c r="EA338" s="94"/>
      <c r="EC338" s="73"/>
      <c r="ED338" s="11"/>
      <c r="EE338" s="11"/>
      <c r="EF338" s="12"/>
      <c r="EH338" s="73"/>
      <c r="EI338" s="11"/>
      <c r="EJ338" s="11"/>
      <c r="EK338" s="12"/>
      <c r="EM338" s="73"/>
      <c r="EN338" s="11"/>
      <c r="EO338" s="11"/>
      <c r="EP338" s="12"/>
      <c r="ER338" s="73"/>
      <c r="ES338" s="11"/>
      <c r="ET338" s="11"/>
      <c r="EU338" s="12"/>
      <c r="EW338" s="73"/>
      <c r="EX338" s="11"/>
      <c r="EY338" s="11"/>
      <c r="EZ338" s="12"/>
      <c r="FB338" s="10"/>
      <c r="FC338" s="11"/>
      <c r="FD338" s="11"/>
      <c r="FE338" s="12"/>
      <c r="FG338" s="11"/>
      <c r="FH338" s="11"/>
      <c r="FI338" s="11"/>
      <c r="FJ338" s="12"/>
      <c r="FL338" s="73"/>
      <c r="FM338" s="11"/>
      <c r="FN338" s="11"/>
      <c r="FO338" s="12"/>
      <c r="FQ338" s="73"/>
      <c r="FR338" s="11"/>
      <c r="FS338" s="11"/>
      <c r="FT338" s="12"/>
      <c r="FV338" s="73"/>
      <c r="FW338" s="11"/>
      <c r="FX338" s="11"/>
      <c r="FY338" s="12"/>
      <c r="GA338" s="73"/>
      <c r="GB338" s="11"/>
      <c r="GC338" s="11"/>
      <c r="GD338" s="12"/>
      <c r="GF338" s="73"/>
      <c r="GG338" s="11"/>
      <c r="GH338" s="11"/>
      <c r="GI338" s="12"/>
      <c r="GK338" s="73"/>
      <c r="GL338" s="11"/>
      <c r="GM338" s="11"/>
      <c r="GN338" s="12"/>
      <c r="GP338" s="73"/>
      <c r="GQ338" s="11"/>
      <c r="GR338" s="11"/>
      <c r="GS338" s="12"/>
      <c r="GU338" s="86">
        <f t="shared" ref="GU338:GU401" si="40">MIN(J338,O338,T338,Y338,AD338,AI338,AN338,AS338,AX338,BC338,BH338,BM338,BR338,BW338,CB338,CG338,CL338,CQ338,CV338,DA338,DF338,DK338,DP338,DU338,DZ338,EE338,EJ338,EO338,ET338,EY338,FD338,FI338,FN338,FS338,FX338,GC338,GH338,GM338,GR338)</f>
        <v>1133496</v>
      </c>
      <c r="GV338" s="87">
        <f t="shared" si="34"/>
        <v>1133496</v>
      </c>
      <c r="GX338" s="86">
        <f t="shared" ref="GX338:GX401" si="41">GV338-GU338</f>
        <v>0</v>
      </c>
      <c r="GY338" s="88">
        <f t="shared" si="36"/>
        <v>0</v>
      </c>
      <c r="HA338" s="86">
        <f t="shared" si="39"/>
        <v>1133496</v>
      </c>
      <c r="HB338" s="87">
        <f t="shared" si="35"/>
        <v>1133496</v>
      </c>
    </row>
    <row r="339" spans="1:210" s="76" customFormat="1" ht="90" x14ac:dyDescent="0.25">
      <c r="A339" s="69">
        <v>323</v>
      </c>
      <c r="B339" s="3" t="s">
        <v>238</v>
      </c>
      <c r="C339" s="6" t="s">
        <v>713</v>
      </c>
      <c r="D339" s="4" t="s">
        <v>42</v>
      </c>
      <c r="E339" s="70"/>
      <c r="F339" s="71">
        <v>1</v>
      </c>
      <c r="G339" s="91"/>
      <c r="H339" s="73"/>
      <c r="I339" s="11"/>
      <c r="J339" s="11"/>
      <c r="K339" s="12"/>
      <c r="L339" s="74"/>
      <c r="M339" s="73"/>
      <c r="N339" s="11"/>
      <c r="O339" s="11"/>
      <c r="P339" s="12"/>
      <c r="Q339" s="75"/>
      <c r="R339" s="73"/>
      <c r="S339" s="11"/>
      <c r="T339" s="11"/>
      <c r="U339" s="12"/>
      <c r="W339" s="73"/>
      <c r="X339" s="11"/>
      <c r="Y339" s="11"/>
      <c r="Z339" s="12"/>
      <c r="AB339" s="73"/>
      <c r="AC339" s="11"/>
      <c r="AD339" s="11"/>
      <c r="AE339" s="12"/>
      <c r="AG339" s="77"/>
      <c r="AH339" s="78"/>
      <c r="AI339" s="78"/>
      <c r="AJ339" s="79"/>
      <c r="AL339" s="73"/>
      <c r="AM339" s="11"/>
      <c r="AN339" s="11"/>
      <c r="AO339" s="12"/>
      <c r="AQ339" s="11"/>
      <c r="AR339" s="11"/>
      <c r="AS339" s="11"/>
      <c r="AT339" s="12"/>
      <c r="AV339" s="73"/>
      <c r="AW339" s="11"/>
      <c r="AX339" s="11"/>
      <c r="AY339" s="12"/>
      <c r="BA339" s="73"/>
      <c r="BB339" s="11"/>
      <c r="BC339" s="11"/>
      <c r="BD339" s="12"/>
      <c r="BF339" s="73"/>
      <c r="BG339" s="11"/>
      <c r="BH339" s="11"/>
      <c r="BI339" s="12"/>
      <c r="BK339" s="92"/>
      <c r="BL339" s="93"/>
      <c r="BM339" s="93"/>
      <c r="BN339" s="94"/>
      <c r="BP339" s="73"/>
      <c r="BQ339" s="11"/>
      <c r="BR339" s="11"/>
      <c r="BS339" s="12"/>
      <c r="BU339" s="73"/>
      <c r="BV339" s="11"/>
      <c r="BW339" s="11"/>
      <c r="BX339" s="12"/>
      <c r="BZ339" s="73"/>
      <c r="CA339" s="11"/>
      <c r="CB339" s="11"/>
      <c r="CC339" s="12"/>
      <c r="CE339" s="73">
        <v>1096410</v>
      </c>
      <c r="CF339" s="11">
        <v>208317.9</v>
      </c>
      <c r="CG339" s="11">
        <v>1304727.8999999999</v>
      </c>
      <c r="CH339" s="12">
        <v>1304727.8999999999</v>
      </c>
      <c r="CJ339" s="73"/>
      <c r="CK339" s="11"/>
      <c r="CL339" s="11"/>
      <c r="CM339" s="12"/>
      <c r="CO339" s="73"/>
      <c r="CP339" s="11"/>
      <c r="CQ339" s="11"/>
      <c r="CR339" s="12"/>
      <c r="CT339" s="73"/>
      <c r="CU339" s="11"/>
      <c r="CV339" s="11"/>
      <c r="CW339" s="12"/>
      <c r="CY339" s="73"/>
      <c r="CZ339" s="11"/>
      <c r="DA339" s="11"/>
      <c r="DB339" s="12"/>
      <c r="DD339" s="73"/>
      <c r="DE339" s="11"/>
      <c r="DF339" s="11"/>
      <c r="DG339" s="12"/>
      <c r="DI339" s="73"/>
      <c r="DJ339" s="11"/>
      <c r="DK339" s="11"/>
      <c r="DL339" s="12"/>
      <c r="DN339" s="73">
        <v>1679938</v>
      </c>
      <c r="DO339" s="11">
        <v>319188.22000000003</v>
      </c>
      <c r="DP339" s="11">
        <v>1999126.22</v>
      </c>
      <c r="DQ339" s="12">
        <v>1999126.22</v>
      </c>
      <c r="DS339" s="73"/>
      <c r="DT339" s="11"/>
      <c r="DU339" s="11"/>
      <c r="DV339" s="12"/>
      <c r="DX339" s="92"/>
      <c r="DY339" s="93"/>
      <c r="DZ339" s="93"/>
      <c r="EA339" s="94"/>
      <c r="EC339" s="73"/>
      <c r="ED339" s="11"/>
      <c r="EE339" s="11"/>
      <c r="EF339" s="12"/>
      <c r="EH339" s="73"/>
      <c r="EI339" s="11"/>
      <c r="EJ339" s="11"/>
      <c r="EK339" s="12"/>
      <c r="EM339" s="73"/>
      <c r="EN339" s="11"/>
      <c r="EO339" s="11"/>
      <c r="EP339" s="12"/>
      <c r="ER339" s="73"/>
      <c r="ES339" s="11"/>
      <c r="ET339" s="11"/>
      <c r="EU339" s="12"/>
      <c r="EW339" s="73"/>
      <c r="EX339" s="11"/>
      <c r="EY339" s="11"/>
      <c r="EZ339" s="12"/>
      <c r="FB339" s="10"/>
      <c r="FC339" s="11"/>
      <c r="FD339" s="11"/>
      <c r="FE339" s="12"/>
      <c r="FG339" s="11">
        <v>625000</v>
      </c>
      <c r="FH339" s="11">
        <v>118750</v>
      </c>
      <c r="FI339" s="11">
        <v>743750</v>
      </c>
      <c r="FJ339" s="12">
        <v>743750</v>
      </c>
      <c r="FL339" s="73"/>
      <c r="FM339" s="11"/>
      <c r="FN339" s="11"/>
      <c r="FO339" s="12"/>
      <c r="FQ339" s="73"/>
      <c r="FR339" s="11"/>
      <c r="FS339" s="11"/>
      <c r="FT339" s="12"/>
      <c r="FV339" s="73"/>
      <c r="FW339" s="11"/>
      <c r="FX339" s="11"/>
      <c r="FY339" s="12"/>
      <c r="GA339" s="73"/>
      <c r="GB339" s="11"/>
      <c r="GC339" s="11"/>
      <c r="GD339" s="12"/>
      <c r="GF339" s="73"/>
      <c r="GG339" s="11"/>
      <c r="GH339" s="11"/>
      <c r="GI339" s="12"/>
      <c r="GK339" s="73"/>
      <c r="GL339" s="11"/>
      <c r="GM339" s="11"/>
      <c r="GN339" s="12"/>
      <c r="GP339" s="73"/>
      <c r="GQ339" s="11"/>
      <c r="GR339" s="11"/>
      <c r="GS339" s="12"/>
      <c r="GU339" s="86">
        <f t="shared" si="40"/>
        <v>743750</v>
      </c>
      <c r="GV339" s="87">
        <f t="shared" ref="GV339:GV402" si="42">MAX(J339,O339,T339,Y339,AD339,AI339,AN339,AS339,AX339,BC339,BH339,BM339,BR339,BW339,CB339,CG339,CL339,CQ339,CV339,DA339,DF339,DK339,DP339,DU339,DZ339,EE339,EJ339,EO339,ET339,EY339,FD339,FI339,FN339,FS339,FX339,GC339,GH339,GM339,GR339)</f>
        <v>1999126.22</v>
      </c>
      <c r="GX339" s="86">
        <f t="shared" si="41"/>
        <v>1255376.22</v>
      </c>
      <c r="GY339" s="88">
        <f t="shared" si="36"/>
        <v>1.6879008</v>
      </c>
      <c r="HA339" s="86">
        <f t="shared" si="39"/>
        <v>1349201.3733333333</v>
      </c>
      <c r="HB339" s="87">
        <f t="shared" ref="HB339:HB402" si="43">AVERAGE(K339,P339,U339,Z339,AE339,AJ339,AO339,AT339,AY339,BD339,BI339,BN339,BS339,BX339,CC339,CH339,CM339,CR339,CW339,DB339,DG339,DL339,DQ339,DV339,EA339,EF339,EK339,EP339,EU339,EZ339,FE339,FJ339,FO339,FT339,FY339,GD339,GI339,GN339,GS339)</f>
        <v>1349201.3733333333</v>
      </c>
    </row>
    <row r="340" spans="1:210" s="76" customFormat="1" ht="45" x14ac:dyDescent="0.25">
      <c r="A340" s="69">
        <v>324</v>
      </c>
      <c r="B340" s="3" t="s">
        <v>239</v>
      </c>
      <c r="C340" s="2" t="s">
        <v>714</v>
      </c>
      <c r="D340" s="4" t="s">
        <v>1104</v>
      </c>
      <c r="E340" s="70"/>
      <c r="F340" s="71">
        <v>80</v>
      </c>
      <c r="G340" s="91"/>
      <c r="H340" s="73"/>
      <c r="I340" s="11"/>
      <c r="J340" s="11"/>
      <c r="K340" s="12"/>
      <c r="L340" s="74"/>
      <c r="M340" s="73"/>
      <c r="N340" s="11"/>
      <c r="O340" s="11"/>
      <c r="P340" s="12"/>
      <c r="Q340" s="75"/>
      <c r="R340" s="73"/>
      <c r="S340" s="11"/>
      <c r="T340" s="11"/>
      <c r="U340" s="12"/>
      <c r="W340" s="73"/>
      <c r="X340" s="11"/>
      <c r="Y340" s="11"/>
      <c r="Z340" s="12"/>
      <c r="AB340" s="73"/>
      <c r="AC340" s="11"/>
      <c r="AD340" s="11"/>
      <c r="AE340" s="12"/>
      <c r="AG340" s="77"/>
      <c r="AH340" s="78"/>
      <c r="AI340" s="78"/>
      <c r="AJ340" s="79"/>
      <c r="AL340" s="73"/>
      <c r="AM340" s="11"/>
      <c r="AN340" s="11"/>
      <c r="AO340" s="12"/>
      <c r="AQ340" s="11"/>
      <c r="AR340" s="11"/>
      <c r="AS340" s="11"/>
      <c r="AT340" s="12"/>
      <c r="AV340" s="73"/>
      <c r="AW340" s="11"/>
      <c r="AX340" s="11"/>
      <c r="AY340" s="12"/>
      <c r="BA340" s="73"/>
      <c r="BB340" s="11"/>
      <c r="BC340" s="11"/>
      <c r="BD340" s="12"/>
      <c r="BF340" s="73"/>
      <c r="BG340" s="11"/>
      <c r="BH340" s="11"/>
      <c r="BI340" s="12"/>
      <c r="BK340" s="92"/>
      <c r="BL340" s="93"/>
      <c r="BM340" s="93"/>
      <c r="BN340" s="94"/>
      <c r="BP340" s="73"/>
      <c r="BQ340" s="11"/>
      <c r="BR340" s="11"/>
      <c r="BS340" s="12"/>
      <c r="BU340" s="73"/>
      <c r="BV340" s="11"/>
      <c r="BW340" s="11"/>
      <c r="BX340" s="12"/>
      <c r="BZ340" s="73">
        <v>33702</v>
      </c>
      <c r="CA340" s="11">
        <v>0</v>
      </c>
      <c r="CB340" s="11">
        <v>33702</v>
      </c>
      <c r="CC340" s="12">
        <v>2696160</v>
      </c>
      <c r="CE340" s="73"/>
      <c r="CF340" s="11"/>
      <c r="CG340" s="11"/>
      <c r="CH340" s="12"/>
      <c r="CJ340" s="73"/>
      <c r="CK340" s="11"/>
      <c r="CL340" s="11"/>
      <c r="CM340" s="12"/>
      <c r="CO340" s="73"/>
      <c r="CP340" s="11"/>
      <c r="CQ340" s="11"/>
      <c r="CR340" s="12"/>
      <c r="CT340" s="73"/>
      <c r="CU340" s="11"/>
      <c r="CV340" s="11"/>
      <c r="CW340" s="12"/>
      <c r="CY340" s="73">
        <v>35187</v>
      </c>
      <c r="CZ340" s="11">
        <v>0</v>
      </c>
      <c r="DA340" s="11">
        <v>35187</v>
      </c>
      <c r="DB340" s="12">
        <v>2814960</v>
      </c>
      <c r="DD340" s="73"/>
      <c r="DE340" s="11"/>
      <c r="DF340" s="11"/>
      <c r="DG340" s="12"/>
      <c r="DI340" s="73"/>
      <c r="DJ340" s="11"/>
      <c r="DK340" s="11"/>
      <c r="DL340" s="12"/>
      <c r="DN340" s="73"/>
      <c r="DO340" s="11"/>
      <c r="DP340" s="11"/>
      <c r="DQ340" s="12"/>
      <c r="DS340" s="73"/>
      <c r="DT340" s="11"/>
      <c r="DU340" s="11"/>
      <c r="DV340" s="12"/>
      <c r="DX340" s="92"/>
      <c r="DY340" s="93"/>
      <c r="DZ340" s="93"/>
      <c r="EA340" s="94"/>
      <c r="EC340" s="73"/>
      <c r="ED340" s="11"/>
      <c r="EE340" s="11"/>
      <c r="EF340" s="12"/>
      <c r="EH340" s="73"/>
      <c r="EI340" s="11"/>
      <c r="EJ340" s="11"/>
      <c r="EK340" s="12"/>
      <c r="EM340" s="73"/>
      <c r="EN340" s="11"/>
      <c r="EO340" s="11"/>
      <c r="EP340" s="12"/>
      <c r="ER340" s="73"/>
      <c r="ES340" s="11"/>
      <c r="ET340" s="11"/>
      <c r="EU340" s="12"/>
      <c r="EW340" s="73"/>
      <c r="EX340" s="11"/>
      <c r="EY340" s="11"/>
      <c r="EZ340" s="12"/>
      <c r="FB340" s="10"/>
      <c r="FC340" s="11"/>
      <c r="FD340" s="11"/>
      <c r="FE340" s="12"/>
      <c r="FG340" s="11"/>
      <c r="FH340" s="11"/>
      <c r="FI340" s="11"/>
      <c r="FJ340" s="12"/>
      <c r="FL340" s="73"/>
      <c r="FM340" s="11"/>
      <c r="FN340" s="11"/>
      <c r="FO340" s="12"/>
      <c r="FQ340" s="73"/>
      <c r="FR340" s="11"/>
      <c r="FS340" s="11"/>
      <c r="FT340" s="12"/>
      <c r="FV340" s="73"/>
      <c r="FW340" s="11"/>
      <c r="FX340" s="11"/>
      <c r="FY340" s="12"/>
      <c r="GA340" s="73"/>
      <c r="GB340" s="11"/>
      <c r="GC340" s="11"/>
      <c r="GD340" s="12"/>
      <c r="GF340" s="73"/>
      <c r="GG340" s="11"/>
      <c r="GH340" s="11"/>
      <c r="GI340" s="12"/>
      <c r="GK340" s="73"/>
      <c r="GL340" s="11"/>
      <c r="GM340" s="11"/>
      <c r="GN340" s="12"/>
      <c r="GP340" s="73"/>
      <c r="GQ340" s="11"/>
      <c r="GR340" s="11"/>
      <c r="GS340" s="12"/>
      <c r="GU340" s="86">
        <f t="shared" si="40"/>
        <v>33702</v>
      </c>
      <c r="GV340" s="87">
        <f t="shared" si="42"/>
        <v>35187</v>
      </c>
      <c r="GX340" s="86">
        <f t="shared" si="41"/>
        <v>1485</v>
      </c>
      <c r="GY340" s="88">
        <f t="shared" ref="GY340:GY403" si="44">GX340/GU340</f>
        <v>4.40626669040413E-2</v>
      </c>
      <c r="HA340" s="86">
        <f t="shared" si="39"/>
        <v>34444.5</v>
      </c>
      <c r="HB340" s="87">
        <f t="shared" si="43"/>
        <v>2755560</v>
      </c>
    </row>
    <row r="341" spans="1:210" s="76" customFormat="1" ht="45" x14ac:dyDescent="0.25">
      <c r="A341" s="69">
        <v>325</v>
      </c>
      <c r="B341" s="3" t="s">
        <v>240</v>
      </c>
      <c r="C341" s="2" t="s">
        <v>715</v>
      </c>
      <c r="D341" s="4" t="s">
        <v>42</v>
      </c>
      <c r="E341" s="70"/>
      <c r="F341" s="71">
        <v>1</v>
      </c>
      <c r="G341" s="91"/>
      <c r="H341" s="73"/>
      <c r="I341" s="11"/>
      <c r="J341" s="11"/>
      <c r="K341" s="12"/>
      <c r="L341" s="74"/>
      <c r="M341" s="73"/>
      <c r="N341" s="11"/>
      <c r="O341" s="11"/>
      <c r="P341" s="12"/>
      <c r="Q341" s="75"/>
      <c r="R341" s="73"/>
      <c r="S341" s="11"/>
      <c r="T341" s="11"/>
      <c r="U341" s="12"/>
      <c r="W341" s="73"/>
      <c r="X341" s="11"/>
      <c r="Y341" s="11"/>
      <c r="Z341" s="12"/>
      <c r="AB341" s="73"/>
      <c r="AC341" s="11"/>
      <c r="AD341" s="11"/>
      <c r="AE341" s="12"/>
      <c r="AG341" s="77"/>
      <c r="AH341" s="78"/>
      <c r="AI341" s="78"/>
      <c r="AJ341" s="79"/>
      <c r="AL341" s="73"/>
      <c r="AM341" s="11"/>
      <c r="AN341" s="11"/>
      <c r="AO341" s="12"/>
      <c r="AQ341" s="11"/>
      <c r="AR341" s="11"/>
      <c r="AS341" s="11"/>
      <c r="AT341" s="12"/>
      <c r="AV341" s="73"/>
      <c r="AW341" s="11"/>
      <c r="AX341" s="11"/>
      <c r="AY341" s="12"/>
      <c r="BA341" s="73"/>
      <c r="BB341" s="11"/>
      <c r="BC341" s="11"/>
      <c r="BD341" s="12"/>
      <c r="BF341" s="73"/>
      <c r="BG341" s="11"/>
      <c r="BH341" s="11"/>
      <c r="BI341" s="12"/>
      <c r="BK341" s="92"/>
      <c r="BL341" s="93"/>
      <c r="BM341" s="93"/>
      <c r="BN341" s="94"/>
      <c r="BP341" s="73"/>
      <c r="BQ341" s="11"/>
      <c r="BR341" s="11"/>
      <c r="BS341" s="12"/>
      <c r="BU341" s="73"/>
      <c r="BV341" s="11"/>
      <c r="BW341" s="11"/>
      <c r="BX341" s="12"/>
      <c r="BZ341" s="73"/>
      <c r="CA341" s="11"/>
      <c r="CB341" s="11"/>
      <c r="CC341" s="12"/>
      <c r="CE341" s="73"/>
      <c r="CF341" s="11"/>
      <c r="CG341" s="11"/>
      <c r="CH341" s="12"/>
      <c r="CJ341" s="73"/>
      <c r="CK341" s="11"/>
      <c r="CL341" s="11"/>
      <c r="CM341" s="12"/>
      <c r="CO341" s="73"/>
      <c r="CP341" s="11"/>
      <c r="CQ341" s="11"/>
      <c r="CR341" s="12"/>
      <c r="CT341" s="73"/>
      <c r="CU341" s="11"/>
      <c r="CV341" s="11"/>
      <c r="CW341" s="12"/>
      <c r="CY341" s="73"/>
      <c r="CZ341" s="11"/>
      <c r="DA341" s="11"/>
      <c r="DB341" s="12"/>
      <c r="DD341" s="73"/>
      <c r="DE341" s="11"/>
      <c r="DF341" s="11"/>
      <c r="DG341" s="12"/>
      <c r="DI341" s="73"/>
      <c r="DJ341" s="11"/>
      <c r="DK341" s="11"/>
      <c r="DL341" s="12"/>
      <c r="DN341" s="73"/>
      <c r="DO341" s="11"/>
      <c r="DP341" s="11"/>
      <c r="DQ341" s="12"/>
      <c r="DS341" s="73"/>
      <c r="DT341" s="11"/>
      <c r="DU341" s="11"/>
      <c r="DV341" s="12"/>
      <c r="DX341" s="92"/>
      <c r="DY341" s="93"/>
      <c r="DZ341" s="93"/>
      <c r="EA341" s="94"/>
      <c r="EC341" s="73"/>
      <c r="ED341" s="11"/>
      <c r="EE341" s="11"/>
      <c r="EF341" s="12"/>
      <c r="EH341" s="73"/>
      <c r="EI341" s="11"/>
      <c r="EJ341" s="11"/>
      <c r="EK341" s="12"/>
      <c r="EM341" s="73"/>
      <c r="EN341" s="11"/>
      <c r="EO341" s="11"/>
      <c r="EP341" s="12"/>
      <c r="ER341" s="73"/>
      <c r="ES341" s="11"/>
      <c r="ET341" s="11"/>
      <c r="EU341" s="12"/>
      <c r="EW341" s="73"/>
      <c r="EX341" s="11"/>
      <c r="EY341" s="11"/>
      <c r="EZ341" s="12"/>
      <c r="FB341" s="10"/>
      <c r="FC341" s="11"/>
      <c r="FD341" s="11"/>
      <c r="FE341" s="12"/>
      <c r="FG341" s="11"/>
      <c r="FH341" s="11"/>
      <c r="FI341" s="11"/>
      <c r="FJ341" s="12"/>
      <c r="FL341" s="73"/>
      <c r="FM341" s="11"/>
      <c r="FN341" s="11"/>
      <c r="FO341" s="12"/>
      <c r="FQ341" s="73"/>
      <c r="FR341" s="11"/>
      <c r="FS341" s="11"/>
      <c r="FT341" s="12"/>
      <c r="FV341" s="73"/>
      <c r="FW341" s="11"/>
      <c r="FX341" s="11"/>
      <c r="FY341" s="12"/>
      <c r="GA341" s="73"/>
      <c r="GB341" s="11"/>
      <c r="GC341" s="11"/>
      <c r="GD341" s="12"/>
      <c r="GF341" s="73"/>
      <c r="GG341" s="11"/>
      <c r="GH341" s="11"/>
      <c r="GI341" s="12"/>
      <c r="GK341" s="73"/>
      <c r="GL341" s="11"/>
      <c r="GM341" s="11"/>
      <c r="GN341" s="12"/>
      <c r="GP341" s="73"/>
      <c r="GQ341" s="11"/>
      <c r="GR341" s="11"/>
      <c r="GS341" s="12"/>
      <c r="GU341" s="86">
        <f t="shared" si="40"/>
        <v>0</v>
      </c>
      <c r="GV341" s="87">
        <f t="shared" si="42"/>
        <v>0</v>
      </c>
      <c r="GX341" s="86">
        <f t="shared" si="41"/>
        <v>0</v>
      </c>
      <c r="GY341" s="88">
        <v>0</v>
      </c>
      <c r="HA341" s="86">
        <v>0</v>
      </c>
      <c r="HB341" s="87">
        <v>0</v>
      </c>
    </row>
    <row r="342" spans="1:210" s="76" customFormat="1" ht="30" x14ac:dyDescent="0.25">
      <c r="A342" s="69">
        <v>326</v>
      </c>
      <c r="B342" s="3" t="s">
        <v>41</v>
      </c>
      <c r="C342" s="6" t="s">
        <v>716</v>
      </c>
      <c r="D342" s="3" t="s">
        <v>42</v>
      </c>
      <c r="E342" s="89"/>
      <c r="F342" s="90">
        <v>120</v>
      </c>
      <c r="G342" s="91"/>
      <c r="H342" s="73"/>
      <c r="I342" s="11"/>
      <c r="J342" s="11"/>
      <c r="K342" s="12"/>
      <c r="L342" s="74"/>
      <c r="M342" s="73"/>
      <c r="N342" s="11"/>
      <c r="O342" s="11"/>
      <c r="P342" s="12"/>
      <c r="Q342" s="75"/>
      <c r="R342" s="73"/>
      <c r="S342" s="11"/>
      <c r="T342" s="11"/>
      <c r="U342" s="12"/>
      <c r="W342" s="73"/>
      <c r="X342" s="11"/>
      <c r="Y342" s="11"/>
      <c r="Z342" s="12"/>
      <c r="AB342" s="73"/>
      <c r="AC342" s="11"/>
      <c r="AD342" s="11"/>
      <c r="AE342" s="12"/>
      <c r="AG342" s="96">
        <v>3173</v>
      </c>
      <c r="AH342" s="106">
        <v>0</v>
      </c>
      <c r="AI342" s="106">
        <v>3173</v>
      </c>
      <c r="AJ342" s="109">
        <v>380760</v>
      </c>
      <c r="AL342" s="73"/>
      <c r="AM342" s="11"/>
      <c r="AN342" s="11"/>
      <c r="AO342" s="12"/>
      <c r="AQ342" s="11"/>
      <c r="AR342" s="11"/>
      <c r="AS342" s="11"/>
      <c r="AT342" s="12"/>
      <c r="AV342" s="73"/>
      <c r="AW342" s="11"/>
      <c r="AX342" s="11"/>
      <c r="AY342" s="12"/>
      <c r="BA342" s="73"/>
      <c r="BB342" s="11"/>
      <c r="BC342" s="11"/>
      <c r="BD342" s="12"/>
      <c r="BF342" s="73"/>
      <c r="BG342" s="11"/>
      <c r="BH342" s="11"/>
      <c r="BI342" s="12"/>
      <c r="BK342" s="92">
        <v>3059</v>
      </c>
      <c r="BL342" s="93">
        <v>0</v>
      </c>
      <c r="BM342" s="93">
        <v>3059</v>
      </c>
      <c r="BN342" s="94">
        <v>367080</v>
      </c>
      <c r="BP342" s="73"/>
      <c r="BQ342" s="11"/>
      <c r="BR342" s="11"/>
      <c r="BS342" s="12"/>
      <c r="BU342" s="73"/>
      <c r="BV342" s="11"/>
      <c r="BW342" s="11"/>
      <c r="BX342" s="12"/>
      <c r="BZ342" s="73">
        <v>4004</v>
      </c>
      <c r="CA342" s="11">
        <v>0</v>
      </c>
      <c r="CB342" s="11">
        <v>4004</v>
      </c>
      <c r="CC342" s="12">
        <v>480480</v>
      </c>
      <c r="CE342" s="73"/>
      <c r="CF342" s="11"/>
      <c r="CG342" s="11"/>
      <c r="CH342" s="12"/>
      <c r="CJ342" s="73"/>
      <c r="CK342" s="11"/>
      <c r="CL342" s="11"/>
      <c r="CM342" s="12"/>
      <c r="CO342" s="73">
        <v>3240</v>
      </c>
      <c r="CP342" s="11">
        <v>0</v>
      </c>
      <c r="CQ342" s="11">
        <v>3240</v>
      </c>
      <c r="CR342" s="12">
        <v>388800</v>
      </c>
      <c r="CT342" s="73">
        <v>2500</v>
      </c>
      <c r="CU342" s="11">
        <v>475</v>
      </c>
      <c r="CV342" s="11">
        <v>2975</v>
      </c>
      <c r="CW342" s="12">
        <v>357000</v>
      </c>
      <c r="CY342" s="73">
        <v>6532</v>
      </c>
      <c r="CZ342" s="11">
        <v>0</v>
      </c>
      <c r="DA342" s="11">
        <v>6532</v>
      </c>
      <c r="DB342" s="12">
        <v>783840</v>
      </c>
      <c r="DD342" s="73"/>
      <c r="DE342" s="11"/>
      <c r="DF342" s="11"/>
      <c r="DG342" s="12"/>
      <c r="DI342" s="73"/>
      <c r="DJ342" s="11"/>
      <c r="DK342" s="11"/>
      <c r="DL342" s="12"/>
      <c r="DN342" s="73">
        <v>3991</v>
      </c>
      <c r="DO342" s="11">
        <v>758.29</v>
      </c>
      <c r="DP342" s="11">
        <v>4749.29</v>
      </c>
      <c r="DQ342" s="12">
        <v>569914.80000000005</v>
      </c>
      <c r="DS342" s="73">
        <v>8000</v>
      </c>
      <c r="DT342" s="11">
        <v>1520</v>
      </c>
      <c r="DU342" s="11">
        <v>9520</v>
      </c>
      <c r="DV342" s="12">
        <v>1142400</v>
      </c>
      <c r="DX342" s="92"/>
      <c r="DY342" s="93"/>
      <c r="DZ342" s="93"/>
      <c r="EA342" s="94"/>
      <c r="EC342" s="73"/>
      <c r="ED342" s="11"/>
      <c r="EE342" s="11"/>
      <c r="EF342" s="12"/>
      <c r="EH342" s="73"/>
      <c r="EI342" s="11"/>
      <c r="EJ342" s="11"/>
      <c r="EK342" s="12"/>
      <c r="EM342" s="73"/>
      <c r="EN342" s="11"/>
      <c r="EO342" s="11"/>
      <c r="EP342" s="12"/>
      <c r="ER342" s="73"/>
      <c r="ES342" s="11"/>
      <c r="ET342" s="11"/>
      <c r="EU342" s="12"/>
      <c r="EW342" s="73"/>
      <c r="EX342" s="11"/>
      <c r="EY342" s="11"/>
      <c r="EZ342" s="12"/>
      <c r="FB342" s="10">
        <v>3463</v>
      </c>
      <c r="FC342" s="11">
        <v>0</v>
      </c>
      <c r="FD342" s="11">
        <v>3463</v>
      </c>
      <c r="FE342" s="12">
        <v>415560</v>
      </c>
      <c r="FG342" s="11"/>
      <c r="FH342" s="11"/>
      <c r="FI342" s="11"/>
      <c r="FJ342" s="12"/>
      <c r="FL342" s="73"/>
      <c r="FM342" s="11"/>
      <c r="FN342" s="11"/>
      <c r="FO342" s="12"/>
      <c r="FQ342" s="73"/>
      <c r="FR342" s="11"/>
      <c r="FS342" s="11"/>
      <c r="FT342" s="12"/>
      <c r="FV342" s="73"/>
      <c r="FW342" s="11"/>
      <c r="FX342" s="11"/>
      <c r="FY342" s="12"/>
      <c r="GA342" s="73"/>
      <c r="GB342" s="11"/>
      <c r="GC342" s="11"/>
      <c r="GD342" s="12"/>
      <c r="GF342" s="73"/>
      <c r="GG342" s="11"/>
      <c r="GH342" s="11"/>
      <c r="GI342" s="12"/>
      <c r="GK342" s="73"/>
      <c r="GL342" s="11"/>
      <c r="GM342" s="11"/>
      <c r="GN342" s="12"/>
      <c r="GP342" s="73"/>
      <c r="GQ342" s="11"/>
      <c r="GR342" s="11"/>
      <c r="GS342" s="12"/>
      <c r="GU342" s="86">
        <f t="shared" si="40"/>
        <v>2975</v>
      </c>
      <c r="GV342" s="87">
        <f t="shared" si="42"/>
        <v>9520</v>
      </c>
      <c r="GX342" s="86">
        <f t="shared" si="41"/>
        <v>6545</v>
      </c>
      <c r="GY342" s="88">
        <f t="shared" si="44"/>
        <v>2.2000000000000002</v>
      </c>
      <c r="HA342" s="86">
        <f>AVERAGE(J342,O342,T342,Y342,AD342,AI342,AN342,AS342,AX342,BC342,BH342,BM342,BR342,BW342,CB342,CG342,CL342,CQ342,CV342,DA342,DF342,DK342,DP342,DU342,DZ342,EE342,EJ342,EO342,ET342,EY342,FD342,FI342,FN342,FS342,FX342,GC342,GH342,GM342,GR342)</f>
        <v>4523.9211111111108</v>
      </c>
      <c r="HB342" s="87">
        <f t="shared" si="43"/>
        <v>542870.53333333333</v>
      </c>
    </row>
    <row r="343" spans="1:210" s="76" customFormat="1" x14ac:dyDescent="0.25">
      <c r="A343" s="69">
        <v>327</v>
      </c>
      <c r="B343" s="3" t="s">
        <v>41</v>
      </c>
      <c r="C343" s="6" t="s">
        <v>717</v>
      </c>
      <c r="D343" s="3" t="s">
        <v>42</v>
      </c>
      <c r="E343" s="89"/>
      <c r="F343" s="90">
        <v>18</v>
      </c>
      <c r="G343" s="91"/>
      <c r="H343" s="73"/>
      <c r="I343" s="11"/>
      <c r="J343" s="11"/>
      <c r="K343" s="12"/>
      <c r="L343" s="74"/>
      <c r="M343" s="73"/>
      <c r="N343" s="11"/>
      <c r="O343" s="11"/>
      <c r="P343" s="12"/>
      <c r="Q343" s="75"/>
      <c r="R343" s="73"/>
      <c r="S343" s="11"/>
      <c r="T343" s="11"/>
      <c r="U343" s="12"/>
      <c r="W343" s="73"/>
      <c r="X343" s="11"/>
      <c r="Y343" s="11"/>
      <c r="Z343" s="12"/>
      <c r="AB343" s="73"/>
      <c r="AC343" s="11"/>
      <c r="AD343" s="11"/>
      <c r="AE343" s="12"/>
      <c r="AG343" s="96">
        <v>3173</v>
      </c>
      <c r="AH343" s="106">
        <v>0</v>
      </c>
      <c r="AI343" s="106">
        <v>3173</v>
      </c>
      <c r="AJ343" s="109">
        <v>57114</v>
      </c>
      <c r="AL343" s="73"/>
      <c r="AM343" s="11"/>
      <c r="AN343" s="11"/>
      <c r="AO343" s="12"/>
      <c r="AQ343" s="11"/>
      <c r="AR343" s="11"/>
      <c r="AS343" s="11"/>
      <c r="AT343" s="12"/>
      <c r="AV343" s="73"/>
      <c r="AW343" s="11"/>
      <c r="AX343" s="11"/>
      <c r="AY343" s="12"/>
      <c r="BA343" s="73"/>
      <c r="BB343" s="11"/>
      <c r="BC343" s="11"/>
      <c r="BD343" s="12"/>
      <c r="BF343" s="73"/>
      <c r="BG343" s="11"/>
      <c r="BH343" s="11"/>
      <c r="BI343" s="12"/>
      <c r="BK343" s="92">
        <v>3221</v>
      </c>
      <c r="BL343" s="93">
        <v>0</v>
      </c>
      <c r="BM343" s="93">
        <v>3221</v>
      </c>
      <c r="BN343" s="94">
        <v>57978</v>
      </c>
      <c r="BP343" s="73"/>
      <c r="BQ343" s="11"/>
      <c r="BR343" s="11"/>
      <c r="BS343" s="12"/>
      <c r="BU343" s="73"/>
      <c r="BV343" s="11"/>
      <c r="BW343" s="11"/>
      <c r="BX343" s="12"/>
      <c r="BZ343" s="73">
        <v>3815</v>
      </c>
      <c r="CA343" s="11">
        <v>0</v>
      </c>
      <c r="CB343" s="11">
        <v>3815</v>
      </c>
      <c r="CC343" s="12">
        <v>68670</v>
      </c>
      <c r="CE343" s="73"/>
      <c r="CF343" s="11"/>
      <c r="CG343" s="11"/>
      <c r="CH343" s="12"/>
      <c r="CJ343" s="73"/>
      <c r="CK343" s="11"/>
      <c r="CL343" s="11"/>
      <c r="CM343" s="12"/>
      <c r="CO343" s="73">
        <v>3240</v>
      </c>
      <c r="CP343" s="11">
        <v>0</v>
      </c>
      <c r="CQ343" s="11">
        <v>3240</v>
      </c>
      <c r="CR343" s="12">
        <v>58320</v>
      </c>
      <c r="CT343" s="73">
        <v>2500</v>
      </c>
      <c r="CU343" s="11">
        <v>475</v>
      </c>
      <c r="CV343" s="11">
        <v>2975</v>
      </c>
      <c r="CW343" s="12">
        <v>53550</v>
      </c>
      <c r="CY343" s="73">
        <v>9647</v>
      </c>
      <c r="CZ343" s="11">
        <v>0</v>
      </c>
      <c r="DA343" s="11">
        <v>9647</v>
      </c>
      <c r="DB343" s="12">
        <v>173646</v>
      </c>
      <c r="DD343" s="73"/>
      <c r="DE343" s="11"/>
      <c r="DF343" s="11"/>
      <c r="DG343" s="12"/>
      <c r="DI343" s="73"/>
      <c r="DJ343" s="11"/>
      <c r="DK343" s="11"/>
      <c r="DL343" s="12"/>
      <c r="DN343" s="73">
        <v>3991</v>
      </c>
      <c r="DO343" s="11">
        <v>758.29</v>
      </c>
      <c r="DP343" s="11">
        <v>4749.29</v>
      </c>
      <c r="DQ343" s="12">
        <v>85487.22</v>
      </c>
      <c r="DS343" s="73">
        <v>8000</v>
      </c>
      <c r="DT343" s="11">
        <v>1520</v>
      </c>
      <c r="DU343" s="11">
        <v>9520</v>
      </c>
      <c r="DV343" s="12">
        <v>171360</v>
      </c>
      <c r="DX343" s="92"/>
      <c r="DY343" s="93"/>
      <c r="DZ343" s="93"/>
      <c r="EA343" s="94"/>
      <c r="EC343" s="73"/>
      <c r="ED343" s="11"/>
      <c r="EE343" s="11"/>
      <c r="EF343" s="12"/>
      <c r="EH343" s="73"/>
      <c r="EI343" s="11"/>
      <c r="EJ343" s="11"/>
      <c r="EK343" s="12"/>
      <c r="EM343" s="73"/>
      <c r="EN343" s="11"/>
      <c r="EO343" s="11"/>
      <c r="EP343" s="12"/>
      <c r="ER343" s="73"/>
      <c r="ES343" s="11"/>
      <c r="ET343" s="11"/>
      <c r="EU343" s="12"/>
      <c r="EW343" s="73"/>
      <c r="EX343" s="11"/>
      <c r="EY343" s="11"/>
      <c r="EZ343" s="12"/>
      <c r="FB343" s="10">
        <v>3463</v>
      </c>
      <c r="FC343" s="11">
        <v>0</v>
      </c>
      <c r="FD343" s="11">
        <v>3463</v>
      </c>
      <c r="FE343" s="12">
        <v>62334</v>
      </c>
      <c r="FG343" s="11"/>
      <c r="FH343" s="11"/>
      <c r="FI343" s="11"/>
      <c r="FJ343" s="12"/>
      <c r="FL343" s="73"/>
      <c r="FM343" s="11"/>
      <c r="FN343" s="11"/>
      <c r="FO343" s="12"/>
      <c r="FQ343" s="73"/>
      <c r="FR343" s="11"/>
      <c r="FS343" s="11"/>
      <c r="FT343" s="12"/>
      <c r="FV343" s="73"/>
      <c r="FW343" s="11"/>
      <c r="FX343" s="11"/>
      <c r="FY343" s="12"/>
      <c r="GA343" s="73"/>
      <c r="GB343" s="11"/>
      <c r="GC343" s="11"/>
      <c r="GD343" s="12"/>
      <c r="GF343" s="73"/>
      <c r="GG343" s="11"/>
      <c r="GH343" s="11"/>
      <c r="GI343" s="12"/>
      <c r="GK343" s="73"/>
      <c r="GL343" s="11"/>
      <c r="GM343" s="11"/>
      <c r="GN343" s="12"/>
      <c r="GP343" s="73"/>
      <c r="GQ343" s="11"/>
      <c r="GR343" s="11"/>
      <c r="GS343" s="12"/>
      <c r="GU343" s="86">
        <f t="shared" si="40"/>
        <v>2975</v>
      </c>
      <c r="GV343" s="87">
        <f t="shared" si="42"/>
        <v>9647</v>
      </c>
      <c r="GX343" s="86">
        <f t="shared" si="41"/>
        <v>6672</v>
      </c>
      <c r="GY343" s="88">
        <f t="shared" si="44"/>
        <v>2.2426890756302522</v>
      </c>
      <c r="HA343" s="86">
        <f>AVERAGE(J343,O343,T343,Y343,AD343,AI343,AN343,AS343,AX343,BC343,BH343,BM343,BR343,BW343,CB343,CG343,CL343,CQ343,CV343,DA343,DF343,DK343,DP343,DU343,DZ343,EE343,EJ343,EO343,ET343,EY343,FD343,FI343,FN343,FS343,FX343,GC343,GH343,GM343,GR343)</f>
        <v>4867.0322222222221</v>
      </c>
      <c r="HB343" s="87">
        <f t="shared" si="43"/>
        <v>87606.58</v>
      </c>
    </row>
    <row r="344" spans="1:210" s="76" customFormat="1" ht="45" x14ac:dyDescent="0.25">
      <c r="A344" s="69">
        <v>328</v>
      </c>
      <c r="B344" s="3" t="s">
        <v>241</v>
      </c>
      <c r="C344" s="6" t="s">
        <v>718</v>
      </c>
      <c r="D344" s="4" t="s">
        <v>1105</v>
      </c>
      <c r="E344" s="70"/>
      <c r="F344" s="71">
        <v>5</v>
      </c>
      <c r="G344" s="91"/>
      <c r="H344" s="73"/>
      <c r="I344" s="11"/>
      <c r="J344" s="11"/>
      <c r="K344" s="12"/>
      <c r="L344" s="74"/>
      <c r="M344" s="73"/>
      <c r="N344" s="11"/>
      <c r="O344" s="11"/>
      <c r="P344" s="12"/>
      <c r="Q344" s="75"/>
      <c r="R344" s="73"/>
      <c r="S344" s="11"/>
      <c r="T344" s="11"/>
      <c r="U344" s="12"/>
      <c r="W344" s="73"/>
      <c r="X344" s="11"/>
      <c r="Y344" s="11"/>
      <c r="Z344" s="12"/>
      <c r="AB344" s="73"/>
      <c r="AC344" s="11"/>
      <c r="AD344" s="11"/>
      <c r="AE344" s="12"/>
      <c r="AG344" s="77"/>
      <c r="AH344" s="78"/>
      <c r="AI344" s="78"/>
      <c r="AJ344" s="79"/>
      <c r="AL344" s="73"/>
      <c r="AM344" s="11"/>
      <c r="AN344" s="11"/>
      <c r="AO344" s="12"/>
      <c r="AQ344" s="11"/>
      <c r="AR344" s="11"/>
      <c r="AS344" s="11"/>
      <c r="AT344" s="12"/>
      <c r="AV344" s="73"/>
      <c r="AW344" s="11"/>
      <c r="AX344" s="11"/>
      <c r="AY344" s="12"/>
      <c r="BA344" s="73"/>
      <c r="BB344" s="11"/>
      <c r="BC344" s="11"/>
      <c r="BD344" s="12"/>
      <c r="BF344" s="73"/>
      <c r="BG344" s="11"/>
      <c r="BH344" s="11"/>
      <c r="BI344" s="12"/>
      <c r="BK344" s="92"/>
      <c r="BL344" s="93"/>
      <c r="BM344" s="93"/>
      <c r="BN344" s="94"/>
      <c r="BP344" s="73"/>
      <c r="BQ344" s="11"/>
      <c r="BR344" s="11"/>
      <c r="BS344" s="12"/>
      <c r="BU344" s="73"/>
      <c r="BV344" s="11"/>
      <c r="BW344" s="11"/>
      <c r="BX344" s="12"/>
      <c r="BZ344" s="73"/>
      <c r="CA344" s="11"/>
      <c r="CB344" s="11"/>
      <c r="CC344" s="12"/>
      <c r="CE344" s="73"/>
      <c r="CF344" s="11"/>
      <c r="CG344" s="11"/>
      <c r="CH344" s="12"/>
      <c r="CJ344" s="73"/>
      <c r="CK344" s="11"/>
      <c r="CL344" s="11"/>
      <c r="CM344" s="12"/>
      <c r="CO344" s="73"/>
      <c r="CP344" s="11"/>
      <c r="CQ344" s="11"/>
      <c r="CR344" s="12"/>
      <c r="CT344" s="73"/>
      <c r="CU344" s="11"/>
      <c r="CV344" s="11"/>
      <c r="CW344" s="12"/>
      <c r="CY344" s="73"/>
      <c r="CZ344" s="11"/>
      <c r="DA344" s="11"/>
      <c r="DB344" s="12"/>
      <c r="DD344" s="73"/>
      <c r="DE344" s="11"/>
      <c r="DF344" s="11"/>
      <c r="DG344" s="12"/>
      <c r="DI344" s="73"/>
      <c r="DJ344" s="11"/>
      <c r="DK344" s="11"/>
      <c r="DL344" s="12"/>
      <c r="DN344" s="73"/>
      <c r="DO344" s="11"/>
      <c r="DP344" s="11"/>
      <c r="DQ344" s="12"/>
      <c r="DS344" s="73"/>
      <c r="DT344" s="11"/>
      <c r="DU344" s="11"/>
      <c r="DV344" s="12"/>
      <c r="DX344" s="92"/>
      <c r="DY344" s="93"/>
      <c r="DZ344" s="93"/>
      <c r="EA344" s="94"/>
      <c r="EC344" s="73"/>
      <c r="ED344" s="11"/>
      <c r="EE344" s="11"/>
      <c r="EF344" s="12"/>
      <c r="EH344" s="73"/>
      <c r="EI344" s="11"/>
      <c r="EJ344" s="11"/>
      <c r="EK344" s="12"/>
      <c r="EM344" s="73"/>
      <c r="EN344" s="11"/>
      <c r="EO344" s="11"/>
      <c r="EP344" s="12"/>
      <c r="ER344" s="73"/>
      <c r="ES344" s="11"/>
      <c r="ET344" s="11"/>
      <c r="EU344" s="12"/>
      <c r="EW344" s="73"/>
      <c r="EX344" s="11"/>
      <c r="EY344" s="11"/>
      <c r="EZ344" s="12"/>
      <c r="FB344" s="10"/>
      <c r="FC344" s="11"/>
      <c r="FD344" s="11"/>
      <c r="FE344" s="12"/>
      <c r="FG344" s="11"/>
      <c r="FH344" s="11"/>
      <c r="FI344" s="11"/>
      <c r="FJ344" s="12"/>
      <c r="FL344" s="73"/>
      <c r="FM344" s="11"/>
      <c r="FN344" s="11"/>
      <c r="FO344" s="12"/>
      <c r="FQ344" s="73"/>
      <c r="FR344" s="11"/>
      <c r="FS344" s="11"/>
      <c r="FT344" s="12"/>
      <c r="FV344" s="73"/>
      <c r="FW344" s="11"/>
      <c r="FX344" s="11"/>
      <c r="FY344" s="12"/>
      <c r="GA344" s="73"/>
      <c r="GB344" s="11"/>
      <c r="GC344" s="11"/>
      <c r="GD344" s="12"/>
      <c r="GF344" s="73"/>
      <c r="GG344" s="11"/>
      <c r="GH344" s="11"/>
      <c r="GI344" s="12"/>
      <c r="GK344" s="73"/>
      <c r="GL344" s="11"/>
      <c r="GM344" s="11"/>
      <c r="GN344" s="12"/>
      <c r="GP344" s="73"/>
      <c r="GQ344" s="11"/>
      <c r="GR344" s="11"/>
      <c r="GS344" s="12"/>
      <c r="GU344" s="86">
        <f t="shared" si="40"/>
        <v>0</v>
      </c>
      <c r="GV344" s="87">
        <f t="shared" si="42"/>
        <v>0</v>
      </c>
      <c r="GX344" s="86">
        <f t="shared" si="41"/>
        <v>0</v>
      </c>
      <c r="GY344" s="88">
        <v>0</v>
      </c>
      <c r="HA344" s="86">
        <v>0</v>
      </c>
      <c r="HB344" s="87">
        <v>0</v>
      </c>
    </row>
    <row r="345" spans="1:210" s="76" customFormat="1" ht="60" x14ac:dyDescent="0.25">
      <c r="A345" s="69">
        <v>329</v>
      </c>
      <c r="B345" s="3" t="s">
        <v>242</v>
      </c>
      <c r="C345" s="6" t="s">
        <v>719</v>
      </c>
      <c r="D345" s="4" t="s">
        <v>1082</v>
      </c>
      <c r="E345" s="70"/>
      <c r="F345" s="71">
        <v>1</v>
      </c>
      <c r="G345" s="91"/>
      <c r="H345" s="73"/>
      <c r="I345" s="11"/>
      <c r="J345" s="11"/>
      <c r="K345" s="12"/>
      <c r="L345" s="74"/>
      <c r="M345" s="73"/>
      <c r="N345" s="11"/>
      <c r="O345" s="11"/>
      <c r="P345" s="12"/>
      <c r="Q345" s="75"/>
      <c r="R345" s="73"/>
      <c r="S345" s="11"/>
      <c r="T345" s="11"/>
      <c r="U345" s="12"/>
      <c r="W345" s="73"/>
      <c r="X345" s="11"/>
      <c r="Y345" s="11"/>
      <c r="Z345" s="12"/>
      <c r="AB345" s="73"/>
      <c r="AC345" s="11"/>
      <c r="AD345" s="11"/>
      <c r="AE345" s="12"/>
      <c r="AG345" s="77"/>
      <c r="AH345" s="78"/>
      <c r="AI345" s="78"/>
      <c r="AJ345" s="79"/>
      <c r="AL345" s="73"/>
      <c r="AM345" s="11"/>
      <c r="AN345" s="11"/>
      <c r="AO345" s="12"/>
      <c r="AQ345" s="11"/>
      <c r="AR345" s="11"/>
      <c r="AS345" s="11"/>
      <c r="AT345" s="12"/>
      <c r="AV345" s="73"/>
      <c r="AW345" s="11"/>
      <c r="AX345" s="11"/>
      <c r="AY345" s="12"/>
      <c r="BA345" s="73"/>
      <c r="BB345" s="11"/>
      <c r="BC345" s="11"/>
      <c r="BD345" s="12"/>
      <c r="BF345" s="73"/>
      <c r="BG345" s="11"/>
      <c r="BH345" s="11"/>
      <c r="BI345" s="12"/>
      <c r="BK345" s="92"/>
      <c r="BL345" s="93"/>
      <c r="BM345" s="93"/>
      <c r="BN345" s="94"/>
      <c r="BP345" s="73"/>
      <c r="BQ345" s="11"/>
      <c r="BR345" s="11"/>
      <c r="BS345" s="12"/>
      <c r="BU345" s="73"/>
      <c r="BV345" s="11"/>
      <c r="BW345" s="11"/>
      <c r="BX345" s="12"/>
      <c r="BZ345" s="73"/>
      <c r="CA345" s="11"/>
      <c r="CB345" s="11"/>
      <c r="CC345" s="12"/>
      <c r="CE345" s="73"/>
      <c r="CF345" s="11"/>
      <c r="CG345" s="11"/>
      <c r="CH345" s="12"/>
      <c r="CJ345" s="73"/>
      <c r="CK345" s="11"/>
      <c r="CL345" s="11"/>
      <c r="CM345" s="12"/>
      <c r="CO345" s="73"/>
      <c r="CP345" s="11"/>
      <c r="CQ345" s="11"/>
      <c r="CR345" s="12"/>
      <c r="CT345" s="73"/>
      <c r="CU345" s="11"/>
      <c r="CV345" s="11"/>
      <c r="CW345" s="12"/>
      <c r="CY345" s="73"/>
      <c r="CZ345" s="11"/>
      <c r="DA345" s="11"/>
      <c r="DB345" s="12"/>
      <c r="DD345" s="73"/>
      <c r="DE345" s="11"/>
      <c r="DF345" s="11"/>
      <c r="DG345" s="12"/>
      <c r="DI345" s="73"/>
      <c r="DJ345" s="11"/>
      <c r="DK345" s="11"/>
      <c r="DL345" s="12"/>
      <c r="DN345" s="73"/>
      <c r="DO345" s="11"/>
      <c r="DP345" s="11"/>
      <c r="DQ345" s="12"/>
      <c r="DS345" s="73"/>
      <c r="DT345" s="11"/>
      <c r="DU345" s="11"/>
      <c r="DV345" s="12"/>
      <c r="DX345" s="92"/>
      <c r="DY345" s="93"/>
      <c r="DZ345" s="93"/>
      <c r="EA345" s="94"/>
      <c r="EC345" s="73"/>
      <c r="ED345" s="11"/>
      <c r="EE345" s="11"/>
      <c r="EF345" s="12"/>
      <c r="EH345" s="73"/>
      <c r="EI345" s="11"/>
      <c r="EJ345" s="11"/>
      <c r="EK345" s="12"/>
      <c r="EM345" s="73"/>
      <c r="EN345" s="11"/>
      <c r="EO345" s="11"/>
      <c r="EP345" s="12"/>
      <c r="ER345" s="73"/>
      <c r="ES345" s="11"/>
      <c r="ET345" s="11"/>
      <c r="EU345" s="12"/>
      <c r="EW345" s="73"/>
      <c r="EX345" s="11"/>
      <c r="EY345" s="11"/>
      <c r="EZ345" s="12"/>
      <c r="FB345" s="10"/>
      <c r="FC345" s="11"/>
      <c r="FD345" s="11"/>
      <c r="FE345" s="12"/>
      <c r="FG345" s="11"/>
      <c r="FH345" s="11"/>
      <c r="FI345" s="11"/>
      <c r="FJ345" s="12"/>
      <c r="FL345" s="73"/>
      <c r="FM345" s="11"/>
      <c r="FN345" s="11"/>
      <c r="FO345" s="12"/>
      <c r="FQ345" s="73"/>
      <c r="FR345" s="11"/>
      <c r="FS345" s="11"/>
      <c r="FT345" s="12"/>
      <c r="FV345" s="73"/>
      <c r="FW345" s="11"/>
      <c r="FX345" s="11"/>
      <c r="FY345" s="12"/>
      <c r="GA345" s="73"/>
      <c r="GB345" s="11"/>
      <c r="GC345" s="11"/>
      <c r="GD345" s="12"/>
      <c r="GF345" s="73"/>
      <c r="GG345" s="11"/>
      <c r="GH345" s="11"/>
      <c r="GI345" s="12"/>
      <c r="GK345" s="73"/>
      <c r="GL345" s="11"/>
      <c r="GM345" s="11"/>
      <c r="GN345" s="12"/>
      <c r="GP345" s="73"/>
      <c r="GQ345" s="11"/>
      <c r="GR345" s="11"/>
      <c r="GS345" s="12"/>
      <c r="GU345" s="86">
        <f t="shared" si="40"/>
        <v>0</v>
      </c>
      <c r="GV345" s="87">
        <f t="shared" si="42"/>
        <v>0</v>
      </c>
      <c r="GX345" s="86">
        <f t="shared" si="41"/>
        <v>0</v>
      </c>
      <c r="GY345" s="88">
        <v>0</v>
      </c>
      <c r="HA345" s="86">
        <v>0</v>
      </c>
      <c r="HB345" s="87">
        <v>0</v>
      </c>
    </row>
    <row r="346" spans="1:210" s="76" customFormat="1" ht="75" x14ac:dyDescent="0.25">
      <c r="A346" s="69">
        <v>330</v>
      </c>
      <c r="B346" s="3" t="s">
        <v>243</v>
      </c>
      <c r="C346" s="6" t="s">
        <v>720</v>
      </c>
      <c r="D346" s="4" t="s">
        <v>1082</v>
      </c>
      <c r="E346" s="70"/>
      <c r="F346" s="71">
        <v>1</v>
      </c>
      <c r="G346" s="91"/>
      <c r="H346" s="73"/>
      <c r="I346" s="11"/>
      <c r="J346" s="11"/>
      <c r="K346" s="12"/>
      <c r="L346" s="74"/>
      <c r="M346" s="73"/>
      <c r="N346" s="11"/>
      <c r="O346" s="11"/>
      <c r="P346" s="12"/>
      <c r="Q346" s="75"/>
      <c r="R346" s="73"/>
      <c r="S346" s="11"/>
      <c r="T346" s="11"/>
      <c r="U346" s="12"/>
      <c r="W346" s="73"/>
      <c r="X346" s="11"/>
      <c r="Y346" s="11"/>
      <c r="Z346" s="12"/>
      <c r="AB346" s="73"/>
      <c r="AC346" s="11"/>
      <c r="AD346" s="11"/>
      <c r="AE346" s="12"/>
      <c r="AG346" s="77"/>
      <c r="AH346" s="78"/>
      <c r="AI346" s="78"/>
      <c r="AJ346" s="79"/>
      <c r="AL346" s="73"/>
      <c r="AM346" s="11"/>
      <c r="AN346" s="11"/>
      <c r="AO346" s="12"/>
      <c r="AQ346" s="11"/>
      <c r="AR346" s="11"/>
      <c r="AS346" s="11"/>
      <c r="AT346" s="12"/>
      <c r="AV346" s="73"/>
      <c r="AW346" s="11"/>
      <c r="AX346" s="11"/>
      <c r="AY346" s="12"/>
      <c r="BA346" s="73"/>
      <c r="BB346" s="11"/>
      <c r="BC346" s="11"/>
      <c r="BD346" s="12"/>
      <c r="BF346" s="73"/>
      <c r="BG346" s="11"/>
      <c r="BH346" s="11"/>
      <c r="BI346" s="12"/>
      <c r="BK346" s="92"/>
      <c r="BL346" s="93"/>
      <c r="BM346" s="93"/>
      <c r="BN346" s="94"/>
      <c r="BP346" s="73"/>
      <c r="BQ346" s="11"/>
      <c r="BR346" s="11"/>
      <c r="BS346" s="12"/>
      <c r="BU346" s="73"/>
      <c r="BV346" s="11"/>
      <c r="BW346" s="11"/>
      <c r="BX346" s="12"/>
      <c r="BZ346" s="73"/>
      <c r="CA346" s="11"/>
      <c r="CB346" s="11"/>
      <c r="CC346" s="12"/>
      <c r="CE346" s="73"/>
      <c r="CF346" s="11"/>
      <c r="CG346" s="11"/>
      <c r="CH346" s="12"/>
      <c r="CJ346" s="73"/>
      <c r="CK346" s="11"/>
      <c r="CL346" s="11"/>
      <c r="CM346" s="12"/>
      <c r="CO346" s="73"/>
      <c r="CP346" s="11"/>
      <c r="CQ346" s="11"/>
      <c r="CR346" s="12"/>
      <c r="CT346" s="73"/>
      <c r="CU346" s="11"/>
      <c r="CV346" s="11"/>
      <c r="CW346" s="12"/>
      <c r="CY346" s="73"/>
      <c r="CZ346" s="11"/>
      <c r="DA346" s="11"/>
      <c r="DB346" s="12"/>
      <c r="DD346" s="73"/>
      <c r="DE346" s="11"/>
      <c r="DF346" s="11"/>
      <c r="DG346" s="12"/>
      <c r="DI346" s="73"/>
      <c r="DJ346" s="11"/>
      <c r="DK346" s="11"/>
      <c r="DL346" s="12"/>
      <c r="DN346" s="73"/>
      <c r="DO346" s="11"/>
      <c r="DP346" s="11"/>
      <c r="DQ346" s="12"/>
      <c r="DS346" s="73"/>
      <c r="DT346" s="11"/>
      <c r="DU346" s="11"/>
      <c r="DV346" s="12"/>
      <c r="DX346" s="92"/>
      <c r="DY346" s="93"/>
      <c r="DZ346" s="93"/>
      <c r="EA346" s="94"/>
      <c r="EC346" s="73"/>
      <c r="ED346" s="11"/>
      <c r="EE346" s="11"/>
      <c r="EF346" s="12"/>
      <c r="EH346" s="73"/>
      <c r="EI346" s="11"/>
      <c r="EJ346" s="11"/>
      <c r="EK346" s="12"/>
      <c r="EM346" s="73"/>
      <c r="EN346" s="11"/>
      <c r="EO346" s="11"/>
      <c r="EP346" s="12"/>
      <c r="ER346" s="73"/>
      <c r="ES346" s="11"/>
      <c r="ET346" s="11"/>
      <c r="EU346" s="12"/>
      <c r="EW346" s="73"/>
      <c r="EX346" s="11"/>
      <c r="EY346" s="11"/>
      <c r="EZ346" s="12"/>
      <c r="FB346" s="10"/>
      <c r="FC346" s="11"/>
      <c r="FD346" s="11"/>
      <c r="FE346" s="12"/>
      <c r="FG346" s="11"/>
      <c r="FH346" s="11"/>
      <c r="FI346" s="11"/>
      <c r="FJ346" s="12"/>
      <c r="FL346" s="73"/>
      <c r="FM346" s="11"/>
      <c r="FN346" s="11"/>
      <c r="FO346" s="12"/>
      <c r="FQ346" s="73"/>
      <c r="FR346" s="11"/>
      <c r="FS346" s="11"/>
      <c r="FT346" s="12"/>
      <c r="FV346" s="73"/>
      <c r="FW346" s="11"/>
      <c r="FX346" s="11"/>
      <c r="FY346" s="12"/>
      <c r="GA346" s="73"/>
      <c r="GB346" s="11"/>
      <c r="GC346" s="11"/>
      <c r="GD346" s="12"/>
      <c r="GF346" s="73"/>
      <c r="GG346" s="11"/>
      <c r="GH346" s="11"/>
      <c r="GI346" s="12"/>
      <c r="GK346" s="73"/>
      <c r="GL346" s="11"/>
      <c r="GM346" s="11"/>
      <c r="GN346" s="12"/>
      <c r="GP346" s="73"/>
      <c r="GQ346" s="11"/>
      <c r="GR346" s="11"/>
      <c r="GS346" s="12"/>
      <c r="GU346" s="86">
        <f t="shared" si="40"/>
        <v>0</v>
      </c>
      <c r="GV346" s="87">
        <f t="shared" si="42"/>
        <v>0</v>
      </c>
      <c r="GX346" s="86">
        <f t="shared" si="41"/>
        <v>0</v>
      </c>
      <c r="GY346" s="88">
        <v>0</v>
      </c>
      <c r="HA346" s="86">
        <v>0</v>
      </c>
      <c r="HB346" s="87">
        <v>0</v>
      </c>
    </row>
    <row r="347" spans="1:210" s="76" customFormat="1" ht="45" x14ac:dyDescent="0.25">
      <c r="A347" s="69">
        <v>331</v>
      </c>
      <c r="B347" s="3" t="s">
        <v>244</v>
      </c>
      <c r="C347" s="6" t="s">
        <v>721</v>
      </c>
      <c r="D347" s="4" t="s">
        <v>1082</v>
      </c>
      <c r="E347" s="70"/>
      <c r="F347" s="71">
        <v>1</v>
      </c>
      <c r="G347" s="91"/>
      <c r="H347" s="73"/>
      <c r="I347" s="11"/>
      <c r="J347" s="11"/>
      <c r="K347" s="12"/>
      <c r="L347" s="74"/>
      <c r="M347" s="73"/>
      <c r="N347" s="11"/>
      <c r="O347" s="11"/>
      <c r="P347" s="12"/>
      <c r="Q347" s="75"/>
      <c r="R347" s="73"/>
      <c r="S347" s="11"/>
      <c r="T347" s="11"/>
      <c r="U347" s="12"/>
      <c r="W347" s="73"/>
      <c r="X347" s="11"/>
      <c r="Y347" s="11"/>
      <c r="Z347" s="12"/>
      <c r="AB347" s="73"/>
      <c r="AC347" s="11"/>
      <c r="AD347" s="11"/>
      <c r="AE347" s="12"/>
      <c r="AG347" s="77"/>
      <c r="AH347" s="78"/>
      <c r="AI347" s="78"/>
      <c r="AJ347" s="79"/>
      <c r="AL347" s="73"/>
      <c r="AM347" s="11"/>
      <c r="AN347" s="11"/>
      <c r="AO347" s="12"/>
      <c r="AQ347" s="11"/>
      <c r="AR347" s="11"/>
      <c r="AS347" s="11"/>
      <c r="AT347" s="12"/>
      <c r="AV347" s="73"/>
      <c r="AW347" s="11"/>
      <c r="AX347" s="11"/>
      <c r="AY347" s="12"/>
      <c r="BA347" s="73"/>
      <c r="BB347" s="11"/>
      <c r="BC347" s="11"/>
      <c r="BD347" s="12"/>
      <c r="BF347" s="73"/>
      <c r="BG347" s="11"/>
      <c r="BH347" s="11"/>
      <c r="BI347" s="12"/>
      <c r="BK347" s="92"/>
      <c r="BL347" s="93"/>
      <c r="BM347" s="93"/>
      <c r="BN347" s="94"/>
      <c r="BP347" s="73"/>
      <c r="BQ347" s="11"/>
      <c r="BR347" s="11"/>
      <c r="BS347" s="12"/>
      <c r="BU347" s="73"/>
      <c r="BV347" s="11"/>
      <c r="BW347" s="11"/>
      <c r="BX347" s="12"/>
      <c r="BZ347" s="73"/>
      <c r="CA347" s="11"/>
      <c r="CB347" s="11"/>
      <c r="CC347" s="12"/>
      <c r="CE347" s="73"/>
      <c r="CF347" s="11"/>
      <c r="CG347" s="11"/>
      <c r="CH347" s="12"/>
      <c r="CJ347" s="73"/>
      <c r="CK347" s="11"/>
      <c r="CL347" s="11"/>
      <c r="CM347" s="12"/>
      <c r="CO347" s="73"/>
      <c r="CP347" s="11"/>
      <c r="CQ347" s="11"/>
      <c r="CR347" s="12"/>
      <c r="CT347" s="73"/>
      <c r="CU347" s="11"/>
      <c r="CV347" s="11"/>
      <c r="CW347" s="12"/>
      <c r="CY347" s="73"/>
      <c r="CZ347" s="11"/>
      <c r="DA347" s="11"/>
      <c r="DB347" s="12"/>
      <c r="DD347" s="73"/>
      <c r="DE347" s="11"/>
      <c r="DF347" s="11"/>
      <c r="DG347" s="12"/>
      <c r="DI347" s="73"/>
      <c r="DJ347" s="11"/>
      <c r="DK347" s="11"/>
      <c r="DL347" s="12"/>
      <c r="DN347" s="73"/>
      <c r="DO347" s="11"/>
      <c r="DP347" s="11"/>
      <c r="DQ347" s="12"/>
      <c r="DS347" s="73"/>
      <c r="DT347" s="11"/>
      <c r="DU347" s="11"/>
      <c r="DV347" s="12"/>
      <c r="DX347" s="92"/>
      <c r="DY347" s="93"/>
      <c r="DZ347" s="93"/>
      <c r="EA347" s="94"/>
      <c r="EC347" s="73"/>
      <c r="ED347" s="11"/>
      <c r="EE347" s="11"/>
      <c r="EF347" s="12"/>
      <c r="EH347" s="73"/>
      <c r="EI347" s="11"/>
      <c r="EJ347" s="11"/>
      <c r="EK347" s="12"/>
      <c r="EM347" s="73"/>
      <c r="EN347" s="11"/>
      <c r="EO347" s="11"/>
      <c r="EP347" s="12"/>
      <c r="ER347" s="73"/>
      <c r="ES347" s="11"/>
      <c r="ET347" s="11"/>
      <c r="EU347" s="12"/>
      <c r="EW347" s="73"/>
      <c r="EX347" s="11"/>
      <c r="EY347" s="11"/>
      <c r="EZ347" s="12"/>
      <c r="FB347" s="10"/>
      <c r="FC347" s="11"/>
      <c r="FD347" s="11"/>
      <c r="FE347" s="12"/>
      <c r="FG347" s="11"/>
      <c r="FH347" s="11"/>
      <c r="FI347" s="11"/>
      <c r="FJ347" s="12"/>
      <c r="FL347" s="73"/>
      <c r="FM347" s="11"/>
      <c r="FN347" s="11"/>
      <c r="FO347" s="12"/>
      <c r="FQ347" s="73"/>
      <c r="FR347" s="11"/>
      <c r="FS347" s="11"/>
      <c r="FT347" s="12"/>
      <c r="FV347" s="73"/>
      <c r="FW347" s="11"/>
      <c r="FX347" s="11"/>
      <c r="FY347" s="12"/>
      <c r="GA347" s="73"/>
      <c r="GB347" s="11"/>
      <c r="GC347" s="11"/>
      <c r="GD347" s="12"/>
      <c r="GF347" s="73"/>
      <c r="GG347" s="11"/>
      <c r="GH347" s="11"/>
      <c r="GI347" s="12"/>
      <c r="GK347" s="73"/>
      <c r="GL347" s="11"/>
      <c r="GM347" s="11"/>
      <c r="GN347" s="12"/>
      <c r="GP347" s="73"/>
      <c r="GQ347" s="11"/>
      <c r="GR347" s="11"/>
      <c r="GS347" s="12"/>
      <c r="GU347" s="86">
        <f t="shared" si="40"/>
        <v>0</v>
      </c>
      <c r="GV347" s="87">
        <f t="shared" si="42"/>
        <v>0</v>
      </c>
      <c r="GX347" s="86">
        <f t="shared" si="41"/>
        <v>0</v>
      </c>
      <c r="GY347" s="88">
        <v>0</v>
      </c>
      <c r="HA347" s="86">
        <v>0</v>
      </c>
      <c r="HB347" s="87">
        <v>0</v>
      </c>
    </row>
    <row r="348" spans="1:210" s="76" customFormat="1" ht="45" x14ac:dyDescent="0.25">
      <c r="A348" s="69">
        <v>332</v>
      </c>
      <c r="B348" s="3" t="s">
        <v>245</v>
      </c>
      <c r="C348" s="6" t="s">
        <v>722</v>
      </c>
      <c r="D348" s="4" t="s">
        <v>1082</v>
      </c>
      <c r="E348" s="70"/>
      <c r="F348" s="71">
        <v>1</v>
      </c>
      <c r="G348" s="91"/>
      <c r="H348" s="73"/>
      <c r="I348" s="11"/>
      <c r="J348" s="11"/>
      <c r="K348" s="12"/>
      <c r="L348" s="74"/>
      <c r="M348" s="73"/>
      <c r="N348" s="11"/>
      <c r="O348" s="11"/>
      <c r="P348" s="12"/>
      <c r="Q348" s="75"/>
      <c r="R348" s="73"/>
      <c r="S348" s="11"/>
      <c r="T348" s="11"/>
      <c r="U348" s="12"/>
      <c r="W348" s="73"/>
      <c r="X348" s="11"/>
      <c r="Y348" s="11"/>
      <c r="Z348" s="12"/>
      <c r="AB348" s="73"/>
      <c r="AC348" s="11"/>
      <c r="AD348" s="11"/>
      <c r="AE348" s="12"/>
      <c r="AG348" s="77"/>
      <c r="AH348" s="78"/>
      <c r="AI348" s="78"/>
      <c r="AJ348" s="79"/>
      <c r="AL348" s="73"/>
      <c r="AM348" s="11"/>
      <c r="AN348" s="11"/>
      <c r="AO348" s="12"/>
      <c r="AQ348" s="11"/>
      <c r="AR348" s="11"/>
      <c r="AS348" s="11"/>
      <c r="AT348" s="12"/>
      <c r="AV348" s="73"/>
      <c r="AW348" s="11"/>
      <c r="AX348" s="11"/>
      <c r="AY348" s="12"/>
      <c r="BA348" s="73"/>
      <c r="BB348" s="11"/>
      <c r="BC348" s="11"/>
      <c r="BD348" s="12"/>
      <c r="BF348" s="73"/>
      <c r="BG348" s="11"/>
      <c r="BH348" s="11"/>
      <c r="BI348" s="12"/>
      <c r="BK348" s="92"/>
      <c r="BL348" s="93"/>
      <c r="BM348" s="93"/>
      <c r="BN348" s="94"/>
      <c r="BP348" s="73"/>
      <c r="BQ348" s="11"/>
      <c r="BR348" s="11"/>
      <c r="BS348" s="12"/>
      <c r="BU348" s="73"/>
      <c r="BV348" s="11"/>
      <c r="BW348" s="11"/>
      <c r="BX348" s="12"/>
      <c r="BZ348" s="73"/>
      <c r="CA348" s="11"/>
      <c r="CB348" s="11"/>
      <c r="CC348" s="12"/>
      <c r="CE348" s="73"/>
      <c r="CF348" s="11"/>
      <c r="CG348" s="11"/>
      <c r="CH348" s="12"/>
      <c r="CJ348" s="73"/>
      <c r="CK348" s="11"/>
      <c r="CL348" s="11"/>
      <c r="CM348" s="12"/>
      <c r="CO348" s="73"/>
      <c r="CP348" s="11"/>
      <c r="CQ348" s="11"/>
      <c r="CR348" s="12"/>
      <c r="CT348" s="73"/>
      <c r="CU348" s="11"/>
      <c r="CV348" s="11"/>
      <c r="CW348" s="12"/>
      <c r="CY348" s="73"/>
      <c r="CZ348" s="11"/>
      <c r="DA348" s="11"/>
      <c r="DB348" s="12"/>
      <c r="DD348" s="73"/>
      <c r="DE348" s="11"/>
      <c r="DF348" s="11"/>
      <c r="DG348" s="12"/>
      <c r="DI348" s="73"/>
      <c r="DJ348" s="11"/>
      <c r="DK348" s="11"/>
      <c r="DL348" s="12"/>
      <c r="DN348" s="73"/>
      <c r="DO348" s="11"/>
      <c r="DP348" s="11"/>
      <c r="DQ348" s="12"/>
      <c r="DS348" s="73"/>
      <c r="DT348" s="11"/>
      <c r="DU348" s="11"/>
      <c r="DV348" s="12"/>
      <c r="DX348" s="92"/>
      <c r="DY348" s="93"/>
      <c r="DZ348" s="93"/>
      <c r="EA348" s="94"/>
      <c r="EC348" s="73"/>
      <c r="ED348" s="11"/>
      <c r="EE348" s="11"/>
      <c r="EF348" s="12"/>
      <c r="EH348" s="73"/>
      <c r="EI348" s="11"/>
      <c r="EJ348" s="11"/>
      <c r="EK348" s="12"/>
      <c r="EM348" s="73"/>
      <c r="EN348" s="11"/>
      <c r="EO348" s="11"/>
      <c r="EP348" s="12"/>
      <c r="ER348" s="73"/>
      <c r="ES348" s="11"/>
      <c r="ET348" s="11"/>
      <c r="EU348" s="12"/>
      <c r="EW348" s="73"/>
      <c r="EX348" s="11"/>
      <c r="EY348" s="11"/>
      <c r="EZ348" s="12"/>
      <c r="FB348" s="10"/>
      <c r="FC348" s="11"/>
      <c r="FD348" s="11"/>
      <c r="FE348" s="12"/>
      <c r="FG348" s="11"/>
      <c r="FH348" s="11"/>
      <c r="FI348" s="11"/>
      <c r="FJ348" s="12"/>
      <c r="FL348" s="73"/>
      <c r="FM348" s="11"/>
      <c r="FN348" s="11"/>
      <c r="FO348" s="12"/>
      <c r="FQ348" s="73"/>
      <c r="FR348" s="11"/>
      <c r="FS348" s="11"/>
      <c r="FT348" s="12"/>
      <c r="FV348" s="73"/>
      <c r="FW348" s="11"/>
      <c r="FX348" s="11"/>
      <c r="FY348" s="12"/>
      <c r="GA348" s="73"/>
      <c r="GB348" s="11"/>
      <c r="GC348" s="11"/>
      <c r="GD348" s="12"/>
      <c r="GF348" s="73"/>
      <c r="GG348" s="11"/>
      <c r="GH348" s="11"/>
      <c r="GI348" s="12"/>
      <c r="GK348" s="73"/>
      <c r="GL348" s="11"/>
      <c r="GM348" s="11"/>
      <c r="GN348" s="12"/>
      <c r="GP348" s="73"/>
      <c r="GQ348" s="11"/>
      <c r="GR348" s="11"/>
      <c r="GS348" s="12"/>
      <c r="GU348" s="86">
        <f t="shared" si="40"/>
        <v>0</v>
      </c>
      <c r="GV348" s="87">
        <f t="shared" si="42"/>
        <v>0</v>
      </c>
      <c r="GX348" s="86">
        <f t="shared" si="41"/>
        <v>0</v>
      </c>
      <c r="GY348" s="88">
        <v>0</v>
      </c>
      <c r="HA348" s="86">
        <v>0</v>
      </c>
      <c r="HB348" s="87">
        <v>0</v>
      </c>
    </row>
    <row r="349" spans="1:210" s="76" customFormat="1" ht="45" x14ac:dyDescent="0.25">
      <c r="A349" s="69">
        <v>333</v>
      </c>
      <c r="B349" s="7" t="s">
        <v>246</v>
      </c>
      <c r="C349" s="6" t="s">
        <v>723</v>
      </c>
      <c r="D349" s="4" t="s">
        <v>1082</v>
      </c>
      <c r="E349" s="70"/>
      <c r="F349" s="71">
        <v>1</v>
      </c>
      <c r="G349" s="91"/>
      <c r="H349" s="73"/>
      <c r="I349" s="11"/>
      <c r="J349" s="11"/>
      <c r="K349" s="12"/>
      <c r="L349" s="74"/>
      <c r="M349" s="73"/>
      <c r="N349" s="11"/>
      <c r="O349" s="11"/>
      <c r="P349" s="12"/>
      <c r="Q349" s="75"/>
      <c r="R349" s="73"/>
      <c r="S349" s="11"/>
      <c r="T349" s="11"/>
      <c r="U349" s="12"/>
      <c r="W349" s="73"/>
      <c r="X349" s="11"/>
      <c r="Y349" s="11"/>
      <c r="Z349" s="12"/>
      <c r="AB349" s="73"/>
      <c r="AC349" s="11"/>
      <c r="AD349" s="11"/>
      <c r="AE349" s="12"/>
      <c r="AG349" s="77"/>
      <c r="AH349" s="78"/>
      <c r="AI349" s="78"/>
      <c r="AJ349" s="79"/>
      <c r="AL349" s="73"/>
      <c r="AM349" s="11"/>
      <c r="AN349" s="11"/>
      <c r="AO349" s="12"/>
      <c r="AQ349" s="11"/>
      <c r="AR349" s="11"/>
      <c r="AS349" s="11"/>
      <c r="AT349" s="12"/>
      <c r="AV349" s="73"/>
      <c r="AW349" s="11"/>
      <c r="AX349" s="11"/>
      <c r="AY349" s="12"/>
      <c r="BA349" s="73"/>
      <c r="BB349" s="11"/>
      <c r="BC349" s="11"/>
      <c r="BD349" s="12"/>
      <c r="BF349" s="73"/>
      <c r="BG349" s="11"/>
      <c r="BH349" s="11"/>
      <c r="BI349" s="12"/>
      <c r="BK349" s="92"/>
      <c r="BL349" s="93"/>
      <c r="BM349" s="93"/>
      <c r="BN349" s="94"/>
      <c r="BP349" s="73"/>
      <c r="BQ349" s="11"/>
      <c r="BR349" s="11"/>
      <c r="BS349" s="12"/>
      <c r="BU349" s="73"/>
      <c r="BV349" s="11"/>
      <c r="BW349" s="11"/>
      <c r="BX349" s="12"/>
      <c r="BZ349" s="73"/>
      <c r="CA349" s="11"/>
      <c r="CB349" s="11"/>
      <c r="CC349" s="12"/>
      <c r="CE349" s="73"/>
      <c r="CF349" s="11"/>
      <c r="CG349" s="11"/>
      <c r="CH349" s="12"/>
      <c r="CJ349" s="73"/>
      <c r="CK349" s="11"/>
      <c r="CL349" s="11"/>
      <c r="CM349" s="12"/>
      <c r="CO349" s="73"/>
      <c r="CP349" s="11"/>
      <c r="CQ349" s="11"/>
      <c r="CR349" s="12"/>
      <c r="CT349" s="73"/>
      <c r="CU349" s="11"/>
      <c r="CV349" s="11"/>
      <c r="CW349" s="12"/>
      <c r="CY349" s="73"/>
      <c r="CZ349" s="11"/>
      <c r="DA349" s="11"/>
      <c r="DB349" s="12"/>
      <c r="DD349" s="73"/>
      <c r="DE349" s="11"/>
      <c r="DF349" s="11"/>
      <c r="DG349" s="12"/>
      <c r="DI349" s="73"/>
      <c r="DJ349" s="11"/>
      <c r="DK349" s="11"/>
      <c r="DL349" s="12"/>
      <c r="DN349" s="73"/>
      <c r="DO349" s="11"/>
      <c r="DP349" s="11"/>
      <c r="DQ349" s="12"/>
      <c r="DS349" s="73"/>
      <c r="DT349" s="11"/>
      <c r="DU349" s="11"/>
      <c r="DV349" s="12"/>
      <c r="DX349" s="92"/>
      <c r="DY349" s="93"/>
      <c r="DZ349" s="93"/>
      <c r="EA349" s="94"/>
      <c r="EC349" s="73"/>
      <c r="ED349" s="11"/>
      <c r="EE349" s="11"/>
      <c r="EF349" s="12"/>
      <c r="EH349" s="73"/>
      <c r="EI349" s="11"/>
      <c r="EJ349" s="11"/>
      <c r="EK349" s="12"/>
      <c r="EM349" s="73"/>
      <c r="EN349" s="11"/>
      <c r="EO349" s="11"/>
      <c r="EP349" s="12"/>
      <c r="ER349" s="73"/>
      <c r="ES349" s="11"/>
      <c r="ET349" s="11"/>
      <c r="EU349" s="12"/>
      <c r="EW349" s="73"/>
      <c r="EX349" s="11"/>
      <c r="EY349" s="11"/>
      <c r="EZ349" s="12"/>
      <c r="FB349" s="10"/>
      <c r="FC349" s="11"/>
      <c r="FD349" s="11"/>
      <c r="FE349" s="12"/>
      <c r="FG349" s="11"/>
      <c r="FH349" s="11"/>
      <c r="FI349" s="11"/>
      <c r="FJ349" s="12"/>
      <c r="FL349" s="73"/>
      <c r="FM349" s="11"/>
      <c r="FN349" s="11"/>
      <c r="FO349" s="12"/>
      <c r="FQ349" s="73"/>
      <c r="FR349" s="11"/>
      <c r="FS349" s="11"/>
      <c r="FT349" s="12"/>
      <c r="FV349" s="73"/>
      <c r="FW349" s="11"/>
      <c r="FX349" s="11"/>
      <c r="FY349" s="12"/>
      <c r="GA349" s="73"/>
      <c r="GB349" s="11"/>
      <c r="GC349" s="11"/>
      <c r="GD349" s="12"/>
      <c r="GF349" s="73"/>
      <c r="GG349" s="11"/>
      <c r="GH349" s="11"/>
      <c r="GI349" s="12"/>
      <c r="GK349" s="73"/>
      <c r="GL349" s="11"/>
      <c r="GM349" s="11"/>
      <c r="GN349" s="12"/>
      <c r="GP349" s="73"/>
      <c r="GQ349" s="11"/>
      <c r="GR349" s="11"/>
      <c r="GS349" s="12"/>
      <c r="GU349" s="86">
        <f t="shared" si="40"/>
        <v>0</v>
      </c>
      <c r="GV349" s="87">
        <f t="shared" si="42"/>
        <v>0</v>
      </c>
      <c r="GX349" s="86">
        <f t="shared" si="41"/>
        <v>0</v>
      </c>
      <c r="GY349" s="88">
        <v>0</v>
      </c>
      <c r="HA349" s="86">
        <v>0</v>
      </c>
      <c r="HB349" s="87">
        <v>0</v>
      </c>
    </row>
    <row r="350" spans="1:210" s="76" customFormat="1" ht="45" x14ac:dyDescent="0.25">
      <c r="A350" s="69">
        <v>334</v>
      </c>
      <c r="B350" s="7" t="s">
        <v>247</v>
      </c>
      <c r="C350" s="6" t="s">
        <v>724</v>
      </c>
      <c r="D350" s="4" t="s">
        <v>1082</v>
      </c>
      <c r="E350" s="70"/>
      <c r="F350" s="71">
        <v>1</v>
      </c>
      <c r="G350" s="91"/>
      <c r="H350" s="73"/>
      <c r="I350" s="11"/>
      <c r="J350" s="11"/>
      <c r="K350" s="12"/>
      <c r="L350" s="74"/>
      <c r="M350" s="73"/>
      <c r="N350" s="11"/>
      <c r="O350" s="11"/>
      <c r="P350" s="12"/>
      <c r="Q350" s="75"/>
      <c r="R350" s="73"/>
      <c r="S350" s="11"/>
      <c r="T350" s="11"/>
      <c r="U350" s="12"/>
      <c r="W350" s="73"/>
      <c r="X350" s="11"/>
      <c r="Y350" s="11"/>
      <c r="Z350" s="12"/>
      <c r="AB350" s="73"/>
      <c r="AC350" s="11"/>
      <c r="AD350" s="11"/>
      <c r="AE350" s="12"/>
      <c r="AG350" s="77"/>
      <c r="AH350" s="78"/>
      <c r="AI350" s="78"/>
      <c r="AJ350" s="79"/>
      <c r="AL350" s="73"/>
      <c r="AM350" s="11"/>
      <c r="AN350" s="11"/>
      <c r="AO350" s="12"/>
      <c r="AQ350" s="11"/>
      <c r="AR350" s="11"/>
      <c r="AS350" s="11"/>
      <c r="AT350" s="12"/>
      <c r="AV350" s="73"/>
      <c r="AW350" s="11"/>
      <c r="AX350" s="11"/>
      <c r="AY350" s="12"/>
      <c r="BA350" s="73"/>
      <c r="BB350" s="11"/>
      <c r="BC350" s="11"/>
      <c r="BD350" s="12"/>
      <c r="BF350" s="73"/>
      <c r="BG350" s="11"/>
      <c r="BH350" s="11"/>
      <c r="BI350" s="12"/>
      <c r="BK350" s="92"/>
      <c r="BL350" s="93"/>
      <c r="BM350" s="93"/>
      <c r="BN350" s="94"/>
      <c r="BP350" s="73"/>
      <c r="BQ350" s="11"/>
      <c r="BR350" s="11"/>
      <c r="BS350" s="12"/>
      <c r="BU350" s="73"/>
      <c r="BV350" s="11"/>
      <c r="BW350" s="11"/>
      <c r="BX350" s="12"/>
      <c r="BZ350" s="73"/>
      <c r="CA350" s="11"/>
      <c r="CB350" s="11"/>
      <c r="CC350" s="12"/>
      <c r="CE350" s="73"/>
      <c r="CF350" s="11"/>
      <c r="CG350" s="11"/>
      <c r="CH350" s="12"/>
      <c r="CJ350" s="73"/>
      <c r="CK350" s="11"/>
      <c r="CL350" s="11"/>
      <c r="CM350" s="12"/>
      <c r="CO350" s="73"/>
      <c r="CP350" s="11"/>
      <c r="CQ350" s="11"/>
      <c r="CR350" s="12"/>
      <c r="CT350" s="73"/>
      <c r="CU350" s="11"/>
      <c r="CV350" s="11"/>
      <c r="CW350" s="12"/>
      <c r="CY350" s="73"/>
      <c r="CZ350" s="11"/>
      <c r="DA350" s="11"/>
      <c r="DB350" s="12"/>
      <c r="DD350" s="73"/>
      <c r="DE350" s="11"/>
      <c r="DF350" s="11"/>
      <c r="DG350" s="12"/>
      <c r="DI350" s="73"/>
      <c r="DJ350" s="11"/>
      <c r="DK350" s="11"/>
      <c r="DL350" s="12"/>
      <c r="DN350" s="73"/>
      <c r="DO350" s="11"/>
      <c r="DP350" s="11"/>
      <c r="DQ350" s="12"/>
      <c r="DS350" s="73"/>
      <c r="DT350" s="11"/>
      <c r="DU350" s="11"/>
      <c r="DV350" s="12"/>
      <c r="DX350" s="92"/>
      <c r="DY350" s="93"/>
      <c r="DZ350" s="93"/>
      <c r="EA350" s="94"/>
      <c r="EC350" s="73"/>
      <c r="ED350" s="11"/>
      <c r="EE350" s="11"/>
      <c r="EF350" s="12"/>
      <c r="EH350" s="73"/>
      <c r="EI350" s="11"/>
      <c r="EJ350" s="11"/>
      <c r="EK350" s="12"/>
      <c r="EM350" s="73"/>
      <c r="EN350" s="11"/>
      <c r="EO350" s="11"/>
      <c r="EP350" s="12"/>
      <c r="ER350" s="73"/>
      <c r="ES350" s="11"/>
      <c r="ET350" s="11"/>
      <c r="EU350" s="12"/>
      <c r="EW350" s="73"/>
      <c r="EX350" s="11"/>
      <c r="EY350" s="11"/>
      <c r="EZ350" s="12"/>
      <c r="FB350" s="10"/>
      <c r="FC350" s="11"/>
      <c r="FD350" s="11"/>
      <c r="FE350" s="12"/>
      <c r="FG350" s="11"/>
      <c r="FH350" s="11"/>
      <c r="FI350" s="11"/>
      <c r="FJ350" s="12"/>
      <c r="FL350" s="73"/>
      <c r="FM350" s="11"/>
      <c r="FN350" s="11"/>
      <c r="FO350" s="12"/>
      <c r="FQ350" s="73"/>
      <c r="FR350" s="11"/>
      <c r="FS350" s="11"/>
      <c r="FT350" s="12"/>
      <c r="FV350" s="73"/>
      <c r="FW350" s="11"/>
      <c r="FX350" s="11"/>
      <c r="FY350" s="12"/>
      <c r="GA350" s="73"/>
      <c r="GB350" s="11"/>
      <c r="GC350" s="11"/>
      <c r="GD350" s="12"/>
      <c r="GF350" s="73"/>
      <c r="GG350" s="11"/>
      <c r="GH350" s="11"/>
      <c r="GI350" s="12"/>
      <c r="GK350" s="73"/>
      <c r="GL350" s="11"/>
      <c r="GM350" s="11"/>
      <c r="GN350" s="12"/>
      <c r="GP350" s="73"/>
      <c r="GQ350" s="11"/>
      <c r="GR350" s="11"/>
      <c r="GS350" s="12"/>
      <c r="GU350" s="86">
        <f t="shared" si="40"/>
        <v>0</v>
      </c>
      <c r="GV350" s="87">
        <f t="shared" si="42"/>
        <v>0</v>
      </c>
      <c r="GX350" s="86">
        <f t="shared" si="41"/>
        <v>0</v>
      </c>
      <c r="GY350" s="88">
        <v>0</v>
      </c>
      <c r="HA350" s="86">
        <v>0</v>
      </c>
      <c r="HB350" s="87">
        <v>0</v>
      </c>
    </row>
    <row r="351" spans="1:210" s="76" customFormat="1" ht="45" x14ac:dyDescent="0.25">
      <c r="A351" s="69">
        <v>335</v>
      </c>
      <c r="B351" s="3" t="s">
        <v>41</v>
      </c>
      <c r="C351" s="2" t="s">
        <v>725</v>
      </c>
      <c r="D351" s="4" t="s">
        <v>42</v>
      </c>
      <c r="E351" s="70"/>
      <c r="F351" s="71">
        <v>1</v>
      </c>
      <c r="G351" s="91"/>
      <c r="H351" s="73"/>
      <c r="I351" s="11"/>
      <c r="J351" s="11"/>
      <c r="K351" s="12"/>
      <c r="L351" s="74"/>
      <c r="M351" s="73"/>
      <c r="N351" s="11"/>
      <c r="O351" s="11"/>
      <c r="P351" s="12"/>
      <c r="Q351" s="75"/>
      <c r="R351" s="73"/>
      <c r="S351" s="11"/>
      <c r="T351" s="11"/>
      <c r="U351" s="12"/>
      <c r="W351" s="73"/>
      <c r="X351" s="11"/>
      <c r="Y351" s="11"/>
      <c r="Z351" s="12"/>
      <c r="AB351" s="73"/>
      <c r="AC351" s="11"/>
      <c r="AD351" s="11"/>
      <c r="AE351" s="12"/>
      <c r="AG351" s="77"/>
      <c r="AH351" s="78"/>
      <c r="AI351" s="78"/>
      <c r="AJ351" s="79"/>
      <c r="AL351" s="73"/>
      <c r="AM351" s="11"/>
      <c r="AN351" s="11"/>
      <c r="AO351" s="12"/>
      <c r="AQ351" s="11"/>
      <c r="AR351" s="11"/>
      <c r="AS351" s="11"/>
      <c r="AT351" s="12"/>
      <c r="AV351" s="73"/>
      <c r="AW351" s="11"/>
      <c r="AX351" s="11"/>
      <c r="AY351" s="12"/>
      <c r="BA351" s="73"/>
      <c r="BB351" s="11"/>
      <c r="BC351" s="11"/>
      <c r="BD351" s="12"/>
      <c r="BF351" s="73"/>
      <c r="BG351" s="11"/>
      <c r="BH351" s="11"/>
      <c r="BI351" s="12"/>
      <c r="BK351" s="92"/>
      <c r="BL351" s="93"/>
      <c r="BM351" s="93"/>
      <c r="BN351" s="94"/>
      <c r="BP351" s="73"/>
      <c r="BQ351" s="11"/>
      <c r="BR351" s="11"/>
      <c r="BS351" s="12"/>
      <c r="BU351" s="73"/>
      <c r="BV351" s="11"/>
      <c r="BW351" s="11"/>
      <c r="BX351" s="12"/>
      <c r="BZ351" s="73"/>
      <c r="CA351" s="11"/>
      <c r="CB351" s="11"/>
      <c r="CC351" s="12"/>
      <c r="CE351" s="73"/>
      <c r="CF351" s="11"/>
      <c r="CG351" s="11"/>
      <c r="CH351" s="12"/>
      <c r="CJ351" s="73"/>
      <c r="CK351" s="11"/>
      <c r="CL351" s="11"/>
      <c r="CM351" s="12"/>
      <c r="CO351" s="73"/>
      <c r="CP351" s="11"/>
      <c r="CQ351" s="11"/>
      <c r="CR351" s="12"/>
      <c r="CT351" s="73"/>
      <c r="CU351" s="11"/>
      <c r="CV351" s="11"/>
      <c r="CW351" s="12"/>
      <c r="CY351" s="73"/>
      <c r="CZ351" s="11"/>
      <c r="DA351" s="11"/>
      <c r="DB351" s="12"/>
      <c r="DD351" s="73"/>
      <c r="DE351" s="11"/>
      <c r="DF351" s="11"/>
      <c r="DG351" s="12"/>
      <c r="DI351" s="73"/>
      <c r="DJ351" s="11"/>
      <c r="DK351" s="11"/>
      <c r="DL351" s="12"/>
      <c r="DN351" s="73"/>
      <c r="DO351" s="11"/>
      <c r="DP351" s="11"/>
      <c r="DQ351" s="12"/>
      <c r="DS351" s="73"/>
      <c r="DT351" s="11"/>
      <c r="DU351" s="11"/>
      <c r="DV351" s="12"/>
      <c r="DX351" s="92"/>
      <c r="DY351" s="93"/>
      <c r="DZ351" s="93"/>
      <c r="EA351" s="94"/>
      <c r="EC351" s="73"/>
      <c r="ED351" s="11"/>
      <c r="EE351" s="11"/>
      <c r="EF351" s="12"/>
      <c r="EH351" s="73"/>
      <c r="EI351" s="11"/>
      <c r="EJ351" s="11"/>
      <c r="EK351" s="12"/>
      <c r="EM351" s="73"/>
      <c r="EN351" s="11"/>
      <c r="EO351" s="11"/>
      <c r="EP351" s="12"/>
      <c r="ER351" s="73"/>
      <c r="ES351" s="11"/>
      <c r="ET351" s="11"/>
      <c r="EU351" s="12"/>
      <c r="EW351" s="73"/>
      <c r="EX351" s="11"/>
      <c r="EY351" s="11"/>
      <c r="EZ351" s="12"/>
      <c r="FB351" s="10"/>
      <c r="FC351" s="11"/>
      <c r="FD351" s="11"/>
      <c r="FE351" s="12"/>
      <c r="FG351" s="11"/>
      <c r="FH351" s="11"/>
      <c r="FI351" s="11"/>
      <c r="FJ351" s="12"/>
      <c r="FL351" s="73"/>
      <c r="FM351" s="11"/>
      <c r="FN351" s="11"/>
      <c r="FO351" s="12"/>
      <c r="FQ351" s="73"/>
      <c r="FR351" s="11"/>
      <c r="FS351" s="11"/>
      <c r="FT351" s="12"/>
      <c r="FV351" s="73"/>
      <c r="FW351" s="11"/>
      <c r="FX351" s="11"/>
      <c r="FY351" s="12"/>
      <c r="GA351" s="73"/>
      <c r="GB351" s="11"/>
      <c r="GC351" s="11"/>
      <c r="GD351" s="12"/>
      <c r="GF351" s="73"/>
      <c r="GG351" s="11"/>
      <c r="GH351" s="11"/>
      <c r="GI351" s="12"/>
      <c r="GK351" s="73"/>
      <c r="GL351" s="11"/>
      <c r="GM351" s="11"/>
      <c r="GN351" s="12"/>
      <c r="GP351" s="73"/>
      <c r="GQ351" s="11"/>
      <c r="GR351" s="11"/>
      <c r="GS351" s="12"/>
      <c r="GU351" s="86">
        <f t="shared" si="40"/>
        <v>0</v>
      </c>
      <c r="GV351" s="87">
        <f t="shared" si="42"/>
        <v>0</v>
      </c>
      <c r="GX351" s="86">
        <f t="shared" si="41"/>
        <v>0</v>
      </c>
      <c r="GY351" s="88">
        <v>0</v>
      </c>
      <c r="HA351" s="86">
        <v>0</v>
      </c>
      <c r="HB351" s="87">
        <v>0</v>
      </c>
    </row>
    <row r="352" spans="1:210" s="76" customFormat="1" ht="90" x14ac:dyDescent="0.25">
      <c r="A352" s="69">
        <v>336</v>
      </c>
      <c r="B352" s="3" t="s">
        <v>248</v>
      </c>
      <c r="C352" s="6" t="s">
        <v>1246</v>
      </c>
      <c r="D352" s="3" t="s">
        <v>42</v>
      </c>
      <c r="E352" s="70"/>
      <c r="F352" s="71">
        <v>626</v>
      </c>
      <c r="G352" s="91"/>
      <c r="H352" s="73"/>
      <c r="I352" s="11"/>
      <c r="J352" s="11"/>
      <c r="K352" s="12"/>
      <c r="L352" s="74"/>
      <c r="M352" s="73"/>
      <c r="N352" s="11"/>
      <c r="O352" s="11"/>
      <c r="P352" s="12"/>
      <c r="Q352" s="75"/>
      <c r="R352" s="73"/>
      <c r="S352" s="11"/>
      <c r="T352" s="11"/>
      <c r="U352" s="12"/>
      <c r="W352" s="73"/>
      <c r="X352" s="11"/>
      <c r="Y352" s="11"/>
      <c r="Z352" s="12"/>
      <c r="AB352" s="73"/>
      <c r="AC352" s="11"/>
      <c r="AD352" s="11"/>
      <c r="AE352" s="12"/>
      <c r="AG352" s="77"/>
      <c r="AH352" s="78"/>
      <c r="AI352" s="78"/>
      <c r="AJ352" s="79"/>
      <c r="AL352" s="73"/>
      <c r="AM352" s="11"/>
      <c r="AN352" s="11"/>
      <c r="AO352" s="12"/>
      <c r="AQ352" s="11"/>
      <c r="AR352" s="11"/>
      <c r="AS352" s="11"/>
      <c r="AT352" s="12"/>
      <c r="AV352" s="73"/>
      <c r="AW352" s="11"/>
      <c r="AX352" s="11"/>
      <c r="AY352" s="12"/>
      <c r="BA352" s="73">
        <v>140000</v>
      </c>
      <c r="BB352" s="11">
        <v>0</v>
      </c>
      <c r="BC352" s="11">
        <v>140000</v>
      </c>
      <c r="BD352" s="12">
        <v>87640000</v>
      </c>
      <c r="BF352" s="73"/>
      <c r="BG352" s="11"/>
      <c r="BH352" s="11"/>
      <c r="BI352" s="12"/>
      <c r="BK352" s="92"/>
      <c r="BL352" s="93"/>
      <c r="BM352" s="93"/>
      <c r="BN352" s="94"/>
      <c r="BP352" s="73"/>
      <c r="BQ352" s="11"/>
      <c r="BR352" s="11"/>
      <c r="BS352" s="12"/>
      <c r="BU352" s="73"/>
      <c r="BV352" s="11"/>
      <c r="BW352" s="11"/>
      <c r="BX352" s="12"/>
      <c r="BZ352" s="73"/>
      <c r="CA352" s="11"/>
      <c r="CB352" s="11"/>
      <c r="CC352" s="12"/>
      <c r="CE352" s="73"/>
      <c r="CF352" s="11"/>
      <c r="CG352" s="11"/>
      <c r="CH352" s="12"/>
      <c r="CJ352" s="73"/>
      <c r="CK352" s="11"/>
      <c r="CL352" s="11"/>
      <c r="CM352" s="12"/>
      <c r="CO352" s="73">
        <v>17857</v>
      </c>
      <c r="CP352" s="11">
        <v>3392.83</v>
      </c>
      <c r="CQ352" s="11">
        <v>21249.83</v>
      </c>
      <c r="CR352" s="12">
        <v>13302393.580000002</v>
      </c>
      <c r="CT352" s="73"/>
      <c r="CU352" s="11"/>
      <c r="CV352" s="11"/>
      <c r="CW352" s="12"/>
      <c r="CY352" s="73"/>
      <c r="CZ352" s="11"/>
      <c r="DA352" s="11"/>
      <c r="DB352" s="12"/>
      <c r="DD352" s="73"/>
      <c r="DE352" s="11"/>
      <c r="DF352" s="11"/>
      <c r="DG352" s="12"/>
      <c r="DI352" s="73"/>
      <c r="DJ352" s="11"/>
      <c r="DK352" s="11"/>
      <c r="DL352" s="12"/>
      <c r="DN352" s="73"/>
      <c r="DO352" s="11"/>
      <c r="DP352" s="11"/>
      <c r="DQ352" s="12"/>
      <c r="DS352" s="73"/>
      <c r="DT352" s="11"/>
      <c r="DU352" s="11"/>
      <c r="DV352" s="12"/>
      <c r="DX352" s="92"/>
      <c r="DY352" s="93"/>
      <c r="DZ352" s="93"/>
      <c r="EA352" s="94"/>
      <c r="EC352" s="73"/>
      <c r="ED352" s="11"/>
      <c r="EE352" s="11"/>
      <c r="EF352" s="12"/>
      <c r="EH352" s="73"/>
      <c r="EI352" s="11"/>
      <c r="EJ352" s="11"/>
      <c r="EK352" s="12"/>
      <c r="EM352" s="73"/>
      <c r="EN352" s="11"/>
      <c r="EO352" s="11"/>
      <c r="EP352" s="12"/>
      <c r="ER352" s="73"/>
      <c r="ES352" s="11"/>
      <c r="ET352" s="11"/>
      <c r="EU352" s="12"/>
      <c r="EW352" s="73"/>
      <c r="EX352" s="11"/>
      <c r="EY352" s="11"/>
      <c r="EZ352" s="12"/>
      <c r="FB352" s="10"/>
      <c r="FC352" s="11"/>
      <c r="FD352" s="11"/>
      <c r="FE352" s="12"/>
      <c r="FG352" s="11">
        <v>75000</v>
      </c>
      <c r="FH352" s="11">
        <v>0</v>
      </c>
      <c r="FI352" s="11">
        <v>75000</v>
      </c>
      <c r="FJ352" s="12">
        <v>46950000</v>
      </c>
      <c r="FL352" s="73"/>
      <c r="FM352" s="11"/>
      <c r="FN352" s="11"/>
      <c r="FO352" s="12"/>
      <c r="FQ352" s="73"/>
      <c r="FR352" s="11"/>
      <c r="FS352" s="11"/>
      <c r="FT352" s="12"/>
      <c r="FV352" s="73"/>
      <c r="FW352" s="11"/>
      <c r="FX352" s="11"/>
      <c r="FY352" s="12"/>
      <c r="GA352" s="73"/>
      <c r="GB352" s="11"/>
      <c r="GC352" s="11"/>
      <c r="GD352" s="12"/>
      <c r="GF352" s="73"/>
      <c r="GG352" s="11"/>
      <c r="GH352" s="11"/>
      <c r="GI352" s="12"/>
      <c r="GK352" s="73"/>
      <c r="GL352" s="11"/>
      <c r="GM352" s="11"/>
      <c r="GN352" s="12"/>
      <c r="GP352" s="73"/>
      <c r="GQ352" s="11"/>
      <c r="GR352" s="11"/>
      <c r="GS352" s="12"/>
      <c r="GU352" s="86">
        <f t="shared" si="40"/>
        <v>21249.83</v>
      </c>
      <c r="GV352" s="87">
        <f t="shared" si="42"/>
        <v>140000</v>
      </c>
      <c r="GX352" s="86">
        <f t="shared" si="41"/>
        <v>118750.17</v>
      </c>
      <c r="GY352" s="88">
        <f t="shared" si="44"/>
        <v>5.5882880004216497</v>
      </c>
      <c r="HA352" s="86">
        <f t="shared" ref="HA352:HA386" si="45">AVERAGE(J352,O352,T352,Y352,AD352,AI352,AN352,AS352,AX352,BC352,BH352,BM352,BR352,BW352,CB352,CG352,CL352,CQ352,CV352,DA352,DF352,DK352,DP352,DU352,DZ352,EE352,EJ352,EO352,ET352,EY352,FD352,FI352,FN352,FS352,FX352,GC352,GH352,GM352,GR352)</f>
        <v>78749.943333333344</v>
      </c>
      <c r="HB352" s="87">
        <f t="shared" si="43"/>
        <v>49297464.526666664</v>
      </c>
    </row>
    <row r="353" spans="1:210" s="76" customFormat="1" ht="30" x14ac:dyDescent="0.25">
      <c r="A353" s="69">
        <v>337</v>
      </c>
      <c r="B353" s="3" t="s">
        <v>41</v>
      </c>
      <c r="C353" s="6" t="s">
        <v>726</v>
      </c>
      <c r="D353" s="3" t="s">
        <v>42</v>
      </c>
      <c r="E353" s="70"/>
      <c r="F353" s="90">
        <v>573</v>
      </c>
      <c r="G353" s="91"/>
      <c r="H353" s="73"/>
      <c r="I353" s="11"/>
      <c r="J353" s="11"/>
      <c r="K353" s="12"/>
      <c r="L353" s="74"/>
      <c r="M353" s="73"/>
      <c r="N353" s="11"/>
      <c r="O353" s="11"/>
      <c r="P353" s="12"/>
      <c r="Q353" s="75"/>
      <c r="R353" s="73"/>
      <c r="S353" s="11"/>
      <c r="T353" s="11"/>
      <c r="U353" s="12"/>
      <c r="W353" s="73"/>
      <c r="X353" s="11"/>
      <c r="Y353" s="11"/>
      <c r="Z353" s="12"/>
      <c r="AB353" s="73"/>
      <c r="AC353" s="11"/>
      <c r="AD353" s="11"/>
      <c r="AE353" s="12"/>
      <c r="AG353" s="77"/>
      <c r="AH353" s="78"/>
      <c r="AI353" s="78"/>
      <c r="AJ353" s="79"/>
      <c r="AL353" s="73"/>
      <c r="AM353" s="11"/>
      <c r="AN353" s="11"/>
      <c r="AO353" s="12"/>
      <c r="AQ353" s="11"/>
      <c r="AR353" s="11"/>
      <c r="AS353" s="11"/>
      <c r="AT353" s="12"/>
      <c r="AV353" s="73"/>
      <c r="AW353" s="11"/>
      <c r="AX353" s="11"/>
      <c r="AY353" s="12"/>
      <c r="BA353" s="73"/>
      <c r="BB353" s="11"/>
      <c r="BC353" s="11"/>
      <c r="BD353" s="12"/>
      <c r="BF353" s="73"/>
      <c r="BG353" s="11"/>
      <c r="BH353" s="11"/>
      <c r="BI353" s="12"/>
      <c r="BK353" s="92"/>
      <c r="BL353" s="93"/>
      <c r="BM353" s="93"/>
      <c r="BN353" s="94"/>
      <c r="BP353" s="73"/>
      <c r="BQ353" s="11"/>
      <c r="BR353" s="11"/>
      <c r="BS353" s="12"/>
      <c r="BU353" s="73"/>
      <c r="BV353" s="11"/>
      <c r="BW353" s="11"/>
      <c r="BX353" s="12"/>
      <c r="BZ353" s="73"/>
      <c r="CA353" s="11"/>
      <c r="CB353" s="11"/>
      <c r="CC353" s="12"/>
      <c r="CE353" s="73"/>
      <c r="CF353" s="11"/>
      <c r="CG353" s="11"/>
      <c r="CH353" s="12"/>
      <c r="CJ353" s="73"/>
      <c r="CK353" s="11"/>
      <c r="CL353" s="11"/>
      <c r="CM353" s="12"/>
      <c r="CO353" s="73">
        <v>1800</v>
      </c>
      <c r="CP353" s="11">
        <v>342</v>
      </c>
      <c r="CQ353" s="11">
        <v>2142</v>
      </c>
      <c r="CR353" s="12">
        <v>1227366</v>
      </c>
      <c r="CT353" s="73"/>
      <c r="CU353" s="11"/>
      <c r="CV353" s="11"/>
      <c r="CW353" s="12"/>
      <c r="CY353" s="73">
        <v>6767</v>
      </c>
      <c r="CZ353" s="11">
        <v>0</v>
      </c>
      <c r="DA353" s="11">
        <v>6767</v>
      </c>
      <c r="DB353" s="12">
        <v>3877491</v>
      </c>
      <c r="DD353" s="73"/>
      <c r="DE353" s="11"/>
      <c r="DF353" s="11"/>
      <c r="DG353" s="12"/>
      <c r="DI353" s="73"/>
      <c r="DJ353" s="11"/>
      <c r="DK353" s="11"/>
      <c r="DL353" s="12"/>
      <c r="DN353" s="73"/>
      <c r="DO353" s="11"/>
      <c r="DP353" s="11"/>
      <c r="DQ353" s="12"/>
      <c r="DS353" s="73"/>
      <c r="DT353" s="11"/>
      <c r="DU353" s="11"/>
      <c r="DV353" s="12"/>
      <c r="DX353" s="92"/>
      <c r="DY353" s="93"/>
      <c r="DZ353" s="93"/>
      <c r="EA353" s="94"/>
      <c r="EC353" s="73"/>
      <c r="ED353" s="11"/>
      <c r="EE353" s="11"/>
      <c r="EF353" s="12"/>
      <c r="EH353" s="73"/>
      <c r="EI353" s="11"/>
      <c r="EJ353" s="11"/>
      <c r="EK353" s="12"/>
      <c r="EM353" s="73"/>
      <c r="EN353" s="11"/>
      <c r="EO353" s="11"/>
      <c r="EP353" s="12"/>
      <c r="ER353" s="73"/>
      <c r="ES353" s="11"/>
      <c r="ET353" s="11"/>
      <c r="EU353" s="12"/>
      <c r="EW353" s="73"/>
      <c r="EX353" s="11"/>
      <c r="EY353" s="11"/>
      <c r="EZ353" s="12"/>
      <c r="FB353" s="10"/>
      <c r="FC353" s="11"/>
      <c r="FD353" s="11"/>
      <c r="FE353" s="12"/>
      <c r="FG353" s="11"/>
      <c r="FH353" s="11"/>
      <c r="FI353" s="11"/>
      <c r="FJ353" s="12"/>
      <c r="FL353" s="73">
        <v>6500</v>
      </c>
      <c r="FM353" s="11">
        <v>0</v>
      </c>
      <c r="FN353" s="11">
        <v>6500</v>
      </c>
      <c r="FO353" s="12">
        <v>3724500</v>
      </c>
      <c r="FQ353" s="73"/>
      <c r="FR353" s="11"/>
      <c r="FS353" s="11"/>
      <c r="FT353" s="12"/>
      <c r="FV353" s="73"/>
      <c r="FW353" s="11"/>
      <c r="FX353" s="11"/>
      <c r="FY353" s="12"/>
      <c r="GA353" s="73"/>
      <c r="GB353" s="11"/>
      <c r="GC353" s="11"/>
      <c r="GD353" s="12"/>
      <c r="GF353" s="73"/>
      <c r="GG353" s="11"/>
      <c r="GH353" s="11"/>
      <c r="GI353" s="12"/>
      <c r="GK353" s="73"/>
      <c r="GL353" s="11"/>
      <c r="GM353" s="11"/>
      <c r="GN353" s="12"/>
      <c r="GP353" s="73"/>
      <c r="GQ353" s="11"/>
      <c r="GR353" s="11"/>
      <c r="GS353" s="12"/>
      <c r="GU353" s="86">
        <f t="shared" si="40"/>
        <v>2142</v>
      </c>
      <c r="GV353" s="87">
        <f t="shared" si="42"/>
        <v>6767</v>
      </c>
      <c r="GX353" s="86">
        <f t="shared" si="41"/>
        <v>4625</v>
      </c>
      <c r="GY353" s="88">
        <f t="shared" si="44"/>
        <v>2.1591970121381885</v>
      </c>
      <c r="HA353" s="86">
        <f t="shared" si="45"/>
        <v>5136.333333333333</v>
      </c>
      <c r="HB353" s="87">
        <f t="shared" si="43"/>
        <v>2943119</v>
      </c>
    </row>
    <row r="354" spans="1:210" s="76" customFormat="1" x14ac:dyDescent="0.25">
      <c r="A354" s="69">
        <v>338</v>
      </c>
      <c r="B354" s="3" t="s">
        <v>41</v>
      </c>
      <c r="C354" s="6" t="s">
        <v>727</v>
      </c>
      <c r="D354" s="3" t="s">
        <v>42</v>
      </c>
      <c r="E354" s="89"/>
      <c r="F354" s="90">
        <v>1128.4166666666699</v>
      </c>
      <c r="G354" s="91"/>
      <c r="H354" s="73"/>
      <c r="I354" s="11"/>
      <c r="J354" s="11"/>
      <c r="K354" s="12"/>
      <c r="L354" s="74"/>
      <c r="M354" s="73"/>
      <c r="N354" s="11"/>
      <c r="O354" s="11"/>
      <c r="P354" s="12"/>
      <c r="Q354" s="75"/>
      <c r="R354" s="73"/>
      <c r="S354" s="11"/>
      <c r="T354" s="11"/>
      <c r="U354" s="12"/>
      <c r="W354" s="73"/>
      <c r="X354" s="11"/>
      <c r="Y354" s="11"/>
      <c r="Z354" s="12"/>
      <c r="AB354" s="73"/>
      <c r="AC354" s="11"/>
      <c r="AD354" s="11"/>
      <c r="AE354" s="12"/>
      <c r="AG354" s="96">
        <v>594</v>
      </c>
      <c r="AH354" s="106">
        <v>0</v>
      </c>
      <c r="AI354" s="106">
        <v>594</v>
      </c>
      <c r="AJ354" s="109">
        <v>670279.50000000198</v>
      </c>
      <c r="AL354" s="73"/>
      <c r="AM354" s="11"/>
      <c r="AN354" s="11"/>
      <c r="AO354" s="12"/>
      <c r="AQ354" s="11"/>
      <c r="AR354" s="11"/>
      <c r="AS354" s="11"/>
      <c r="AT354" s="12"/>
      <c r="AV354" s="73"/>
      <c r="AW354" s="11"/>
      <c r="AX354" s="11"/>
      <c r="AY354" s="12"/>
      <c r="BA354" s="73"/>
      <c r="BB354" s="11"/>
      <c r="BC354" s="11"/>
      <c r="BD354" s="12"/>
      <c r="BF354" s="73"/>
      <c r="BG354" s="11"/>
      <c r="BH354" s="11"/>
      <c r="BI354" s="12"/>
      <c r="BK354" s="92">
        <v>518</v>
      </c>
      <c r="BL354" s="93">
        <v>0</v>
      </c>
      <c r="BM354" s="93">
        <v>518</v>
      </c>
      <c r="BN354" s="94">
        <v>584520</v>
      </c>
      <c r="BP354" s="73"/>
      <c r="BQ354" s="11"/>
      <c r="BR354" s="11"/>
      <c r="BS354" s="12"/>
      <c r="BU354" s="73"/>
      <c r="BV354" s="11"/>
      <c r="BW354" s="11"/>
      <c r="BX354" s="12"/>
      <c r="BZ354" s="73">
        <v>600</v>
      </c>
      <c r="CA354" s="11">
        <v>114</v>
      </c>
      <c r="CB354" s="11">
        <v>714</v>
      </c>
      <c r="CC354" s="12">
        <v>805689.50000000233</v>
      </c>
      <c r="CE354" s="73"/>
      <c r="CF354" s="11"/>
      <c r="CG354" s="11"/>
      <c r="CH354" s="12"/>
      <c r="CJ354" s="73"/>
      <c r="CK354" s="11"/>
      <c r="CL354" s="11"/>
      <c r="CM354" s="12"/>
      <c r="CO354" s="73">
        <v>840</v>
      </c>
      <c r="CP354" s="11">
        <v>159.6</v>
      </c>
      <c r="CQ354" s="11">
        <v>999.6</v>
      </c>
      <c r="CR354" s="12">
        <v>1127965.3000000033</v>
      </c>
      <c r="CT354" s="73"/>
      <c r="CU354" s="11"/>
      <c r="CV354" s="11"/>
      <c r="CW354" s="12"/>
      <c r="CY354" s="73"/>
      <c r="CZ354" s="11"/>
      <c r="DA354" s="11"/>
      <c r="DB354" s="12"/>
      <c r="DD354" s="73"/>
      <c r="DE354" s="11"/>
      <c r="DF354" s="11"/>
      <c r="DG354" s="12"/>
      <c r="DI354" s="73"/>
      <c r="DJ354" s="11"/>
      <c r="DK354" s="11"/>
      <c r="DL354" s="12"/>
      <c r="DN354" s="73">
        <v>614</v>
      </c>
      <c r="DO354" s="11">
        <v>116.66</v>
      </c>
      <c r="DP354" s="11">
        <v>730.66</v>
      </c>
      <c r="DQ354" s="12">
        <v>824488.92166666896</v>
      </c>
      <c r="DS354" s="73">
        <v>1050</v>
      </c>
      <c r="DT354" s="11">
        <v>199.5</v>
      </c>
      <c r="DU354" s="11">
        <v>1249.5</v>
      </c>
      <c r="DV354" s="12">
        <v>1409956.625000004</v>
      </c>
      <c r="DX354" s="92"/>
      <c r="DY354" s="93"/>
      <c r="DZ354" s="93"/>
      <c r="EA354" s="94"/>
      <c r="EC354" s="73"/>
      <c r="ED354" s="11"/>
      <c r="EE354" s="11"/>
      <c r="EF354" s="12"/>
      <c r="EH354" s="73"/>
      <c r="EI354" s="11"/>
      <c r="EJ354" s="11"/>
      <c r="EK354" s="12"/>
      <c r="EM354" s="73"/>
      <c r="EN354" s="11"/>
      <c r="EO354" s="11"/>
      <c r="EP354" s="12"/>
      <c r="ER354" s="73"/>
      <c r="ES354" s="11"/>
      <c r="ET354" s="11"/>
      <c r="EU354" s="12"/>
      <c r="EW354" s="73"/>
      <c r="EX354" s="11"/>
      <c r="EY354" s="11"/>
      <c r="EZ354" s="12"/>
      <c r="FB354" s="10">
        <v>563</v>
      </c>
      <c r="FC354" s="11">
        <v>0</v>
      </c>
      <c r="FD354" s="11">
        <v>563</v>
      </c>
      <c r="FE354" s="12">
        <v>635298.58333333512</v>
      </c>
      <c r="FG354" s="11"/>
      <c r="FH354" s="11"/>
      <c r="FI354" s="11"/>
      <c r="FJ354" s="12"/>
      <c r="FL354" s="73"/>
      <c r="FM354" s="11"/>
      <c r="FN354" s="11"/>
      <c r="FO354" s="12"/>
      <c r="FQ354" s="73"/>
      <c r="FR354" s="11"/>
      <c r="FS354" s="11"/>
      <c r="FT354" s="12"/>
      <c r="FV354" s="73"/>
      <c r="FW354" s="11"/>
      <c r="FX354" s="11"/>
      <c r="FY354" s="12"/>
      <c r="GA354" s="73"/>
      <c r="GB354" s="11"/>
      <c r="GC354" s="11"/>
      <c r="GD354" s="12"/>
      <c r="GF354" s="73"/>
      <c r="GG354" s="11"/>
      <c r="GH354" s="11"/>
      <c r="GI354" s="12"/>
      <c r="GK354" s="73"/>
      <c r="GL354" s="11"/>
      <c r="GM354" s="11"/>
      <c r="GN354" s="12"/>
      <c r="GP354" s="73"/>
      <c r="GQ354" s="11"/>
      <c r="GR354" s="11"/>
      <c r="GS354" s="12"/>
      <c r="GU354" s="86">
        <f t="shared" si="40"/>
        <v>518</v>
      </c>
      <c r="GV354" s="87">
        <f t="shared" si="42"/>
        <v>1249.5</v>
      </c>
      <c r="GX354" s="86">
        <f t="shared" si="41"/>
        <v>731.5</v>
      </c>
      <c r="GY354" s="88">
        <f t="shared" si="44"/>
        <v>1.4121621621621621</v>
      </c>
      <c r="HA354" s="86">
        <f t="shared" si="45"/>
        <v>766.96571428571428</v>
      </c>
      <c r="HB354" s="87">
        <f t="shared" si="43"/>
        <v>865456.91857143061</v>
      </c>
    </row>
    <row r="355" spans="1:210" s="76" customFormat="1" ht="90" x14ac:dyDescent="0.25">
      <c r="A355" s="69">
        <v>339</v>
      </c>
      <c r="B355" s="3" t="s">
        <v>249</v>
      </c>
      <c r="C355" s="6" t="s">
        <v>728</v>
      </c>
      <c r="D355" s="4" t="s">
        <v>1106</v>
      </c>
      <c r="E355" s="70"/>
      <c r="F355" s="71">
        <v>3</v>
      </c>
      <c r="G355" s="91"/>
      <c r="H355" s="73"/>
      <c r="I355" s="11"/>
      <c r="J355" s="11"/>
      <c r="K355" s="12"/>
      <c r="L355" s="74"/>
      <c r="M355" s="73"/>
      <c r="N355" s="11"/>
      <c r="O355" s="11"/>
      <c r="P355" s="12"/>
      <c r="Q355" s="75"/>
      <c r="R355" s="73"/>
      <c r="S355" s="11"/>
      <c r="T355" s="11"/>
      <c r="U355" s="12"/>
      <c r="W355" s="73"/>
      <c r="X355" s="11"/>
      <c r="Y355" s="11"/>
      <c r="Z355" s="12"/>
      <c r="AB355" s="73"/>
      <c r="AC355" s="11"/>
      <c r="AD355" s="11"/>
      <c r="AE355" s="12"/>
      <c r="AG355" s="77"/>
      <c r="AH355" s="78"/>
      <c r="AI355" s="78"/>
      <c r="AJ355" s="79"/>
      <c r="AL355" s="73"/>
      <c r="AM355" s="11"/>
      <c r="AN355" s="11"/>
      <c r="AO355" s="12"/>
      <c r="AQ355" s="11"/>
      <c r="AR355" s="11"/>
      <c r="AS355" s="11"/>
      <c r="AT355" s="12"/>
      <c r="AV355" s="73"/>
      <c r="AW355" s="11"/>
      <c r="AX355" s="11"/>
      <c r="AY355" s="12"/>
      <c r="BA355" s="73"/>
      <c r="BB355" s="11"/>
      <c r="BC355" s="11"/>
      <c r="BD355" s="12"/>
      <c r="BF355" s="73"/>
      <c r="BG355" s="11"/>
      <c r="BH355" s="11"/>
      <c r="BI355" s="12"/>
      <c r="BK355" s="92"/>
      <c r="BL355" s="93"/>
      <c r="BM355" s="93"/>
      <c r="BN355" s="94"/>
      <c r="BP355" s="73"/>
      <c r="BQ355" s="11"/>
      <c r="BR355" s="11"/>
      <c r="BS355" s="12"/>
      <c r="BU355" s="73"/>
      <c r="BV355" s="11"/>
      <c r="BW355" s="11"/>
      <c r="BX355" s="12"/>
      <c r="BZ355" s="73"/>
      <c r="CA355" s="11"/>
      <c r="CB355" s="11"/>
      <c r="CC355" s="12"/>
      <c r="CE355" s="73"/>
      <c r="CF355" s="11"/>
      <c r="CG355" s="11"/>
      <c r="CH355" s="12"/>
      <c r="CJ355" s="73"/>
      <c r="CK355" s="11"/>
      <c r="CL355" s="11"/>
      <c r="CM355" s="12"/>
      <c r="CO355" s="73">
        <v>121000</v>
      </c>
      <c r="CP355" s="11">
        <v>22990</v>
      </c>
      <c r="CQ355" s="11">
        <v>143990</v>
      </c>
      <c r="CR355" s="12">
        <v>431970</v>
      </c>
      <c r="CT355" s="73"/>
      <c r="CU355" s="11"/>
      <c r="CV355" s="11"/>
      <c r="CW355" s="12"/>
      <c r="CY355" s="73">
        <v>249715</v>
      </c>
      <c r="CZ355" s="11">
        <v>0</v>
      </c>
      <c r="DA355" s="11">
        <v>249715</v>
      </c>
      <c r="DB355" s="12">
        <v>749145</v>
      </c>
      <c r="DD355" s="73">
        <v>90500</v>
      </c>
      <c r="DE355" s="11">
        <v>17195</v>
      </c>
      <c r="DF355" s="11">
        <v>107695</v>
      </c>
      <c r="DG355" s="12">
        <v>323085</v>
      </c>
      <c r="DI355" s="73"/>
      <c r="DJ355" s="11"/>
      <c r="DK355" s="11"/>
      <c r="DL355" s="12"/>
      <c r="DN355" s="73"/>
      <c r="DO355" s="11"/>
      <c r="DP355" s="11"/>
      <c r="DQ355" s="12"/>
      <c r="DS355" s="73"/>
      <c r="DT355" s="11"/>
      <c r="DU355" s="11"/>
      <c r="DV355" s="12"/>
      <c r="DX355" s="92"/>
      <c r="DY355" s="93"/>
      <c r="DZ355" s="93"/>
      <c r="EA355" s="94"/>
      <c r="EC355" s="73"/>
      <c r="ED355" s="11"/>
      <c r="EE355" s="11"/>
      <c r="EF355" s="12"/>
      <c r="EH355" s="73"/>
      <c r="EI355" s="11"/>
      <c r="EJ355" s="11"/>
      <c r="EK355" s="12"/>
      <c r="EM355" s="73"/>
      <c r="EN355" s="11"/>
      <c r="EO355" s="11"/>
      <c r="EP355" s="12"/>
      <c r="ER355" s="73"/>
      <c r="ES355" s="11"/>
      <c r="ET355" s="11"/>
      <c r="EU355" s="12"/>
      <c r="EW355" s="73"/>
      <c r="EX355" s="11"/>
      <c r="EY355" s="11"/>
      <c r="EZ355" s="12"/>
      <c r="FB355" s="10"/>
      <c r="FC355" s="11"/>
      <c r="FD355" s="11"/>
      <c r="FE355" s="12"/>
      <c r="FG355" s="11"/>
      <c r="FH355" s="11"/>
      <c r="FI355" s="11"/>
      <c r="FJ355" s="12"/>
      <c r="FL355" s="73"/>
      <c r="FM355" s="11"/>
      <c r="FN355" s="11"/>
      <c r="FO355" s="12"/>
      <c r="FQ355" s="73"/>
      <c r="FR355" s="11"/>
      <c r="FS355" s="11"/>
      <c r="FT355" s="12"/>
      <c r="FV355" s="73"/>
      <c r="FW355" s="11"/>
      <c r="FX355" s="11"/>
      <c r="FY355" s="12"/>
      <c r="GA355" s="73"/>
      <c r="GB355" s="11"/>
      <c r="GC355" s="11"/>
      <c r="GD355" s="12"/>
      <c r="GF355" s="73"/>
      <c r="GG355" s="11"/>
      <c r="GH355" s="11"/>
      <c r="GI355" s="12"/>
      <c r="GK355" s="73"/>
      <c r="GL355" s="11"/>
      <c r="GM355" s="11"/>
      <c r="GN355" s="12"/>
      <c r="GP355" s="73"/>
      <c r="GQ355" s="11"/>
      <c r="GR355" s="11"/>
      <c r="GS355" s="12"/>
      <c r="GU355" s="86">
        <f t="shared" si="40"/>
        <v>107695</v>
      </c>
      <c r="GV355" s="87">
        <f t="shared" si="42"/>
        <v>249715</v>
      </c>
      <c r="GX355" s="86">
        <f t="shared" si="41"/>
        <v>142020</v>
      </c>
      <c r="GY355" s="88">
        <f t="shared" si="44"/>
        <v>1.318724174752774</v>
      </c>
      <c r="HA355" s="86">
        <f t="shared" si="45"/>
        <v>167133.33333333334</v>
      </c>
      <c r="HB355" s="87">
        <f t="shared" si="43"/>
        <v>501400</v>
      </c>
    </row>
    <row r="356" spans="1:210" s="76" customFormat="1" ht="90" x14ac:dyDescent="0.25">
      <c r="A356" s="69">
        <v>340</v>
      </c>
      <c r="B356" s="5" t="s">
        <v>41</v>
      </c>
      <c r="C356" s="2" t="s">
        <v>729</v>
      </c>
      <c r="D356" s="4" t="s">
        <v>42</v>
      </c>
      <c r="E356" s="89"/>
      <c r="F356" s="90">
        <v>1</v>
      </c>
      <c r="G356" s="91"/>
      <c r="H356" s="73"/>
      <c r="I356" s="11"/>
      <c r="J356" s="11"/>
      <c r="K356" s="12"/>
      <c r="L356" s="74"/>
      <c r="M356" s="73"/>
      <c r="N356" s="11"/>
      <c r="O356" s="11"/>
      <c r="P356" s="12"/>
      <c r="Q356" s="75"/>
      <c r="R356" s="73"/>
      <c r="S356" s="11"/>
      <c r="T356" s="11"/>
      <c r="U356" s="12"/>
      <c r="W356" s="73"/>
      <c r="X356" s="11"/>
      <c r="Y356" s="11"/>
      <c r="Z356" s="12"/>
      <c r="AB356" s="73"/>
      <c r="AC356" s="11"/>
      <c r="AD356" s="11"/>
      <c r="AE356" s="12"/>
      <c r="AG356" s="77"/>
      <c r="AH356" s="78"/>
      <c r="AI356" s="78"/>
      <c r="AJ356" s="79"/>
      <c r="AL356" s="73"/>
      <c r="AM356" s="11"/>
      <c r="AN356" s="11"/>
      <c r="AO356" s="12"/>
      <c r="AQ356" s="11"/>
      <c r="AR356" s="11"/>
      <c r="AS356" s="11"/>
      <c r="AT356" s="12"/>
      <c r="AV356" s="73"/>
      <c r="AW356" s="11"/>
      <c r="AX356" s="11"/>
      <c r="AY356" s="12"/>
      <c r="BA356" s="73"/>
      <c r="BB356" s="11"/>
      <c r="BC356" s="11"/>
      <c r="BD356" s="12"/>
      <c r="BF356" s="73"/>
      <c r="BG356" s="11"/>
      <c r="BH356" s="11"/>
      <c r="BI356" s="12"/>
      <c r="BK356" s="92"/>
      <c r="BL356" s="93"/>
      <c r="BM356" s="93"/>
      <c r="BN356" s="94"/>
      <c r="BP356" s="73"/>
      <c r="BQ356" s="11"/>
      <c r="BR356" s="11"/>
      <c r="BS356" s="12"/>
      <c r="BU356" s="73"/>
      <c r="BV356" s="11"/>
      <c r="BW356" s="11"/>
      <c r="BX356" s="12"/>
      <c r="BZ356" s="73"/>
      <c r="CA356" s="11"/>
      <c r="CB356" s="11"/>
      <c r="CC356" s="12"/>
      <c r="CE356" s="73"/>
      <c r="CF356" s="11"/>
      <c r="CG356" s="11"/>
      <c r="CH356" s="12"/>
      <c r="CJ356" s="73"/>
      <c r="CK356" s="11"/>
      <c r="CL356" s="11"/>
      <c r="CM356" s="12"/>
      <c r="CO356" s="73"/>
      <c r="CP356" s="11"/>
      <c r="CQ356" s="11"/>
      <c r="CR356" s="12"/>
      <c r="CT356" s="73"/>
      <c r="CU356" s="11"/>
      <c r="CV356" s="11"/>
      <c r="CW356" s="12"/>
      <c r="CY356" s="73"/>
      <c r="CZ356" s="11"/>
      <c r="DA356" s="11"/>
      <c r="DB356" s="12"/>
      <c r="DD356" s="73">
        <v>42000</v>
      </c>
      <c r="DE356" s="11">
        <v>7980</v>
      </c>
      <c r="DF356" s="11">
        <v>49980</v>
      </c>
      <c r="DG356" s="12">
        <v>49980</v>
      </c>
      <c r="DI356" s="73"/>
      <c r="DJ356" s="11"/>
      <c r="DK356" s="11"/>
      <c r="DL356" s="12"/>
      <c r="DN356" s="73">
        <v>24138</v>
      </c>
      <c r="DO356" s="11">
        <v>4586.22</v>
      </c>
      <c r="DP356" s="11">
        <v>28724.22</v>
      </c>
      <c r="DQ356" s="12">
        <v>28724.22</v>
      </c>
      <c r="DS356" s="73"/>
      <c r="DT356" s="11"/>
      <c r="DU356" s="11"/>
      <c r="DV356" s="12"/>
      <c r="DX356" s="92"/>
      <c r="DY356" s="93"/>
      <c r="DZ356" s="93"/>
      <c r="EA356" s="94"/>
      <c r="EC356" s="73"/>
      <c r="ED356" s="11"/>
      <c r="EE356" s="11"/>
      <c r="EF356" s="12"/>
      <c r="EH356" s="73"/>
      <c r="EI356" s="11"/>
      <c r="EJ356" s="11"/>
      <c r="EK356" s="12"/>
      <c r="EM356" s="73"/>
      <c r="EN356" s="11"/>
      <c r="EO356" s="11"/>
      <c r="EP356" s="12"/>
      <c r="ER356" s="73"/>
      <c r="ES356" s="11"/>
      <c r="ET356" s="11"/>
      <c r="EU356" s="12"/>
      <c r="EW356" s="73"/>
      <c r="EX356" s="11"/>
      <c r="EY356" s="11"/>
      <c r="EZ356" s="12"/>
      <c r="FB356" s="10"/>
      <c r="FC356" s="11"/>
      <c r="FD356" s="11"/>
      <c r="FE356" s="12"/>
      <c r="FG356" s="11"/>
      <c r="FH356" s="11"/>
      <c r="FI356" s="11"/>
      <c r="FJ356" s="12"/>
      <c r="FL356" s="73"/>
      <c r="FM356" s="11"/>
      <c r="FN356" s="11"/>
      <c r="FO356" s="12"/>
      <c r="FQ356" s="73"/>
      <c r="FR356" s="11"/>
      <c r="FS356" s="11"/>
      <c r="FT356" s="12"/>
      <c r="FV356" s="73"/>
      <c r="FW356" s="11"/>
      <c r="FX356" s="11"/>
      <c r="FY356" s="12"/>
      <c r="GA356" s="73"/>
      <c r="GB356" s="11"/>
      <c r="GC356" s="11"/>
      <c r="GD356" s="12"/>
      <c r="GF356" s="73"/>
      <c r="GG356" s="11"/>
      <c r="GH356" s="11"/>
      <c r="GI356" s="12"/>
      <c r="GK356" s="73"/>
      <c r="GL356" s="11"/>
      <c r="GM356" s="11"/>
      <c r="GN356" s="12"/>
      <c r="GP356" s="73"/>
      <c r="GQ356" s="11"/>
      <c r="GR356" s="11"/>
      <c r="GS356" s="12"/>
      <c r="GU356" s="86">
        <f t="shared" si="40"/>
        <v>28724.22</v>
      </c>
      <c r="GV356" s="87">
        <f t="shared" si="42"/>
        <v>49980</v>
      </c>
      <c r="GX356" s="86">
        <f t="shared" si="41"/>
        <v>21255.78</v>
      </c>
      <c r="GY356" s="88">
        <f t="shared" si="44"/>
        <v>0.7399950285856326</v>
      </c>
      <c r="HA356" s="86">
        <f t="shared" si="45"/>
        <v>39352.11</v>
      </c>
      <c r="HB356" s="87">
        <f t="shared" si="43"/>
        <v>39352.11</v>
      </c>
    </row>
    <row r="357" spans="1:210" s="76" customFormat="1" ht="135" x14ac:dyDescent="0.25">
      <c r="A357" s="69">
        <v>341</v>
      </c>
      <c r="B357" s="5" t="s">
        <v>41</v>
      </c>
      <c r="C357" s="99" t="s">
        <v>730</v>
      </c>
      <c r="D357" s="4" t="s">
        <v>42</v>
      </c>
      <c r="E357" s="89"/>
      <c r="F357" s="90">
        <v>1</v>
      </c>
      <c r="G357" s="91"/>
      <c r="H357" s="73"/>
      <c r="I357" s="11"/>
      <c r="J357" s="11"/>
      <c r="K357" s="12"/>
      <c r="L357" s="74"/>
      <c r="M357" s="73"/>
      <c r="N357" s="11"/>
      <c r="O357" s="11"/>
      <c r="P357" s="12"/>
      <c r="Q357" s="75"/>
      <c r="R357" s="73"/>
      <c r="S357" s="11"/>
      <c r="T357" s="11"/>
      <c r="U357" s="12"/>
      <c r="W357" s="73"/>
      <c r="X357" s="11"/>
      <c r="Y357" s="11"/>
      <c r="Z357" s="12"/>
      <c r="AB357" s="73"/>
      <c r="AC357" s="11"/>
      <c r="AD357" s="11"/>
      <c r="AE357" s="12"/>
      <c r="AG357" s="77"/>
      <c r="AH357" s="78"/>
      <c r="AI357" s="78"/>
      <c r="AJ357" s="79"/>
      <c r="AL357" s="73"/>
      <c r="AM357" s="11"/>
      <c r="AN357" s="11"/>
      <c r="AO357" s="12"/>
      <c r="AQ357" s="11"/>
      <c r="AR357" s="11"/>
      <c r="AS357" s="11"/>
      <c r="AT357" s="12"/>
      <c r="AV357" s="73"/>
      <c r="AW357" s="11"/>
      <c r="AX357" s="11"/>
      <c r="AY357" s="12"/>
      <c r="BA357" s="73"/>
      <c r="BB357" s="11"/>
      <c r="BC357" s="11"/>
      <c r="BD357" s="12"/>
      <c r="BF357" s="73"/>
      <c r="BG357" s="11"/>
      <c r="BH357" s="11"/>
      <c r="BI357" s="12"/>
      <c r="BK357" s="92"/>
      <c r="BL357" s="93"/>
      <c r="BM357" s="93"/>
      <c r="BN357" s="94"/>
      <c r="BP357" s="73"/>
      <c r="BQ357" s="11"/>
      <c r="BR357" s="11"/>
      <c r="BS357" s="12"/>
      <c r="BU357" s="73"/>
      <c r="BV357" s="11"/>
      <c r="BW357" s="11"/>
      <c r="BX357" s="12"/>
      <c r="BZ357" s="73"/>
      <c r="CA357" s="11"/>
      <c r="CB357" s="11"/>
      <c r="CC357" s="12"/>
      <c r="CE357" s="73">
        <v>4370000</v>
      </c>
      <c r="CF357" s="11">
        <v>0</v>
      </c>
      <c r="CG357" s="11">
        <v>4370000</v>
      </c>
      <c r="CH357" s="12">
        <v>4370000</v>
      </c>
      <c r="CJ357" s="73"/>
      <c r="CK357" s="11"/>
      <c r="CL357" s="11"/>
      <c r="CM357" s="12"/>
      <c r="CO357" s="73"/>
      <c r="CP357" s="11"/>
      <c r="CQ357" s="11"/>
      <c r="CR357" s="12"/>
      <c r="CT357" s="73"/>
      <c r="CU357" s="11"/>
      <c r="CV357" s="11"/>
      <c r="CW357" s="12"/>
      <c r="CY357" s="73"/>
      <c r="CZ357" s="11"/>
      <c r="DA357" s="11"/>
      <c r="DB357" s="12"/>
      <c r="DD357" s="73"/>
      <c r="DE357" s="11"/>
      <c r="DF357" s="11"/>
      <c r="DG357" s="12"/>
      <c r="DI357" s="73"/>
      <c r="DJ357" s="11"/>
      <c r="DK357" s="11"/>
      <c r="DL357" s="12"/>
      <c r="DN357" s="73"/>
      <c r="DO357" s="11"/>
      <c r="DP357" s="11"/>
      <c r="DQ357" s="12"/>
      <c r="DS357" s="73"/>
      <c r="DT357" s="11"/>
      <c r="DU357" s="11"/>
      <c r="DV357" s="12"/>
      <c r="DX357" s="92"/>
      <c r="DY357" s="93"/>
      <c r="DZ357" s="93"/>
      <c r="EA357" s="94"/>
      <c r="EC357" s="73"/>
      <c r="ED357" s="11"/>
      <c r="EE357" s="11"/>
      <c r="EF357" s="12"/>
      <c r="EH357" s="73"/>
      <c r="EI357" s="11"/>
      <c r="EJ357" s="11"/>
      <c r="EK357" s="12"/>
      <c r="EM357" s="73"/>
      <c r="EN357" s="11"/>
      <c r="EO357" s="11"/>
      <c r="EP357" s="12"/>
      <c r="ER357" s="73"/>
      <c r="ES357" s="11"/>
      <c r="ET357" s="11"/>
      <c r="EU357" s="12"/>
      <c r="EW357" s="73"/>
      <c r="EX357" s="11"/>
      <c r="EY357" s="11"/>
      <c r="EZ357" s="12"/>
      <c r="FB357" s="10"/>
      <c r="FC357" s="11"/>
      <c r="FD357" s="11"/>
      <c r="FE357" s="12"/>
      <c r="FG357" s="11"/>
      <c r="FH357" s="11"/>
      <c r="FI357" s="11"/>
      <c r="FJ357" s="12"/>
      <c r="FL357" s="73"/>
      <c r="FM357" s="11"/>
      <c r="FN357" s="11"/>
      <c r="FO357" s="12"/>
      <c r="FQ357" s="73"/>
      <c r="FR357" s="11"/>
      <c r="FS357" s="11"/>
      <c r="FT357" s="12"/>
      <c r="FV357" s="73"/>
      <c r="FW357" s="11"/>
      <c r="FX357" s="11"/>
      <c r="FY357" s="12"/>
      <c r="GA357" s="73"/>
      <c r="GB357" s="11"/>
      <c r="GC357" s="11"/>
      <c r="GD357" s="12"/>
      <c r="GF357" s="73"/>
      <c r="GG357" s="11"/>
      <c r="GH357" s="11"/>
      <c r="GI357" s="12"/>
      <c r="GK357" s="73"/>
      <c r="GL357" s="11"/>
      <c r="GM357" s="11"/>
      <c r="GN357" s="12"/>
      <c r="GP357" s="73"/>
      <c r="GQ357" s="11"/>
      <c r="GR357" s="11"/>
      <c r="GS357" s="12"/>
      <c r="GU357" s="86">
        <f t="shared" si="40"/>
        <v>4370000</v>
      </c>
      <c r="GV357" s="87">
        <f t="shared" si="42"/>
        <v>4370000</v>
      </c>
      <c r="GX357" s="86">
        <f t="shared" si="41"/>
        <v>0</v>
      </c>
      <c r="GY357" s="88">
        <f t="shared" si="44"/>
        <v>0</v>
      </c>
      <c r="HA357" s="86">
        <f t="shared" si="45"/>
        <v>4370000</v>
      </c>
      <c r="HB357" s="87">
        <f t="shared" si="43"/>
        <v>4370000</v>
      </c>
    </row>
    <row r="358" spans="1:210" s="76" customFormat="1" ht="135" x14ac:dyDescent="0.25">
      <c r="A358" s="69">
        <v>342</v>
      </c>
      <c r="B358" s="5" t="s">
        <v>41</v>
      </c>
      <c r="C358" s="6" t="s">
        <v>731</v>
      </c>
      <c r="D358" s="4" t="s">
        <v>42</v>
      </c>
      <c r="E358" s="89"/>
      <c r="F358" s="90">
        <v>1</v>
      </c>
      <c r="G358" s="91"/>
      <c r="H358" s="73"/>
      <c r="I358" s="11"/>
      <c r="J358" s="11"/>
      <c r="K358" s="12"/>
      <c r="L358" s="74"/>
      <c r="M358" s="73"/>
      <c r="N358" s="11"/>
      <c r="O358" s="11"/>
      <c r="P358" s="12"/>
      <c r="Q358" s="75"/>
      <c r="R358" s="73"/>
      <c r="S358" s="11"/>
      <c r="T358" s="11"/>
      <c r="U358" s="12"/>
      <c r="W358" s="73"/>
      <c r="X358" s="11"/>
      <c r="Y358" s="11"/>
      <c r="Z358" s="12"/>
      <c r="AB358" s="73"/>
      <c r="AC358" s="11"/>
      <c r="AD358" s="11"/>
      <c r="AE358" s="12"/>
      <c r="AG358" s="77"/>
      <c r="AH358" s="78"/>
      <c r="AI358" s="78"/>
      <c r="AJ358" s="79"/>
      <c r="AL358" s="73"/>
      <c r="AM358" s="11"/>
      <c r="AN358" s="11"/>
      <c r="AO358" s="12"/>
      <c r="AQ358" s="11"/>
      <c r="AR358" s="11"/>
      <c r="AS358" s="11"/>
      <c r="AT358" s="12"/>
      <c r="AV358" s="73"/>
      <c r="AW358" s="11"/>
      <c r="AX358" s="11"/>
      <c r="AY358" s="12"/>
      <c r="BA358" s="73"/>
      <c r="BB358" s="11"/>
      <c r="BC358" s="11"/>
      <c r="BD358" s="12"/>
      <c r="BF358" s="73"/>
      <c r="BG358" s="11"/>
      <c r="BH358" s="11"/>
      <c r="BI358" s="12"/>
      <c r="BK358" s="92"/>
      <c r="BL358" s="93"/>
      <c r="BM358" s="93"/>
      <c r="BN358" s="94"/>
      <c r="BP358" s="73"/>
      <c r="BQ358" s="11"/>
      <c r="BR358" s="11"/>
      <c r="BS358" s="12"/>
      <c r="BU358" s="73"/>
      <c r="BV358" s="11"/>
      <c r="BW358" s="11"/>
      <c r="BX358" s="12"/>
      <c r="BZ358" s="73"/>
      <c r="CA358" s="11"/>
      <c r="CB358" s="11"/>
      <c r="CC358" s="12"/>
      <c r="CE358" s="73">
        <v>4370000</v>
      </c>
      <c r="CF358" s="11">
        <v>0</v>
      </c>
      <c r="CG358" s="11">
        <v>4370000</v>
      </c>
      <c r="CH358" s="12">
        <v>4370000</v>
      </c>
      <c r="CJ358" s="73"/>
      <c r="CK358" s="11"/>
      <c r="CL358" s="11"/>
      <c r="CM358" s="12"/>
      <c r="CO358" s="73"/>
      <c r="CP358" s="11"/>
      <c r="CQ358" s="11"/>
      <c r="CR358" s="12"/>
      <c r="CT358" s="73"/>
      <c r="CU358" s="11"/>
      <c r="CV358" s="11"/>
      <c r="CW358" s="12"/>
      <c r="CY358" s="73"/>
      <c r="CZ358" s="11"/>
      <c r="DA358" s="11"/>
      <c r="DB358" s="12"/>
      <c r="DD358" s="73"/>
      <c r="DE358" s="11"/>
      <c r="DF358" s="11"/>
      <c r="DG358" s="12"/>
      <c r="DI358" s="73"/>
      <c r="DJ358" s="11"/>
      <c r="DK358" s="11"/>
      <c r="DL358" s="12"/>
      <c r="DN358" s="73"/>
      <c r="DO358" s="11"/>
      <c r="DP358" s="11"/>
      <c r="DQ358" s="12"/>
      <c r="DS358" s="73"/>
      <c r="DT358" s="11"/>
      <c r="DU358" s="11"/>
      <c r="DV358" s="12"/>
      <c r="DX358" s="92"/>
      <c r="DY358" s="93"/>
      <c r="DZ358" s="93"/>
      <c r="EA358" s="94"/>
      <c r="EC358" s="73"/>
      <c r="ED358" s="11"/>
      <c r="EE358" s="11"/>
      <c r="EF358" s="12"/>
      <c r="EH358" s="73"/>
      <c r="EI358" s="11"/>
      <c r="EJ358" s="11"/>
      <c r="EK358" s="12"/>
      <c r="EM358" s="73"/>
      <c r="EN358" s="11"/>
      <c r="EO358" s="11"/>
      <c r="EP358" s="12"/>
      <c r="ER358" s="73"/>
      <c r="ES358" s="11"/>
      <c r="ET358" s="11"/>
      <c r="EU358" s="12"/>
      <c r="EW358" s="73"/>
      <c r="EX358" s="11"/>
      <c r="EY358" s="11"/>
      <c r="EZ358" s="12"/>
      <c r="FB358" s="10"/>
      <c r="FC358" s="11"/>
      <c r="FD358" s="11"/>
      <c r="FE358" s="12"/>
      <c r="FG358" s="11"/>
      <c r="FH358" s="11"/>
      <c r="FI358" s="11"/>
      <c r="FJ358" s="12"/>
      <c r="FL358" s="73"/>
      <c r="FM358" s="11"/>
      <c r="FN358" s="11"/>
      <c r="FO358" s="12"/>
      <c r="FQ358" s="73"/>
      <c r="FR358" s="11"/>
      <c r="FS358" s="11"/>
      <c r="FT358" s="12"/>
      <c r="FV358" s="73"/>
      <c r="FW358" s="11"/>
      <c r="FX358" s="11"/>
      <c r="FY358" s="12"/>
      <c r="GA358" s="73"/>
      <c r="GB358" s="11"/>
      <c r="GC358" s="11"/>
      <c r="GD358" s="12"/>
      <c r="GF358" s="73"/>
      <c r="GG358" s="11"/>
      <c r="GH358" s="11"/>
      <c r="GI358" s="12"/>
      <c r="GK358" s="73"/>
      <c r="GL358" s="11"/>
      <c r="GM358" s="11"/>
      <c r="GN358" s="12"/>
      <c r="GP358" s="73">
        <v>4845000</v>
      </c>
      <c r="GQ358" s="11">
        <v>0</v>
      </c>
      <c r="GR358" s="11">
        <v>4845000</v>
      </c>
      <c r="GS358" s="12">
        <v>4845000</v>
      </c>
      <c r="GU358" s="86">
        <f t="shared" si="40"/>
        <v>4370000</v>
      </c>
      <c r="GV358" s="87">
        <f t="shared" si="42"/>
        <v>4845000</v>
      </c>
      <c r="GX358" s="86">
        <f t="shared" si="41"/>
        <v>475000</v>
      </c>
      <c r="GY358" s="88">
        <f t="shared" si="44"/>
        <v>0.10869565217391304</v>
      </c>
      <c r="HA358" s="86">
        <f t="shared" si="45"/>
        <v>4607500</v>
      </c>
      <c r="HB358" s="87">
        <f t="shared" si="43"/>
        <v>4607500</v>
      </c>
    </row>
    <row r="359" spans="1:210" s="76" customFormat="1" ht="120" x14ac:dyDescent="0.25">
      <c r="A359" s="69">
        <v>343</v>
      </c>
      <c r="B359" s="5" t="s">
        <v>41</v>
      </c>
      <c r="C359" s="6" t="s">
        <v>732</v>
      </c>
      <c r="D359" s="4" t="s">
        <v>42</v>
      </c>
      <c r="E359" s="89"/>
      <c r="F359" s="90">
        <v>1</v>
      </c>
      <c r="G359" s="91"/>
      <c r="H359" s="73"/>
      <c r="I359" s="11"/>
      <c r="J359" s="11"/>
      <c r="K359" s="12"/>
      <c r="L359" s="74"/>
      <c r="M359" s="73"/>
      <c r="N359" s="11"/>
      <c r="O359" s="11"/>
      <c r="P359" s="12"/>
      <c r="Q359" s="75"/>
      <c r="R359" s="73"/>
      <c r="S359" s="11"/>
      <c r="T359" s="11"/>
      <c r="U359" s="12"/>
      <c r="W359" s="73"/>
      <c r="X359" s="11"/>
      <c r="Y359" s="11"/>
      <c r="Z359" s="12"/>
      <c r="AB359" s="73"/>
      <c r="AC359" s="11"/>
      <c r="AD359" s="11"/>
      <c r="AE359" s="12"/>
      <c r="AG359" s="77"/>
      <c r="AH359" s="78"/>
      <c r="AI359" s="78"/>
      <c r="AJ359" s="79"/>
      <c r="AL359" s="73"/>
      <c r="AM359" s="11"/>
      <c r="AN359" s="11"/>
      <c r="AO359" s="12"/>
      <c r="AQ359" s="11"/>
      <c r="AR359" s="11"/>
      <c r="AS359" s="11"/>
      <c r="AT359" s="12"/>
      <c r="AV359" s="73"/>
      <c r="AW359" s="11"/>
      <c r="AX359" s="11"/>
      <c r="AY359" s="12"/>
      <c r="BA359" s="73"/>
      <c r="BB359" s="11"/>
      <c r="BC359" s="11"/>
      <c r="BD359" s="12"/>
      <c r="BF359" s="73"/>
      <c r="BG359" s="11"/>
      <c r="BH359" s="11"/>
      <c r="BI359" s="12"/>
      <c r="BK359" s="92"/>
      <c r="BL359" s="93"/>
      <c r="BM359" s="93"/>
      <c r="BN359" s="94"/>
      <c r="BP359" s="73"/>
      <c r="BQ359" s="11"/>
      <c r="BR359" s="11"/>
      <c r="BS359" s="12"/>
      <c r="BU359" s="73"/>
      <c r="BV359" s="11"/>
      <c r="BW359" s="11"/>
      <c r="BX359" s="12"/>
      <c r="BZ359" s="73"/>
      <c r="CA359" s="11"/>
      <c r="CB359" s="11"/>
      <c r="CC359" s="12"/>
      <c r="CE359" s="73">
        <v>4600000</v>
      </c>
      <c r="CF359" s="11">
        <v>0</v>
      </c>
      <c r="CG359" s="11">
        <v>4600000</v>
      </c>
      <c r="CH359" s="12">
        <v>4600000</v>
      </c>
      <c r="CJ359" s="73"/>
      <c r="CK359" s="11"/>
      <c r="CL359" s="11"/>
      <c r="CM359" s="12"/>
      <c r="CO359" s="73"/>
      <c r="CP359" s="11"/>
      <c r="CQ359" s="11"/>
      <c r="CR359" s="12"/>
      <c r="CT359" s="73"/>
      <c r="CU359" s="11"/>
      <c r="CV359" s="11"/>
      <c r="CW359" s="12"/>
      <c r="CY359" s="73"/>
      <c r="CZ359" s="11"/>
      <c r="DA359" s="11"/>
      <c r="DB359" s="12"/>
      <c r="DD359" s="73"/>
      <c r="DE359" s="11"/>
      <c r="DF359" s="11"/>
      <c r="DG359" s="12"/>
      <c r="DI359" s="73"/>
      <c r="DJ359" s="11"/>
      <c r="DK359" s="11"/>
      <c r="DL359" s="12"/>
      <c r="DN359" s="73"/>
      <c r="DO359" s="11"/>
      <c r="DP359" s="11"/>
      <c r="DQ359" s="12"/>
      <c r="DS359" s="73"/>
      <c r="DT359" s="11"/>
      <c r="DU359" s="11"/>
      <c r="DV359" s="12"/>
      <c r="DX359" s="92"/>
      <c r="DY359" s="93"/>
      <c r="DZ359" s="93"/>
      <c r="EA359" s="94"/>
      <c r="EC359" s="73"/>
      <c r="ED359" s="11"/>
      <c r="EE359" s="11"/>
      <c r="EF359" s="12"/>
      <c r="EH359" s="73"/>
      <c r="EI359" s="11"/>
      <c r="EJ359" s="11"/>
      <c r="EK359" s="12"/>
      <c r="EM359" s="73"/>
      <c r="EN359" s="11"/>
      <c r="EO359" s="11"/>
      <c r="EP359" s="12"/>
      <c r="ER359" s="73"/>
      <c r="ES359" s="11"/>
      <c r="ET359" s="11"/>
      <c r="EU359" s="12"/>
      <c r="EW359" s="73"/>
      <c r="EX359" s="11"/>
      <c r="EY359" s="11"/>
      <c r="EZ359" s="12"/>
      <c r="FB359" s="10"/>
      <c r="FC359" s="11"/>
      <c r="FD359" s="11"/>
      <c r="FE359" s="12"/>
      <c r="FG359" s="11"/>
      <c r="FH359" s="11"/>
      <c r="FI359" s="11"/>
      <c r="FJ359" s="12"/>
      <c r="FL359" s="73"/>
      <c r="FM359" s="11"/>
      <c r="FN359" s="11"/>
      <c r="FO359" s="12"/>
      <c r="FQ359" s="73"/>
      <c r="FR359" s="11"/>
      <c r="FS359" s="11"/>
      <c r="FT359" s="12"/>
      <c r="FV359" s="73"/>
      <c r="FW359" s="11"/>
      <c r="FX359" s="11"/>
      <c r="FY359" s="12"/>
      <c r="GA359" s="73"/>
      <c r="GB359" s="11"/>
      <c r="GC359" s="11"/>
      <c r="GD359" s="12"/>
      <c r="GF359" s="73"/>
      <c r="GG359" s="11"/>
      <c r="GH359" s="11"/>
      <c r="GI359" s="12"/>
      <c r="GK359" s="73"/>
      <c r="GL359" s="11"/>
      <c r="GM359" s="11"/>
      <c r="GN359" s="12"/>
      <c r="GP359" s="73">
        <v>4405000</v>
      </c>
      <c r="GQ359" s="11">
        <v>0</v>
      </c>
      <c r="GR359" s="11">
        <v>4405000</v>
      </c>
      <c r="GS359" s="12">
        <v>4405000</v>
      </c>
      <c r="GU359" s="86">
        <f t="shared" si="40"/>
        <v>4405000</v>
      </c>
      <c r="GV359" s="87">
        <f t="shared" si="42"/>
        <v>4600000</v>
      </c>
      <c r="GX359" s="86">
        <f t="shared" si="41"/>
        <v>195000</v>
      </c>
      <c r="GY359" s="88">
        <f t="shared" si="44"/>
        <v>4.4267877412031781E-2</v>
      </c>
      <c r="HA359" s="86">
        <f t="shared" si="45"/>
        <v>4502500</v>
      </c>
      <c r="HB359" s="87">
        <f t="shared" si="43"/>
        <v>4502500</v>
      </c>
    </row>
    <row r="360" spans="1:210" s="76" customFormat="1" ht="120" x14ac:dyDescent="0.25">
      <c r="A360" s="69">
        <v>344</v>
      </c>
      <c r="B360" s="5" t="s">
        <v>41</v>
      </c>
      <c r="C360" s="6" t="s">
        <v>733</v>
      </c>
      <c r="D360" s="4" t="s">
        <v>42</v>
      </c>
      <c r="E360" s="89"/>
      <c r="F360" s="90">
        <v>1</v>
      </c>
      <c r="G360" s="91"/>
      <c r="H360" s="73"/>
      <c r="I360" s="11"/>
      <c r="J360" s="11"/>
      <c r="K360" s="12"/>
      <c r="L360" s="74"/>
      <c r="M360" s="73"/>
      <c r="N360" s="11"/>
      <c r="O360" s="11"/>
      <c r="P360" s="12"/>
      <c r="Q360" s="75"/>
      <c r="R360" s="73"/>
      <c r="S360" s="11"/>
      <c r="T360" s="11"/>
      <c r="U360" s="12"/>
      <c r="W360" s="73"/>
      <c r="X360" s="11"/>
      <c r="Y360" s="11"/>
      <c r="Z360" s="12"/>
      <c r="AB360" s="73"/>
      <c r="AC360" s="11"/>
      <c r="AD360" s="11"/>
      <c r="AE360" s="12"/>
      <c r="AG360" s="77"/>
      <c r="AH360" s="78"/>
      <c r="AI360" s="78"/>
      <c r="AJ360" s="79"/>
      <c r="AL360" s="73"/>
      <c r="AM360" s="11"/>
      <c r="AN360" s="11"/>
      <c r="AO360" s="12"/>
      <c r="AQ360" s="11"/>
      <c r="AR360" s="11"/>
      <c r="AS360" s="11"/>
      <c r="AT360" s="12"/>
      <c r="AV360" s="73"/>
      <c r="AW360" s="11"/>
      <c r="AX360" s="11"/>
      <c r="AY360" s="12"/>
      <c r="BA360" s="73"/>
      <c r="BB360" s="11"/>
      <c r="BC360" s="11"/>
      <c r="BD360" s="12"/>
      <c r="BF360" s="73"/>
      <c r="BG360" s="11"/>
      <c r="BH360" s="11"/>
      <c r="BI360" s="12"/>
      <c r="BK360" s="92"/>
      <c r="BL360" s="93"/>
      <c r="BM360" s="93"/>
      <c r="BN360" s="94"/>
      <c r="BP360" s="73"/>
      <c r="BQ360" s="11"/>
      <c r="BR360" s="11"/>
      <c r="BS360" s="12"/>
      <c r="BU360" s="73"/>
      <c r="BV360" s="11"/>
      <c r="BW360" s="11"/>
      <c r="BX360" s="12"/>
      <c r="BZ360" s="73"/>
      <c r="CA360" s="11"/>
      <c r="CB360" s="11"/>
      <c r="CC360" s="12"/>
      <c r="CE360" s="73">
        <v>5175000</v>
      </c>
      <c r="CF360" s="11">
        <v>0</v>
      </c>
      <c r="CG360" s="11">
        <v>5175000</v>
      </c>
      <c r="CH360" s="12">
        <v>5175000</v>
      </c>
      <c r="CJ360" s="73"/>
      <c r="CK360" s="11"/>
      <c r="CL360" s="11"/>
      <c r="CM360" s="12"/>
      <c r="CO360" s="73"/>
      <c r="CP360" s="11"/>
      <c r="CQ360" s="11"/>
      <c r="CR360" s="12"/>
      <c r="CT360" s="73"/>
      <c r="CU360" s="11"/>
      <c r="CV360" s="11"/>
      <c r="CW360" s="12"/>
      <c r="CY360" s="73"/>
      <c r="CZ360" s="11"/>
      <c r="DA360" s="11"/>
      <c r="DB360" s="12"/>
      <c r="DD360" s="73"/>
      <c r="DE360" s="11"/>
      <c r="DF360" s="11"/>
      <c r="DG360" s="12"/>
      <c r="DI360" s="73"/>
      <c r="DJ360" s="11"/>
      <c r="DK360" s="11"/>
      <c r="DL360" s="12"/>
      <c r="DN360" s="73"/>
      <c r="DO360" s="11"/>
      <c r="DP360" s="11"/>
      <c r="DQ360" s="12"/>
      <c r="DS360" s="73"/>
      <c r="DT360" s="11"/>
      <c r="DU360" s="11"/>
      <c r="DV360" s="12"/>
      <c r="DX360" s="92"/>
      <c r="DY360" s="93"/>
      <c r="DZ360" s="93"/>
      <c r="EA360" s="94"/>
      <c r="EC360" s="73"/>
      <c r="ED360" s="11"/>
      <c r="EE360" s="11"/>
      <c r="EF360" s="12"/>
      <c r="EH360" s="73"/>
      <c r="EI360" s="11"/>
      <c r="EJ360" s="11"/>
      <c r="EK360" s="12"/>
      <c r="EM360" s="73"/>
      <c r="EN360" s="11"/>
      <c r="EO360" s="11"/>
      <c r="EP360" s="12"/>
      <c r="ER360" s="73"/>
      <c r="ES360" s="11"/>
      <c r="ET360" s="11"/>
      <c r="EU360" s="12"/>
      <c r="EW360" s="73"/>
      <c r="EX360" s="11"/>
      <c r="EY360" s="11"/>
      <c r="EZ360" s="12"/>
      <c r="FB360" s="10"/>
      <c r="FC360" s="11"/>
      <c r="FD360" s="11"/>
      <c r="FE360" s="12"/>
      <c r="FG360" s="11"/>
      <c r="FH360" s="11"/>
      <c r="FI360" s="11"/>
      <c r="FJ360" s="12"/>
      <c r="FL360" s="73"/>
      <c r="FM360" s="11"/>
      <c r="FN360" s="11"/>
      <c r="FO360" s="12"/>
      <c r="FQ360" s="73"/>
      <c r="FR360" s="11"/>
      <c r="FS360" s="11"/>
      <c r="FT360" s="12"/>
      <c r="FV360" s="73"/>
      <c r="FW360" s="11"/>
      <c r="FX360" s="11"/>
      <c r="FY360" s="12"/>
      <c r="GA360" s="73"/>
      <c r="GB360" s="11"/>
      <c r="GC360" s="11"/>
      <c r="GD360" s="12"/>
      <c r="GF360" s="73"/>
      <c r="GG360" s="11"/>
      <c r="GH360" s="11"/>
      <c r="GI360" s="12"/>
      <c r="GK360" s="73"/>
      <c r="GL360" s="11"/>
      <c r="GM360" s="11"/>
      <c r="GN360" s="12"/>
      <c r="GP360" s="73">
        <v>4845000</v>
      </c>
      <c r="GQ360" s="11">
        <v>0</v>
      </c>
      <c r="GR360" s="11">
        <v>4845000</v>
      </c>
      <c r="GS360" s="12">
        <v>4845000</v>
      </c>
      <c r="GU360" s="86">
        <f t="shared" si="40"/>
        <v>4845000</v>
      </c>
      <c r="GV360" s="87">
        <f t="shared" si="42"/>
        <v>5175000</v>
      </c>
      <c r="GX360" s="86">
        <f t="shared" si="41"/>
        <v>330000</v>
      </c>
      <c r="GY360" s="88">
        <f t="shared" si="44"/>
        <v>6.8111455108359129E-2</v>
      </c>
      <c r="HA360" s="86">
        <f t="shared" si="45"/>
        <v>5010000</v>
      </c>
      <c r="HB360" s="87">
        <f t="shared" si="43"/>
        <v>5010000</v>
      </c>
    </row>
    <row r="361" spans="1:210" s="76" customFormat="1" ht="120" x14ac:dyDescent="0.25">
      <c r="A361" s="69">
        <v>345</v>
      </c>
      <c r="B361" s="5" t="s">
        <v>41</v>
      </c>
      <c r="C361" s="99" t="s">
        <v>734</v>
      </c>
      <c r="D361" s="4" t="s">
        <v>42</v>
      </c>
      <c r="E361" s="89"/>
      <c r="F361" s="90">
        <v>1</v>
      </c>
      <c r="G361" s="91"/>
      <c r="H361" s="73"/>
      <c r="I361" s="11"/>
      <c r="J361" s="11"/>
      <c r="K361" s="12"/>
      <c r="L361" s="74"/>
      <c r="M361" s="73"/>
      <c r="N361" s="11"/>
      <c r="O361" s="11"/>
      <c r="P361" s="12"/>
      <c r="Q361" s="75"/>
      <c r="R361" s="73"/>
      <c r="S361" s="11"/>
      <c r="T361" s="11"/>
      <c r="U361" s="12"/>
      <c r="W361" s="73"/>
      <c r="X361" s="11"/>
      <c r="Y361" s="11"/>
      <c r="Z361" s="12"/>
      <c r="AB361" s="73"/>
      <c r="AC361" s="11"/>
      <c r="AD361" s="11"/>
      <c r="AE361" s="12"/>
      <c r="AG361" s="77"/>
      <c r="AH361" s="78"/>
      <c r="AI361" s="78"/>
      <c r="AJ361" s="79"/>
      <c r="AL361" s="73"/>
      <c r="AM361" s="11"/>
      <c r="AN361" s="11"/>
      <c r="AO361" s="12"/>
      <c r="AQ361" s="11"/>
      <c r="AR361" s="11"/>
      <c r="AS361" s="11"/>
      <c r="AT361" s="12"/>
      <c r="AV361" s="73"/>
      <c r="AW361" s="11"/>
      <c r="AX361" s="11"/>
      <c r="AY361" s="12"/>
      <c r="BA361" s="73"/>
      <c r="BB361" s="11"/>
      <c r="BC361" s="11"/>
      <c r="BD361" s="12"/>
      <c r="BF361" s="73"/>
      <c r="BG361" s="11"/>
      <c r="BH361" s="11"/>
      <c r="BI361" s="12"/>
      <c r="BK361" s="92"/>
      <c r="BL361" s="93"/>
      <c r="BM361" s="93"/>
      <c r="BN361" s="94"/>
      <c r="BP361" s="73"/>
      <c r="BQ361" s="11"/>
      <c r="BR361" s="11"/>
      <c r="BS361" s="12"/>
      <c r="BU361" s="73"/>
      <c r="BV361" s="11"/>
      <c r="BW361" s="11"/>
      <c r="BX361" s="12"/>
      <c r="BZ361" s="73"/>
      <c r="CA361" s="11"/>
      <c r="CB361" s="11"/>
      <c r="CC361" s="12"/>
      <c r="CE361" s="73">
        <v>1035000</v>
      </c>
      <c r="CF361" s="11">
        <v>0</v>
      </c>
      <c r="CG361" s="11">
        <v>1035000</v>
      </c>
      <c r="CH361" s="12">
        <v>1035000</v>
      </c>
      <c r="CJ361" s="73"/>
      <c r="CK361" s="11"/>
      <c r="CL361" s="11"/>
      <c r="CM361" s="12"/>
      <c r="CO361" s="73"/>
      <c r="CP361" s="11"/>
      <c r="CQ361" s="11"/>
      <c r="CR361" s="12"/>
      <c r="CT361" s="73"/>
      <c r="CU361" s="11"/>
      <c r="CV361" s="11"/>
      <c r="CW361" s="12"/>
      <c r="CY361" s="73"/>
      <c r="CZ361" s="11"/>
      <c r="DA361" s="11"/>
      <c r="DB361" s="12"/>
      <c r="DD361" s="73"/>
      <c r="DE361" s="11"/>
      <c r="DF361" s="11"/>
      <c r="DG361" s="12"/>
      <c r="DI361" s="73"/>
      <c r="DJ361" s="11"/>
      <c r="DK361" s="11"/>
      <c r="DL361" s="12"/>
      <c r="DN361" s="73"/>
      <c r="DO361" s="11"/>
      <c r="DP361" s="11"/>
      <c r="DQ361" s="12"/>
      <c r="DS361" s="73"/>
      <c r="DT361" s="11"/>
      <c r="DU361" s="11"/>
      <c r="DV361" s="12"/>
      <c r="DX361" s="92"/>
      <c r="DY361" s="93"/>
      <c r="DZ361" s="93"/>
      <c r="EA361" s="94"/>
      <c r="EC361" s="73"/>
      <c r="ED361" s="11"/>
      <c r="EE361" s="11"/>
      <c r="EF361" s="12"/>
      <c r="EH361" s="73"/>
      <c r="EI361" s="11"/>
      <c r="EJ361" s="11"/>
      <c r="EK361" s="12"/>
      <c r="EM361" s="73"/>
      <c r="EN361" s="11"/>
      <c r="EO361" s="11"/>
      <c r="EP361" s="12"/>
      <c r="ER361" s="73"/>
      <c r="ES361" s="11"/>
      <c r="ET361" s="11"/>
      <c r="EU361" s="12"/>
      <c r="EW361" s="73"/>
      <c r="EX361" s="11"/>
      <c r="EY361" s="11"/>
      <c r="EZ361" s="12"/>
      <c r="FB361" s="10"/>
      <c r="FC361" s="11"/>
      <c r="FD361" s="11"/>
      <c r="FE361" s="12"/>
      <c r="FG361" s="11"/>
      <c r="FH361" s="11"/>
      <c r="FI361" s="11"/>
      <c r="FJ361" s="12"/>
      <c r="FL361" s="73"/>
      <c r="FM361" s="11"/>
      <c r="FN361" s="11"/>
      <c r="FO361" s="12"/>
      <c r="FQ361" s="73"/>
      <c r="FR361" s="11"/>
      <c r="FS361" s="11"/>
      <c r="FT361" s="12"/>
      <c r="FV361" s="73"/>
      <c r="FW361" s="11"/>
      <c r="FX361" s="11"/>
      <c r="FY361" s="12"/>
      <c r="GA361" s="73"/>
      <c r="GB361" s="11"/>
      <c r="GC361" s="11"/>
      <c r="GD361" s="12"/>
      <c r="GF361" s="73"/>
      <c r="GG361" s="11"/>
      <c r="GH361" s="11"/>
      <c r="GI361" s="12"/>
      <c r="GK361" s="73"/>
      <c r="GL361" s="11"/>
      <c r="GM361" s="11"/>
      <c r="GN361" s="12"/>
      <c r="GP361" s="73">
        <v>1802000</v>
      </c>
      <c r="GQ361" s="11">
        <v>0</v>
      </c>
      <c r="GR361" s="11">
        <v>1802000</v>
      </c>
      <c r="GS361" s="12">
        <v>1802000</v>
      </c>
      <c r="GU361" s="86">
        <f t="shared" si="40"/>
        <v>1035000</v>
      </c>
      <c r="GV361" s="87">
        <f t="shared" si="42"/>
        <v>1802000</v>
      </c>
      <c r="GX361" s="86">
        <f t="shared" si="41"/>
        <v>767000</v>
      </c>
      <c r="GY361" s="88">
        <f t="shared" si="44"/>
        <v>0.74106280193236718</v>
      </c>
      <c r="HA361" s="86">
        <f t="shared" si="45"/>
        <v>1418500</v>
      </c>
      <c r="HB361" s="87">
        <f t="shared" si="43"/>
        <v>1418500</v>
      </c>
    </row>
    <row r="362" spans="1:210" s="76" customFormat="1" ht="90" x14ac:dyDescent="0.25">
      <c r="A362" s="69">
        <v>346</v>
      </c>
      <c r="B362" s="3" t="s">
        <v>250</v>
      </c>
      <c r="C362" s="6" t="s">
        <v>735</v>
      </c>
      <c r="D362" s="4" t="s">
        <v>42</v>
      </c>
      <c r="E362" s="70"/>
      <c r="F362" s="71">
        <v>9</v>
      </c>
      <c r="G362" s="91"/>
      <c r="H362" s="73"/>
      <c r="I362" s="11"/>
      <c r="J362" s="11"/>
      <c r="K362" s="12"/>
      <c r="L362" s="74"/>
      <c r="M362" s="73"/>
      <c r="N362" s="11"/>
      <c r="O362" s="11"/>
      <c r="P362" s="12"/>
      <c r="Q362" s="75"/>
      <c r="R362" s="73"/>
      <c r="S362" s="11"/>
      <c r="T362" s="11"/>
      <c r="U362" s="12"/>
      <c r="W362" s="73"/>
      <c r="X362" s="11"/>
      <c r="Y362" s="11"/>
      <c r="Z362" s="12"/>
      <c r="AB362" s="73"/>
      <c r="AC362" s="11"/>
      <c r="AD362" s="11"/>
      <c r="AE362" s="12"/>
      <c r="AG362" s="77"/>
      <c r="AH362" s="78"/>
      <c r="AI362" s="78"/>
      <c r="AJ362" s="79"/>
      <c r="AL362" s="73"/>
      <c r="AM362" s="11"/>
      <c r="AN362" s="11"/>
      <c r="AO362" s="12"/>
      <c r="AQ362" s="11"/>
      <c r="AR362" s="11"/>
      <c r="AS362" s="11"/>
      <c r="AT362" s="12"/>
      <c r="AV362" s="73"/>
      <c r="AW362" s="11"/>
      <c r="AX362" s="11"/>
      <c r="AY362" s="12"/>
      <c r="BA362" s="73"/>
      <c r="BB362" s="11"/>
      <c r="BC362" s="11"/>
      <c r="BD362" s="12"/>
      <c r="BF362" s="73"/>
      <c r="BG362" s="11"/>
      <c r="BH362" s="11"/>
      <c r="BI362" s="12"/>
      <c r="BK362" s="92"/>
      <c r="BL362" s="93"/>
      <c r="BM362" s="93"/>
      <c r="BN362" s="94"/>
      <c r="BP362" s="73"/>
      <c r="BQ362" s="11"/>
      <c r="BR362" s="11"/>
      <c r="BS362" s="12"/>
      <c r="BU362" s="73"/>
      <c r="BV362" s="11"/>
      <c r="BW362" s="11"/>
      <c r="BX362" s="12"/>
      <c r="BZ362" s="73"/>
      <c r="CA362" s="11"/>
      <c r="CB362" s="11"/>
      <c r="CC362" s="12"/>
      <c r="CE362" s="73">
        <v>144900</v>
      </c>
      <c r="CF362" s="11">
        <v>0</v>
      </c>
      <c r="CG362" s="11">
        <v>144900</v>
      </c>
      <c r="CH362" s="12">
        <v>1304100</v>
      </c>
      <c r="CJ362" s="73"/>
      <c r="CK362" s="11"/>
      <c r="CL362" s="11"/>
      <c r="CM362" s="12"/>
      <c r="CO362" s="73"/>
      <c r="CP362" s="11"/>
      <c r="CQ362" s="11"/>
      <c r="CR362" s="12"/>
      <c r="CT362" s="73"/>
      <c r="CU362" s="11"/>
      <c r="CV362" s="11"/>
      <c r="CW362" s="12"/>
      <c r="CY362" s="73"/>
      <c r="CZ362" s="11"/>
      <c r="DA362" s="11"/>
      <c r="DB362" s="12"/>
      <c r="DD362" s="73"/>
      <c r="DE362" s="11"/>
      <c r="DF362" s="11"/>
      <c r="DG362" s="12"/>
      <c r="DI362" s="73"/>
      <c r="DJ362" s="11"/>
      <c r="DK362" s="11"/>
      <c r="DL362" s="12"/>
      <c r="DN362" s="73"/>
      <c r="DO362" s="11"/>
      <c r="DP362" s="11"/>
      <c r="DQ362" s="12"/>
      <c r="DS362" s="73"/>
      <c r="DT362" s="11"/>
      <c r="DU362" s="11"/>
      <c r="DV362" s="12"/>
      <c r="DX362" s="92"/>
      <c r="DY362" s="93"/>
      <c r="DZ362" s="93"/>
      <c r="EA362" s="94"/>
      <c r="EC362" s="73"/>
      <c r="ED362" s="11"/>
      <c r="EE362" s="11"/>
      <c r="EF362" s="12"/>
      <c r="EH362" s="73"/>
      <c r="EI362" s="11"/>
      <c r="EJ362" s="11"/>
      <c r="EK362" s="12"/>
      <c r="EM362" s="73"/>
      <c r="EN362" s="11"/>
      <c r="EO362" s="11"/>
      <c r="EP362" s="12"/>
      <c r="ER362" s="73"/>
      <c r="ES362" s="11"/>
      <c r="ET362" s="11"/>
      <c r="EU362" s="12"/>
      <c r="EW362" s="73"/>
      <c r="EX362" s="11"/>
      <c r="EY362" s="11"/>
      <c r="EZ362" s="12"/>
      <c r="FB362" s="10"/>
      <c r="FC362" s="11"/>
      <c r="FD362" s="11"/>
      <c r="FE362" s="12"/>
      <c r="FG362" s="11"/>
      <c r="FH362" s="11"/>
      <c r="FI362" s="11"/>
      <c r="FJ362" s="12"/>
      <c r="FL362" s="73"/>
      <c r="FM362" s="11"/>
      <c r="FN362" s="11"/>
      <c r="FO362" s="12"/>
      <c r="FQ362" s="73"/>
      <c r="FR362" s="11"/>
      <c r="FS362" s="11"/>
      <c r="FT362" s="12"/>
      <c r="FV362" s="73"/>
      <c r="FW362" s="11"/>
      <c r="FX362" s="11"/>
      <c r="FY362" s="12"/>
      <c r="GA362" s="73"/>
      <c r="GB362" s="11"/>
      <c r="GC362" s="11"/>
      <c r="GD362" s="12"/>
      <c r="GF362" s="73"/>
      <c r="GG362" s="11"/>
      <c r="GH362" s="11"/>
      <c r="GI362" s="12"/>
      <c r="GK362" s="73"/>
      <c r="GL362" s="11"/>
      <c r="GM362" s="11"/>
      <c r="GN362" s="12"/>
      <c r="GP362" s="73">
        <v>1215000</v>
      </c>
      <c r="GQ362" s="11">
        <v>0</v>
      </c>
      <c r="GR362" s="11">
        <v>1215000</v>
      </c>
      <c r="GS362" s="12">
        <v>10935000</v>
      </c>
      <c r="GU362" s="86">
        <f t="shared" si="40"/>
        <v>144900</v>
      </c>
      <c r="GV362" s="87">
        <f t="shared" si="42"/>
        <v>1215000</v>
      </c>
      <c r="GX362" s="86">
        <f t="shared" si="41"/>
        <v>1070100</v>
      </c>
      <c r="GY362" s="88">
        <f t="shared" si="44"/>
        <v>7.3850931677018634</v>
      </c>
      <c r="HA362" s="86">
        <f t="shared" si="45"/>
        <v>679950</v>
      </c>
      <c r="HB362" s="87">
        <f t="shared" si="43"/>
        <v>6119550</v>
      </c>
    </row>
    <row r="363" spans="1:210" s="76" customFormat="1" ht="90" x14ac:dyDescent="0.25">
      <c r="A363" s="69">
        <v>347</v>
      </c>
      <c r="B363" s="3" t="s">
        <v>251</v>
      </c>
      <c r="C363" s="6" t="s">
        <v>736</v>
      </c>
      <c r="D363" s="4" t="s">
        <v>42</v>
      </c>
      <c r="E363" s="70"/>
      <c r="F363" s="71">
        <v>25</v>
      </c>
      <c r="G363" s="91"/>
      <c r="H363" s="73"/>
      <c r="I363" s="11"/>
      <c r="J363" s="11"/>
      <c r="K363" s="12"/>
      <c r="L363" s="74"/>
      <c r="M363" s="73"/>
      <c r="N363" s="11"/>
      <c r="O363" s="11"/>
      <c r="P363" s="12"/>
      <c r="Q363" s="75"/>
      <c r="R363" s="73"/>
      <c r="S363" s="11"/>
      <c r="T363" s="11"/>
      <c r="U363" s="12"/>
      <c r="W363" s="73"/>
      <c r="X363" s="11"/>
      <c r="Y363" s="11"/>
      <c r="Z363" s="12"/>
      <c r="AB363" s="73"/>
      <c r="AC363" s="11"/>
      <c r="AD363" s="11"/>
      <c r="AE363" s="12"/>
      <c r="AG363" s="77"/>
      <c r="AH363" s="78"/>
      <c r="AI363" s="78"/>
      <c r="AJ363" s="79"/>
      <c r="AL363" s="73"/>
      <c r="AM363" s="11"/>
      <c r="AN363" s="11"/>
      <c r="AO363" s="12"/>
      <c r="AQ363" s="11"/>
      <c r="AR363" s="11"/>
      <c r="AS363" s="11"/>
      <c r="AT363" s="12"/>
      <c r="AV363" s="73"/>
      <c r="AW363" s="11"/>
      <c r="AX363" s="11"/>
      <c r="AY363" s="12"/>
      <c r="BA363" s="73"/>
      <c r="BB363" s="11"/>
      <c r="BC363" s="11"/>
      <c r="BD363" s="12"/>
      <c r="BF363" s="73"/>
      <c r="BG363" s="11"/>
      <c r="BH363" s="11"/>
      <c r="BI363" s="12"/>
      <c r="BK363" s="92"/>
      <c r="BL363" s="93"/>
      <c r="BM363" s="93"/>
      <c r="BN363" s="94"/>
      <c r="BP363" s="73"/>
      <c r="BQ363" s="11"/>
      <c r="BR363" s="11"/>
      <c r="BS363" s="12"/>
      <c r="BU363" s="73"/>
      <c r="BV363" s="11"/>
      <c r="BW363" s="11"/>
      <c r="BX363" s="12"/>
      <c r="BZ363" s="73"/>
      <c r="CA363" s="11"/>
      <c r="CB363" s="11"/>
      <c r="CC363" s="12"/>
      <c r="CE363" s="73">
        <v>157780</v>
      </c>
      <c r="CF363" s="11">
        <v>0</v>
      </c>
      <c r="CG363" s="11">
        <v>157780</v>
      </c>
      <c r="CH363" s="12">
        <v>3944500</v>
      </c>
      <c r="CJ363" s="73"/>
      <c r="CK363" s="11"/>
      <c r="CL363" s="11"/>
      <c r="CM363" s="12"/>
      <c r="CO363" s="73"/>
      <c r="CP363" s="11"/>
      <c r="CQ363" s="11"/>
      <c r="CR363" s="12"/>
      <c r="CT363" s="73"/>
      <c r="CU363" s="11"/>
      <c r="CV363" s="11"/>
      <c r="CW363" s="12"/>
      <c r="CY363" s="73"/>
      <c r="CZ363" s="11"/>
      <c r="DA363" s="11"/>
      <c r="DB363" s="12"/>
      <c r="DD363" s="73"/>
      <c r="DE363" s="11"/>
      <c r="DF363" s="11"/>
      <c r="DG363" s="12"/>
      <c r="DI363" s="73"/>
      <c r="DJ363" s="11"/>
      <c r="DK363" s="11"/>
      <c r="DL363" s="12"/>
      <c r="DN363" s="73"/>
      <c r="DO363" s="11"/>
      <c r="DP363" s="11"/>
      <c r="DQ363" s="12"/>
      <c r="DS363" s="73"/>
      <c r="DT363" s="11"/>
      <c r="DU363" s="11"/>
      <c r="DV363" s="12"/>
      <c r="DX363" s="92"/>
      <c r="DY363" s="93"/>
      <c r="DZ363" s="93"/>
      <c r="EA363" s="94"/>
      <c r="EC363" s="73"/>
      <c r="ED363" s="11"/>
      <c r="EE363" s="11"/>
      <c r="EF363" s="12"/>
      <c r="EH363" s="73"/>
      <c r="EI363" s="11"/>
      <c r="EJ363" s="11"/>
      <c r="EK363" s="12"/>
      <c r="EM363" s="73"/>
      <c r="EN363" s="11"/>
      <c r="EO363" s="11"/>
      <c r="EP363" s="12"/>
      <c r="ER363" s="73"/>
      <c r="ES363" s="11"/>
      <c r="ET363" s="11"/>
      <c r="EU363" s="12"/>
      <c r="EW363" s="73"/>
      <c r="EX363" s="11"/>
      <c r="EY363" s="11"/>
      <c r="EZ363" s="12"/>
      <c r="FB363" s="10"/>
      <c r="FC363" s="11"/>
      <c r="FD363" s="11"/>
      <c r="FE363" s="12"/>
      <c r="FG363" s="11"/>
      <c r="FH363" s="11"/>
      <c r="FI363" s="11"/>
      <c r="FJ363" s="12"/>
      <c r="FL363" s="73"/>
      <c r="FM363" s="11"/>
      <c r="FN363" s="11"/>
      <c r="FO363" s="12"/>
      <c r="FQ363" s="73"/>
      <c r="FR363" s="11"/>
      <c r="FS363" s="11"/>
      <c r="FT363" s="12"/>
      <c r="FV363" s="73"/>
      <c r="FW363" s="11"/>
      <c r="FX363" s="11"/>
      <c r="FY363" s="12"/>
      <c r="GA363" s="73"/>
      <c r="GB363" s="11"/>
      <c r="GC363" s="11"/>
      <c r="GD363" s="12"/>
      <c r="GF363" s="73"/>
      <c r="GG363" s="11"/>
      <c r="GH363" s="11"/>
      <c r="GI363" s="12"/>
      <c r="GK363" s="73"/>
      <c r="GL363" s="11"/>
      <c r="GM363" s="11"/>
      <c r="GN363" s="12"/>
      <c r="GP363" s="73">
        <v>2129000</v>
      </c>
      <c r="GQ363" s="11">
        <v>0</v>
      </c>
      <c r="GR363" s="11">
        <v>2129000</v>
      </c>
      <c r="GS363" s="12">
        <v>53225000</v>
      </c>
      <c r="GU363" s="86">
        <f t="shared" si="40"/>
        <v>157780</v>
      </c>
      <c r="GV363" s="87">
        <f t="shared" si="42"/>
        <v>2129000</v>
      </c>
      <c r="GX363" s="86">
        <f t="shared" si="41"/>
        <v>1971220</v>
      </c>
      <c r="GY363" s="88">
        <f t="shared" si="44"/>
        <v>12.493471922930663</v>
      </c>
      <c r="HA363" s="86">
        <f t="shared" si="45"/>
        <v>1143390</v>
      </c>
      <c r="HB363" s="87">
        <f t="shared" si="43"/>
        <v>28584750</v>
      </c>
    </row>
    <row r="364" spans="1:210" s="76" customFormat="1" ht="90" x14ac:dyDescent="0.25">
      <c r="A364" s="69">
        <v>348</v>
      </c>
      <c r="B364" s="3" t="s">
        <v>252</v>
      </c>
      <c r="C364" s="6" t="s">
        <v>737</v>
      </c>
      <c r="D364" s="4" t="s">
        <v>42</v>
      </c>
      <c r="E364" s="70"/>
      <c r="F364" s="71">
        <v>22</v>
      </c>
      <c r="G364" s="91"/>
      <c r="H364" s="73"/>
      <c r="I364" s="11"/>
      <c r="J364" s="11"/>
      <c r="K364" s="12"/>
      <c r="L364" s="74"/>
      <c r="M364" s="73"/>
      <c r="N364" s="11"/>
      <c r="O364" s="11"/>
      <c r="P364" s="12"/>
      <c r="Q364" s="75"/>
      <c r="R364" s="73"/>
      <c r="S364" s="11"/>
      <c r="T364" s="11"/>
      <c r="U364" s="12"/>
      <c r="W364" s="73"/>
      <c r="X364" s="11"/>
      <c r="Y364" s="11"/>
      <c r="Z364" s="12"/>
      <c r="AB364" s="73"/>
      <c r="AC364" s="11"/>
      <c r="AD364" s="11"/>
      <c r="AE364" s="12"/>
      <c r="AG364" s="77"/>
      <c r="AH364" s="78"/>
      <c r="AI364" s="78"/>
      <c r="AJ364" s="79"/>
      <c r="AL364" s="73"/>
      <c r="AM364" s="11"/>
      <c r="AN364" s="11"/>
      <c r="AO364" s="12"/>
      <c r="AQ364" s="11"/>
      <c r="AR364" s="11"/>
      <c r="AS364" s="11"/>
      <c r="AT364" s="12"/>
      <c r="AV364" s="73"/>
      <c r="AW364" s="11"/>
      <c r="AX364" s="11"/>
      <c r="AY364" s="12"/>
      <c r="BA364" s="73"/>
      <c r="BB364" s="11"/>
      <c r="BC364" s="11"/>
      <c r="BD364" s="12"/>
      <c r="BF364" s="73"/>
      <c r="BG364" s="11"/>
      <c r="BH364" s="11"/>
      <c r="BI364" s="12"/>
      <c r="BK364" s="92"/>
      <c r="BL364" s="93"/>
      <c r="BM364" s="93"/>
      <c r="BN364" s="94"/>
      <c r="BP364" s="73"/>
      <c r="BQ364" s="11"/>
      <c r="BR364" s="11"/>
      <c r="BS364" s="12"/>
      <c r="BU364" s="73"/>
      <c r="BV364" s="11"/>
      <c r="BW364" s="11"/>
      <c r="BX364" s="12"/>
      <c r="BZ364" s="73"/>
      <c r="CA364" s="11"/>
      <c r="CB364" s="11"/>
      <c r="CC364" s="12"/>
      <c r="CE364" s="73">
        <v>281750</v>
      </c>
      <c r="CF364" s="11">
        <v>0</v>
      </c>
      <c r="CG364" s="11">
        <v>281750</v>
      </c>
      <c r="CH364" s="12">
        <v>6198500</v>
      </c>
      <c r="CJ364" s="73"/>
      <c r="CK364" s="11"/>
      <c r="CL364" s="11"/>
      <c r="CM364" s="12"/>
      <c r="CO364" s="73"/>
      <c r="CP364" s="11"/>
      <c r="CQ364" s="11"/>
      <c r="CR364" s="12"/>
      <c r="CT364" s="73"/>
      <c r="CU364" s="11"/>
      <c r="CV364" s="11"/>
      <c r="CW364" s="12"/>
      <c r="CY364" s="73"/>
      <c r="CZ364" s="11"/>
      <c r="DA364" s="11"/>
      <c r="DB364" s="12"/>
      <c r="DD364" s="73"/>
      <c r="DE364" s="11"/>
      <c r="DF364" s="11"/>
      <c r="DG364" s="12"/>
      <c r="DI364" s="73"/>
      <c r="DJ364" s="11"/>
      <c r="DK364" s="11"/>
      <c r="DL364" s="12"/>
      <c r="DN364" s="73"/>
      <c r="DO364" s="11"/>
      <c r="DP364" s="11"/>
      <c r="DQ364" s="12"/>
      <c r="DS364" s="73"/>
      <c r="DT364" s="11"/>
      <c r="DU364" s="11"/>
      <c r="DV364" s="12"/>
      <c r="DX364" s="92"/>
      <c r="DY364" s="93"/>
      <c r="DZ364" s="93"/>
      <c r="EA364" s="94"/>
      <c r="EC364" s="73"/>
      <c r="ED364" s="11"/>
      <c r="EE364" s="11"/>
      <c r="EF364" s="12"/>
      <c r="EH364" s="73"/>
      <c r="EI364" s="11"/>
      <c r="EJ364" s="11"/>
      <c r="EK364" s="12"/>
      <c r="EM364" s="73"/>
      <c r="EN364" s="11"/>
      <c r="EO364" s="11"/>
      <c r="EP364" s="12"/>
      <c r="ER364" s="73"/>
      <c r="ES364" s="11"/>
      <c r="ET364" s="11"/>
      <c r="EU364" s="12"/>
      <c r="EW364" s="73"/>
      <c r="EX364" s="11"/>
      <c r="EY364" s="11"/>
      <c r="EZ364" s="12"/>
      <c r="FB364" s="10"/>
      <c r="FC364" s="11"/>
      <c r="FD364" s="11"/>
      <c r="FE364" s="12"/>
      <c r="FG364" s="11"/>
      <c r="FH364" s="11"/>
      <c r="FI364" s="11"/>
      <c r="FJ364" s="12"/>
      <c r="FL364" s="73"/>
      <c r="FM364" s="11"/>
      <c r="FN364" s="11"/>
      <c r="FO364" s="12"/>
      <c r="FQ364" s="73"/>
      <c r="FR364" s="11"/>
      <c r="FS364" s="11"/>
      <c r="FT364" s="12"/>
      <c r="FV364" s="73"/>
      <c r="FW364" s="11"/>
      <c r="FX364" s="11"/>
      <c r="FY364" s="12"/>
      <c r="GA364" s="73"/>
      <c r="GB364" s="11"/>
      <c r="GC364" s="11"/>
      <c r="GD364" s="12"/>
      <c r="GF364" s="73"/>
      <c r="GG364" s="11"/>
      <c r="GH364" s="11"/>
      <c r="GI364" s="12"/>
      <c r="GK364" s="73"/>
      <c r="GL364" s="11"/>
      <c r="GM364" s="11"/>
      <c r="GN364" s="12"/>
      <c r="GP364" s="73">
        <v>4845000</v>
      </c>
      <c r="GQ364" s="11">
        <v>0</v>
      </c>
      <c r="GR364" s="11">
        <v>4845000</v>
      </c>
      <c r="GS364" s="12">
        <v>106590000</v>
      </c>
      <c r="GU364" s="86">
        <f t="shared" si="40"/>
        <v>281750</v>
      </c>
      <c r="GV364" s="87">
        <f t="shared" si="42"/>
        <v>4845000</v>
      </c>
      <c r="GX364" s="86">
        <f t="shared" si="41"/>
        <v>4563250</v>
      </c>
      <c r="GY364" s="88">
        <f t="shared" si="44"/>
        <v>16.196095829636203</v>
      </c>
      <c r="HA364" s="86">
        <f t="shared" si="45"/>
        <v>2563375</v>
      </c>
      <c r="HB364" s="87">
        <f t="shared" si="43"/>
        <v>56394250</v>
      </c>
    </row>
    <row r="365" spans="1:210" s="76" customFormat="1" ht="60" x14ac:dyDescent="0.25">
      <c r="A365" s="69">
        <v>349</v>
      </c>
      <c r="B365" s="5" t="s">
        <v>41</v>
      </c>
      <c r="C365" s="2" t="s">
        <v>738</v>
      </c>
      <c r="D365" s="4" t="s">
        <v>1084</v>
      </c>
      <c r="E365" s="89"/>
      <c r="F365" s="90">
        <v>1</v>
      </c>
      <c r="G365" s="91"/>
      <c r="H365" s="73"/>
      <c r="I365" s="11"/>
      <c r="J365" s="11"/>
      <c r="K365" s="12"/>
      <c r="L365" s="74"/>
      <c r="M365" s="73"/>
      <c r="N365" s="11"/>
      <c r="O365" s="11"/>
      <c r="P365" s="12"/>
      <c r="Q365" s="75"/>
      <c r="R365" s="73"/>
      <c r="S365" s="11"/>
      <c r="T365" s="11"/>
      <c r="U365" s="12"/>
      <c r="W365" s="73"/>
      <c r="X365" s="11"/>
      <c r="Y365" s="11"/>
      <c r="Z365" s="12"/>
      <c r="AB365" s="73"/>
      <c r="AC365" s="11"/>
      <c r="AD365" s="11"/>
      <c r="AE365" s="12"/>
      <c r="AG365" s="77"/>
      <c r="AH365" s="78"/>
      <c r="AI365" s="78"/>
      <c r="AJ365" s="79"/>
      <c r="AL365" s="73"/>
      <c r="AM365" s="11"/>
      <c r="AN365" s="11"/>
      <c r="AO365" s="12"/>
      <c r="AQ365" s="11"/>
      <c r="AR365" s="11"/>
      <c r="AS365" s="11"/>
      <c r="AT365" s="12"/>
      <c r="AV365" s="73"/>
      <c r="AW365" s="11"/>
      <c r="AX365" s="11"/>
      <c r="AY365" s="12"/>
      <c r="BA365" s="73"/>
      <c r="BB365" s="11"/>
      <c r="BC365" s="11"/>
      <c r="BD365" s="12"/>
      <c r="BF365" s="73"/>
      <c r="BG365" s="11"/>
      <c r="BH365" s="11"/>
      <c r="BI365" s="12"/>
      <c r="BK365" s="92"/>
      <c r="BL365" s="93"/>
      <c r="BM365" s="93"/>
      <c r="BN365" s="94"/>
      <c r="BP365" s="73"/>
      <c r="BQ365" s="11"/>
      <c r="BR365" s="11"/>
      <c r="BS365" s="12"/>
      <c r="BU365" s="73"/>
      <c r="BV365" s="11"/>
      <c r="BW365" s="11"/>
      <c r="BX365" s="12"/>
      <c r="BZ365" s="73"/>
      <c r="CA365" s="11"/>
      <c r="CB365" s="11"/>
      <c r="CC365" s="12"/>
      <c r="CE365" s="73">
        <v>144900</v>
      </c>
      <c r="CF365" s="11">
        <v>0</v>
      </c>
      <c r="CG365" s="11">
        <v>144900</v>
      </c>
      <c r="CH365" s="12">
        <v>144900</v>
      </c>
      <c r="CJ365" s="73"/>
      <c r="CK365" s="11"/>
      <c r="CL365" s="11"/>
      <c r="CM365" s="12"/>
      <c r="CO365" s="73"/>
      <c r="CP365" s="11"/>
      <c r="CQ365" s="11"/>
      <c r="CR365" s="12"/>
      <c r="CT365" s="73"/>
      <c r="CU365" s="11"/>
      <c r="CV365" s="11"/>
      <c r="CW365" s="12"/>
      <c r="CY365" s="73"/>
      <c r="CZ365" s="11"/>
      <c r="DA365" s="11"/>
      <c r="DB365" s="12"/>
      <c r="DD365" s="73"/>
      <c r="DE365" s="11"/>
      <c r="DF365" s="11"/>
      <c r="DG365" s="12"/>
      <c r="DI365" s="73"/>
      <c r="DJ365" s="11"/>
      <c r="DK365" s="11"/>
      <c r="DL365" s="12"/>
      <c r="DN365" s="73"/>
      <c r="DO365" s="11"/>
      <c r="DP365" s="11"/>
      <c r="DQ365" s="12"/>
      <c r="DS365" s="73"/>
      <c r="DT365" s="11"/>
      <c r="DU365" s="11"/>
      <c r="DV365" s="12"/>
      <c r="DX365" s="92"/>
      <c r="DY365" s="93"/>
      <c r="DZ365" s="93"/>
      <c r="EA365" s="94"/>
      <c r="EC365" s="73"/>
      <c r="ED365" s="11"/>
      <c r="EE365" s="11"/>
      <c r="EF365" s="12"/>
      <c r="EH365" s="73"/>
      <c r="EI365" s="11"/>
      <c r="EJ365" s="11"/>
      <c r="EK365" s="12"/>
      <c r="EM365" s="73"/>
      <c r="EN365" s="11"/>
      <c r="EO365" s="11"/>
      <c r="EP365" s="12"/>
      <c r="ER365" s="73"/>
      <c r="ES365" s="11"/>
      <c r="ET365" s="11"/>
      <c r="EU365" s="12"/>
      <c r="EW365" s="73">
        <v>91200</v>
      </c>
      <c r="EX365" s="11">
        <v>0</v>
      </c>
      <c r="EY365" s="11">
        <v>91200</v>
      </c>
      <c r="EZ365" s="12">
        <v>91200</v>
      </c>
      <c r="FB365" s="10"/>
      <c r="FC365" s="11"/>
      <c r="FD365" s="11"/>
      <c r="FE365" s="12"/>
      <c r="FG365" s="11"/>
      <c r="FH365" s="11"/>
      <c r="FI365" s="11"/>
      <c r="FJ365" s="12"/>
      <c r="FL365" s="73"/>
      <c r="FM365" s="11"/>
      <c r="FN365" s="11"/>
      <c r="FO365" s="12"/>
      <c r="FQ365" s="73"/>
      <c r="FR365" s="11"/>
      <c r="FS365" s="11"/>
      <c r="FT365" s="12"/>
      <c r="FV365" s="73">
        <v>112800</v>
      </c>
      <c r="FW365" s="11">
        <v>0</v>
      </c>
      <c r="FX365" s="11">
        <v>112800</v>
      </c>
      <c r="FY365" s="12">
        <v>112800</v>
      </c>
      <c r="GA365" s="73"/>
      <c r="GB365" s="11"/>
      <c r="GC365" s="11"/>
      <c r="GD365" s="12"/>
      <c r="GF365" s="73"/>
      <c r="GG365" s="11"/>
      <c r="GH365" s="11"/>
      <c r="GI365" s="12"/>
      <c r="GK365" s="73">
        <v>167475</v>
      </c>
      <c r="GL365" s="11">
        <v>0</v>
      </c>
      <c r="GM365" s="11">
        <v>167475</v>
      </c>
      <c r="GN365" s="12">
        <v>167475</v>
      </c>
      <c r="GP365" s="73">
        <v>183000</v>
      </c>
      <c r="GQ365" s="11">
        <v>0</v>
      </c>
      <c r="GR365" s="11">
        <v>183000</v>
      </c>
      <c r="GS365" s="12">
        <v>183000</v>
      </c>
      <c r="GU365" s="86">
        <f t="shared" si="40"/>
        <v>91200</v>
      </c>
      <c r="GV365" s="87">
        <f t="shared" si="42"/>
        <v>183000</v>
      </c>
      <c r="GX365" s="86">
        <f t="shared" si="41"/>
        <v>91800</v>
      </c>
      <c r="GY365" s="88">
        <f t="shared" si="44"/>
        <v>1.006578947368421</v>
      </c>
      <c r="HA365" s="86">
        <f t="shared" si="45"/>
        <v>139875</v>
      </c>
      <c r="HB365" s="87">
        <f t="shared" si="43"/>
        <v>139875</v>
      </c>
    </row>
    <row r="366" spans="1:210" s="76" customFormat="1" ht="75" x14ac:dyDescent="0.25">
      <c r="A366" s="69">
        <v>350</v>
      </c>
      <c r="B366" s="5" t="s">
        <v>41</v>
      </c>
      <c r="C366" s="2" t="s">
        <v>739</v>
      </c>
      <c r="D366" s="4" t="s">
        <v>42</v>
      </c>
      <c r="E366" s="89"/>
      <c r="F366" s="90">
        <v>1</v>
      </c>
      <c r="G366" s="91"/>
      <c r="H366" s="73"/>
      <c r="I366" s="11"/>
      <c r="J366" s="11"/>
      <c r="K366" s="12"/>
      <c r="L366" s="74"/>
      <c r="M366" s="73"/>
      <c r="N366" s="11"/>
      <c r="O366" s="11"/>
      <c r="P366" s="12"/>
      <c r="Q366" s="75"/>
      <c r="R366" s="73"/>
      <c r="S366" s="11"/>
      <c r="T366" s="11"/>
      <c r="U366" s="12"/>
      <c r="W366" s="73"/>
      <c r="X366" s="11"/>
      <c r="Y366" s="11"/>
      <c r="Z366" s="12"/>
      <c r="AB366" s="73"/>
      <c r="AC366" s="11"/>
      <c r="AD366" s="11"/>
      <c r="AE366" s="12"/>
      <c r="AG366" s="77"/>
      <c r="AH366" s="78"/>
      <c r="AI366" s="78"/>
      <c r="AJ366" s="79"/>
      <c r="AL366" s="73"/>
      <c r="AM366" s="11"/>
      <c r="AN366" s="11"/>
      <c r="AO366" s="12"/>
      <c r="AQ366" s="11"/>
      <c r="AR366" s="11"/>
      <c r="AS366" s="11"/>
      <c r="AT366" s="12"/>
      <c r="AV366" s="73"/>
      <c r="AW366" s="11"/>
      <c r="AX366" s="11"/>
      <c r="AY366" s="12"/>
      <c r="BA366" s="73"/>
      <c r="BB366" s="11"/>
      <c r="BC366" s="11"/>
      <c r="BD366" s="12"/>
      <c r="BF366" s="73"/>
      <c r="BG366" s="11"/>
      <c r="BH366" s="11"/>
      <c r="BI366" s="12"/>
      <c r="BK366" s="92"/>
      <c r="BL366" s="93"/>
      <c r="BM366" s="93"/>
      <c r="BN366" s="94"/>
      <c r="BP366" s="73"/>
      <c r="BQ366" s="11"/>
      <c r="BR366" s="11"/>
      <c r="BS366" s="12"/>
      <c r="BU366" s="73"/>
      <c r="BV366" s="11"/>
      <c r="BW366" s="11"/>
      <c r="BX366" s="12"/>
      <c r="BZ366" s="73"/>
      <c r="CA366" s="11"/>
      <c r="CB366" s="11"/>
      <c r="CC366" s="12"/>
      <c r="CE366" s="73">
        <v>320528</v>
      </c>
      <c r="CF366" s="11">
        <v>0</v>
      </c>
      <c r="CG366" s="11">
        <v>320528</v>
      </c>
      <c r="CH366" s="12">
        <v>320528</v>
      </c>
      <c r="CJ366" s="73"/>
      <c r="CK366" s="11"/>
      <c r="CL366" s="11"/>
      <c r="CM366" s="12"/>
      <c r="CO366" s="73"/>
      <c r="CP366" s="11"/>
      <c r="CQ366" s="11"/>
      <c r="CR366" s="12"/>
      <c r="CT366" s="73"/>
      <c r="CU366" s="11"/>
      <c r="CV366" s="11"/>
      <c r="CW366" s="12"/>
      <c r="CY366" s="73"/>
      <c r="CZ366" s="11"/>
      <c r="DA366" s="11"/>
      <c r="DB366" s="12"/>
      <c r="DD366" s="73"/>
      <c r="DE366" s="11"/>
      <c r="DF366" s="11"/>
      <c r="DG366" s="12"/>
      <c r="DI366" s="73"/>
      <c r="DJ366" s="11"/>
      <c r="DK366" s="11"/>
      <c r="DL366" s="12"/>
      <c r="DN366" s="73"/>
      <c r="DO366" s="11"/>
      <c r="DP366" s="11"/>
      <c r="DQ366" s="12"/>
      <c r="DS366" s="73"/>
      <c r="DT366" s="11"/>
      <c r="DU366" s="11"/>
      <c r="DV366" s="12"/>
      <c r="DX366" s="92"/>
      <c r="DY366" s="93"/>
      <c r="DZ366" s="93"/>
      <c r="EA366" s="94"/>
      <c r="EC366" s="73"/>
      <c r="ED366" s="11"/>
      <c r="EE366" s="11"/>
      <c r="EF366" s="12"/>
      <c r="EH366" s="73"/>
      <c r="EI366" s="11"/>
      <c r="EJ366" s="11"/>
      <c r="EK366" s="12"/>
      <c r="EM366" s="73"/>
      <c r="EN366" s="11"/>
      <c r="EO366" s="11"/>
      <c r="EP366" s="12"/>
      <c r="ER366" s="73"/>
      <c r="ES366" s="11"/>
      <c r="ET366" s="11"/>
      <c r="EU366" s="12"/>
      <c r="EW366" s="73">
        <v>136700</v>
      </c>
      <c r="EX366" s="11">
        <v>0</v>
      </c>
      <c r="EY366" s="11">
        <v>136700</v>
      </c>
      <c r="EZ366" s="12">
        <v>136700</v>
      </c>
      <c r="FB366" s="10"/>
      <c r="FC366" s="11"/>
      <c r="FD366" s="11"/>
      <c r="FE366" s="12"/>
      <c r="FG366" s="11"/>
      <c r="FH366" s="11"/>
      <c r="FI366" s="11"/>
      <c r="FJ366" s="12"/>
      <c r="FL366" s="73"/>
      <c r="FM366" s="11"/>
      <c r="FN366" s="11"/>
      <c r="FO366" s="12"/>
      <c r="FQ366" s="73"/>
      <c r="FR366" s="11"/>
      <c r="FS366" s="11"/>
      <c r="FT366" s="12"/>
      <c r="FV366" s="73">
        <v>248000</v>
      </c>
      <c r="FW366" s="11">
        <v>0</v>
      </c>
      <c r="FX366" s="11">
        <v>248000</v>
      </c>
      <c r="FY366" s="12">
        <v>248000</v>
      </c>
      <c r="GA366" s="73"/>
      <c r="GB366" s="11"/>
      <c r="GC366" s="11"/>
      <c r="GD366" s="12"/>
      <c r="GF366" s="73"/>
      <c r="GG366" s="11"/>
      <c r="GH366" s="11"/>
      <c r="GI366" s="12"/>
      <c r="GK366" s="73">
        <v>324786</v>
      </c>
      <c r="GL366" s="11">
        <v>0</v>
      </c>
      <c r="GM366" s="11">
        <v>324786</v>
      </c>
      <c r="GN366" s="12">
        <v>324786</v>
      </c>
      <c r="GP366" s="73">
        <v>307000</v>
      </c>
      <c r="GQ366" s="11">
        <v>0</v>
      </c>
      <c r="GR366" s="11">
        <v>307000</v>
      </c>
      <c r="GS366" s="12">
        <v>307000</v>
      </c>
      <c r="GU366" s="86">
        <f t="shared" si="40"/>
        <v>136700</v>
      </c>
      <c r="GV366" s="87">
        <f t="shared" si="42"/>
        <v>324786</v>
      </c>
      <c r="GX366" s="86">
        <f t="shared" si="41"/>
        <v>188086</v>
      </c>
      <c r="GY366" s="88">
        <f t="shared" si="44"/>
        <v>1.3759034381858084</v>
      </c>
      <c r="HA366" s="86">
        <f t="shared" si="45"/>
        <v>267402.8</v>
      </c>
      <c r="HB366" s="87">
        <f t="shared" si="43"/>
        <v>267402.8</v>
      </c>
    </row>
    <row r="367" spans="1:210" s="76" customFormat="1" ht="45" x14ac:dyDescent="0.25">
      <c r="A367" s="69">
        <v>351</v>
      </c>
      <c r="B367" s="5" t="s">
        <v>41</v>
      </c>
      <c r="C367" s="2" t="s">
        <v>740</v>
      </c>
      <c r="D367" s="4" t="s">
        <v>42</v>
      </c>
      <c r="E367" s="89"/>
      <c r="F367" s="90">
        <v>1</v>
      </c>
      <c r="G367" s="91"/>
      <c r="H367" s="73"/>
      <c r="I367" s="11"/>
      <c r="J367" s="11"/>
      <c r="K367" s="12"/>
      <c r="L367" s="74"/>
      <c r="M367" s="73"/>
      <c r="N367" s="11"/>
      <c r="O367" s="11"/>
      <c r="P367" s="12"/>
      <c r="Q367" s="75"/>
      <c r="R367" s="73"/>
      <c r="S367" s="11"/>
      <c r="T367" s="11"/>
      <c r="U367" s="12"/>
      <c r="W367" s="73"/>
      <c r="X367" s="11"/>
      <c r="Y367" s="11"/>
      <c r="Z367" s="12"/>
      <c r="AB367" s="73"/>
      <c r="AC367" s="11"/>
      <c r="AD367" s="11"/>
      <c r="AE367" s="12"/>
      <c r="AG367" s="77"/>
      <c r="AH367" s="78"/>
      <c r="AI367" s="78"/>
      <c r="AJ367" s="79"/>
      <c r="AL367" s="73"/>
      <c r="AM367" s="11"/>
      <c r="AN367" s="11"/>
      <c r="AO367" s="12"/>
      <c r="AQ367" s="11"/>
      <c r="AR367" s="11"/>
      <c r="AS367" s="11"/>
      <c r="AT367" s="12"/>
      <c r="AV367" s="73"/>
      <c r="AW367" s="11"/>
      <c r="AX367" s="11"/>
      <c r="AY367" s="12"/>
      <c r="BA367" s="73"/>
      <c r="BB367" s="11"/>
      <c r="BC367" s="11"/>
      <c r="BD367" s="12"/>
      <c r="BF367" s="73"/>
      <c r="BG367" s="11"/>
      <c r="BH367" s="11"/>
      <c r="BI367" s="12"/>
      <c r="BK367" s="92"/>
      <c r="BL367" s="93"/>
      <c r="BM367" s="93"/>
      <c r="BN367" s="94"/>
      <c r="BP367" s="73"/>
      <c r="BQ367" s="11"/>
      <c r="BR367" s="11"/>
      <c r="BS367" s="12"/>
      <c r="BU367" s="73"/>
      <c r="BV367" s="11"/>
      <c r="BW367" s="11"/>
      <c r="BX367" s="12"/>
      <c r="BZ367" s="73"/>
      <c r="CA367" s="11"/>
      <c r="CB367" s="11"/>
      <c r="CC367" s="12"/>
      <c r="CE367" s="73">
        <v>97682</v>
      </c>
      <c r="CF367" s="11">
        <v>0</v>
      </c>
      <c r="CG367" s="11">
        <v>97682</v>
      </c>
      <c r="CH367" s="12">
        <v>97682</v>
      </c>
      <c r="CJ367" s="73"/>
      <c r="CK367" s="11"/>
      <c r="CL367" s="11"/>
      <c r="CM367" s="12"/>
      <c r="CO367" s="73"/>
      <c r="CP367" s="11"/>
      <c r="CQ367" s="11"/>
      <c r="CR367" s="12"/>
      <c r="CT367" s="73"/>
      <c r="CU367" s="11"/>
      <c r="CV367" s="11"/>
      <c r="CW367" s="12"/>
      <c r="CY367" s="73"/>
      <c r="CZ367" s="11"/>
      <c r="DA367" s="11"/>
      <c r="DB367" s="12"/>
      <c r="DD367" s="73"/>
      <c r="DE367" s="11"/>
      <c r="DF367" s="11"/>
      <c r="DG367" s="12"/>
      <c r="DI367" s="73"/>
      <c r="DJ367" s="11"/>
      <c r="DK367" s="11"/>
      <c r="DL367" s="12"/>
      <c r="DN367" s="73"/>
      <c r="DO367" s="11"/>
      <c r="DP367" s="11"/>
      <c r="DQ367" s="12"/>
      <c r="DS367" s="73"/>
      <c r="DT367" s="11"/>
      <c r="DU367" s="11"/>
      <c r="DV367" s="12"/>
      <c r="DX367" s="92"/>
      <c r="DY367" s="93"/>
      <c r="DZ367" s="93"/>
      <c r="EA367" s="94"/>
      <c r="EC367" s="73"/>
      <c r="ED367" s="11"/>
      <c r="EE367" s="11"/>
      <c r="EF367" s="12"/>
      <c r="EH367" s="73"/>
      <c r="EI367" s="11"/>
      <c r="EJ367" s="11"/>
      <c r="EK367" s="12"/>
      <c r="EM367" s="73"/>
      <c r="EN367" s="11"/>
      <c r="EO367" s="11"/>
      <c r="EP367" s="12"/>
      <c r="ER367" s="73"/>
      <c r="ES367" s="11"/>
      <c r="ET367" s="11"/>
      <c r="EU367" s="12"/>
      <c r="EW367" s="73">
        <v>91200</v>
      </c>
      <c r="EX367" s="11">
        <v>0</v>
      </c>
      <c r="EY367" s="11">
        <v>91200</v>
      </c>
      <c r="EZ367" s="12">
        <v>91200</v>
      </c>
      <c r="FB367" s="10"/>
      <c r="FC367" s="11"/>
      <c r="FD367" s="11"/>
      <c r="FE367" s="12"/>
      <c r="FG367" s="11"/>
      <c r="FH367" s="11"/>
      <c r="FI367" s="11"/>
      <c r="FJ367" s="12"/>
      <c r="FL367" s="73"/>
      <c r="FM367" s="11"/>
      <c r="FN367" s="11"/>
      <c r="FO367" s="12"/>
      <c r="FQ367" s="73"/>
      <c r="FR367" s="11"/>
      <c r="FS367" s="11"/>
      <c r="FT367" s="12"/>
      <c r="FV367" s="73">
        <v>110800</v>
      </c>
      <c r="FW367" s="11">
        <v>0</v>
      </c>
      <c r="FX367" s="11">
        <v>110800</v>
      </c>
      <c r="FY367" s="12">
        <v>110800</v>
      </c>
      <c r="GA367" s="73"/>
      <c r="GB367" s="11"/>
      <c r="GC367" s="11"/>
      <c r="GD367" s="12"/>
      <c r="GF367" s="73"/>
      <c r="GG367" s="11"/>
      <c r="GH367" s="11"/>
      <c r="GI367" s="12"/>
      <c r="GK367" s="73">
        <v>292908</v>
      </c>
      <c r="GL367" s="11">
        <v>0</v>
      </c>
      <c r="GM367" s="11">
        <v>292908</v>
      </c>
      <c r="GN367" s="12">
        <v>292908</v>
      </c>
      <c r="GP367" s="73">
        <v>95000</v>
      </c>
      <c r="GQ367" s="11">
        <v>0</v>
      </c>
      <c r="GR367" s="11">
        <v>95000</v>
      </c>
      <c r="GS367" s="12">
        <v>95000</v>
      </c>
      <c r="GU367" s="86">
        <f t="shared" si="40"/>
        <v>91200</v>
      </c>
      <c r="GV367" s="87">
        <f t="shared" si="42"/>
        <v>292908</v>
      </c>
      <c r="GX367" s="86">
        <f t="shared" si="41"/>
        <v>201708</v>
      </c>
      <c r="GY367" s="88">
        <f t="shared" si="44"/>
        <v>2.2117105263157897</v>
      </c>
      <c r="HA367" s="86">
        <f t="shared" si="45"/>
        <v>137518</v>
      </c>
      <c r="HB367" s="87">
        <f t="shared" si="43"/>
        <v>137518</v>
      </c>
    </row>
    <row r="368" spans="1:210" s="76" customFormat="1" ht="45" x14ac:dyDescent="0.25">
      <c r="A368" s="69">
        <v>352</v>
      </c>
      <c r="B368" s="3" t="s">
        <v>253</v>
      </c>
      <c r="C368" s="2" t="s">
        <v>741</v>
      </c>
      <c r="D368" s="4" t="s">
        <v>42</v>
      </c>
      <c r="E368" s="70"/>
      <c r="F368" s="71">
        <v>1.5</v>
      </c>
      <c r="G368" s="91"/>
      <c r="H368" s="73"/>
      <c r="I368" s="11"/>
      <c r="J368" s="11"/>
      <c r="K368" s="12"/>
      <c r="L368" s="74"/>
      <c r="M368" s="73"/>
      <c r="N368" s="11"/>
      <c r="O368" s="11"/>
      <c r="P368" s="12"/>
      <c r="Q368" s="75"/>
      <c r="R368" s="73"/>
      <c r="S368" s="11"/>
      <c r="T368" s="11"/>
      <c r="U368" s="12"/>
      <c r="W368" s="73"/>
      <c r="X368" s="11"/>
      <c r="Y368" s="11"/>
      <c r="Z368" s="12"/>
      <c r="AB368" s="73"/>
      <c r="AC368" s="11"/>
      <c r="AD368" s="11"/>
      <c r="AE368" s="12"/>
      <c r="AG368" s="77"/>
      <c r="AH368" s="78"/>
      <c r="AI368" s="78"/>
      <c r="AJ368" s="79"/>
      <c r="AL368" s="73"/>
      <c r="AM368" s="11"/>
      <c r="AN368" s="11"/>
      <c r="AO368" s="12"/>
      <c r="AQ368" s="11"/>
      <c r="AR368" s="11"/>
      <c r="AS368" s="11"/>
      <c r="AT368" s="12"/>
      <c r="AV368" s="73"/>
      <c r="AW368" s="11"/>
      <c r="AX368" s="11"/>
      <c r="AY368" s="12"/>
      <c r="BA368" s="73"/>
      <c r="BB368" s="11"/>
      <c r="BC368" s="11"/>
      <c r="BD368" s="12"/>
      <c r="BF368" s="73"/>
      <c r="BG368" s="11"/>
      <c r="BH368" s="11"/>
      <c r="BI368" s="12"/>
      <c r="BK368" s="92"/>
      <c r="BL368" s="93"/>
      <c r="BM368" s="93"/>
      <c r="BN368" s="94"/>
      <c r="BP368" s="73"/>
      <c r="BQ368" s="11"/>
      <c r="BR368" s="11"/>
      <c r="BS368" s="12"/>
      <c r="BU368" s="73"/>
      <c r="BV368" s="11"/>
      <c r="BW368" s="11"/>
      <c r="BX368" s="12"/>
      <c r="BZ368" s="73"/>
      <c r="CA368" s="11"/>
      <c r="CB368" s="11"/>
      <c r="CC368" s="12"/>
      <c r="CE368" s="73">
        <v>320528</v>
      </c>
      <c r="CF368" s="11">
        <v>0</v>
      </c>
      <c r="CG368" s="11">
        <v>320528</v>
      </c>
      <c r="CH368" s="12">
        <v>480792</v>
      </c>
      <c r="CJ368" s="73"/>
      <c r="CK368" s="11"/>
      <c r="CL368" s="11"/>
      <c r="CM368" s="12"/>
      <c r="CO368" s="73"/>
      <c r="CP368" s="11"/>
      <c r="CQ368" s="11"/>
      <c r="CR368" s="12"/>
      <c r="CT368" s="73"/>
      <c r="CU368" s="11"/>
      <c r="CV368" s="11"/>
      <c r="CW368" s="12"/>
      <c r="CY368" s="73"/>
      <c r="CZ368" s="11"/>
      <c r="DA368" s="11"/>
      <c r="DB368" s="12"/>
      <c r="DD368" s="73"/>
      <c r="DE368" s="11"/>
      <c r="DF368" s="11"/>
      <c r="DG368" s="12"/>
      <c r="DI368" s="73"/>
      <c r="DJ368" s="11"/>
      <c r="DK368" s="11"/>
      <c r="DL368" s="12"/>
      <c r="DN368" s="73"/>
      <c r="DO368" s="11"/>
      <c r="DP368" s="11"/>
      <c r="DQ368" s="12"/>
      <c r="DS368" s="73"/>
      <c r="DT368" s="11"/>
      <c r="DU368" s="11"/>
      <c r="DV368" s="12"/>
      <c r="DX368" s="92"/>
      <c r="DY368" s="93"/>
      <c r="DZ368" s="93"/>
      <c r="EA368" s="94"/>
      <c r="EC368" s="73"/>
      <c r="ED368" s="11"/>
      <c r="EE368" s="11"/>
      <c r="EF368" s="12"/>
      <c r="EH368" s="73"/>
      <c r="EI368" s="11"/>
      <c r="EJ368" s="11"/>
      <c r="EK368" s="12"/>
      <c r="EM368" s="73"/>
      <c r="EN368" s="11"/>
      <c r="EO368" s="11"/>
      <c r="EP368" s="12"/>
      <c r="ER368" s="73"/>
      <c r="ES368" s="11"/>
      <c r="ET368" s="11"/>
      <c r="EU368" s="12"/>
      <c r="EW368" s="73">
        <v>136700</v>
      </c>
      <c r="EX368" s="11">
        <v>0</v>
      </c>
      <c r="EY368" s="11">
        <v>136700</v>
      </c>
      <c r="EZ368" s="12">
        <v>205050</v>
      </c>
      <c r="FB368" s="10"/>
      <c r="FC368" s="11"/>
      <c r="FD368" s="11"/>
      <c r="FE368" s="12"/>
      <c r="FG368" s="11"/>
      <c r="FH368" s="11"/>
      <c r="FI368" s="11"/>
      <c r="FJ368" s="12"/>
      <c r="FL368" s="73"/>
      <c r="FM368" s="11"/>
      <c r="FN368" s="11"/>
      <c r="FO368" s="12"/>
      <c r="FQ368" s="73"/>
      <c r="FR368" s="11"/>
      <c r="FS368" s="11"/>
      <c r="FT368" s="12"/>
      <c r="FV368" s="73">
        <v>248000</v>
      </c>
      <c r="FW368" s="11">
        <v>0</v>
      </c>
      <c r="FX368" s="11">
        <v>248000</v>
      </c>
      <c r="FY368" s="12">
        <v>372000</v>
      </c>
      <c r="GA368" s="73"/>
      <c r="GB368" s="11"/>
      <c r="GC368" s="11"/>
      <c r="GD368" s="12"/>
      <c r="GF368" s="73"/>
      <c r="GG368" s="11"/>
      <c r="GH368" s="11"/>
      <c r="GI368" s="12"/>
      <c r="GK368" s="73"/>
      <c r="GL368" s="11"/>
      <c r="GM368" s="11"/>
      <c r="GN368" s="12"/>
      <c r="GP368" s="73">
        <v>307000</v>
      </c>
      <c r="GQ368" s="11">
        <v>0</v>
      </c>
      <c r="GR368" s="11">
        <v>307000</v>
      </c>
      <c r="GS368" s="12">
        <v>460500</v>
      </c>
      <c r="GU368" s="86">
        <f t="shared" si="40"/>
        <v>136700</v>
      </c>
      <c r="GV368" s="87">
        <f t="shared" si="42"/>
        <v>320528</v>
      </c>
      <c r="GX368" s="86">
        <f t="shared" si="41"/>
        <v>183828</v>
      </c>
      <c r="GY368" s="88">
        <f t="shared" si="44"/>
        <v>1.3447549378200438</v>
      </c>
      <c r="HA368" s="86">
        <f t="shared" si="45"/>
        <v>253057</v>
      </c>
      <c r="HB368" s="87">
        <f t="shared" si="43"/>
        <v>379585.5</v>
      </c>
    </row>
    <row r="369" spans="1:210" s="76" customFormat="1" ht="30" x14ac:dyDescent="0.25">
      <c r="A369" s="69">
        <v>353</v>
      </c>
      <c r="B369" s="5" t="s">
        <v>41</v>
      </c>
      <c r="C369" s="2" t="s">
        <v>742</v>
      </c>
      <c r="D369" s="4" t="s">
        <v>1084</v>
      </c>
      <c r="E369" s="89"/>
      <c r="F369" s="90">
        <v>1</v>
      </c>
      <c r="G369" s="91"/>
      <c r="H369" s="73"/>
      <c r="I369" s="11"/>
      <c r="J369" s="11"/>
      <c r="K369" s="12"/>
      <c r="L369" s="74"/>
      <c r="M369" s="73"/>
      <c r="N369" s="11"/>
      <c r="O369" s="11"/>
      <c r="P369" s="12"/>
      <c r="Q369" s="75"/>
      <c r="R369" s="73"/>
      <c r="S369" s="11"/>
      <c r="T369" s="11"/>
      <c r="U369" s="12"/>
      <c r="W369" s="73"/>
      <c r="X369" s="11"/>
      <c r="Y369" s="11"/>
      <c r="Z369" s="12"/>
      <c r="AB369" s="73"/>
      <c r="AC369" s="11"/>
      <c r="AD369" s="11"/>
      <c r="AE369" s="12"/>
      <c r="AG369" s="77"/>
      <c r="AH369" s="78"/>
      <c r="AI369" s="78"/>
      <c r="AJ369" s="79"/>
      <c r="AL369" s="73"/>
      <c r="AM369" s="11"/>
      <c r="AN369" s="11"/>
      <c r="AO369" s="12"/>
      <c r="AQ369" s="11"/>
      <c r="AR369" s="11"/>
      <c r="AS369" s="11"/>
      <c r="AT369" s="12"/>
      <c r="AV369" s="73"/>
      <c r="AW369" s="11"/>
      <c r="AX369" s="11"/>
      <c r="AY369" s="12"/>
      <c r="BA369" s="73"/>
      <c r="BB369" s="11"/>
      <c r="BC369" s="11"/>
      <c r="BD369" s="12"/>
      <c r="BF369" s="73"/>
      <c r="BG369" s="11"/>
      <c r="BH369" s="11"/>
      <c r="BI369" s="12"/>
      <c r="BK369" s="92"/>
      <c r="BL369" s="93"/>
      <c r="BM369" s="93"/>
      <c r="BN369" s="94"/>
      <c r="BP369" s="73"/>
      <c r="BQ369" s="11"/>
      <c r="BR369" s="11"/>
      <c r="BS369" s="12"/>
      <c r="BU369" s="73"/>
      <c r="BV369" s="11"/>
      <c r="BW369" s="11"/>
      <c r="BX369" s="12"/>
      <c r="BZ369" s="73"/>
      <c r="CA369" s="11"/>
      <c r="CB369" s="11"/>
      <c r="CC369" s="12"/>
      <c r="CE369" s="73"/>
      <c r="CF369" s="11"/>
      <c r="CG369" s="11"/>
      <c r="CH369" s="12"/>
      <c r="CJ369" s="73"/>
      <c r="CK369" s="11"/>
      <c r="CL369" s="11"/>
      <c r="CM369" s="12"/>
      <c r="CO369" s="73"/>
      <c r="CP369" s="11"/>
      <c r="CQ369" s="11"/>
      <c r="CR369" s="12"/>
      <c r="CT369" s="73"/>
      <c r="CU369" s="11"/>
      <c r="CV369" s="11"/>
      <c r="CW369" s="12"/>
      <c r="CY369" s="73"/>
      <c r="CZ369" s="11"/>
      <c r="DA369" s="11"/>
      <c r="DB369" s="12"/>
      <c r="DD369" s="73"/>
      <c r="DE369" s="11"/>
      <c r="DF369" s="11"/>
      <c r="DG369" s="12"/>
      <c r="DI369" s="73"/>
      <c r="DJ369" s="11"/>
      <c r="DK369" s="11"/>
      <c r="DL369" s="12"/>
      <c r="DN369" s="73"/>
      <c r="DO369" s="11"/>
      <c r="DP369" s="11"/>
      <c r="DQ369" s="12"/>
      <c r="DS369" s="73"/>
      <c r="DT369" s="11"/>
      <c r="DU369" s="11"/>
      <c r="DV369" s="12"/>
      <c r="DX369" s="92"/>
      <c r="DY369" s="93"/>
      <c r="DZ369" s="93"/>
      <c r="EA369" s="94"/>
      <c r="EC369" s="73"/>
      <c r="ED369" s="11"/>
      <c r="EE369" s="11"/>
      <c r="EF369" s="12"/>
      <c r="EH369" s="73"/>
      <c r="EI369" s="11"/>
      <c r="EJ369" s="11"/>
      <c r="EK369" s="12"/>
      <c r="EM369" s="73"/>
      <c r="EN369" s="11"/>
      <c r="EO369" s="11"/>
      <c r="EP369" s="12"/>
      <c r="ER369" s="73"/>
      <c r="ES369" s="11"/>
      <c r="ET369" s="11"/>
      <c r="EU369" s="12"/>
      <c r="EW369" s="73">
        <v>2505800</v>
      </c>
      <c r="EX369" s="11">
        <v>0</v>
      </c>
      <c r="EY369" s="11">
        <v>2505800</v>
      </c>
      <c r="EZ369" s="12">
        <v>2505800</v>
      </c>
      <c r="FB369" s="10"/>
      <c r="FC369" s="11"/>
      <c r="FD369" s="11"/>
      <c r="FE369" s="12"/>
      <c r="FG369" s="11"/>
      <c r="FH369" s="11"/>
      <c r="FI369" s="11"/>
      <c r="FJ369" s="12"/>
      <c r="FL369" s="73"/>
      <c r="FM369" s="11"/>
      <c r="FN369" s="11"/>
      <c r="FO369" s="12"/>
      <c r="FQ369" s="73"/>
      <c r="FR369" s="11"/>
      <c r="FS369" s="11"/>
      <c r="FT369" s="12"/>
      <c r="FV369" s="73"/>
      <c r="FW369" s="11"/>
      <c r="FX369" s="11"/>
      <c r="FY369" s="12"/>
      <c r="GA369" s="73"/>
      <c r="GB369" s="11"/>
      <c r="GC369" s="11"/>
      <c r="GD369" s="12"/>
      <c r="GF369" s="73"/>
      <c r="GG369" s="11"/>
      <c r="GH369" s="11"/>
      <c r="GI369" s="12"/>
      <c r="GK369" s="73"/>
      <c r="GL369" s="11"/>
      <c r="GM369" s="11"/>
      <c r="GN369" s="12"/>
      <c r="GP369" s="73"/>
      <c r="GQ369" s="11"/>
      <c r="GR369" s="11"/>
      <c r="GS369" s="12"/>
      <c r="GU369" s="86">
        <f t="shared" si="40"/>
        <v>2505800</v>
      </c>
      <c r="GV369" s="87">
        <f t="shared" si="42"/>
        <v>2505800</v>
      </c>
      <c r="GX369" s="86">
        <f t="shared" si="41"/>
        <v>0</v>
      </c>
      <c r="GY369" s="88">
        <f t="shared" si="44"/>
        <v>0</v>
      </c>
      <c r="HA369" s="86">
        <f t="shared" si="45"/>
        <v>2505800</v>
      </c>
      <c r="HB369" s="87">
        <f t="shared" si="43"/>
        <v>2505800</v>
      </c>
    </row>
    <row r="370" spans="1:210" s="76" customFormat="1" ht="30" x14ac:dyDescent="0.25">
      <c r="A370" s="69">
        <v>354</v>
      </c>
      <c r="B370" s="5" t="s">
        <v>41</v>
      </c>
      <c r="C370" s="2" t="s">
        <v>743</v>
      </c>
      <c r="D370" s="4" t="s">
        <v>1084</v>
      </c>
      <c r="E370" s="89"/>
      <c r="F370" s="90">
        <v>1</v>
      </c>
      <c r="G370" s="91"/>
      <c r="H370" s="73"/>
      <c r="I370" s="11"/>
      <c r="J370" s="11"/>
      <c r="K370" s="12"/>
      <c r="L370" s="74"/>
      <c r="M370" s="73"/>
      <c r="N370" s="11"/>
      <c r="O370" s="11"/>
      <c r="P370" s="12"/>
      <c r="Q370" s="75"/>
      <c r="R370" s="73"/>
      <c r="S370" s="11"/>
      <c r="T370" s="11"/>
      <c r="U370" s="12"/>
      <c r="W370" s="73"/>
      <c r="X370" s="11"/>
      <c r="Y370" s="11"/>
      <c r="Z370" s="12"/>
      <c r="AB370" s="73"/>
      <c r="AC370" s="11"/>
      <c r="AD370" s="11"/>
      <c r="AE370" s="12"/>
      <c r="AG370" s="77"/>
      <c r="AH370" s="78"/>
      <c r="AI370" s="78"/>
      <c r="AJ370" s="79"/>
      <c r="AL370" s="73"/>
      <c r="AM370" s="11"/>
      <c r="AN370" s="11"/>
      <c r="AO370" s="12"/>
      <c r="AQ370" s="11"/>
      <c r="AR370" s="11"/>
      <c r="AS370" s="11"/>
      <c r="AT370" s="12"/>
      <c r="AV370" s="73"/>
      <c r="AW370" s="11"/>
      <c r="AX370" s="11"/>
      <c r="AY370" s="12"/>
      <c r="BA370" s="73"/>
      <c r="BB370" s="11"/>
      <c r="BC370" s="11"/>
      <c r="BD370" s="12"/>
      <c r="BF370" s="73"/>
      <c r="BG370" s="11"/>
      <c r="BH370" s="11"/>
      <c r="BI370" s="12"/>
      <c r="BK370" s="92"/>
      <c r="BL370" s="93"/>
      <c r="BM370" s="93"/>
      <c r="BN370" s="94"/>
      <c r="BP370" s="73"/>
      <c r="BQ370" s="11"/>
      <c r="BR370" s="11"/>
      <c r="BS370" s="12"/>
      <c r="BU370" s="73"/>
      <c r="BV370" s="11"/>
      <c r="BW370" s="11"/>
      <c r="BX370" s="12"/>
      <c r="BZ370" s="73"/>
      <c r="CA370" s="11"/>
      <c r="CB370" s="11"/>
      <c r="CC370" s="12"/>
      <c r="CE370" s="73"/>
      <c r="CF370" s="11"/>
      <c r="CG370" s="11"/>
      <c r="CH370" s="12"/>
      <c r="CJ370" s="73"/>
      <c r="CK370" s="11"/>
      <c r="CL370" s="11"/>
      <c r="CM370" s="12"/>
      <c r="CO370" s="73"/>
      <c r="CP370" s="11"/>
      <c r="CQ370" s="11"/>
      <c r="CR370" s="12"/>
      <c r="CT370" s="73"/>
      <c r="CU370" s="11"/>
      <c r="CV370" s="11"/>
      <c r="CW370" s="12"/>
      <c r="CY370" s="73"/>
      <c r="CZ370" s="11"/>
      <c r="DA370" s="11"/>
      <c r="DB370" s="12"/>
      <c r="DD370" s="73"/>
      <c r="DE370" s="11"/>
      <c r="DF370" s="11"/>
      <c r="DG370" s="12"/>
      <c r="DI370" s="73"/>
      <c r="DJ370" s="11"/>
      <c r="DK370" s="11"/>
      <c r="DL370" s="12"/>
      <c r="DN370" s="73"/>
      <c r="DO370" s="11"/>
      <c r="DP370" s="11"/>
      <c r="DQ370" s="12"/>
      <c r="DS370" s="73"/>
      <c r="DT370" s="11"/>
      <c r="DU370" s="11"/>
      <c r="DV370" s="12"/>
      <c r="DX370" s="92"/>
      <c r="DY370" s="93"/>
      <c r="DZ370" s="93"/>
      <c r="EA370" s="94"/>
      <c r="EC370" s="73"/>
      <c r="ED370" s="11"/>
      <c r="EE370" s="11"/>
      <c r="EF370" s="12"/>
      <c r="EH370" s="73"/>
      <c r="EI370" s="11"/>
      <c r="EJ370" s="11"/>
      <c r="EK370" s="12"/>
      <c r="EM370" s="73"/>
      <c r="EN370" s="11"/>
      <c r="EO370" s="11"/>
      <c r="EP370" s="12"/>
      <c r="ER370" s="73"/>
      <c r="ES370" s="11"/>
      <c r="ET370" s="11"/>
      <c r="EU370" s="12"/>
      <c r="EW370" s="73">
        <v>2505800</v>
      </c>
      <c r="EX370" s="11">
        <v>0</v>
      </c>
      <c r="EY370" s="11">
        <v>2505800</v>
      </c>
      <c r="EZ370" s="94">
        <v>2505800</v>
      </c>
      <c r="FB370" s="10"/>
      <c r="FC370" s="11"/>
      <c r="FD370" s="11"/>
      <c r="FE370" s="12"/>
      <c r="FG370" s="11"/>
      <c r="FH370" s="11"/>
      <c r="FI370" s="11"/>
      <c r="FJ370" s="12"/>
      <c r="FL370" s="73"/>
      <c r="FM370" s="11"/>
      <c r="FN370" s="11"/>
      <c r="FO370" s="12"/>
      <c r="FQ370" s="73"/>
      <c r="FR370" s="11"/>
      <c r="FS370" s="11"/>
      <c r="FT370" s="12"/>
      <c r="FV370" s="73"/>
      <c r="FW370" s="11"/>
      <c r="FX370" s="11"/>
      <c r="FY370" s="12"/>
      <c r="GA370" s="73"/>
      <c r="GB370" s="11"/>
      <c r="GC370" s="11"/>
      <c r="GD370" s="12"/>
      <c r="GF370" s="73"/>
      <c r="GG370" s="11"/>
      <c r="GH370" s="11"/>
      <c r="GI370" s="12"/>
      <c r="GK370" s="73"/>
      <c r="GL370" s="11"/>
      <c r="GM370" s="11"/>
      <c r="GN370" s="12"/>
      <c r="GP370" s="73"/>
      <c r="GQ370" s="11"/>
      <c r="GR370" s="11"/>
      <c r="GS370" s="12"/>
      <c r="GU370" s="86">
        <f t="shared" si="40"/>
        <v>2505800</v>
      </c>
      <c r="GV370" s="87">
        <f t="shared" si="42"/>
        <v>2505800</v>
      </c>
      <c r="GX370" s="86">
        <f t="shared" si="41"/>
        <v>0</v>
      </c>
      <c r="GY370" s="88">
        <f t="shared" si="44"/>
        <v>0</v>
      </c>
      <c r="HA370" s="86">
        <f t="shared" si="45"/>
        <v>2505800</v>
      </c>
      <c r="HB370" s="87">
        <f t="shared" si="43"/>
        <v>2505800</v>
      </c>
    </row>
    <row r="371" spans="1:210" s="76" customFormat="1" ht="120" x14ac:dyDescent="0.25">
      <c r="A371" s="69">
        <v>355</v>
      </c>
      <c r="B371" s="5" t="s">
        <v>41</v>
      </c>
      <c r="C371" s="6" t="s">
        <v>744</v>
      </c>
      <c r="D371" s="4" t="s">
        <v>42</v>
      </c>
      <c r="E371" s="89"/>
      <c r="F371" s="90">
        <v>1</v>
      </c>
      <c r="G371" s="91"/>
      <c r="H371" s="73"/>
      <c r="I371" s="11"/>
      <c r="J371" s="11"/>
      <c r="K371" s="12"/>
      <c r="L371" s="74"/>
      <c r="M371" s="73"/>
      <c r="N371" s="11"/>
      <c r="O371" s="11"/>
      <c r="P371" s="12"/>
      <c r="Q371" s="75"/>
      <c r="R371" s="73"/>
      <c r="S371" s="11"/>
      <c r="T371" s="11"/>
      <c r="U371" s="12"/>
      <c r="W371" s="73"/>
      <c r="X371" s="11"/>
      <c r="Y371" s="11"/>
      <c r="Z371" s="12"/>
      <c r="AB371" s="73"/>
      <c r="AC371" s="11"/>
      <c r="AD371" s="11"/>
      <c r="AE371" s="12"/>
      <c r="AG371" s="77"/>
      <c r="AH371" s="78"/>
      <c r="AI371" s="78"/>
      <c r="AJ371" s="79"/>
      <c r="AL371" s="73"/>
      <c r="AM371" s="11"/>
      <c r="AN371" s="11"/>
      <c r="AO371" s="12"/>
      <c r="AQ371" s="11"/>
      <c r="AR371" s="11"/>
      <c r="AS371" s="11"/>
      <c r="AT371" s="12"/>
      <c r="AV371" s="73"/>
      <c r="AW371" s="11"/>
      <c r="AX371" s="11"/>
      <c r="AY371" s="12"/>
      <c r="BA371" s="73"/>
      <c r="BB371" s="11"/>
      <c r="BC371" s="11"/>
      <c r="BD371" s="12"/>
      <c r="BF371" s="73"/>
      <c r="BG371" s="11"/>
      <c r="BH371" s="11"/>
      <c r="BI371" s="12"/>
      <c r="BK371" s="92"/>
      <c r="BL371" s="93"/>
      <c r="BM371" s="93"/>
      <c r="BN371" s="94"/>
      <c r="BP371" s="73"/>
      <c r="BQ371" s="11"/>
      <c r="BR371" s="11"/>
      <c r="BS371" s="12"/>
      <c r="BU371" s="73"/>
      <c r="BV371" s="11"/>
      <c r="BW371" s="11"/>
      <c r="BX371" s="12"/>
      <c r="BZ371" s="73"/>
      <c r="CA371" s="11"/>
      <c r="CB371" s="11"/>
      <c r="CC371" s="12"/>
      <c r="CE371" s="73">
        <v>1380000</v>
      </c>
      <c r="CF371" s="11">
        <v>0</v>
      </c>
      <c r="CG371" s="11">
        <v>1380000</v>
      </c>
      <c r="CH371" s="12">
        <v>1380000</v>
      </c>
      <c r="CJ371" s="73"/>
      <c r="CK371" s="11"/>
      <c r="CL371" s="11"/>
      <c r="CM371" s="12"/>
      <c r="CO371" s="73"/>
      <c r="CP371" s="11"/>
      <c r="CQ371" s="11"/>
      <c r="CR371" s="12"/>
      <c r="CT371" s="73"/>
      <c r="CU371" s="11"/>
      <c r="CV371" s="11"/>
      <c r="CW371" s="12"/>
      <c r="CY371" s="73"/>
      <c r="CZ371" s="11"/>
      <c r="DA371" s="11"/>
      <c r="DB371" s="12"/>
      <c r="DD371" s="73"/>
      <c r="DE371" s="11"/>
      <c r="DF371" s="11"/>
      <c r="DG371" s="12"/>
      <c r="DI371" s="73"/>
      <c r="DJ371" s="11"/>
      <c r="DK371" s="11"/>
      <c r="DL371" s="12"/>
      <c r="DN371" s="73"/>
      <c r="DO371" s="11"/>
      <c r="DP371" s="11"/>
      <c r="DQ371" s="12"/>
      <c r="DS371" s="73"/>
      <c r="DT371" s="11"/>
      <c r="DU371" s="11"/>
      <c r="DV371" s="12"/>
      <c r="DX371" s="92"/>
      <c r="DY371" s="93"/>
      <c r="DZ371" s="93"/>
      <c r="EA371" s="94"/>
      <c r="EC371" s="73"/>
      <c r="ED371" s="11"/>
      <c r="EE371" s="11"/>
      <c r="EF371" s="12"/>
      <c r="EH371" s="73"/>
      <c r="EI371" s="11"/>
      <c r="EJ371" s="11"/>
      <c r="EK371" s="12"/>
      <c r="EM371" s="73"/>
      <c r="EN371" s="11"/>
      <c r="EO371" s="11"/>
      <c r="EP371" s="12"/>
      <c r="ER371" s="73"/>
      <c r="ES371" s="11"/>
      <c r="ET371" s="11"/>
      <c r="EU371" s="12"/>
      <c r="EW371" s="73"/>
      <c r="EX371" s="11"/>
      <c r="EY371" s="11"/>
      <c r="EZ371" s="12"/>
      <c r="FB371" s="10"/>
      <c r="FC371" s="11"/>
      <c r="FD371" s="11"/>
      <c r="FE371" s="12"/>
      <c r="FG371" s="11"/>
      <c r="FH371" s="11"/>
      <c r="FI371" s="11"/>
      <c r="FJ371" s="12"/>
      <c r="FL371" s="73"/>
      <c r="FM371" s="11"/>
      <c r="FN371" s="11"/>
      <c r="FO371" s="12"/>
      <c r="FQ371" s="73"/>
      <c r="FR371" s="11"/>
      <c r="FS371" s="11"/>
      <c r="FT371" s="12"/>
      <c r="FV371" s="73"/>
      <c r="FW371" s="11"/>
      <c r="FX371" s="11"/>
      <c r="FY371" s="12"/>
      <c r="GA371" s="73"/>
      <c r="GB371" s="11"/>
      <c r="GC371" s="11"/>
      <c r="GD371" s="12"/>
      <c r="GF371" s="73"/>
      <c r="GG371" s="11"/>
      <c r="GH371" s="11"/>
      <c r="GI371" s="12"/>
      <c r="GK371" s="73"/>
      <c r="GL371" s="11"/>
      <c r="GM371" s="11"/>
      <c r="GN371" s="12"/>
      <c r="GP371" s="73"/>
      <c r="GQ371" s="11"/>
      <c r="GR371" s="11"/>
      <c r="GS371" s="12"/>
      <c r="GU371" s="86">
        <f t="shared" si="40"/>
        <v>1380000</v>
      </c>
      <c r="GV371" s="87">
        <f t="shared" si="42"/>
        <v>1380000</v>
      </c>
      <c r="GX371" s="86">
        <f t="shared" si="41"/>
        <v>0</v>
      </c>
      <c r="GY371" s="88">
        <f t="shared" si="44"/>
        <v>0</v>
      </c>
      <c r="HA371" s="86">
        <f t="shared" si="45"/>
        <v>1380000</v>
      </c>
      <c r="HB371" s="87">
        <f t="shared" si="43"/>
        <v>1380000</v>
      </c>
    </row>
    <row r="372" spans="1:210" s="76" customFormat="1" ht="120" x14ac:dyDescent="0.25">
      <c r="A372" s="69">
        <v>356</v>
      </c>
      <c r="B372" s="3" t="s">
        <v>254</v>
      </c>
      <c r="C372" s="99" t="s">
        <v>745</v>
      </c>
      <c r="D372" s="4" t="s">
        <v>42</v>
      </c>
      <c r="E372" s="70"/>
      <c r="F372" s="71">
        <v>1</v>
      </c>
      <c r="G372" s="91"/>
      <c r="H372" s="73"/>
      <c r="I372" s="11"/>
      <c r="J372" s="11"/>
      <c r="K372" s="12"/>
      <c r="L372" s="74"/>
      <c r="M372" s="73"/>
      <c r="N372" s="11"/>
      <c r="O372" s="11"/>
      <c r="P372" s="12"/>
      <c r="Q372" s="75"/>
      <c r="R372" s="73"/>
      <c r="S372" s="11"/>
      <c r="T372" s="11"/>
      <c r="U372" s="12"/>
      <c r="W372" s="73"/>
      <c r="X372" s="11"/>
      <c r="Y372" s="11"/>
      <c r="Z372" s="12"/>
      <c r="AB372" s="73"/>
      <c r="AC372" s="11"/>
      <c r="AD372" s="11"/>
      <c r="AE372" s="12"/>
      <c r="AG372" s="77"/>
      <c r="AH372" s="78"/>
      <c r="AI372" s="78"/>
      <c r="AJ372" s="79"/>
      <c r="AL372" s="73"/>
      <c r="AM372" s="11"/>
      <c r="AN372" s="11"/>
      <c r="AO372" s="12"/>
      <c r="AQ372" s="11"/>
      <c r="AR372" s="11"/>
      <c r="AS372" s="11"/>
      <c r="AT372" s="12"/>
      <c r="AV372" s="73"/>
      <c r="AW372" s="11"/>
      <c r="AX372" s="11"/>
      <c r="AY372" s="12"/>
      <c r="BA372" s="73"/>
      <c r="BB372" s="11"/>
      <c r="BC372" s="11"/>
      <c r="BD372" s="12"/>
      <c r="BF372" s="73"/>
      <c r="BG372" s="11"/>
      <c r="BH372" s="11"/>
      <c r="BI372" s="12"/>
      <c r="BK372" s="92"/>
      <c r="BL372" s="93"/>
      <c r="BM372" s="93"/>
      <c r="BN372" s="94"/>
      <c r="BP372" s="73"/>
      <c r="BQ372" s="11"/>
      <c r="BR372" s="11"/>
      <c r="BS372" s="12"/>
      <c r="BU372" s="73"/>
      <c r="BV372" s="11"/>
      <c r="BW372" s="11"/>
      <c r="BX372" s="12"/>
      <c r="BZ372" s="73"/>
      <c r="CA372" s="11"/>
      <c r="CB372" s="11"/>
      <c r="CC372" s="12"/>
      <c r="CE372" s="73">
        <v>2137919</v>
      </c>
      <c r="CF372" s="11">
        <v>0</v>
      </c>
      <c r="CG372" s="11">
        <v>2137919</v>
      </c>
      <c r="CH372" s="12">
        <v>2137919</v>
      </c>
      <c r="CJ372" s="73"/>
      <c r="CK372" s="11"/>
      <c r="CL372" s="11"/>
      <c r="CM372" s="12"/>
      <c r="CO372" s="73"/>
      <c r="CP372" s="11"/>
      <c r="CQ372" s="11"/>
      <c r="CR372" s="12"/>
      <c r="CT372" s="73"/>
      <c r="CU372" s="11"/>
      <c r="CV372" s="11"/>
      <c r="CW372" s="12"/>
      <c r="CY372" s="73"/>
      <c r="CZ372" s="11"/>
      <c r="DA372" s="11"/>
      <c r="DB372" s="12"/>
      <c r="DD372" s="73"/>
      <c r="DE372" s="11"/>
      <c r="DF372" s="11"/>
      <c r="DG372" s="12"/>
      <c r="DI372" s="73"/>
      <c r="DJ372" s="11"/>
      <c r="DK372" s="11"/>
      <c r="DL372" s="12"/>
      <c r="DN372" s="73"/>
      <c r="DO372" s="11"/>
      <c r="DP372" s="11"/>
      <c r="DQ372" s="12"/>
      <c r="DS372" s="73"/>
      <c r="DT372" s="11"/>
      <c r="DU372" s="11"/>
      <c r="DV372" s="12"/>
      <c r="DX372" s="92"/>
      <c r="DY372" s="93"/>
      <c r="DZ372" s="93"/>
      <c r="EA372" s="94"/>
      <c r="EC372" s="73"/>
      <c r="ED372" s="11"/>
      <c r="EE372" s="11"/>
      <c r="EF372" s="12"/>
      <c r="EH372" s="73"/>
      <c r="EI372" s="11"/>
      <c r="EJ372" s="11"/>
      <c r="EK372" s="12"/>
      <c r="EM372" s="73"/>
      <c r="EN372" s="11"/>
      <c r="EO372" s="11"/>
      <c r="EP372" s="12"/>
      <c r="ER372" s="73"/>
      <c r="ES372" s="11"/>
      <c r="ET372" s="11"/>
      <c r="EU372" s="12"/>
      <c r="EW372" s="73"/>
      <c r="EX372" s="11"/>
      <c r="EY372" s="11"/>
      <c r="EZ372" s="12"/>
      <c r="FB372" s="10"/>
      <c r="FC372" s="11"/>
      <c r="FD372" s="11"/>
      <c r="FE372" s="12"/>
      <c r="FG372" s="11"/>
      <c r="FH372" s="11"/>
      <c r="FI372" s="11"/>
      <c r="FJ372" s="12"/>
      <c r="FL372" s="73"/>
      <c r="FM372" s="11"/>
      <c r="FN372" s="11"/>
      <c r="FO372" s="12"/>
      <c r="FQ372" s="73"/>
      <c r="FR372" s="11"/>
      <c r="FS372" s="11"/>
      <c r="FT372" s="12"/>
      <c r="FV372" s="73"/>
      <c r="FW372" s="11"/>
      <c r="FX372" s="11"/>
      <c r="FY372" s="12"/>
      <c r="GA372" s="73"/>
      <c r="GB372" s="11"/>
      <c r="GC372" s="11"/>
      <c r="GD372" s="12"/>
      <c r="GF372" s="73"/>
      <c r="GG372" s="11"/>
      <c r="GH372" s="11"/>
      <c r="GI372" s="12"/>
      <c r="GK372" s="73"/>
      <c r="GL372" s="11"/>
      <c r="GM372" s="11"/>
      <c r="GN372" s="12"/>
      <c r="GP372" s="73"/>
      <c r="GQ372" s="11"/>
      <c r="GR372" s="11"/>
      <c r="GS372" s="12"/>
      <c r="GU372" s="86">
        <f t="shared" si="40"/>
        <v>2137919</v>
      </c>
      <c r="GV372" s="87">
        <f t="shared" si="42"/>
        <v>2137919</v>
      </c>
      <c r="GX372" s="86">
        <f t="shared" si="41"/>
        <v>0</v>
      </c>
      <c r="GY372" s="88">
        <f t="shared" si="44"/>
        <v>0</v>
      </c>
      <c r="HA372" s="86">
        <f t="shared" si="45"/>
        <v>2137919</v>
      </c>
      <c r="HB372" s="87">
        <f t="shared" si="43"/>
        <v>2137919</v>
      </c>
    </row>
    <row r="373" spans="1:210" s="76" customFormat="1" ht="135" x14ac:dyDescent="0.25">
      <c r="A373" s="69">
        <v>357</v>
      </c>
      <c r="B373" s="5" t="s">
        <v>41</v>
      </c>
      <c r="C373" s="99" t="s">
        <v>746</v>
      </c>
      <c r="D373" s="4" t="s">
        <v>42</v>
      </c>
      <c r="E373" s="89"/>
      <c r="F373" s="90">
        <v>1</v>
      </c>
      <c r="G373" s="91"/>
      <c r="H373" s="73"/>
      <c r="I373" s="11"/>
      <c r="J373" s="11"/>
      <c r="K373" s="12"/>
      <c r="L373" s="74"/>
      <c r="M373" s="73"/>
      <c r="N373" s="11"/>
      <c r="O373" s="11"/>
      <c r="P373" s="12"/>
      <c r="Q373" s="75"/>
      <c r="R373" s="73"/>
      <c r="S373" s="11"/>
      <c r="T373" s="11"/>
      <c r="U373" s="12"/>
      <c r="W373" s="73"/>
      <c r="X373" s="11"/>
      <c r="Y373" s="11"/>
      <c r="Z373" s="12"/>
      <c r="AB373" s="73"/>
      <c r="AC373" s="11"/>
      <c r="AD373" s="11"/>
      <c r="AE373" s="12"/>
      <c r="AG373" s="77"/>
      <c r="AH373" s="78"/>
      <c r="AI373" s="78"/>
      <c r="AJ373" s="79"/>
      <c r="AL373" s="73"/>
      <c r="AM373" s="11"/>
      <c r="AN373" s="11"/>
      <c r="AO373" s="12"/>
      <c r="AQ373" s="11"/>
      <c r="AR373" s="11"/>
      <c r="AS373" s="11"/>
      <c r="AT373" s="12"/>
      <c r="AV373" s="73"/>
      <c r="AW373" s="11"/>
      <c r="AX373" s="11"/>
      <c r="AY373" s="12"/>
      <c r="BA373" s="73"/>
      <c r="BB373" s="11"/>
      <c r="BC373" s="11"/>
      <c r="BD373" s="12"/>
      <c r="BF373" s="73"/>
      <c r="BG373" s="11"/>
      <c r="BH373" s="11"/>
      <c r="BI373" s="12"/>
      <c r="BK373" s="92"/>
      <c r="BL373" s="93"/>
      <c r="BM373" s="93"/>
      <c r="BN373" s="94"/>
      <c r="BP373" s="73"/>
      <c r="BQ373" s="11"/>
      <c r="BR373" s="11"/>
      <c r="BS373" s="12"/>
      <c r="BU373" s="73"/>
      <c r="BV373" s="11"/>
      <c r="BW373" s="11"/>
      <c r="BX373" s="12"/>
      <c r="BZ373" s="73"/>
      <c r="CA373" s="11"/>
      <c r="CB373" s="11"/>
      <c r="CC373" s="12"/>
      <c r="CE373" s="73">
        <v>3335000</v>
      </c>
      <c r="CF373" s="11">
        <v>0</v>
      </c>
      <c r="CG373" s="11">
        <v>3335000</v>
      </c>
      <c r="CH373" s="12">
        <v>3335000</v>
      </c>
      <c r="CJ373" s="73"/>
      <c r="CK373" s="11"/>
      <c r="CL373" s="11"/>
      <c r="CM373" s="12"/>
      <c r="CO373" s="73"/>
      <c r="CP373" s="11"/>
      <c r="CQ373" s="11"/>
      <c r="CR373" s="12"/>
      <c r="CT373" s="73"/>
      <c r="CU373" s="11"/>
      <c r="CV373" s="11"/>
      <c r="CW373" s="12"/>
      <c r="CY373" s="73"/>
      <c r="CZ373" s="11"/>
      <c r="DA373" s="11"/>
      <c r="DB373" s="12"/>
      <c r="DD373" s="73"/>
      <c r="DE373" s="11"/>
      <c r="DF373" s="11"/>
      <c r="DG373" s="12"/>
      <c r="DI373" s="73"/>
      <c r="DJ373" s="11"/>
      <c r="DK373" s="11"/>
      <c r="DL373" s="12"/>
      <c r="DN373" s="73"/>
      <c r="DO373" s="11"/>
      <c r="DP373" s="11"/>
      <c r="DQ373" s="12"/>
      <c r="DS373" s="73"/>
      <c r="DT373" s="11"/>
      <c r="DU373" s="11"/>
      <c r="DV373" s="12"/>
      <c r="DX373" s="92"/>
      <c r="DY373" s="93"/>
      <c r="DZ373" s="93"/>
      <c r="EA373" s="94"/>
      <c r="EC373" s="73"/>
      <c r="ED373" s="11"/>
      <c r="EE373" s="11"/>
      <c r="EF373" s="12"/>
      <c r="EH373" s="73"/>
      <c r="EI373" s="11"/>
      <c r="EJ373" s="11"/>
      <c r="EK373" s="12"/>
      <c r="EM373" s="73"/>
      <c r="EN373" s="11"/>
      <c r="EO373" s="11"/>
      <c r="EP373" s="12"/>
      <c r="ER373" s="73"/>
      <c r="ES373" s="11"/>
      <c r="ET373" s="11"/>
      <c r="EU373" s="12"/>
      <c r="EW373" s="73"/>
      <c r="EX373" s="11"/>
      <c r="EY373" s="11"/>
      <c r="EZ373" s="12"/>
      <c r="FB373" s="10"/>
      <c r="FC373" s="11"/>
      <c r="FD373" s="11"/>
      <c r="FE373" s="12"/>
      <c r="FG373" s="11"/>
      <c r="FH373" s="11"/>
      <c r="FI373" s="11"/>
      <c r="FJ373" s="12"/>
      <c r="FL373" s="73"/>
      <c r="FM373" s="11"/>
      <c r="FN373" s="11"/>
      <c r="FO373" s="12"/>
      <c r="FQ373" s="73"/>
      <c r="FR373" s="11"/>
      <c r="FS373" s="11"/>
      <c r="FT373" s="12"/>
      <c r="FV373" s="73"/>
      <c r="FW373" s="11"/>
      <c r="FX373" s="11"/>
      <c r="FY373" s="12"/>
      <c r="GA373" s="73"/>
      <c r="GB373" s="11"/>
      <c r="GC373" s="11"/>
      <c r="GD373" s="12"/>
      <c r="GF373" s="73"/>
      <c r="GG373" s="11"/>
      <c r="GH373" s="11"/>
      <c r="GI373" s="12"/>
      <c r="GK373" s="73"/>
      <c r="GL373" s="11"/>
      <c r="GM373" s="11"/>
      <c r="GN373" s="12"/>
      <c r="GP373" s="73"/>
      <c r="GQ373" s="11"/>
      <c r="GR373" s="11"/>
      <c r="GS373" s="12"/>
      <c r="GU373" s="86">
        <f t="shared" si="40"/>
        <v>3335000</v>
      </c>
      <c r="GV373" s="87">
        <f t="shared" si="42"/>
        <v>3335000</v>
      </c>
      <c r="GX373" s="86">
        <f t="shared" si="41"/>
        <v>0</v>
      </c>
      <c r="GY373" s="88">
        <f t="shared" si="44"/>
        <v>0</v>
      </c>
      <c r="HA373" s="86">
        <f t="shared" si="45"/>
        <v>3335000</v>
      </c>
      <c r="HB373" s="87">
        <f t="shared" si="43"/>
        <v>3335000</v>
      </c>
    </row>
    <row r="374" spans="1:210" s="76" customFormat="1" ht="45" x14ac:dyDescent="0.25">
      <c r="A374" s="69">
        <v>358</v>
      </c>
      <c r="B374" s="5" t="s">
        <v>41</v>
      </c>
      <c r="C374" s="2" t="s">
        <v>747</v>
      </c>
      <c r="D374" s="4" t="s">
        <v>42</v>
      </c>
      <c r="E374" s="89"/>
      <c r="F374" s="90">
        <v>1</v>
      </c>
      <c r="G374" s="91"/>
      <c r="H374" s="73"/>
      <c r="I374" s="11"/>
      <c r="J374" s="11"/>
      <c r="K374" s="12"/>
      <c r="L374" s="74"/>
      <c r="M374" s="73"/>
      <c r="N374" s="11"/>
      <c r="O374" s="11"/>
      <c r="P374" s="12"/>
      <c r="Q374" s="75"/>
      <c r="R374" s="73"/>
      <c r="S374" s="11"/>
      <c r="T374" s="11"/>
      <c r="U374" s="12"/>
      <c r="W374" s="73"/>
      <c r="X374" s="11"/>
      <c r="Y374" s="11"/>
      <c r="Z374" s="12"/>
      <c r="AB374" s="73"/>
      <c r="AC374" s="11"/>
      <c r="AD374" s="11"/>
      <c r="AE374" s="12"/>
      <c r="AG374" s="77"/>
      <c r="AH374" s="78"/>
      <c r="AI374" s="78"/>
      <c r="AJ374" s="79"/>
      <c r="AL374" s="73"/>
      <c r="AM374" s="11"/>
      <c r="AN374" s="11"/>
      <c r="AO374" s="12"/>
      <c r="AQ374" s="11"/>
      <c r="AR374" s="11"/>
      <c r="AS374" s="11"/>
      <c r="AT374" s="12"/>
      <c r="AV374" s="73">
        <v>950000</v>
      </c>
      <c r="AW374" s="11"/>
      <c r="AX374" s="11">
        <v>950000</v>
      </c>
      <c r="AY374" s="12">
        <v>950000</v>
      </c>
      <c r="BA374" s="73"/>
      <c r="BB374" s="11"/>
      <c r="BC374" s="11"/>
      <c r="BD374" s="12"/>
      <c r="BF374" s="73"/>
      <c r="BG374" s="11"/>
      <c r="BH374" s="11"/>
      <c r="BI374" s="12"/>
      <c r="BK374" s="92"/>
      <c r="BL374" s="93"/>
      <c r="BM374" s="93"/>
      <c r="BN374" s="94"/>
      <c r="BP374" s="73"/>
      <c r="BQ374" s="11"/>
      <c r="BR374" s="11"/>
      <c r="BS374" s="12"/>
      <c r="BU374" s="73"/>
      <c r="BV374" s="11"/>
      <c r="BW374" s="11"/>
      <c r="BX374" s="12"/>
      <c r="BZ374" s="73"/>
      <c r="CA374" s="11"/>
      <c r="CB374" s="11"/>
      <c r="CC374" s="12"/>
      <c r="CE374" s="73">
        <v>1053483.95</v>
      </c>
      <c r="CF374" s="11">
        <v>0</v>
      </c>
      <c r="CG374" s="11">
        <v>1053483.95</v>
      </c>
      <c r="CH374" s="12">
        <v>1053483.95</v>
      </c>
      <c r="CJ374" s="73"/>
      <c r="CK374" s="11"/>
      <c r="CL374" s="11"/>
      <c r="CM374" s="12"/>
      <c r="CO374" s="73"/>
      <c r="CP374" s="11"/>
      <c r="CQ374" s="11"/>
      <c r="CR374" s="12"/>
      <c r="CT374" s="73"/>
      <c r="CU374" s="11"/>
      <c r="CV374" s="11"/>
      <c r="CW374" s="12"/>
      <c r="CY374" s="73"/>
      <c r="CZ374" s="11"/>
      <c r="DA374" s="11"/>
      <c r="DB374" s="12"/>
      <c r="DD374" s="73"/>
      <c r="DE374" s="11"/>
      <c r="DF374" s="11"/>
      <c r="DG374" s="12"/>
      <c r="DI374" s="73"/>
      <c r="DJ374" s="11"/>
      <c r="DK374" s="11"/>
      <c r="DL374" s="12"/>
      <c r="DN374" s="73"/>
      <c r="DO374" s="11"/>
      <c r="DP374" s="11"/>
      <c r="DQ374" s="12"/>
      <c r="DS374" s="73"/>
      <c r="DT374" s="11"/>
      <c r="DU374" s="11"/>
      <c r="DV374" s="12"/>
      <c r="DX374" s="92"/>
      <c r="DY374" s="93"/>
      <c r="DZ374" s="93"/>
      <c r="EA374" s="94"/>
      <c r="EC374" s="73"/>
      <c r="ED374" s="11"/>
      <c r="EE374" s="11"/>
      <c r="EF374" s="12"/>
      <c r="EH374" s="73"/>
      <c r="EI374" s="11"/>
      <c r="EJ374" s="11"/>
      <c r="EK374" s="12"/>
      <c r="EM374" s="73"/>
      <c r="EN374" s="11"/>
      <c r="EO374" s="11"/>
      <c r="EP374" s="12"/>
      <c r="ER374" s="73"/>
      <c r="ES374" s="11"/>
      <c r="ET374" s="11"/>
      <c r="EU374" s="12"/>
      <c r="EW374" s="73">
        <v>1366800</v>
      </c>
      <c r="EX374" s="11">
        <v>0</v>
      </c>
      <c r="EY374" s="11">
        <v>1366800</v>
      </c>
      <c r="EZ374" s="12">
        <v>1366800</v>
      </c>
      <c r="FB374" s="10"/>
      <c r="FC374" s="11"/>
      <c r="FD374" s="11"/>
      <c r="FE374" s="12"/>
      <c r="FG374" s="11">
        <v>850000</v>
      </c>
      <c r="FH374" s="11">
        <v>0</v>
      </c>
      <c r="FI374" s="11">
        <v>850000</v>
      </c>
      <c r="FJ374" s="12">
        <v>850000</v>
      </c>
      <c r="FL374" s="73"/>
      <c r="FM374" s="11"/>
      <c r="FN374" s="11"/>
      <c r="FO374" s="12"/>
      <c r="FQ374" s="73"/>
      <c r="FR374" s="11"/>
      <c r="FS374" s="11"/>
      <c r="FT374" s="12"/>
      <c r="FV374" s="73">
        <v>758800</v>
      </c>
      <c r="FW374" s="11">
        <v>0</v>
      </c>
      <c r="FX374" s="11">
        <v>758800</v>
      </c>
      <c r="FY374" s="12">
        <v>758800</v>
      </c>
      <c r="GA374" s="73"/>
      <c r="GB374" s="11"/>
      <c r="GC374" s="11"/>
      <c r="GD374" s="12"/>
      <c r="GF374" s="73">
        <v>1240758</v>
      </c>
      <c r="GG374" s="11">
        <v>0</v>
      </c>
      <c r="GH374" s="11">
        <v>1240758</v>
      </c>
      <c r="GI374" s="12">
        <v>1240758</v>
      </c>
      <c r="GK374" s="73"/>
      <c r="GL374" s="11"/>
      <c r="GM374" s="11"/>
      <c r="GN374" s="12"/>
      <c r="GP374" s="73"/>
      <c r="GQ374" s="11"/>
      <c r="GR374" s="11"/>
      <c r="GS374" s="12"/>
      <c r="GU374" s="86">
        <f t="shared" si="40"/>
        <v>758800</v>
      </c>
      <c r="GV374" s="87">
        <f t="shared" si="42"/>
        <v>1366800</v>
      </c>
      <c r="GX374" s="86">
        <f t="shared" si="41"/>
        <v>608000</v>
      </c>
      <c r="GY374" s="88">
        <f t="shared" si="44"/>
        <v>0.80126515550869792</v>
      </c>
      <c r="HA374" s="86">
        <f t="shared" si="45"/>
        <v>1036640.3250000001</v>
      </c>
      <c r="HB374" s="87">
        <f t="shared" si="43"/>
        <v>1036640.3250000001</v>
      </c>
    </row>
    <row r="375" spans="1:210" s="76" customFormat="1" ht="45" x14ac:dyDescent="0.25">
      <c r="A375" s="69">
        <v>359</v>
      </c>
      <c r="B375" s="5" t="s">
        <v>41</v>
      </c>
      <c r="C375" s="2" t="s">
        <v>748</v>
      </c>
      <c r="D375" s="4" t="s">
        <v>42</v>
      </c>
      <c r="E375" s="89"/>
      <c r="F375" s="90">
        <v>1</v>
      </c>
      <c r="G375" s="91"/>
      <c r="H375" s="73"/>
      <c r="I375" s="11"/>
      <c r="J375" s="11"/>
      <c r="K375" s="12"/>
      <c r="L375" s="74"/>
      <c r="M375" s="73"/>
      <c r="N375" s="11"/>
      <c r="O375" s="11"/>
      <c r="P375" s="12"/>
      <c r="Q375" s="75"/>
      <c r="R375" s="73"/>
      <c r="S375" s="11"/>
      <c r="T375" s="11"/>
      <c r="U375" s="12"/>
      <c r="W375" s="73"/>
      <c r="X375" s="11"/>
      <c r="Y375" s="11"/>
      <c r="Z375" s="12"/>
      <c r="AB375" s="73"/>
      <c r="AC375" s="11"/>
      <c r="AD375" s="11"/>
      <c r="AE375" s="12"/>
      <c r="AG375" s="77"/>
      <c r="AH375" s="78"/>
      <c r="AI375" s="78"/>
      <c r="AJ375" s="79"/>
      <c r="AL375" s="73"/>
      <c r="AM375" s="11"/>
      <c r="AN375" s="11"/>
      <c r="AO375" s="12"/>
      <c r="AQ375" s="11"/>
      <c r="AR375" s="11"/>
      <c r="AS375" s="11"/>
      <c r="AT375" s="12"/>
      <c r="AV375" s="73">
        <v>950000</v>
      </c>
      <c r="AW375" s="11"/>
      <c r="AX375" s="11">
        <v>950000</v>
      </c>
      <c r="AY375" s="12">
        <v>950000</v>
      </c>
      <c r="BA375" s="73"/>
      <c r="BB375" s="11"/>
      <c r="BC375" s="11"/>
      <c r="BD375" s="12"/>
      <c r="BF375" s="73"/>
      <c r="BG375" s="11"/>
      <c r="BH375" s="11"/>
      <c r="BI375" s="12"/>
      <c r="BK375" s="92"/>
      <c r="BL375" s="93"/>
      <c r="BM375" s="93"/>
      <c r="BN375" s="94"/>
      <c r="BP375" s="73"/>
      <c r="BQ375" s="11"/>
      <c r="BR375" s="11"/>
      <c r="BS375" s="12"/>
      <c r="BU375" s="73"/>
      <c r="BV375" s="11"/>
      <c r="BW375" s="11"/>
      <c r="BX375" s="12"/>
      <c r="BZ375" s="73"/>
      <c r="CA375" s="11"/>
      <c r="CB375" s="11"/>
      <c r="CC375" s="12"/>
      <c r="CE375" s="73">
        <v>1053483.95</v>
      </c>
      <c r="CF375" s="11">
        <v>0</v>
      </c>
      <c r="CG375" s="11">
        <v>1053483.95</v>
      </c>
      <c r="CH375" s="12">
        <v>1053483.95</v>
      </c>
      <c r="CJ375" s="73"/>
      <c r="CK375" s="11"/>
      <c r="CL375" s="11"/>
      <c r="CM375" s="12"/>
      <c r="CO375" s="73"/>
      <c r="CP375" s="11"/>
      <c r="CQ375" s="11"/>
      <c r="CR375" s="12"/>
      <c r="CT375" s="73"/>
      <c r="CU375" s="11"/>
      <c r="CV375" s="11"/>
      <c r="CW375" s="12"/>
      <c r="CY375" s="73"/>
      <c r="CZ375" s="11"/>
      <c r="DA375" s="11"/>
      <c r="DB375" s="12"/>
      <c r="DD375" s="73"/>
      <c r="DE375" s="11"/>
      <c r="DF375" s="11"/>
      <c r="DG375" s="12"/>
      <c r="DI375" s="73"/>
      <c r="DJ375" s="11"/>
      <c r="DK375" s="11"/>
      <c r="DL375" s="12"/>
      <c r="DN375" s="73"/>
      <c r="DO375" s="11"/>
      <c r="DP375" s="11"/>
      <c r="DQ375" s="12"/>
      <c r="DS375" s="73"/>
      <c r="DT375" s="11"/>
      <c r="DU375" s="11"/>
      <c r="DV375" s="12"/>
      <c r="DX375" s="92"/>
      <c r="DY375" s="93"/>
      <c r="DZ375" s="93"/>
      <c r="EA375" s="94"/>
      <c r="EC375" s="73"/>
      <c r="ED375" s="11"/>
      <c r="EE375" s="11"/>
      <c r="EF375" s="12"/>
      <c r="EH375" s="73"/>
      <c r="EI375" s="11"/>
      <c r="EJ375" s="11"/>
      <c r="EK375" s="12"/>
      <c r="EM375" s="73"/>
      <c r="EN375" s="11"/>
      <c r="EO375" s="11"/>
      <c r="EP375" s="12"/>
      <c r="ER375" s="73"/>
      <c r="ES375" s="11"/>
      <c r="ET375" s="11"/>
      <c r="EU375" s="12"/>
      <c r="EW375" s="73">
        <v>1366800</v>
      </c>
      <c r="EX375" s="11">
        <v>0</v>
      </c>
      <c r="EY375" s="11">
        <v>1366800</v>
      </c>
      <c r="EZ375" s="94">
        <v>1366800</v>
      </c>
      <c r="FB375" s="10"/>
      <c r="FC375" s="11"/>
      <c r="FD375" s="11"/>
      <c r="FE375" s="12"/>
      <c r="FG375" s="11">
        <v>850000</v>
      </c>
      <c r="FH375" s="11">
        <v>0</v>
      </c>
      <c r="FI375" s="11">
        <v>850000</v>
      </c>
      <c r="FJ375" s="12">
        <v>850000</v>
      </c>
      <c r="FL375" s="73"/>
      <c r="FM375" s="11"/>
      <c r="FN375" s="11"/>
      <c r="FO375" s="12"/>
      <c r="FQ375" s="73"/>
      <c r="FR375" s="11"/>
      <c r="FS375" s="11"/>
      <c r="FT375" s="12"/>
      <c r="FV375" s="73">
        <v>758800</v>
      </c>
      <c r="FW375" s="11">
        <v>0</v>
      </c>
      <c r="FX375" s="11">
        <v>758800</v>
      </c>
      <c r="FY375" s="12">
        <v>758800</v>
      </c>
      <c r="GA375" s="73"/>
      <c r="GB375" s="11"/>
      <c r="GC375" s="11"/>
      <c r="GD375" s="12"/>
      <c r="GF375" s="73">
        <v>1106000</v>
      </c>
      <c r="GG375" s="11">
        <v>0</v>
      </c>
      <c r="GH375" s="11">
        <v>1106000</v>
      </c>
      <c r="GI375" s="12">
        <v>1106000</v>
      </c>
      <c r="GK375" s="73"/>
      <c r="GL375" s="11"/>
      <c r="GM375" s="11"/>
      <c r="GN375" s="12"/>
      <c r="GP375" s="73"/>
      <c r="GQ375" s="11"/>
      <c r="GR375" s="11"/>
      <c r="GS375" s="12"/>
      <c r="GU375" s="86">
        <f t="shared" si="40"/>
        <v>758800</v>
      </c>
      <c r="GV375" s="87">
        <f t="shared" si="42"/>
        <v>1366800</v>
      </c>
      <c r="GX375" s="86">
        <f t="shared" si="41"/>
        <v>608000</v>
      </c>
      <c r="GY375" s="88">
        <f t="shared" si="44"/>
        <v>0.80126515550869792</v>
      </c>
      <c r="HA375" s="86">
        <f t="shared" si="45"/>
        <v>1014180.6583333333</v>
      </c>
      <c r="HB375" s="87">
        <f t="shared" si="43"/>
        <v>1014180.6583333333</v>
      </c>
    </row>
    <row r="376" spans="1:210" s="76" customFormat="1" ht="30" x14ac:dyDescent="0.25">
      <c r="A376" s="69">
        <v>360</v>
      </c>
      <c r="B376" s="3" t="s">
        <v>255</v>
      </c>
      <c r="C376" s="99" t="s">
        <v>749</v>
      </c>
      <c r="D376" s="4" t="s">
        <v>42</v>
      </c>
      <c r="E376" s="70"/>
      <c r="F376" s="71">
        <v>1</v>
      </c>
      <c r="G376" s="91"/>
      <c r="H376" s="73"/>
      <c r="I376" s="11"/>
      <c r="J376" s="11"/>
      <c r="K376" s="12"/>
      <c r="L376" s="74"/>
      <c r="M376" s="73"/>
      <c r="N376" s="11"/>
      <c r="O376" s="11"/>
      <c r="P376" s="12"/>
      <c r="Q376" s="75"/>
      <c r="R376" s="73"/>
      <c r="S376" s="11"/>
      <c r="T376" s="11"/>
      <c r="U376" s="12"/>
      <c r="W376" s="73"/>
      <c r="X376" s="11"/>
      <c r="Y376" s="11"/>
      <c r="Z376" s="12"/>
      <c r="AB376" s="73"/>
      <c r="AC376" s="11"/>
      <c r="AD376" s="11"/>
      <c r="AE376" s="12"/>
      <c r="AG376" s="77"/>
      <c r="AH376" s="78"/>
      <c r="AI376" s="78"/>
      <c r="AJ376" s="79"/>
      <c r="AL376" s="73"/>
      <c r="AM376" s="11"/>
      <c r="AN376" s="11"/>
      <c r="AO376" s="12"/>
      <c r="AQ376" s="11"/>
      <c r="AR376" s="11"/>
      <c r="AS376" s="11"/>
      <c r="AT376" s="12"/>
      <c r="AV376" s="73"/>
      <c r="AW376" s="11"/>
      <c r="AX376" s="11"/>
      <c r="AY376" s="12"/>
      <c r="BA376" s="73"/>
      <c r="BB376" s="11"/>
      <c r="BC376" s="11"/>
      <c r="BD376" s="12"/>
      <c r="BF376" s="73"/>
      <c r="BG376" s="11"/>
      <c r="BH376" s="11"/>
      <c r="BI376" s="12"/>
      <c r="BK376" s="92"/>
      <c r="BL376" s="93"/>
      <c r="BM376" s="93"/>
      <c r="BN376" s="94"/>
      <c r="BP376" s="73"/>
      <c r="BQ376" s="11"/>
      <c r="BR376" s="11"/>
      <c r="BS376" s="12"/>
      <c r="BU376" s="73"/>
      <c r="BV376" s="11"/>
      <c r="BW376" s="11"/>
      <c r="BX376" s="12"/>
      <c r="BZ376" s="73"/>
      <c r="CA376" s="11"/>
      <c r="CB376" s="11"/>
      <c r="CC376" s="12"/>
      <c r="CE376" s="73">
        <v>5175000</v>
      </c>
      <c r="CF376" s="11">
        <v>0</v>
      </c>
      <c r="CG376" s="11">
        <v>5175000</v>
      </c>
      <c r="CH376" s="12">
        <v>5175000</v>
      </c>
      <c r="CJ376" s="73"/>
      <c r="CK376" s="11"/>
      <c r="CL376" s="11"/>
      <c r="CM376" s="12"/>
      <c r="CO376" s="73"/>
      <c r="CP376" s="11"/>
      <c r="CQ376" s="11"/>
      <c r="CR376" s="12"/>
      <c r="CT376" s="73"/>
      <c r="CU376" s="11"/>
      <c r="CV376" s="11"/>
      <c r="CW376" s="12"/>
      <c r="CY376" s="73"/>
      <c r="CZ376" s="11"/>
      <c r="DA376" s="11"/>
      <c r="DB376" s="12"/>
      <c r="DD376" s="73"/>
      <c r="DE376" s="11"/>
      <c r="DF376" s="11"/>
      <c r="DG376" s="12"/>
      <c r="DI376" s="73"/>
      <c r="DJ376" s="11"/>
      <c r="DK376" s="11"/>
      <c r="DL376" s="12"/>
      <c r="DN376" s="73"/>
      <c r="DO376" s="11"/>
      <c r="DP376" s="11"/>
      <c r="DQ376" s="12"/>
      <c r="DS376" s="73"/>
      <c r="DT376" s="11"/>
      <c r="DU376" s="11"/>
      <c r="DV376" s="12"/>
      <c r="DX376" s="92"/>
      <c r="DY376" s="93"/>
      <c r="DZ376" s="93"/>
      <c r="EA376" s="94"/>
      <c r="EC376" s="73"/>
      <c r="ED376" s="11"/>
      <c r="EE376" s="11"/>
      <c r="EF376" s="12"/>
      <c r="EH376" s="73"/>
      <c r="EI376" s="11"/>
      <c r="EJ376" s="11"/>
      <c r="EK376" s="12"/>
      <c r="EM376" s="73"/>
      <c r="EN376" s="11"/>
      <c r="EO376" s="11"/>
      <c r="EP376" s="12"/>
      <c r="ER376" s="73"/>
      <c r="ES376" s="11"/>
      <c r="ET376" s="11"/>
      <c r="EU376" s="12"/>
      <c r="EW376" s="73"/>
      <c r="EX376" s="11"/>
      <c r="EY376" s="11"/>
      <c r="EZ376" s="12"/>
      <c r="FB376" s="10"/>
      <c r="FC376" s="11"/>
      <c r="FD376" s="11"/>
      <c r="FE376" s="12"/>
      <c r="FG376" s="11"/>
      <c r="FH376" s="11"/>
      <c r="FI376" s="11"/>
      <c r="FJ376" s="12"/>
      <c r="FL376" s="73"/>
      <c r="FM376" s="11"/>
      <c r="FN376" s="11"/>
      <c r="FO376" s="12"/>
      <c r="FQ376" s="73"/>
      <c r="FR376" s="11"/>
      <c r="FS376" s="11"/>
      <c r="FT376" s="12"/>
      <c r="FV376" s="73"/>
      <c r="FW376" s="11"/>
      <c r="FX376" s="11"/>
      <c r="FY376" s="12"/>
      <c r="GA376" s="73"/>
      <c r="GB376" s="11"/>
      <c r="GC376" s="11"/>
      <c r="GD376" s="12"/>
      <c r="GF376" s="73"/>
      <c r="GG376" s="11"/>
      <c r="GH376" s="11"/>
      <c r="GI376" s="12"/>
      <c r="GK376" s="73"/>
      <c r="GL376" s="11"/>
      <c r="GM376" s="11"/>
      <c r="GN376" s="12"/>
      <c r="GP376" s="73"/>
      <c r="GQ376" s="11"/>
      <c r="GR376" s="11"/>
      <c r="GS376" s="12"/>
      <c r="GU376" s="86">
        <f t="shared" si="40"/>
        <v>5175000</v>
      </c>
      <c r="GV376" s="87">
        <f t="shared" si="42"/>
        <v>5175000</v>
      </c>
      <c r="GX376" s="86">
        <f t="shared" si="41"/>
        <v>0</v>
      </c>
      <c r="GY376" s="88">
        <f t="shared" si="44"/>
        <v>0</v>
      </c>
      <c r="HA376" s="86">
        <f t="shared" si="45"/>
        <v>5175000</v>
      </c>
      <c r="HB376" s="87">
        <f t="shared" si="43"/>
        <v>5175000</v>
      </c>
    </row>
    <row r="377" spans="1:210" s="76" customFormat="1" ht="45" x14ac:dyDescent="0.25">
      <c r="A377" s="69">
        <v>361</v>
      </c>
      <c r="B377" s="5" t="s">
        <v>41</v>
      </c>
      <c r="C377" s="2" t="s">
        <v>750</v>
      </c>
      <c r="D377" s="4" t="s">
        <v>1084</v>
      </c>
      <c r="E377" s="89"/>
      <c r="F377" s="90">
        <v>1</v>
      </c>
      <c r="G377" s="91"/>
      <c r="H377" s="73"/>
      <c r="I377" s="11"/>
      <c r="J377" s="11"/>
      <c r="K377" s="12"/>
      <c r="L377" s="74"/>
      <c r="M377" s="73"/>
      <c r="N377" s="11"/>
      <c r="O377" s="11"/>
      <c r="P377" s="12"/>
      <c r="Q377" s="75"/>
      <c r="R377" s="73"/>
      <c r="S377" s="11"/>
      <c r="T377" s="11"/>
      <c r="U377" s="12"/>
      <c r="W377" s="73"/>
      <c r="X377" s="11"/>
      <c r="Y377" s="11"/>
      <c r="Z377" s="12"/>
      <c r="AB377" s="73"/>
      <c r="AC377" s="11"/>
      <c r="AD377" s="11"/>
      <c r="AE377" s="12"/>
      <c r="AG377" s="77"/>
      <c r="AH377" s="78"/>
      <c r="AI377" s="78"/>
      <c r="AJ377" s="79"/>
      <c r="AL377" s="73"/>
      <c r="AM377" s="11"/>
      <c r="AN377" s="11"/>
      <c r="AO377" s="12"/>
      <c r="AQ377" s="11"/>
      <c r="AR377" s="11"/>
      <c r="AS377" s="11"/>
      <c r="AT377" s="12"/>
      <c r="AV377" s="73"/>
      <c r="AW377" s="11"/>
      <c r="AX377" s="11"/>
      <c r="AY377" s="12"/>
      <c r="BA377" s="73"/>
      <c r="BB377" s="11"/>
      <c r="BC377" s="11"/>
      <c r="BD377" s="12"/>
      <c r="BF377" s="73"/>
      <c r="BG377" s="11"/>
      <c r="BH377" s="11"/>
      <c r="BI377" s="12"/>
      <c r="BK377" s="92"/>
      <c r="BL377" s="93"/>
      <c r="BM377" s="93"/>
      <c r="BN377" s="94"/>
      <c r="BP377" s="73"/>
      <c r="BQ377" s="11"/>
      <c r="BR377" s="11"/>
      <c r="BS377" s="12"/>
      <c r="BU377" s="73"/>
      <c r="BV377" s="11"/>
      <c r="BW377" s="11"/>
      <c r="BX377" s="12"/>
      <c r="BZ377" s="73"/>
      <c r="CA377" s="11"/>
      <c r="CB377" s="11"/>
      <c r="CC377" s="12"/>
      <c r="CE377" s="73">
        <v>97682</v>
      </c>
      <c r="CF377" s="11">
        <v>0</v>
      </c>
      <c r="CG377" s="11">
        <v>97682</v>
      </c>
      <c r="CH377" s="12">
        <v>97682</v>
      </c>
      <c r="CJ377" s="73"/>
      <c r="CK377" s="11"/>
      <c r="CL377" s="11"/>
      <c r="CM377" s="12"/>
      <c r="CO377" s="73"/>
      <c r="CP377" s="11"/>
      <c r="CQ377" s="11"/>
      <c r="CR377" s="12"/>
      <c r="CT377" s="73"/>
      <c r="CU377" s="11"/>
      <c r="CV377" s="11"/>
      <c r="CW377" s="12"/>
      <c r="CY377" s="73"/>
      <c r="CZ377" s="11"/>
      <c r="DA377" s="11"/>
      <c r="DB377" s="12"/>
      <c r="DD377" s="73"/>
      <c r="DE377" s="11"/>
      <c r="DF377" s="11"/>
      <c r="DG377" s="12"/>
      <c r="DI377" s="73"/>
      <c r="DJ377" s="11"/>
      <c r="DK377" s="11"/>
      <c r="DL377" s="12"/>
      <c r="DN377" s="73"/>
      <c r="DO377" s="11"/>
      <c r="DP377" s="11"/>
      <c r="DQ377" s="12"/>
      <c r="DS377" s="73"/>
      <c r="DT377" s="11"/>
      <c r="DU377" s="11"/>
      <c r="DV377" s="12"/>
      <c r="DX377" s="92"/>
      <c r="DY377" s="93"/>
      <c r="DZ377" s="93"/>
      <c r="EA377" s="94"/>
      <c r="EC377" s="73"/>
      <c r="ED377" s="11"/>
      <c r="EE377" s="11"/>
      <c r="EF377" s="12"/>
      <c r="EH377" s="73"/>
      <c r="EI377" s="11"/>
      <c r="EJ377" s="11"/>
      <c r="EK377" s="12"/>
      <c r="EM377" s="73"/>
      <c r="EN377" s="11"/>
      <c r="EO377" s="11"/>
      <c r="EP377" s="12"/>
      <c r="ER377" s="73"/>
      <c r="ES377" s="11"/>
      <c r="ET377" s="11"/>
      <c r="EU377" s="12"/>
      <c r="EW377" s="73">
        <v>91200</v>
      </c>
      <c r="EX377" s="11">
        <v>0</v>
      </c>
      <c r="EY377" s="11">
        <v>91200</v>
      </c>
      <c r="EZ377" s="12">
        <v>91200</v>
      </c>
      <c r="FB377" s="10"/>
      <c r="FC377" s="11"/>
      <c r="FD377" s="11"/>
      <c r="FE377" s="12"/>
      <c r="FG377" s="11"/>
      <c r="FH377" s="11"/>
      <c r="FI377" s="11"/>
      <c r="FJ377" s="12"/>
      <c r="FL377" s="73"/>
      <c r="FM377" s="11"/>
      <c r="FN377" s="11"/>
      <c r="FO377" s="12"/>
      <c r="FQ377" s="73"/>
      <c r="FR377" s="11"/>
      <c r="FS377" s="11"/>
      <c r="FT377" s="12"/>
      <c r="FV377" s="73">
        <v>110800</v>
      </c>
      <c r="FW377" s="11">
        <v>0</v>
      </c>
      <c r="FX377" s="11">
        <v>110800</v>
      </c>
      <c r="FY377" s="12">
        <v>110800</v>
      </c>
      <c r="GA377" s="73"/>
      <c r="GB377" s="11"/>
      <c r="GC377" s="11"/>
      <c r="GD377" s="12"/>
      <c r="GF377" s="73"/>
      <c r="GG377" s="11"/>
      <c r="GH377" s="11"/>
      <c r="GI377" s="12"/>
      <c r="GK377" s="73">
        <v>218462</v>
      </c>
      <c r="GL377" s="11">
        <v>0</v>
      </c>
      <c r="GM377" s="11">
        <v>218462</v>
      </c>
      <c r="GN377" s="12">
        <v>218462</v>
      </c>
      <c r="GP377" s="73">
        <v>95000</v>
      </c>
      <c r="GQ377" s="11">
        <v>0</v>
      </c>
      <c r="GR377" s="11">
        <v>95000</v>
      </c>
      <c r="GS377" s="12">
        <v>95000</v>
      </c>
      <c r="GU377" s="86">
        <f t="shared" si="40"/>
        <v>91200</v>
      </c>
      <c r="GV377" s="87">
        <f t="shared" si="42"/>
        <v>218462</v>
      </c>
      <c r="GX377" s="86">
        <f t="shared" si="41"/>
        <v>127262</v>
      </c>
      <c r="GY377" s="88">
        <f t="shared" si="44"/>
        <v>1.3954166666666667</v>
      </c>
      <c r="HA377" s="86">
        <f t="shared" si="45"/>
        <v>122628.8</v>
      </c>
      <c r="HB377" s="87">
        <f t="shared" si="43"/>
        <v>122628.8</v>
      </c>
    </row>
    <row r="378" spans="1:210" s="76" customFormat="1" ht="45" x14ac:dyDescent="0.25">
      <c r="A378" s="69">
        <v>362</v>
      </c>
      <c r="B378" s="5" t="s">
        <v>41</v>
      </c>
      <c r="C378" s="6" t="s">
        <v>751</v>
      </c>
      <c r="D378" s="4" t="s">
        <v>42</v>
      </c>
      <c r="E378" s="89"/>
      <c r="F378" s="90">
        <v>1</v>
      </c>
      <c r="G378" s="91"/>
      <c r="H378" s="73"/>
      <c r="I378" s="11"/>
      <c r="J378" s="11"/>
      <c r="K378" s="12"/>
      <c r="L378" s="74"/>
      <c r="M378" s="73"/>
      <c r="N378" s="11"/>
      <c r="O378" s="11"/>
      <c r="P378" s="12"/>
      <c r="Q378" s="75"/>
      <c r="R378" s="73"/>
      <c r="S378" s="11"/>
      <c r="T378" s="11"/>
      <c r="U378" s="12"/>
      <c r="W378" s="73"/>
      <c r="X378" s="11"/>
      <c r="Y378" s="11"/>
      <c r="Z378" s="12"/>
      <c r="AB378" s="73"/>
      <c r="AC378" s="11"/>
      <c r="AD378" s="11"/>
      <c r="AE378" s="12"/>
      <c r="AG378" s="77"/>
      <c r="AH378" s="78"/>
      <c r="AI378" s="78"/>
      <c r="AJ378" s="79"/>
      <c r="AL378" s="73"/>
      <c r="AM378" s="11"/>
      <c r="AN378" s="11"/>
      <c r="AO378" s="12"/>
      <c r="AQ378" s="11"/>
      <c r="AR378" s="11"/>
      <c r="AS378" s="11"/>
      <c r="AT378" s="12"/>
      <c r="AV378" s="73"/>
      <c r="AW378" s="11"/>
      <c r="AX378" s="11"/>
      <c r="AY378" s="12"/>
      <c r="BA378" s="73"/>
      <c r="BB378" s="11"/>
      <c r="BC378" s="11"/>
      <c r="BD378" s="12"/>
      <c r="BF378" s="73"/>
      <c r="BG378" s="11"/>
      <c r="BH378" s="11"/>
      <c r="BI378" s="12"/>
      <c r="BK378" s="92"/>
      <c r="BL378" s="93"/>
      <c r="BM378" s="93"/>
      <c r="BN378" s="94"/>
      <c r="BP378" s="73"/>
      <c r="BQ378" s="11"/>
      <c r="BR378" s="11"/>
      <c r="BS378" s="12"/>
      <c r="BU378" s="73"/>
      <c r="BV378" s="11"/>
      <c r="BW378" s="11"/>
      <c r="BX378" s="12"/>
      <c r="BZ378" s="73"/>
      <c r="CA378" s="11"/>
      <c r="CB378" s="11"/>
      <c r="CC378" s="12"/>
      <c r="CE378" s="73">
        <v>184000</v>
      </c>
      <c r="CF378" s="11">
        <v>0</v>
      </c>
      <c r="CG378" s="11">
        <v>184000</v>
      </c>
      <c r="CH378" s="12">
        <v>184000</v>
      </c>
      <c r="CJ378" s="73"/>
      <c r="CK378" s="11"/>
      <c r="CL378" s="11"/>
      <c r="CM378" s="12"/>
      <c r="CO378" s="73"/>
      <c r="CP378" s="11"/>
      <c r="CQ378" s="11"/>
      <c r="CR378" s="12"/>
      <c r="CT378" s="73"/>
      <c r="CU378" s="11"/>
      <c r="CV378" s="11"/>
      <c r="CW378" s="12"/>
      <c r="CY378" s="73"/>
      <c r="CZ378" s="11"/>
      <c r="DA378" s="11"/>
      <c r="DB378" s="12"/>
      <c r="DD378" s="73"/>
      <c r="DE378" s="11"/>
      <c r="DF378" s="11"/>
      <c r="DG378" s="12"/>
      <c r="DI378" s="73"/>
      <c r="DJ378" s="11"/>
      <c r="DK378" s="11"/>
      <c r="DL378" s="12"/>
      <c r="DN378" s="73"/>
      <c r="DO378" s="11"/>
      <c r="DP378" s="11"/>
      <c r="DQ378" s="12"/>
      <c r="DS378" s="73"/>
      <c r="DT378" s="11"/>
      <c r="DU378" s="11"/>
      <c r="DV378" s="12"/>
      <c r="DX378" s="92"/>
      <c r="DY378" s="93"/>
      <c r="DZ378" s="93"/>
      <c r="EA378" s="94"/>
      <c r="EC378" s="73"/>
      <c r="ED378" s="11"/>
      <c r="EE378" s="11"/>
      <c r="EF378" s="12"/>
      <c r="EH378" s="73"/>
      <c r="EI378" s="11"/>
      <c r="EJ378" s="11"/>
      <c r="EK378" s="12"/>
      <c r="EM378" s="73"/>
      <c r="EN378" s="11"/>
      <c r="EO378" s="11"/>
      <c r="EP378" s="12"/>
      <c r="ER378" s="73"/>
      <c r="ES378" s="11"/>
      <c r="ET378" s="11"/>
      <c r="EU378" s="12"/>
      <c r="EW378" s="73">
        <v>136700</v>
      </c>
      <c r="EX378" s="11">
        <v>0</v>
      </c>
      <c r="EY378" s="11">
        <v>136700</v>
      </c>
      <c r="EZ378" s="12">
        <v>136700</v>
      </c>
      <c r="FB378" s="10"/>
      <c r="FC378" s="11"/>
      <c r="FD378" s="11"/>
      <c r="FE378" s="12"/>
      <c r="FG378" s="11"/>
      <c r="FH378" s="11"/>
      <c r="FI378" s="11"/>
      <c r="FJ378" s="12"/>
      <c r="FL378" s="73"/>
      <c r="FM378" s="11"/>
      <c r="FN378" s="11"/>
      <c r="FO378" s="12"/>
      <c r="FQ378" s="73"/>
      <c r="FR378" s="11"/>
      <c r="FS378" s="11"/>
      <c r="FT378" s="12"/>
      <c r="FV378" s="73">
        <v>248000</v>
      </c>
      <c r="FW378" s="11">
        <v>0</v>
      </c>
      <c r="FX378" s="11">
        <v>248000</v>
      </c>
      <c r="FY378" s="12">
        <v>248000</v>
      </c>
      <c r="GA378" s="73"/>
      <c r="GB378" s="11"/>
      <c r="GC378" s="11"/>
      <c r="GD378" s="12"/>
      <c r="GF378" s="73"/>
      <c r="GG378" s="11"/>
      <c r="GH378" s="11"/>
      <c r="GI378" s="12"/>
      <c r="GK378" s="73">
        <v>277200</v>
      </c>
      <c r="GL378" s="11">
        <v>0</v>
      </c>
      <c r="GM378" s="11">
        <v>277200</v>
      </c>
      <c r="GN378" s="12">
        <v>277200</v>
      </c>
      <c r="GP378" s="73"/>
      <c r="GQ378" s="11"/>
      <c r="GR378" s="11"/>
      <c r="GS378" s="12"/>
      <c r="GU378" s="86">
        <f t="shared" si="40"/>
        <v>136700</v>
      </c>
      <c r="GV378" s="87">
        <f t="shared" si="42"/>
        <v>277200</v>
      </c>
      <c r="GX378" s="86">
        <f t="shared" si="41"/>
        <v>140500</v>
      </c>
      <c r="GY378" s="88">
        <f t="shared" si="44"/>
        <v>1.027798098024872</v>
      </c>
      <c r="HA378" s="86">
        <f t="shared" si="45"/>
        <v>211475</v>
      </c>
      <c r="HB378" s="87">
        <f t="shared" si="43"/>
        <v>211475</v>
      </c>
    </row>
    <row r="379" spans="1:210" s="76" customFormat="1" ht="120" x14ac:dyDescent="0.25">
      <c r="A379" s="69">
        <v>363</v>
      </c>
      <c r="B379" s="5" t="s">
        <v>41</v>
      </c>
      <c r="C379" s="2" t="s">
        <v>752</v>
      </c>
      <c r="D379" s="4" t="s">
        <v>42</v>
      </c>
      <c r="E379" s="89"/>
      <c r="F379" s="90">
        <v>1</v>
      </c>
      <c r="G379" s="91"/>
      <c r="H379" s="73"/>
      <c r="I379" s="11"/>
      <c r="J379" s="11"/>
      <c r="K379" s="12"/>
      <c r="L379" s="74"/>
      <c r="M379" s="73"/>
      <c r="N379" s="11"/>
      <c r="O379" s="11"/>
      <c r="P379" s="12"/>
      <c r="Q379" s="75"/>
      <c r="R379" s="73"/>
      <c r="S379" s="11"/>
      <c r="T379" s="11"/>
      <c r="U379" s="12"/>
      <c r="W379" s="73"/>
      <c r="X379" s="11"/>
      <c r="Y379" s="11"/>
      <c r="Z379" s="12"/>
      <c r="AB379" s="73"/>
      <c r="AC379" s="11"/>
      <c r="AD379" s="11"/>
      <c r="AE379" s="12"/>
      <c r="AG379" s="77"/>
      <c r="AH379" s="78"/>
      <c r="AI379" s="78"/>
      <c r="AJ379" s="79"/>
      <c r="AL379" s="73"/>
      <c r="AM379" s="11"/>
      <c r="AN379" s="11"/>
      <c r="AO379" s="12"/>
      <c r="AQ379" s="11"/>
      <c r="AR379" s="11"/>
      <c r="AS379" s="11"/>
      <c r="AT379" s="12"/>
      <c r="AV379" s="73"/>
      <c r="AW379" s="11"/>
      <c r="AX379" s="11"/>
      <c r="AY379" s="12"/>
      <c r="BA379" s="73"/>
      <c r="BB379" s="11"/>
      <c r="BC379" s="11"/>
      <c r="BD379" s="12"/>
      <c r="BF379" s="73"/>
      <c r="BG379" s="11"/>
      <c r="BH379" s="11"/>
      <c r="BI379" s="12"/>
      <c r="BK379" s="92"/>
      <c r="BL379" s="93"/>
      <c r="BM379" s="93"/>
      <c r="BN379" s="94"/>
      <c r="BP379" s="73"/>
      <c r="BQ379" s="11"/>
      <c r="BR379" s="11"/>
      <c r="BS379" s="12"/>
      <c r="BU379" s="73"/>
      <c r="BV379" s="11"/>
      <c r="BW379" s="11"/>
      <c r="BX379" s="12"/>
      <c r="BZ379" s="73"/>
      <c r="CA379" s="11"/>
      <c r="CB379" s="11"/>
      <c r="CC379" s="12"/>
      <c r="CE379" s="73">
        <v>4600000</v>
      </c>
      <c r="CF379" s="11">
        <v>0</v>
      </c>
      <c r="CG379" s="11">
        <v>4600000</v>
      </c>
      <c r="CH379" s="12">
        <v>4600000</v>
      </c>
      <c r="CJ379" s="73"/>
      <c r="CK379" s="11"/>
      <c r="CL379" s="11"/>
      <c r="CM379" s="12"/>
      <c r="CO379" s="73"/>
      <c r="CP379" s="11"/>
      <c r="CQ379" s="11"/>
      <c r="CR379" s="12"/>
      <c r="CT379" s="73"/>
      <c r="CU379" s="11"/>
      <c r="CV379" s="11"/>
      <c r="CW379" s="12"/>
      <c r="CY379" s="73"/>
      <c r="CZ379" s="11"/>
      <c r="DA379" s="11"/>
      <c r="DB379" s="12"/>
      <c r="DD379" s="73"/>
      <c r="DE379" s="11"/>
      <c r="DF379" s="11"/>
      <c r="DG379" s="12"/>
      <c r="DI379" s="73"/>
      <c r="DJ379" s="11"/>
      <c r="DK379" s="11"/>
      <c r="DL379" s="12"/>
      <c r="DN379" s="73"/>
      <c r="DO379" s="11"/>
      <c r="DP379" s="11"/>
      <c r="DQ379" s="12"/>
      <c r="DS379" s="73"/>
      <c r="DT379" s="11"/>
      <c r="DU379" s="11"/>
      <c r="DV379" s="12"/>
      <c r="DX379" s="92"/>
      <c r="DY379" s="93"/>
      <c r="DZ379" s="93"/>
      <c r="EA379" s="94"/>
      <c r="EC379" s="73"/>
      <c r="ED379" s="11"/>
      <c r="EE379" s="11"/>
      <c r="EF379" s="12"/>
      <c r="EH379" s="73"/>
      <c r="EI379" s="11"/>
      <c r="EJ379" s="11"/>
      <c r="EK379" s="12"/>
      <c r="EM379" s="73"/>
      <c r="EN379" s="11"/>
      <c r="EO379" s="11"/>
      <c r="EP379" s="12"/>
      <c r="ER379" s="73"/>
      <c r="ES379" s="11"/>
      <c r="ET379" s="11"/>
      <c r="EU379" s="12"/>
      <c r="EW379" s="73">
        <v>4499000</v>
      </c>
      <c r="EX379" s="11">
        <v>0</v>
      </c>
      <c r="EY379" s="11">
        <v>4499000</v>
      </c>
      <c r="EZ379" s="12">
        <v>4499000</v>
      </c>
      <c r="FB379" s="10"/>
      <c r="FC379" s="11"/>
      <c r="FD379" s="11"/>
      <c r="FE379" s="12"/>
      <c r="FG379" s="11"/>
      <c r="FH379" s="11"/>
      <c r="FI379" s="11"/>
      <c r="FJ379" s="12"/>
      <c r="FL379" s="73"/>
      <c r="FM379" s="11"/>
      <c r="FN379" s="11"/>
      <c r="FO379" s="12"/>
      <c r="FQ379" s="73"/>
      <c r="FR379" s="11"/>
      <c r="FS379" s="11"/>
      <c r="FT379" s="12"/>
      <c r="FV379" s="73">
        <v>3448000</v>
      </c>
      <c r="FW379" s="11">
        <v>0</v>
      </c>
      <c r="FX379" s="11">
        <v>3448000</v>
      </c>
      <c r="FY379" s="12">
        <v>3448000</v>
      </c>
      <c r="GA379" s="73"/>
      <c r="GB379" s="11"/>
      <c r="GC379" s="11"/>
      <c r="GD379" s="12"/>
      <c r="GF379" s="73"/>
      <c r="GG379" s="11"/>
      <c r="GH379" s="11"/>
      <c r="GI379" s="12"/>
      <c r="GK379" s="73"/>
      <c r="GL379" s="11"/>
      <c r="GM379" s="11"/>
      <c r="GN379" s="12"/>
      <c r="GP379" s="73">
        <v>6754000</v>
      </c>
      <c r="GQ379" s="11">
        <v>0</v>
      </c>
      <c r="GR379" s="11">
        <v>6754000</v>
      </c>
      <c r="GS379" s="12">
        <v>6754000</v>
      </c>
      <c r="GU379" s="86">
        <f t="shared" si="40"/>
        <v>3448000</v>
      </c>
      <c r="GV379" s="87">
        <f t="shared" si="42"/>
        <v>6754000</v>
      </c>
      <c r="GX379" s="86">
        <f t="shared" si="41"/>
        <v>3306000</v>
      </c>
      <c r="GY379" s="88">
        <f t="shared" si="44"/>
        <v>0.95881670533642693</v>
      </c>
      <c r="HA379" s="86">
        <f t="shared" si="45"/>
        <v>4825250</v>
      </c>
      <c r="HB379" s="87">
        <f t="shared" si="43"/>
        <v>4825250</v>
      </c>
    </row>
    <row r="380" spans="1:210" s="76" customFormat="1" ht="120" x14ac:dyDescent="0.25">
      <c r="A380" s="69">
        <v>364</v>
      </c>
      <c r="B380" s="5" t="s">
        <v>41</v>
      </c>
      <c r="C380" s="2" t="s">
        <v>753</v>
      </c>
      <c r="D380" s="4" t="s">
        <v>42</v>
      </c>
      <c r="E380" s="89"/>
      <c r="F380" s="90">
        <v>1</v>
      </c>
      <c r="G380" s="91"/>
      <c r="H380" s="73"/>
      <c r="I380" s="11"/>
      <c r="J380" s="11"/>
      <c r="K380" s="12"/>
      <c r="L380" s="74"/>
      <c r="M380" s="73"/>
      <c r="N380" s="11"/>
      <c r="O380" s="11"/>
      <c r="P380" s="12"/>
      <c r="Q380" s="75"/>
      <c r="R380" s="73"/>
      <c r="S380" s="11"/>
      <c r="T380" s="11"/>
      <c r="U380" s="12"/>
      <c r="W380" s="73"/>
      <c r="X380" s="11"/>
      <c r="Y380" s="11"/>
      <c r="Z380" s="12"/>
      <c r="AB380" s="73"/>
      <c r="AC380" s="11"/>
      <c r="AD380" s="11"/>
      <c r="AE380" s="12"/>
      <c r="AG380" s="77"/>
      <c r="AH380" s="78"/>
      <c r="AI380" s="78"/>
      <c r="AJ380" s="79"/>
      <c r="AL380" s="73"/>
      <c r="AM380" s="11"/>
      <c r="AN380" s="11"/>
      <c r="AO380" s="12"/>
      <c r="AQ380" s="11"/>
      <c r="AR380" s="11"/>
      <c r="AS380" s="11"/>
      <c r="AT380" s="12"/>
      <c r="AV380" s="73"/>
      <c r="AW380" s="11"/>
      <c r="AX380" s="11"/>
      <c r="AY380" s="12"/>
      <c r="BA380" s="73"/>
      <c r="BB380" s="11"/>
      <c r="BC380" s="11"/>
      <c r="BD380" s="12"/>
      <c r="BF380" s="73"/>
      <c r="BG380" s="11"/>
      <c r="BH380" s="11"/>
      <c r="BI380" s="12"/>
      <c r="BK380" s="92"/>
      <c r="BL380" s="93"/>
      <c r="BM380" s="93"/>
      <c r="BN380" s="94"/>
      <c r="BP380" s="73"/>
      <c r="BQ380" s="11"/>
      <c r="BR380" s="11"/>
      <c r="BS380" s="12"/>
      <c r="BU380" s="73"/>
      <c r="BV380" s="11"/>
      <c r="BW380" s="11"/>
      <c r="BX380" s="12"/>
      <c r="BZ380" s="73"/>
      <c r="CA380" s="11"/>
      <c r="CB380" s="11"/>
      <c r="CC380" s="12"/>
      <c r="CE380" s="73">
        <v>2137919</v>
      </c>
      <c r="CF380" s="11">
        <v>0</v>
      </c>
      <c r="CG380" s="11">
        <v>2137919</v>
      </c>
      <c r="CH380" s="12">
        <v>2137919</v>
      </c>
      <c r="CJ380" s="73"/>
      <c r="CK380" s="11"/>
      <c r="CL380" s="11"/>
      <c r="CM380" s="12"/>
      <c r="CO380" s="73"/>
      <c r="CP380" s="11"/>
      <c r="CQ380" s="11"/>
      <c r="CR380" s="12"/>
      <c r="CT380" s="73"/>
      <c r="CU380" s="11"/>
      <c r="CV380" s="11"/>
      <c r="CW380" s="12"/>
      <c r="CY380" s="73"/>
      <c r="CZ380" s="11"/>
      <c r="DA380" s="11"/>
      <c r="DB380" s="12"/>
      <c r="DD380" s="73"/>
      <c r="DE380" s="11"/>
      <c r="DF380" s="11"/>
      <c r="DG380" s="12"/>
      <c r="DI380" s="73"/>
      <c r="DJ380" s="11"/>
      <c r="DK380" s="11"/>
      <c r="DL380" s="12"/>
      <c r="DN380" s="73"/>
      <c r="DO380" s="11"/>
      <c r="DP380" s="11"/>
      <c r="DQ380" s="12"/>
      <c r="DS380" s="73"/>
      <c r="DT380" s="11"/>
      <c r="DU380" s="11"/>
      <c r="DV380" s="12"/>
      <c r="DX380" s="92"/>
      <c r="DY380" s="93"/>
      <c r="DZ380" s="93"/>
      <c r="EA380" s="94"/>
      <c r="EC380" s="73"/>
      <c r="ED380" s="11"/>
      <c r="EE380" s="11"/>
      <c r="EF380" s="12"/>
      <c r="EH380" s="73"/>
      <c r="EI380" s="11"/>
      <c r="EJ380" s="11"/>
      <c r="EK380" s="12"/>
      <c r="EM380" s="73"/>
      <c r="EN380" s="11"/>
      <c r="EO380" s="11"/>
      <c r="EP380" s="12"/>
      <c r="ER380" s="73"/>
      <c r="ES380" s="11"/>
      <c r="ET380" s="11"/>
      <c r="EU380" s="12"/>
      <c r="EW380" s="73">
        <v>3485300</v>
      </c>
      <c r="EX380" s="11">
        <v>0</v>
      </c>
      <c r="EY380" s="11">
        <v>3485300</v>
      </c>
      <c r="EZ380" s="94">
        <v>3485300</v>
      </c>
      <c r="FB380" s="10"/>
      <c r="FC380" s="11"/>
      <c r="FD380" s="11"/>
      <c r="FE380" s="12"/>
      <c r="FG380" s="11"/>
      <c r="FH380" s="11"/>
      <c r="FI380" s="11"/>
      <c r="FJ380" s="12"/>
      <c r="FL380" s="73"/>
      <c r="FM380" s="11"/>
      <c r="FN380" s="11"/>
      <c r="FO380" s="12"/>
      <c r="FQ380" s="73"/>
      <c r="FR380" s="11"/>
      <c r="FS380" s="11"/>
      <c r="FT380" s="12"/>
      <c r="FV380" s="73">
        <v>1828000</v>
      </c>
      <c r="FW380" s="11">
        <v>0</v>
      </c>
      <c r="FX380" s="11">
        <v>1828000</v>
      </c>
      <c r="FY380" s="12">
        <v>1828000</v>
      </c>
      <c r="GA380" s="73"/>
      <c r="GB380" s="11"/>
      <c r="GC380" s="11"/>
      <c r="GD380" s="12"/>
      <c r="GF380" s="73"/>
      <c r="GG380" s="11"/>
      <c r="GH380" s="11"/>
      <c r="GI380" s="12"/>
      <c r="GK380" s="73"/>
      <c r="GL380" s="11"/>
      <c r="GM380" s="11"/>
      <c r="GN380" s="12"/>
      <c r="GP380" s="73"/>
      <c r="GQ380" s="11"/>
      <c r="GR380" s="11"/>
      <c r="GS380" s="12"/>
      <c r="GU380" s="86">
        <f t="shared" si="40"/>
        <v>1828000</v>
      </c>
      <c r="GV380" s="87">
        <f t="shared" si="42"/>
        <v>3485300</v>
      </c>
      <c r="GX380" s="86">
        <f t="shared" si="41"/>
        <v>1657300</v>
      </c>
      <c r="GY380" s="88">
        <f t="shared" si="44"/>
        <v>0.90661925601750548</v>
      </c>
      <c r="HA380" s="86">
        <f t="shared" si="45"/>
        <v>2483739.6666666665</v>
      </c>
      <c r="HB380" s="87">
        <f t="shared" si="43"/>
        <v>2483739.6666666665</v>
      </c>
    </row>
    <row r="381" spans="1:210" s="76" customFormat="1" ht="45" x14ac:dyDescent="0.25">
      <c r="A381" s="69">
        <v>365</v>
      </c>
      <c r="B381" s="5" t="s">
        <v>41</v>
      </c>
      <c r="C381" s="2" t="s">
        <v>754</v>
      </c>
      <c r="D381" s="4" t="s">
        <v>42</v>
      </c>
      <c r="E381" s="89"/>
      <c r="F381" s="90">
        <v>1</v>
      </c>
      <c r="G381" s="91"/>
      <c r="H381" s="73"/>
      <c r="I381" s="11"/>
      <c r="J381" s="11"/>
      <c r="K381" s="12"/>
      <c r="L381" s="74"/>
      <c r="M381" s="73"/>
      <c r="N381" s="11"/>
      <c r="O381" s="11"/>
      <c r="P381" s="12"/>
      <c r="Q381" s="75"/>
      <c r="R381" s="73"/>
      <c r="S381" s="11"/>
      <c r="T381" s="11"/>
      <c r="U381" s="12"/>
      <c r="W381" s="73"/>
      <c r="X381" s="11"/>
      <c r="Y381" s="11"/>
      <c r="Z381" s="12"/>
      <c r="AB381" s="73"/>
      <c r="AC381" s="11"/>
      <c r="AD381" s="11"/>
      <c r="AE381" s="12"/>
      <c r="AG381" s="77"/>
      <c r="AH381" s="78"/>
      <c r="AI381" s="78"/>
      <c r="AJ381" s="79"/>
      <c r="AL381" s="73"/>
      <c r="AM381" s="11"/>
      <c r="AN381" s="11"/>
      <c r="AO381" s="12"/>
      <c r="AQ381" s="11"/>
      <c r="AR381" s="11"/>
      <c r="AS381" s="11"/>
      <c r="AT381" s="12"/>
      <c r="AV381" s="73"/>
      <c r="AW381" s="11"/>
      <c r="AX381" s="11"/>
      <c r="AY381" s="12"/>
      <c r="BA381" s="73"/>
      <c r="BB381" s="11"/>
      <c r="BC381" s="11"/>
      <c r="BD381" s="12"/>
      <c r="BF381" s="73"/>
      <c r="BG381" s="11"/>
      <c r="BH381" s="11"/>
      <c r="BI381" s="12"/>
      <c r="BK381" s="92"/>
      <c r="BL381" s="93"/>
      <c r="BM381" s="93"/>
      <c r="BN381" s="94"/>
      <c r="BP381" s="73"/>
      <c r="BQ381" s="11"/>
      <c r="BR381" s="11"/>
      <c r="BS381" s="12"/>
      <c r="BU381" s="73"/>
      <c r="BV381" s="11"/>
      <c r="BW381" s="11"/>
      <c r="BX381" s="12"/>
      <c r="BZ381" s="73"/>
      <c r="CA381" s="11"/>
      <c r="CB381" s="11"/>
      <c r="CC381" s="12"/>
      <c r="CE381" s="73">
        <v>5175000</v>
      </c>
      <c r="CF381" s="11">
        <v>0</v>
      </c>
      <c r="CG381" s="11">
        <v>5175000</v>
      </c>
      <c r="CH381" s="12">
        <v>5175000</v>
      </c>
      <c r="CJ381" s="73"/>
      <c r="CK381" s="11"/>
      <c r="CL381" s="11"/>
      <c r="CM381" s="12"/>
      <c r="CO381" s="73"/>
      <c r="CP381" s="11"/>
      <c r="CQ381" s="11"/>
      <c r="CR381" s="12"/>
      <c r="CT381" s="73"/>
      <c r="CU381" s="11"/>
      <c r="CV381" s="11"/>
      <c r="CW381" s="12"/>
      <c r="CY381" s="73"/>
      <c r="CZ381" s="11"/>
      <c r="DA381" s="11"/>
      <c r="DB381" s="12"/>
      <c r="DD381" s="73"/>
      <c r="DE381" s="11"/>
      <c r="DF381" s="11"/>
      <c r="DG381" s="12"/>
      <c r="DI381" s="73"/>
      <c r="DJ381" s="11"/>
      <c r="DK381" s="11"/>
      <c r="DL381" s="12"/>
      <c r="DN381" s="73"/>
      <c r="DO381" s="11"/>
      <c r="DP381" s="11"/>
      <c r="DQ381" s="12"/>
      <c r="DS381" s="73"/>
      <c r="DT381" s="11"/>
      <c r="DU381" s="11"/>
      <c r="DV381" s="12"/>
      <c r="DX381" s="92"/>
      <c r="DY381" s="93"/>
      <c r="DZ381" s="93"/>
      <c r="EA381" s="94"/>
      <c r="EC381" s="73"/>
      <c r="ED381" s="11"/>
      <c r="EE381" s="11"/>
      <c r="EF381" s="12"/>
      <c r="EH381" s="73"/>
      <c r="EI381" s="11"/>
      <c r="EJ381" s="11"/>
      <c r="EK381" s="12"/>
      <c r="EM381" s="73"/>
      <c r="EN381" s="11"/>
      <c r="EO381" s="11"/>
      <c r="EP381" s="12"/>
      <c r="ER381" s="73"/>
      <c r="ES381" s="11"/>
      <c r="ET381" s="11"/>
      <c r="EU381" s="12"/>
      <c r="EW381" s="73"/>
      <c r="EX381" s="11"/>
      <c r="EY381" s="11"/>
      <c r="EZ381" s="12"/>
      <c r="FB381" s="10"/>
      <c r="FC381" s="11"/>
      <c r="FD381" s="11"/>
      <c r="FE381" s="12"/>
      <c r="FG381" s="11"/>
      <c r="FH381" s="11"/>
      <c r="FI381" s="11"/>
      <c r="FJ381" s="12"/>
      <c r="FL381" s="73"/>
      <c r="FM381" s="11"/>
      <c r="FN381" s="11"/>
      <c r="FO381" s="12"/>
      <c r="FQ381" s="73"/>
      <c r="FR381" s="11"/>
      <c r="FS381" s="11"/>
      <c r="FT381" s="12"/>
      <c r="FV381" s="73">
        <v>3448000</v>
      </c>
      <c r="FW381" s="11">
        <v>0</v>
      </c>
      <c r="FX381" s="11">
        <v>3448000</v>
      </c>
      <c r="FY381" s="12">
        <v>3448000</v>
      </c>
      <c r="GA381" s="73"/>
      <c r="GB381" s="11"/>
      <c r="GC381" s="11"/>
      <c r="GD381" s="12"/>
      <c r="GF381" s="73"/>
      <c r="GG381" s="11"/>
      <c r="GH381" s="11"/>
      <c r="GI381" s="12"/>
      <c r="GK381" s="73"/>
      <c r="GL381" s="11"/>
      <c r="GM381" s="11"/>
      <c r="GN381" s="12"/>
      <c r="GP381" s="73"/>
      <c r="GQ381" s="11"/>
      <c r="GR381" s="11"/>
      <c r="GS381" s="12"/>
      <c r="GU381" s="86">
        <f t="shared" si="40"/>
        <v>3448000</v>
      </c>
      <c r="GV381" s="87">
        <f t="shared" si="42"/>
        <v>5175000</v>
      </c>
      <c r="GX381" s="86">
        <f t="shared" si="41"/>
        <v>1727000</v>
      </c>
      <c r="GY381" s="88">
        <f t="shared" si="44"/>
        <v>0.50087006960556846</v>
      </c>
      <c r="HA381" s="86">
        <f t="shared" si="45"/>
        <v>4311500</v>
      </c>
      <c r="HB381" s="87">
        <f t="shared" si="43"/>
        <v>4311500</v>
      </c>
    </row>
    <row r="382" spans="1:210" s="76" customFormat="1" ht="60" x14ac:dyDescent="0.25">
      <c r="A382" s="69">
        <v>366</v>
      </c>
      <c r="B382" s="5" t="s">
        <v>41</v>
      </c>
      <c r="C382" s="2" t="s">
        <v>755</v>
      </c>
      <c r="D382" s="4" t="s">
        <v>42</v>
      </c>
      <c r="E382" s="89"/>
      <c r="F382" s="90">
        <v>1</v>
      </c>
      <c r="G382" s="91"/>
      <c r="H382" s="73"/>
      <c r="I382" s="11"/>
      <c r="J382" s="11"/>
      <c r="K382" s="12"/>
      <c r="L382" s="74"/>
      <c r="M382" s="73"/>
      <c r="N382" s="11"/>
      <c r="O382" s="11"/>
      <c r="P382" s="12"/>
      <c r="Q382" s="75"/>
      <c r="R382" s="73"/>
      <c r="S382" s="11"/>
      <c r="T382" s="11"/>
      <c r="U382" s="12"/>
      <c r="W382" s="73"/>
      <c r="X382" s="11"/>
      <c r="Y382" s="11"/>
      <c r="Z382" s="12"/>
      <c r="AB382" s="73"/>
      <c r="AC382" s="11"/>
      <c r="AD382" s="11"/>
      <c r="AE382" s="12"/>
      <c r="AG382" s="77"/>
      <c r="AH382" s="78"/>
      <c r="AI382" s="78"/>
      <c r="AJ382" s="79"/>
      <c r="AL382" s="73"/>
      <c r="AM382" s="11"/>
      <c r="AN382" s="11"/>
      <c r="AO382" s="12"/>
      <c r="AQ382" s="11"/>
      <c r="AR382" s="11"/>
      <c r="AS382" s="11"/>
      <c r="AT382" s="12"/>
      <c r="AV382" s="73"/>
      <c r="AW382" s="11"/>
      <c r="AX382" s="11"/>
      <c r="AY382" s="12"/>
      <c r="BA382" s="73"/>
      <c r="BB382" s="11"/>
      <c r="BC382" s="11"/>
      <c r="BD382" s="12"/>
      <c r="BF382" s="73"/>
      <c r="BG382" s="11"/>
      <c r="BH382" s="11"/>
      <c r="BI382" s="12"/>
      <c r="BK382" s="92"/>
      <c r="BL382" s="93"/>
      <c r="BM382" s="93"/>
      <c r="BN382" s="94"/>
      <c r="BP382" s="73"/>
      <c r="BQ382" s="11"/>
      <c r="BR382" s="11"/>
      <c r="BS382" s="12"/>
      <c r="BU382" s="73"/>
      <c r="BV382" s="11"/>
      <c r="BW382" s="11"/>
      <c r="BX382" s="12"/>
      <c r="BZ382" s="73"/>
      <c r="CA382" s="11"/>
      <c r="CB382" s="11"/>
      <c r="CC382" s="12"/>
      <c r="CE382" s="73">
        <v>2137919</v>
      </c>
      <c r="CF382" s="11">
        <v>0</v>
      </c>
      <c r="CG382" s="11">
        <v>2137919</v>
      </c>
      <c r="CH382" s="12">
        <v>2137919</v>
      </c>
      <c r="CJ382" s="73"/>
      <c r="CK382" s="11"/>
      <c r="CL382" s="11"/>
      <c r="CM382" s="12"/>
      <c r="CO382" s="73"/>
      <c r="CP382" s="11"/>
      <c r="CQ382" s="11"/>
      <c r="CR382" s="12"/>
      <c r="CT382" s="73"/>
      <c r="CU382" s="11"/>
      <c r="CV382" s="11"/>
      <c r="CW382" s="12"/>
      <c r="CY382" s="73"/>
      <c r="CZ382" s="11"/>
      <c r="DA382" s="11"/>
      <c r="DB382" s="12"/>
      <c r="DD382" s="73"/>
      <c r="DE382" s="11"/>
      <c r="DF382" s="11"/>
      <c r="DG382" s="12"/>
      <c r="DI382" s="73"/>
      <c r="DJ382" s="11"/>
      <c r="DK382" s="11"/>
      <c r="DL382" s="12"/>
      <c r="DN382" s="73"/>
      <c r="DO382" s="11"/>
      <c r="DP382" s="11"/>
      <c r="DQ382" s="12"/>
      <c r="DS382" s="73"/>
      <c r="DT382" s="11"/>
      <c r="DU382" s="11"/>
      <c r="DV382" s="12"/>
      <c r="DX382" s="92"/>
      <c r="DY382" s="93"/>
      <c r="DZ382" s="93"/>
      <c r="EA382" s="94"/>
      <c r="EC382" s="73"/>
      <c r="ED382" s="11"/>
      <c r="EE382" s="11"/>
      <c r="EF382" s="12"/>
      <c r="EH382" s="73"/>
      <c r="EI382" s="11"/>
      <c r="EJ382" s="11"/>
      <c r="EK382" s="12"/>
      <c r="EM382" s="73"/>
      <c r="EN382" s="11"/>
      <c r="EO382" s="11"/>
      <c r="EP382" s="12"/>
      <c r="ER382" s="73"/>
      <c r="ES382" s="11"/>
      <c r="ET382" s="11"/>
      <c r="EU382" s="12"/>
      <c r="EW382" s="73"/>
      <c r="EX382" s="11"/>
      <c r="EY382" s="11"/>
      <c r="EZ382" s="12"/>
      <c r="FB382" s="10"/>
      <c r="FC382" s="11"/>
      <c r="FD382" s="11"/>
      <c r="FE382" s="12"/>
      <c r="FG382" s="11"/>
      <c r="FH382" s="11"/>
      <c r="FI382" s="11"/>
      <c r="FJ382" s="12"/>
      <c r="FL382" s="73"/>
      <c r="FM382" s="11"/>
      <c r="FN382" s="11"/>
      <c r="FO382" s="12"/>
      <c r="FQ382" s="73"/>
      <c r="FR382" s="11"/>
      <c r="FS382" s="11"/>
      <c r="FT382" s="12"/>
      <c r="FV382" s="73">
        <v>1828000</v>
      </c>
      <c r="FW382" s="11">
        <v>0</v>
      </c>
      <c r="FX382" s="11">
        <v>1828000</v>
      </c>
      <c r="FY382" s="12">
        <v>1828000</v>
      </c>
      <c r="GA382" s="73"/>
      <c r="GB382" s="11"/>
      <c r="GC382" s="11"/>
      <c r="GD382" s="12"/>
      <c r="GF382" s="73"/>
      <c r="GG382" s="11"/>
      <c r="GH382" s="11"/>
      <c r="GI382" s="12"/>
      <c r="GK382" s="73"/>
      <c r="GL382" s="11"/>
      <c r="GM382" s="11"/>
      <c r="GN382" s="12"/>
      <c r="GP382" s="73"/>
      <c r="GQ382" s="11"/>
      <c r="GR382" s="11"/>
      <c r="GS382" s="12"/>
      <c r="GU382" s="86">
        <f t="shared" si="40"/>
        <v>1828000</v>
      </c>
      <c r="GV382" s="87">
        <f t="shared" si="42"/>
        <v>2137919</v>
      </c>
      <c r="GX382" s="86">
        <f t="shared" si="41"/>
        <v>309919</v>
      </c>
      <c r="GY382" s="88">
        <f t="shared" si="44"/>
        <v>0.16953993435448578</v>
      </c>
      <c r="HA382" s="86">
        <f t="shared" si="45"/>
        <v>1982959.5</v>
      </c>
      <c r="HB382" s="87">
        <f t="shared" si="43"/>
        <v>1982959.5</v>
      </c>
    </row>
    <row r="383" spans="1:210" s="76" customFormat="1" ht="45" x14ac:dyDescent="0.25">
      <c r="A383" s="69">
        <v>367</v>
      </c>
      <c r="B383" s="5" t="s">
        <v>41</v>
      </c>
      <c r="C383" s="2" t="s">
        <v>756</v>
      </c>
      <c r="D383" s="4" t="s">
        <v>42</v>
      </c>
      <c r="E383" s="89"/>
      <c r="F383" s="90">
        <v>1</v>
      </c>
      <c r="G383" s="91"/>
      <c r="H383" s="73"/>
      <c r="I383" s="11"/>
      <c r="J383" s="11"/>
      <c r="K383" s="12"/>
      <c r="L383" s="74"/>
      <c r="M383" s="73"/>
      <c r="N383" s="11"/>
      <c r="O383" s="11"/>
      <c r="P383" s="12"/>
      <c r="Q383" s="75"/>
      <c r="R383" s="73"/>
      <c r="S383" s="11"/>
      <c r="T383" s="11"/>
      <c r="U383" s="12"/>
      <c r="W383" s="73"/>
      <c r="X383" s="11"/>
      <c r="Y383" s="11"/>
      <c r="Z383" s="12"/>
      <c r="AB383" s="73"/>
      <c r="AC383" s="11"/>
      <c r="AD383" s="11"/>
      <c r="AE383" s="12"/>
      <c r="AG383" s="77"/>
      <c r="AH383" s="78"/>
      <c r="AI383" s="78"/>
      <c r="AJ383" s="79"/>
      <c r="AL383" s="73"/>
      <c r="AM383" s="11"/>
      <c r="AN383" s="11"/>
      <c r="AO383" s="12"/>
      <c r="AQ383" s="11"/>
      <c r="AR383" s="11"/>
      <c r="AS383" s="11"/>
      <c r="AT383" s="12"/>
      <c r="AV383" s="73"/>
      <c r="AW383" s="11"/>
      <c r="AX383" s="11"/>
      <c r="AY383" s="12"/>
      <c r="BA383" s="73"/>
      <c r="BB383" s="11"/>
      <c r="BC383" s="11"/>
      <c r="BD383" s="12"/>
      <c r="BF383" s="73"/>
      <c r="BG383" s="11"/>
      <c r="BH383" s="11"/>
      <c r="BI383" s="12"/>
      <c r="BK383" s="92"/>
      <c r="BL383" s="93"/>
      <c r="BM383" s="93"/>
      <c r="BN383" s="94"/>
      <c r="BP383" s="73"/>
      <c r="BQ383" s="11"/>
      <c r="BR383" s="11"/>
      <c r="BS383" s="12"/>
      <c r="BU383" s="73"/>
      <c r="BV383" s="11"/>
      <c r="BW383" s="11"/>
      <c r="BX383" s="12"/>
      <c r="BZ383" s="73"/>
      <c r="CA383" s="11"/>
      <c r="CB383" s="11"/>
      <c r="CC383" s="12"/>
      <c r="CE383" s="73">
        <v>2137919</v>
      </c>
      <c r="CF383" s="11">
        <v>0</v>
      </c>
      <c r="CG383" s="11">
        <v>2137919</v>
      </c>
      <c r="CH383" s="12">
        <v>2137919</v>
      </c>
      <c r="CJ383" s="73"/>
      <c r="CK383" s="11"/>
      <c r="CL383" s="11"/>
      <c r="CM383" s="12"/>
      <c r="CO383" s="73"/>
      <c r="CP383" s="11"/>
      <c r="CQ383" s="11"/>
      <c r="CR383" s="12"/>
      <c r="CT383" s="73"/>
      <c r="CU383" s="11"/>
      <c r="CV383" s="11"/>
      <c r="CW383" s="12"/>
      <c r="CY383" s="73"/>
      <c r="CZ383" s="11"/>
      <c r="DA383" s="11"/>
      <c r="DB383" s="12"/>
      <c r="DD383" s="73"/>
      <c r="DE383" s="11"/>
      <c r="DF383" s="11"/>
      <c r="DG383" s="12"/>
      <c r="DI383" s="73"/>
      <c r="DJ383" s="11"/>
      <c r="DK383" s="11"/>
      <c r="DL383" s="12"/>
      <c r="DN383" s="73"/>
      <c r="DO383" s="11"/>
      <c r="DP383" s="11"/>
      <c r="DQ383" s="12"/>
      <c r="DS383" s="73"/>
      <c r="DT383" s="11"/>
      <c r="DU383" s="11"/>
      <c r="DV383" s="12"/>
      <c r="DX383" s="92"/>
      <c r="DY383" s="93"/>
      <c r="DZ383" s="93"/>
      <c r="EA383" s="94"/>
      <c r="EC383" s="73"/>
      <c r="ED383" s="11"/>
      <c r="EE383" s="11"/>
      <c r="EF383" s="12"/>
      <c r="EH383" s="73"/>
      <c r="EI383" s="11"/>
      <c r="EJ383" s="11"/>
      <c r="EK383" s="12"/>
      <c r="EM383" s="73"/>
      <c r="EN383" s="11"/>
      <c r="EO383" s="11"/>
      <c r="EP383" s="12"/>
      <c r="ER383" s="73"/>
      <c r="ES383" s="11"/>
      <c r="ET383" s="11"/>
      <c r="EU383" s="12"/>
      <c r="EW383" s="73">
        <v>3485300</v>
      </c>
      <c r="EX383" s="11">
        <v>0</v>
      </c>
      <c r="EY383" s="11">
        <v>3485300</v>
      </c>
      <c r="EZ383" s="94">
        <v>3485300</v>
      </c>
      <c r="FB383" s="10"/>
      <c r="FC383" s="11"/>
      <c r="FD383" s="11"/>
      <c r="FE383" s="12"/>
      <c r="FG383" s="11"/>
      <c r="FH383" s="11"/>
      <c r="FI383" s="11"/>
      <c r="FJ383" s="12"/>
      <c r="FL383" s="73"/>
      <c r="FM383" s="11"/>
      <c r="FN383" s="11"/>
      <c r="FO383" s="12"/>
      <c r="FQ383" s="73"/>
      <c r="FR383" s="11"/>
      <c r="FS383" s="11"/>
      <c r="FT383" s="12"/>
      <c r="FV383" s="73">
        <v>1828000</v>
      </c>
      <c r="FW383" s="11">
        <v>0</v>
      </c>
      <c r="FX383" s="11">
        <v>1828000</v>
      </c>
      <c r="FY383" s="12">
        <v>1828000</v>
      </c>
      <c r="GA383" s="73"/>
      <c r="GB383" s="11"/>
      <c r="GC383" s="11"/>
      <c r="GD383" s="12"/>
      <c r="GF383" s="73"/>
      <c r="GG383" s="11"/>
      <c r="GH383" s="11"/>
      <c r="GI383" s="12"/>
      <c r="GK383" s="73"/>
      <c r="GL383" s="11"/>
      <c r="GM383" s="11"/>
      <c r="GN383" s="12"/>
      <c r="GP383" s="73"/>
      <c r="GQ383" s="11"/>
      <c r="GR383" s="11"/>
      <c r="GS383" s="12"/>
      <c r="GU383" s="86">
        <f t="shared" si="40"/>
        <v>1828000</v>
      </c>
      <c r="GV383" s="87">
        <f t="shared" si="42"/>
        <v>3485300</v>
      </c>
      <c r="GX383" s="86">
        <f t="shared" si="41"/>
        <v>1657300</v>
      </c>
      <c r="GY383" s="88">
        <f t="shared" si="44"/>
        <v>0.90661925601750548</v>
      </c>
      <c r="HA383" s="86">
        <f t="shared" si="45"/>
        <v>2483739.6666666665</v>
      </c>
      <c r="HB383" s="87">
        <f t="shared" si="43"/>
        <v>2483739.6666666665</v>
      </c>
    </row>
    <row r="384" spans="1:210" s="76" customFormat="1" ht="45" x14ac:dyDescent="0.25">
      <c r="A384" s="69">
        <v>368</v>
      </c>
      <c r="B384" s="5" t="s">
        <v>41</v>
      </c>
      <c r="C384" s="2" t="s">
        <v>757</v>
      </c>
      <c r="D384" s="4" t="s">
        <v>42</v>
      </c>
      <c r="E384" s="89"/>
      <c r="F384" s="90">
        <v>1</v>
      </c>
      <c r="G384" s="91"/>
      <c r="H384" s="73"/>
      <c r="I384" s="11"/>
      <c r="J384" s="11"/>
      <c r="K384" s="12"/>
      <c r="L384" s="74"/>
      <c r="M384" s="73"/>
      <c r="N384" s="11"/>
      <c r="O384" s="11"/>
      <c r="P384" s="12"/>
      <c r="Q384" s="75"/>
      <c r="R384" s="73"/>
      <c r="S384" s="11"/>
      <c r="T384" s="11"/>
      <c r="U384" s="12"/>
      <c r="W384" s="73"/>
      <c r="X384" s="11"/>
      <c r="Y384" s="11"/>
      <c r="Z384" s="12"/>
      <c r="AB384" s="73"/>
      <c r="AC384" s="11"/>
      <c r="AD384" s="11"/>
      <c r="AE384" s="12"/>
      <c r="AG384" s="77"/>
      <c r="AH384" s="78"/>
      <c r="AI384" s="78"/>
      <c r="AJ384" s="79"/>
      <c r="AL384" s="73"/>
      <c r="AM384" s="11"/>
      <c r="AN384" s="11"/>
      <c r="AO384" s="12"/>
      <c r="AQ384" s="11"/>
      <c r="AR384" s="11"/>
      <c r="AS384" s="11"/>
      <c r="AT384" s="12"/>
      <c r="AV384" s="73"/>
      <c r="AW384" s="11"/>
      <c r="AX384" s="11"/>
      <c r="AY384" s="12"/>
      <c r="BA384" s="73"/>
      <c r="BB384" s="11"/>
      <c r="BC384" s="11"/>
      <c r="BD384" s="12"/>
      <c r="BF384" s="73"/>
      <c r="BG384" s="11"/>
      <c r="BH384" s="11"/>
      <c r="BI384" s="12"/>
      <c r="BK384" s="92"/>
      <c r="BL384" s="93"/>
      <c r="BM384" s="93"/>
      <c r="BN384" s="94"/>
      <c r="BP384" s="73"/>
      <c r="BQ384" s="11"/>
      <c r="BR384" s="11"/>
      <c r="BS384" s="12"/>
      <c r="BU384" s="73"/>
      <c r="BV384" s="11"/>
      <c r="BW384" s="11"/>
      <c r="BX384" s="12"/>
      <c r="BZ384" s="73"/>
      <c r="CA384" s="11"/>
      <c r="CB384" s="11"/>
      <c r="CC384" s="12"/>
      <c r="CE384" s="73">
        <v>4600000</v>
      </c>
      <c r="CF384" s="11">
        <v>0</v>
      </c>
      <c r="CG384" s="11">
        <v>4600000</v>
      </c>
      <c r="CH384" s="12">
        <v>4600000</v>
      </c>
      <c r="CJ384" s="73"/>
      <c r="CK384" s="11"/>
      <c r="CL384" s="11"/>
      <c r="CM384" s="12"/>
      <c r="CO384" s="73"/>
      <c r="CP384" s="11"/>
      <c r="CQ384" s="11"/>
      <c r="CR384" s="12"/>
      <c r="CT384" s="73"/>
      <c r="CU384" s="11"/>
      <c r="CV384" s="11"/>
      <c r="CW384" s="12"/>
      <c r="CY384" s="73"/>
      <c r="CZ384" s="11"/>
      <c r="DA384" s="11"/>
      <c r="DB384" s="12"/>
      <c r="DD384" s="73"/>
      <c r="DE384" s="11"/>
      <c r="DF384" s="11"/>
      <c r="DG384" s="12"/>
      <c r="DI384" s="73"/>
      <c r="DJ384" s="11"/>
      <c r="DK384" s="11"/>
      <c r="DL384" s="12"/>
      <c r="DN384" s="73"/>
      <c r="DO384" s="11"/>
      <c r="DP384" s="11"/>
      <c r="DQ384" s="12"/>
      <c r="DS384" s="73"/>
      <c r="DT384" s="11"/>
      <c r="DU384" s="11"/>
      <c r="DV384" s="12"/>
      <c r="DX384" s="92"/>
      <c r="DY384" s="93"/>
      <c r="DZ384" s="93"/>
      <c r="EA384" s="94"/>
      <c r="EC384" s="73"/>
      <c r="ED384" s="11"/>
      <c r="EE384" s="11"/>
      <c r="EF384" s="12"/>
      <c r="EH384" s="73"/>
      <c r="EI384" s="11"/>
      <c r="EJ384" s="11"/>
      <c r="EK384" s="12"/>
      <c r="EM384" s="73"/>
      <c r="EN384" s="11"/>
      <c r="EO384" s="11"/>
      <c r="EP384" s="12"/>
      <c r="ER384" s="73"/>
      <c r="ES384" s="11"/>
      <c r="ET384" s="11"/>
      <c r="EU384" s="12"/>
      <c r="EW384" s="73"/>
      <c r="EX384" s="11"/>
      <c r="EY384" s="11"/>
      <c r="EZ384" s="12"/>
      <c r="FB384" s="10"/>
      <c r="FC384" s="11"/>
      <c r="FD384" s="11"/>
      <c r="FE384" s="12"/>
      <c r="FG384" s="11"/>
      <c r="FH384" s="11"/>
      <c r="FI384" s="11"/>
      <c r="FJ384" s="12"/>
      <c r="FL384" s="73"/>
      <c r="FM384" s="11"/>
      <c r="FN384" s="11"/>
      <c r="FO384" s="12"/>
      <c r="FQ384" s="73"/>
      <c r="FR384" s="11"/>
      <c r="FS384" s="11"/>
      <c r="FT384" s="12"/>
      <c r="FV384" s="73"/>
      <c r="FW384" s="11"/>
      <c r="FX384" s="11"/>
      <c r="FY384" s="12"/>
      <c r="GA384" s="73"/>
      <c r="GB384" s="11"/>
      <c r="GC384" s="11"/>
      <c r="GD384" s="12"/>
      <c r="GF384" s="73"/>
      <c r="GG384" s="11"/>
      <c r="GH384" s="11"/>
      <c r="GI384" s="12"/>
      <c r="GK384" s="73"/>
      <c r="GL384" s="11"/>
      <c r="GM384" s="11"/>
      <c r="GN384" s="12"/>
      <c r="GP384" s="73">
        <v>4405000</v>
      </c>
      <c r="GQ384" s="11">
        <v>0</v>
      </c>
      <c r="GR384" s="11">
        <v>4405000</v>
      </c>
      <c r="GS384" s="12">
        <v>4405000</v>
      </c>
      <c r="GU384" s="86">
        <f t="shared" si="40"/>
        <v>4405000</v>
      </c>
      <c r="GV384" s="87">
        <f t="shared" si="42"/>
        <v>4600000</v>
      </c>
      <c r="GX384" s="86">
        <f t="shared" si="41"/>
        <v>195000</v>
      </c>
      <c r="GY384" s="88">
        <f t="shared" si="44"/>
        <v>4.4267877412031781E-2</v>
      </c>
      <c r="HA384" s="86">
        <f t="shared" si="45"/>
        <v>4502500</v>
      </c>
      <c r="HB384" s="87">
        <f t="shared" si="43"/>
        <v>4502500</v>
      </c>
    </row>
    <row r="385" spans="1:210" s="76" customFormat="1" ht="45" x14ac:dyDescent="0.25">
      <c r="A385" s="69">
        <v>369</v>
      </c>
      <c r="B385" s="5" t="s">
        <v>41</v>
      </c>
      <c r="C385" s="2" t="s">
        <v>758</v>
      </c>
      <c r="D385" s="4" t="s">
        <v>42</v>
      </c>
      <c r="E385" s="89"/>
      <c r="F385" s="90">
        <v>1</v>
      </c>
      <c r="G385" s="91"/>
      <c r="H385" s="73"/>
      <c r="I385" s="11"/>
      <c r="J385" s="11"/>
      <c r="K385" s="12"/>
      <c r="L385" s="74"/>
      <c r="M385" s="73"/>
      <c r="N385" s="11"/>
      <c r="O385" s="11"/>
      <c r="P385" s="12"/>
      <c r="Q385" s="75"/>
      <c r="R385" s="73"/>
      <c r="S385" s="11"/>
      <c r="T385" s="11"/>
      <c r="U385" s="12"/>
      <c r="W385" s="73"/>
      <c r="X385" s="11"/>
      <c r="Y385" s="11"/>
      <c r="Z385" s="12"/>
      <c r="AB385" s="73"/>
      <c r="AC385" s="11"/>
      <c r="AD385" s="11"/>
      <c r="AE385" s="12"/>
      <c r="AG385" s="77"/>
      <c r="AH385" s="78"/>
      <c r="AI385" s="78"/>
      <c r="AJ385" s="79"/>
      <c r="AL385" s="73"/>
      <c r="AM385" s="11"/>
      <c r="AN385" s="11"/>
      <c r="AO385" s="12"/>
      <c r="AQ385" s="11"/>
      <c r="AR385" s="11"/>
      <c r="AS385" s="11"/>
      <c r="AT385" s="12"/>
      <c r="AV385" s="73"/>
      <c r="AW385" s="11"/>
      <c r="AX385" s="11"/>
      <c r="AY385" s="12"/>
      <c r="BA385" s="73"/>
      <c r="BB385" s="11"/>
      <c r="BC385" s="11"/>
      <c r="BD385" s="12"/>
      <c r="BF385" s="73"/>
      <c r="BG385" s="11"/>
      <c r="BH385" s="11"/>
      <c r="BI385" s="12"/>
      <c r="BK385" s="92"/>
      <c r="BL385" s="93"/>
      <c r="BM385" s="93"/>
      <c r="BN385" s="94"/>
      <c r="BP385" s="73"/>
      <c r="BQ385" s="11"/>
      <c r="BR385" s="11"/>
      <c r="BS385" s="12"/>
      <c r="BU385" s="73"/>
      <c r="BV385" s="11"/>
      <c r="BW385" s="11"/>
      <c r="BX385" s="12"/>
      <c r="BZ385" s="73"/>
      <c r="CA385" s="11"/>
      <c r="CB385" s="11"/>
      <c r="CC385" s="12"/>
      <c r="CE385" s="73">
        <v>3335000</v>
      </c>
      <c r="CF385" s="11">
        <v>0</v>
      </c>
      <c r="CG385" s="11">
        <v>3335000</v>
      </c>
      <c r="CH385" s="12">
        <v>3335000</v>
      </c>
      <c r="CJ385" s="73"/>
      <c r="CK385" s="11"/>
      <c r="CL385" s="11"/>
      <c r="CM385" s="12"/>
      <c r="CO385" s="73"/>
      <c r="CP385" s="11"/>
      <c r="CQ385" s="11"/>
      <c r="CR385" s="12"/>
      <c r="CT385" s="73"/>
      <c r="CU385" s="11"/>
      <c r="CV385" s="11"/>
      <c r="CW385" s="12"/>
      <c r="CY385" s="73"/>
      <c r="CZ385" s="11"/>
      <c r="DA385" s="11"/>
      <c r="DB385" s="12"/>
      <c r="DD385" s="73"/>
      <c r="DE385" s="11"/>
      <c r="DF385" s="11"/>
      <c r="DG385" s="12"/>
      <c r="DI385" s="73"/>
      <c r="DJ385" s="11"/>
      <c r="DK385" s="11"/>
      <c r="DL385" s="12"/>
      <c r="DN385" s="73"/>
      <c r="DO385" s="11"/>
      <c r="DP385" s="11"/>
      <c r="DQ385" s="12"/>
      <c r="DS385" s="73"/>
      <c r="DT385" s="11"/>
      <c r="DU385" s="11"/>
      <c r="DV385" s="12"/>
      <c r="DX385" s="92"/>
      <c r="DY385" s="93"/>
      <c r="DZ385" s="93"/>
      <c r="EA385" s="94"/>
      <c r="EC385" s="73"/>
      <c r="ED385" s="11"/>
      <c r="EE385" s="11"/>
      <c r="EF385" s="12"/>
      <c r="EH385" s="73"/>
      <c r="EI385" s="11"/>
      <c r="EJ385" s="11"/>
      <c r="EK385" s="12"/>
      <c r="EM385" s="73"/>
      <c r="EN385" s="11"/>
      <c r="EO385" s="11"/>
      <c r="EP385" s="12"/>
      <c r="ER385" s="73"/>
      <c r="ES385" s="11"/>
      <c r="ET385" s="11"/>
      <c r="EU385" s="12"/>
      <c r="EW385" s="73">
        <v>3485300</v>
      </c>
      <c r="EX385" s="11">
        <v>0</v>
      </c>
      <c r="EY385" s="11">
        <v>3485300</v>
      </c>
      <c r="EZ385" s="94">
        <v>3485300</v>
      </c>
      <c r="FB385" s="10"/>
      <c r="FC385" s="11"/>
      <c r="FD385" s="11"/>
      <c r="FE385" s="12"/>
      <c r="FG385" s="11"/>
      <c r="FH385" s="11"/>
      <c r="FI385" s="11"/>
      <c r="FJ385" s="12"/>
      <c r="FL385" s="73"/>
      <c r="FM385" s="11"/>
      <c r="FN385" s="11"/>
      <c r="FO385" s="12"/>
      <c r="FQ385" s="73"/>
      <c r="FR385" s="11"/>
      <c r="FS385" s="11"/>
      <c r="FT385" s="12"/>
      <c r="FV385" s="73">
        <v>3448000</v>
      </c>
      <c r="FW385" s="11">
        <v>0</v>
      </c>
      <c r="FX385" s="11">
        <v>3448000</v>
      </c>
      <c r="FY385" s="12">
        <v>3448000</v>
      </c>
      <c r="GA385" s="73"/>
      <c r="GB385" s="11"/>
      <c r="GC385" s="11"/>
      <c r="GD385" s="12"/>
      <c r="GF385" s="73"/>
      <c r="GG385" s="11"/>
      <c r="GH385" s="11"/>
      <c r="GI385" s="12"/>
      <c r="GK385" s="73"/>
      <c r="GL385" s="11"/>
      <c r="GM385" s="11"/>
      <c r="GN385" s="12"/>
      <c r="GP385" s="73">
        <v>3304000</v>
      </c>
      <c r="GQ385" s="11">
        <v>0</v>
      </c>
      <c r="GR385" s="11">
        <v>3304000</v>
      </c>
      <c r="GS385" s="12">
        <v>3304000</v>
      </c>
      <c r="GU385" s="86">
        <f t="shared" si="40"/>
        <v>3304000</v>
      </c>
      <c r="GV385" s="87">
        <f t="shared" si="42"/>
        <v>3485300</v>
      </c>
      <c r="GX385" s="86">
        <f t="shared" si="41"/>
        <v>181300</v>
      </c>
      <c r="GY385" s="88">
        <f t="shared" si="44"/>
        <v>5.4872881355932206E-2</v>
      </c>
      <c r="HA385" s="86">
        <f t="shared" si="45"/>
        <v>3393075</v>
      </c>
      <c r="HB385" s="87">
        <f t="shared" si="43"/>
        <v>3393075</v>
      </c>
    </row>
    <row r="386" spans="1:210" s="76" customFormat="1" ht="45" x14ac:dyDescent="0.25">
      <c r="A386" s="69">
        <v>370</v>
      </c>
      <c r="B386" s="3" t="s">
        <v>41</v>
      </c>
      <c r="C386" s="6" t="s">
        <v>759</v>
      </c>
      <c r="D386" s="3" t="s">
        <v>42</v>
      </c>
      <c r="E386" s="89"/>
      <c r="F386" s="90">
        <v>1</v>
      </c>
      <c r="G386" s="91"/>
      <c r="H386" s="73"/>
      <c r="I386" s="11"/>
      <c r="J386" s="11"/>
      <c r="K386" s="12"/>
      <c r="L386" s="74"/>
      <c r="M386" s="73"/>
      <c r="N386" s="11"/>
      <c r="O386" s="11"/>
      <c r="P386" s="12"/>
      <c r="Q386" s="75"/>
      <c r="R386" s="73"/>
      <c r="S386" s="11"/>
      <c r="T386" s="11"/>
      <c r="U386" s="12"/>
      <c r="W386" s="73"/>
      <c r="X386" s="11"/>
      <c r="Y386" s="11"/>
      <c r="Z386" s="12"/>
      <c r="AB386" s="73"/>
      <c r="AC386" s="11"/>
      <c r="AD386" s="11"/>
      <c r="AE386" s="12"/>
      <c r="AG386" s="96">
        <v>41910</v>
      </c>
      <c r="AH386" s="106">
        <v>0</v>
      </c>
      <c r="AI386" s="106">
        <v>41910</v>
      </c>
      <c r="AJ386" s="109">
        <v>41910</v>
      </c>
      <c r="AL386" s="73"/>
      <c r="AM386" s="11"/>
      <c r="AN386" s="11"/>
      <c r="AO386" s="12"/>
      <c r="AQ386" s="11"/>
      <c r="AR386" s="11"/>
      <c r="AS386" s="11"/>
      <c r="AT386" s="12"/>
      <c r="AV386" s="73"/>
      <c r="AW386" s="11"/>
      <c r="AX386" s="11"/>
      <c r="AY386" s="12"/>
      <c r="BA386" s="73"/>
      <c r="BB386" s="11"/>
      <c r="BC386" s="11"/>
      <c r="BD386" s="12"/>
      <c r="BF386" s="73"/>
      <c r="BG386" s="11"/>
      <c r="BH386" s="11"/>
      <c r="BI386" s="12"/>
      <c r="BK386" s="92"/>
      <c r="BL386" s="93"/>
      <c r="BM386" s="93"/>
      <c r="BN386" s="94"/>
      <c r="BP386" s="73"/>
      <c r="BQ386" s="11"/>
      <c r="BR386" s="11"/>
      <c r="BS386" s="12"/>
      <c r="BU386" s="73"/>
      <c r="BV386" s="11"/>
      <c r="BW386" s="11"/>
      <c r="BX386" s="12"/>
      <c r="BZ386" s="73">
        <v>74261</v>
      </c>
      <c r="CA386" s="11">
        <v>14109.59</v>
      </c>
      <c r="CB386" s="11">
        <v>88370.59</v>
      </c>
      <c r="CC386" s="12">
        <v>88370.59</v>
      </c>
      <c r="CE386" s="73"/>
      <c r="CF386" s="11"/>
      <c r="CG386" s="11"/>
      <c r="CH386" s="12"/>
      <c r="CJ386" s="73"/>
      <c r="CK386" s="11"/>
      <c r="CL386" s="11"/>
      <c r="CM386" s="12"/>
      <c r="CO386" s="73"/>
      <c r="CP386" s="11"/>
      <c r="CQ386" s="11"/>
      <c r="CR386" s="12"/>
      <c r="CT386" s="73"/>
      <c r="CU386" s="11"/>
      <c r="CV386" s="11"/>
      <c r="CW386" s="12"/>
      <c r="CY386" s="73">
        <v>64000</v>
      </c>
      <c r="CZ386" s="11">
        <v>0</v>
      </c>
      <c r="DA386" s="11">
        <v>64000</v>
      </c>
      <c r="DB386" s="12">
        <v>64000</v>
      </c>
      <c r="DD386" s="73"/>
      <c r="DE386" s="11"/>
      <c r="DF386" s="11"/>
      <c r="DG386" s="12"/>
      <c r="DI386" s="73"/>
      <c r="DJ386" s="11"/>
      <c r="DK386" s="11"/>
      <c r="DL386" s="12"/>
      <c r="DN386" s="73"/>
      <c r="DO386" s="11"/>
      <c r="DP386" s="11"/>
      <c r="DQ386" s="12"/>
      <c r="DS386" s="73"/>
      <c r="DT386" s="11"/>
      <c r="DU386" s="11"/>
      <c r="DV386" s="12"/>
      <c r="DX386" s="92"/>
      <c r="DY386" s="93"/>
      <c r="DZ386" s="93"/>
      <c r="EA386" s="94"/>
      <c r="EC386" s="73"/>
      <c r="ED386" s="11"/>
      <c r="EE386" s="11"/>
      <c r="EF386" s="12"/>
      <c r="EH386" s="73"/>
      <c r="EI386" s="11"/>
      <c r="EJ386" s="11"/>
      <c r="EK386" s="12"/>
      <c r="EM386" s="73"/>
      <c r="EN386" s="11"/>
      <c r="EO386" s="11"/>
      <c r="EP386" s="12"/>
      <c r="ER386" s="73"/>
      <c r="ES386" s="11"/>
      <c r="ET386" s="11"/>
      <c r="EU386" s="12"/>
      <c r="EW386" s="73"/>
      <c r="EX386" s="11"/>
      <c r="EY386" s="11"/>
      <c r="EZ386" s="12"/>
      <c r="FB386" s="10"/>
      <c r="FC386" s="11"/>
      <c r="FD386" s="11"/>
      <c r="FE386" s="12"/>
      <c r="FG386" s="11"/>
      <c r="FH386" s="11"/>
      <c r="FI386" s="11"/>
      <c r="FJ386" s="12"/>
      <c r="FL386" s="73"/>
      <c r="FM386" s="11"/>
      <c r="FN386" s="11"/>
      <c r="FO386" s="12"/>
      <c r="FQ386" s="73"/>
      <c r="FR386" s="11"/>
      <c r="FS386" s="11"/>
      <c r="FT386" s="12"/>
      <c r="FV386" s="73"/>
      <c r="FW386" s="11"/>
      <c r="FX386" s="11"/>
      <c r="FY386" s="12"/>
      <c r="GA386" s="73"/>
      <c r="GB386" s="11"/>
      <c r="GC386" s="11"/>
      <c r="GD386" s="12"/>
      <c r="GF386" s="73"/>
      <c r="GG386" s="11"/>
      <c r="GH386" s="11"/>
      <c r="GI386" s="12"/>
      <c r="GK386" s="73"/>
      <c r="GL386" s="11"/>
      <c r="GM386" s="11"/>
      <c r="GN386" s="12"/>
      <c r="GP386" s="73"/>
      <c r="GQ386" s="11"/>
      <c r="GR386" s="11"/>
      <c r="GS386" s="12"/>
      <c r="GU386" s="86">
        <f t="shared" si="40"/>
        <v>41910</v>
      </c>
      <c r="GV386" s="87">
        <f t="shared" si="42"/>
        <v>88370.59</v>
      </c>
      <c r="GX386" s="86">
        <f t="shared" si="41"/>
        <v>46460.59</v>
      </c>
      <c r="GY386" s="88">
        <f t="shared" si="44"/>
        <v>1.1085800524934382</v>
      </c>
      <c r="HA386" s="86">
        <f t="shared" si="45"/>
        <v>64760.196666666663</v>
      </c>
      <c r="HB386" s="87">
        <f t="shared" si="43"/>
        <v>64760.196666666663</v>
      </c>
    </row>
    <row r="387" spans="1:210" s="76" customFormat="1" ht="45" x14ac:dyDescent="0.25">
      <c r="A387" s="69">
        <v>371</v>
      </c>
      <c r="B387" s="5" t="s">
        <v>41</v>
      </c>
      <c r="C387" s="2" t="s">
        <v>760</v>
      </c>
      <c r="D387" s="4" t="s">
        <v>42</v>
      </c>
      <c r="E387" s="89"/>
      <c r="F387" s="90">
        <v>1</v>
      </c>
      <c r="G387" s="91"/>
      <c r="H387" s="73"/>
      <c r="I387" s="11"/>
      <c r="J387" s="11"/>
      <c r="K387" s="12"/>
      <c r="L387" s="74"/>
      <c r="M387" s="73"/>
      <c r="N387" s="11"/>
      <c r="O387" s="11"/>
      <c r="P387" s="12"/>
      <c r="Q387" s="75"/>
      <c r="R387" s="73"/>
      <c r="S387" s="11"/>
      <c r="T387" s="11"/>
      <c r="U387" s="12"/>
      <c r="W387" s="73"/>
      <c r="X387" s="11"/>
      <c r="Y387" s="11"/>
      <c r="Z387" s="12"/>
      <c r="AB387" s="73"/>
      <c r="AC387" s="11"/>
      <c r="AD387" s="11"/>
      <c r="AE387" s="12"/>
      <c r="AG387" s="77"/>
      <c r="AH387" s="78"/>
      <c r="AI387" s="78"/>
      <c r="AJ387" s="79"/>
      <c r="AL387" s="73"/>
      <c r="AM387" s="11"/>
      <c r="AN387" s="11"/>
      <c r="AO387" s="12"/>
      <c r="AQ387" s="11"/>
      <c r="AR387" s="11"/>
      <c r="AS387" s="11"/>
      <c r="AT387" s="12"/>
      <c r="AV387" s="73"/>
      <c r="AW387" s="11"/>
      <c r="AX387" s="11"/>
      <c r="AY387" s="12"/>
      <c r="BA387" s="73"/>
      <c r="BB387" s="11"/>
      <c r="BC387" s="11"/>
      <c r="BD387" s="12"/>
      <c r="BF387" s="73"/>
      <c r="BG387" s="11"/>
      <c r="BH387" s="11"/>
      <c r="BI387" s="12"/>
      <c r="BK387" s="92"/>
      <c r="BL387" s="93"/>
      <c r="BM387" s="93"/>
      <c r="BN387" s="94"/>
      <c r="BP387" s="73"/>
      <c r="BQ387" s="11"/>
      <c r="BR387" s="11"/>
      <c r="BS387" s="12"/>
      <c r="BU387" s="73"/>
      <c r="BV387" s="11"/>
      <c r="BW387" s="11"/>
      <c r="BX387" s="12"/>
      <c r="BZ387" s="73"/>
      <c r="CA387" s="11"/>
      <c r="CB387" s="11"/>
      <c r="CC387" s="12"/>
      <c r="CE387" s="73"/>
      <c r="CF387" s="11"/>
      <c r="CG387" s="11"/>
      <c r="CH387" s="12"/>
      <c r="CJ387" s="73"/>
      <c r="CK387" s="11"/>
      <c r="CL387" s="11"/>
      <c r="CM387" s="12"/>
      <c r="CO387" s="73"/>
      <c r="CP387" s="11"/>
      <c r="CQ387" s="11"/>
      <c r="CR387" s="12"/>
      <c r="CT387" s="73"/>
      <c r="CU387" s="11"/>
      <c r="CV387" s="11"/>
      <c r="CW387" s="12"/>
      <c r="CY387" s="73"/>
      <c r="CZ387" s="11"/>
      <c r="DA387" s="11"/>
      <c r="DB387" s="12"/>
      <c r="DD387" s="73"/>
      <c r="DE387" s="11"/>
      <c r="DF387" s="11"/>
      <c r="DG387" s="12"/>
      <c r="DI387" s="73"/>
      <c r="DJ387" s="11"/>
      <c r="DK387" s="11"/>
      <c r="DL387" s="12"/>
      <c r="DN387" s="73"/>
      <c r="DO387" s="11"/>
      <c r="DP387" s="11"/>
      <c r="DQ387" s="12"/>
      <c r="DS387" s="73"/>
      <c r="DT387" s="11"/>
      <c r="DU387" s="11"/>
      <c r="DV387" s="12"/>
      <c r="DX387" s="92"/>
      <c r="DY387" s="93"/>
      <c r="DZ387" s="93"/>
      <c r="EA387" s="94"/>
      <c r="EC387" s="73"/>
      <c r="ED387" s="11"/>
      <c r="EE387" s="11"/>
      <c r="EF387" s="12"/>
      <c r="EH387" s="73"/>
      <c r="EI387" s="11"/>
      <c r="EJ387" s="11"/>
      <c r="EK387" s="12"/>
      <c r="EM387" s="73"/>
      <c r="EN387" s="11"/>
      <c r="EO387" s="11"/>
      <c r="EP387" s="12"/>
      <c r="ER387" s="73"/>
      <c r="ES387" s="11"/>
      <c r="ET387" s="11"/>
      <c r="EU387" s="12"/>
      <c r="EW387" s="73"/>
      <c r="EX387" s="11"/>
      <c r="EY387" s="11"/>
      <c r="EZ387" s="12"/>
      <c r="FB387" s="10"/>
      <c r="FC387" s="11"/>
      <c r="FD387" s="11"/>
      <c r="FE387" s="12"/>
      <c r="FG387" s="11"/>
      <c r="FH387" s="11"/>
      <c r="FI387" s="11"/>
      <c r="FJ387" s="12"/>
      <c r="FL387" s="73"/>
      <c r="FM387" s="11"/>
      <c r="FN387" s="11"/>
      <c r="FO387" s="12"/>
      <c r="FQ387" s="73"/>
      <c r="FR387" s="11"/>
      <c r="FS387" s="11"/>
      <c r="FT387" s="12"/>
      <c r="FV387" s="73"/>
      <c r="FW387" s="11"/>
      <c r="FX387" s="11"/>
      <c r="FY387" s="12"/>
      <c r="GA387" s="73"/>
      <c r="GB387" s="11"/>
      <c r="GC387" s="11"/>
      <c r="GD387" s="12"/>
      <c r="GF387" s="73"/>
      <c r="GG387" s="11"/>
      <c r="GH387" s="11"/>
      <c r="GI387" s="12"/>
      <c r="GK387" s="73"/>
      <c r="GL387" s="11"/>
      <c r="GM387" s="11"/>
      <c r="GN387" s="12"/>
      <c r="GP387" s="73"/>
      <c r="GQ387" s="11"/>
      <c r="GR387" s="11"/>
      <c r="GS387" s="12"/>
      <c r="GU387" s="86">
        <f t="shared" si="40"/>
        <v>0</v>
      </c>
      <c r="GV387" s="87">
        <f t="shared" si="42"/>
        <v>0</v>
      </c>
      <c r="GX387" s="86">
        <f t="shared" si="41"/>
        <v>0</v>
      </c>
      <c r="GY387" s="88">
        <v>0</v>
      </c>
      <c r="HA387" s="86">
        <v>0</v>
      </c>
      <c r="HB387" s="87">
        <v>0</v>
      </c>
    </row>
    <row r="388" spans="1:210" s="76" customFormat="1" ht="30" x14ac:dyDescent="0.25">
      <c r="A388" s="69">
        <v>372</v>
      </c>
      <c r="B388" s="3" t="s">
        <v>41</v>
      </c>
      <c r="C388" s="6" t="s">
        <v>761</v>
      </c>
      <c r="D388" s="3" t="s">
        <v>42</v>
      </c>
      <c r="E388" s="89"/>
      <c r="F388" s="90">
        <v>45.6666666666667</v>
      </c>
      <c r="G388" s="91"/>
      <c r="H388" s="73"/>
      <c r="I388" s="11"/>
      <c r="J388" s="11"/>
      <c r="K388" s="12"/>
      <c r="L388" s="74"/>
      <c r="M388" s="73"/>
      <c r="N388" s="11"/>
      <c r="O388" s="11"/>
      <c r="P388" s="12"/>
      <c r="Q388" s="75"/>
      <c r="R388" s="73"/>
      <c r="S388" s="11"/>
      <c r="T388" s="11"/>
      <c r="U388" s="12"/>
      <c r="W388" s="73"/>
      <c r="X388" s="11"/>
      <c r="Y388" s="11"/>
      <c r="Z388" s="12"/>
      <c r="AB388" s="73"/>
      <c r="AC388" s="11"/>
      <c r="AD388" s="11"/>
      <c r="AE388" s="12"/>
      <c r="AG388" s="96">
        <v>2271</v>
      </c>
      <c r="AH388" s="106">
        <v>0</v>
      </c>
      <c r="AI388" s="106">
        <v>2271</v>
      </c>
      <c r="AJ388" s="109">
        <v>103709.00000000007</v>
      </c>
      <c r="AL388" s="73"/>
      <c r="AM388" s="11"/>
      <c r="AN388" s="11"/>
      <c r="AO388" s="12"/>
      <c r="AQ388" s="11"/>
      <c r="AR388" s="11"/>
      <c r="AS388" s="11"/>
      <c r="AT388" s="12"/>
      <c r="AV388" s="73"/>
      <c r="AW388" s="11"/>
      <c r="AX388" s="11"/>
      <c r="AY388" s="12"/>
      <c r="BA388" s="73"/>
      <c r="BB388" s="11"/>
      <c r="BC388" s="11"/>
      <c r="BD388" s="12"/>
      <c r="BF388" s="73"/>
      <c r="BG388" s="11"/>
      <c r="BH388" s="11"/>
      <c r="BI388" s="12"/>
      <c r="BK388" s="92"/>
      <c r="BL388" s="93"/>
      <c r="BM388" s="93"/>
      <c r="BN388" s="94"/>
      <c r="BP388" s="73"/>
      <c r="BQ388" s="11"/>
      <c r="BR388" s="11"/>
      <c r="BS388" s="12"/>
      <c r="BU388" s="73"/>
      <c r="BV388" s="11"/>
      <c r="BW388" s="11"/>
      <c r="BX388" s="12"/>
      <c r="BZ388" s="73"/>
      <c r="CA388" s="11"/>
      <c r="CB388" s="11"/>
      <c r="CC388" s="12"/>
      <c r="CE388" s="73"/>
      <c r="CF388" s="11"/>
      <c r="CG388" s="11"/>
      <c r="CH388" s="12"/>
      <c r="CJ388" s="73"/>
      <c r="CK388" s="11"/>
      <c r="CL388" s="11"/>
      <c r="CM388" s="12"/>
      <c r="CO388" s="73"/>
      <c r="CP388" s="11"/>
      <c r="CQ388" s="11"/>
      <c r="CR388" s="12"/>
      <c r="CT388" s="73"/>
      <c r="CU388" s="11"/>
      <c r="CV388" s="11"/>
      <c r="CW388" s="12"/>
      <c r="CY388" s="73">
        <v>3750</v>
      </c>
      <c r="CZ388" s="11">
        <v>0</v>
      </c>
      <c r="DA388" s="11">
        <v>3750</v>
      </c>
      <c r="DB388" s="12">
        <v>171250.00000000012</v>
      </c>
      <c r="DD388" s="73"/>
      <c r="DE388" s="11"/>
      <c r="DF388" s="11"/>
      <c r="DG388" s="12"/>
      <c r="DI388" s="73"/>
      <c r="DJ388" s="11"/>
      <c r="DK388" s="11"/>
      <c r="DL388" s="12"/>
      <c r="DN388" s="73"/>
      <c r="DO388" s="11"/>
      <c r="DP388" s="11"/>
      <c r="DQ388" s="12"/>
      <c r="DS388" s="73"/>
      <c r="DT388" s="11"/>
      <c r="DU388" s="11"/>
      <c r="DV388" s="12"/>
      <c r="DX388" s="92"/>
      <c r="DY388" s="93"/>
      <c r="DZ388" s="93"/>
      <c r="EA388" s="94"/>
      <c r="EC388" s="73"/>
      <c r="ED388" s="11"/>
      <c r="EE388" s="11"/>
      <c r="EF388" s="12"/>
      <c r="EH388" s="73"/>
      <c r="EI388" s="11"/>
      <c r="EJ388" s="11"/>
      <c r="EK388" s="12"/>
      <c r="EM388" s="73"/>
      <c r="EN388" s="11"/>
      <c r="EO388" s="11"/>
      <c r="EP388" s="12"/>
      <c r="ER388" s="73"/>
      <c r="ES388" s="11"/>
      <c r="ET388" s="11"/>
      <c r="EU388" s="12"/>
      <c r="EW388" s="73"/>
      <c r="EX388" s="11"/>
      <c r="EY388" s="11"/>
      <c r="EZ388" s="12"/>
      <c r="FB388" s="10"/>
      <c r="FC388" s="11"/>
      <c r="FD388" s="11"/>
      <c r="FE388" s="12"/>
      <c r="FG388" s="11"/>
      <c r="FH388" s="11"/>
      <c r="FI388" s="11"/>
      <c r="FJ388" s="12"/>
      <c r="FL388" s="73"/>
      <c r="FM388" s="11"/>
      <c r="FN388" s="11"/>
      <c r="FO388" s="12"/>
      <c r="FQ388" s="73"/>
      <c r="FR388" s="11"/>
      <c r="FS388" s="11"/>
      <c r="FT388" s="12"/>
      <c r="FV388" s="73"/>
      <c r="FW388" s="11"/>
      <c r="FX388" s="11"/>
      <c r="FY388" s="12"/>
      <c r="GA388" s="73"/>
      <c r="GB388" s="11"/>
      <c r="GC388" s="11"/>
      <c r="GD388" s="12"/>
      <c r="GF388" s="73"/>
      <c r="GG388" s="11"/>
      <c r="GH388" s="11"/>
      <c r="GI388" s="12"/>
      <c r="GK388" s="73"/>
      <c r="GL388" s="11"/>
      <c r="GM388" s="11"/>
      <c r="GN388" s="12"/>
      <c r="GP388" s="73"/>
      <c r="GQ388" s="11"/>
      <c r="GR388" s="11"/>
      <c r="GS388" s="12"/>
      <c r="GU388" s="86">
        <f t="shared" si="40"/>
        <v>2271</v>
      </c>
      <c r="GV388" s="87">
        <f t="shared" si="42"/>
        <v>3750</v>
      </c>
      <c r="GX388" s="86">
        <f t="shared" si="41"/>
        <v>1479</v>
      </c>
      <c r="GY388" s="88">
        <f t="shared" si="44"/>
        <v>0.65125495376486131</v>
      </c>
      <c r="HA388" s="86">
        <f>AVERAGE(J388,O388,T388,Y388,AD388,AI388,AN388,AS388,AX388,BC388,BH388,BM388,BR388,BW388,CB388,CG388,CL388,CQ388,CV388,DA388,DF388,DK388,DP388,DU388,DZ388,EE388,EJ388,EO388,ET388,EY388,FD388,FI388,FN388,FS388,FX388,GC388,GH388,GM388,GR388)</f>
        <v>3010.5</v>
      </c>
      <c r="HB388" s="87">
        <f t="shared" si="43"/>
        <v>137479.50000000009</v>
      </c>
    </row>
    <row r="389" spans="1:210" s="76" customFormat="1" ht="30" x14ac:dyDescent="0.25">
      <c r="A389" s="69">
        <v>373</v>
      </c>
      <c r="B389" s="3" t="s">
        <v>256</v>
      </c>
      <c r="C389" s="6" t="s">
        <v>762</v>
      </c>
      <c r="D389" s="3" t="s">
        <v>42</v>
      </c>
      <c r="E389" s="89"/>
      <c r="F389" s="90">
        <v>1</v>
      </c>
      <c r="G389" s="91"/>
      <c r="H389" s="73"/>
      <c r="I389" s="11"/>
      <c r="J389" s="11"/>
      <c r="K389" s="12"/>
      <c r="L389" s="74"/>
      <c r="M389" s="73"/>
      <c r="N389" s="11"/>
      <c r="O389" s="11"/>
      <c r="P389" s="12"/>
      <c r="Q389" s="75"/>
      <c r="R389" s="73"/>
      <c r="S389" s="11"/>
      <c r="T389" s="11"/>
      <c r="U389" s="12"/>
      <c r="W389" s="73"/>
      <c r="X389" s="11"/>
      <c r="Y389" s="11"/>
      <c r="Z389" s="12"/>
      <c r="AB389" s="73"/>
      <c r="AC389" s="11"/>
      <c r="AD389" s="11"/>
      <c r="AE389" s="12"/>
      <c r="AG389" s="96">
        <v>2271.5</v>
      </c>
      <c r="AH389" s="106">
        <v>0</v>
      </c>
      <c r="AI389" s="106">
        <v>2271.5</v>
      </c>
      <c r="AJ389" s="109">
        <v>2271.5</v>
      </c>
      <c r="AL389" s="73"/>
      <c r="AM389" s="11"/>
      <c r="AN389" s="11"/>
      <c r="AO389" s="12"/>
      <c r="AQ389" s="11"/>
      <c r="AR389" s="11"/>
      <c r="AS389" s="11"/>
      <c r="AT389" s="12"/>
      <c r="AV389" s="73"/>
      <c r="AW389" s="11"/>
      <c r="AX389" s="11"/>
      <c r="AY389" s="12"/>
      <c r="BA389" s="73"/>
      <c r="BB389" s="11"/>
      <c r="BC389" s="11"/>
      <c r="BD389" s="12"/>
      <c r="BF389" s="73"/>
      <c r="BG389" s="11"/>
      <c r="BH389" s="11"/>
      <c r="BI389" s="12"/>
      <c r="BK389" s="92"/>
      <c r="BL389" s="93"/>
      <c r="BM389" s="93"/>
      <c r="BN389" s="94"/>
      <c r="BP389" s="73"/>
      <c r="BQ389" s="11"/>
      <c r="BR389" s="11"/>
      <c r="BS389" s="12"/>
      <c r="BU389" s="73"/>
      <c r="BV389" s="11"/>
      <c r="BW389" s="11"/>
      <c r="BX389" s="12"/>
      <c r="BZ389" s="73"/>
      <c r="CA389" s="11"/>
      <c r="CB389" s="11"/>
      <c r="CC389" s="12"/>
      <c r="CE389" s="73"/>
      <c r="CF389" s="11"/>
      <c r="CG389" s="11"/>
      <c r="CH389" s="12"/>
      <c r="CJ389" s="73"/>
      <c r="CK389" s="11"/>
      <c r="CL389" s="11"/>
      <c r="CM389" s="12"/>
      <c r="CO389" s="73"/>
      <c r="CP389" s="11"/>
      <c r="CQ389" s="11"/>
      <c r="CR389" s="12"/>
      <c r="CT389" s="73"/>
      <c r="CU389" s="11"/>
      <c r="CV389" s="11"/>
      <c r="CW389" s="12"/>
      <c r="CY389" s="73">
        <v>3750</v>
      </c>
      <c r="CZ389" s="11">
        <v>0</v>
      </c>
      <c r="DA389" s="11">
        <v>3750</v>
      </c>
      <c r="DB389" s="12">
        <v>3750</v>
      </c>
      <c r="DD389" s="73"/>
      <c r="DE389" s="11"/>
      <c r="DF389" s="11"/>
      <c r="DG389" s="12"/>
      <c r="DI389" s="73"/>
      <c r="DJ389" s="11"/>
      <c r="DK389" s="11"/>
      <c r="DL389" s="12"/>
      <c r="DN389" s="73"/>
      <c r="DO389" s="11"/>
      <c r="DP389" s="11"/>
      <c r="DQ389" s="12"/>
      <c r="DS389" s="73"/>
      <c r="DT389" s="11"/>
      <c r="DU389" s="11"/>
      <c r="DV389" s="12"/>
      <c r="DX389" s="92"/>
      <c r="DY389" s="93"/>
      <c r="DZ389" s="93"/>
      <c r="EA389" s="94"/>
      <c r="EC389" s="73"/>
      <c r="ED389" s="11"/>
      <c r="EE389" s="11"/>
      <c r="EF389" s="12"/>
      <c r="EH389" s="73"/>
      <c r="EI389" s="11"/>
      <c r="EJ389" s="11"/>
      <c r="EK389" s="12"/>
      <c r="EM389" s="73"/>
      <c r="EN389" s="11"/>
      <c r="EO389" s="11"/>
      <c r="EP389" s="12"/>
      <c r="ER389" s="73"/>
      <c r="ES389" s="11"/>
      <c r="ET389" s="11"/>
      <c r="EU389" s="12"/>
      <c r="EW389" s="73"/>
      <c r="EX389" s="11"/>
      <c r="EY389" s="11"/>
      <c r="EZ389" s="12"/>
      <c r="FB389" s="10"/>
      <c r="FC389" s="11"/>
      <c r="FD389" s="11"/>
      <c r="FE389" s="12"/>
      <c r="FG389" s="11"/>
      <c r="FH389" s="11"/>
      <c r="FI389" s="11"/>
      <c r="FJ389" s="12"/>
      <c r="FL389" s="73"/>
      <c r="FM389" s="11"/>
      <c r="FN389" s="11"/>
      <c r="FO389" s="12"/>
      <c r="FQ389" s="73"/>
      <c r="FR389" s="11"/>
      <c r="FS389" s="11"/>
      <c r="FT389" s="12"/>
      <c r="FV389" s="73"/>
      <c r="FW389" s="11"/>
      <c r="FX389" s="11"/>
      <c r="FY389" s="12"/>
      <c r="GA389" s="73"/>
      <c r="GB389" s="11"/>
      <c r="GC389" s="11"/>
      <c r="GD389" s="12"/>
      <c r="GF389" s="73"/>
      <c r="GG389" s="11"/>
      <c r="GH389" s="11"/>
      <c r="GI389" s="12"/>
      <c r="GK389" s="73"/>
      <c r="GL389" s="11"/>
      <c r="GM389" s="11"/>
      <c r="GN389" s="12"/>
      <c r="GP389" s="73"/>
      <c r="GQ389" s="11"/>
      <c r="GR389" s="11"/>
      <c r="GS389" s="12"/>
      <c r="GU389" s="86">
        <f t="shared" si="40"/>
        <v>2271.5</v>
      </c>
      <c r="GV389" s="87">
        <f t="shared" si="42"/>
        <v>3750</v>
      </c>
      <c r="GX389" s="86">
        <f t="shared" si="41"/>
        <v>1478.5</v>
      </c>
      <c r="GY389" s="88">
        <f t="shared" si="44"/>
        <v>0.65089148139995601</v>
      </c>
      <c r="HA389" s="86">
        <f>AVERAGE(J389,O389,T389,Y389,AD389,AI389,AN389,AS389,AX389,BC389,BH389,BM389,BR389,BW389,CB389,CG389,CL389,CQ389,CV389,DA389,DF389,DK389,DP389,DU389,DZ389,EE389,EJ389,EO389,ET389,EY389,FD389,FI389,FN389,FS389,FX389,GC389,GH389,GM389,GR389)</f>
        <v>3010.75</v>
      </c>
      <c r="HB389" s="87">
        <f t="shared" si="43"/>
        <v>3010.75</v>
      </c>
    </row>
    <row r="390" spans="1:210" s="76" customFormat="1" ht="45" x14ac:dyDescent="0.25">
      <c r="A390" s="69">
        <v>374</v>
      </c>
      <c r="B390" s="5" t="s">
        <v>41</v>
      </c>
      <c r="C390" s="2" t="s">
        <v>763</v>
      </c>
      <c r="D390" s="4" t="s">
        <v>42</v>
      </c>
      <c r="E390" s="89"/>
      <c r="F390" s="90">
        <v>1</v>
      </c>
      <c r="G390" s="91"/>
      <c r="H390" s="73"/>
      <c r="I390" s="11"/>
      <c r="J390" s="11"/>
      <c r="K390" s="12"/>
      <c r="L390" s="74"/>
      <c r="M390" s="73"/>
      <c r="N390" s="11"/>
      <c r="O390" s="11"/>
      <c r="P390" s="12"/>
      <c r="Q390" s="75"/>
      <c r="R390" s="73"/>
      <c r="S390" s="11"/>
      <c r="T390" s="11"/>
      <c r="U390" s="12"/>
      <c r="W390" s="73"/>
      <c r="X390" s="11"/>
      <c r="Y390" s="11"/>
      <c r="Z390" s="12"/>
      <c r="AB390" s="73"/>
      <c r="AC390" s="11"/>
      <c r="AD390" s="11"/>
      <c r="AE390" s="12"/>
      <c r="AG390" s="77"/>
      <c r="AH390" s="78"/>
      <c r="AI390" s="78"/>
      <c r="AJ390" s="79"/>
      <c r="AL390" s="73"/>
      <c r="AM390" s="11"/>
      <c r="AN390" s="11"/>
      <c r="AO390" s="12"/>
      <c r="AQ390" s="11"/>
      <c r="AR390" s="11"/>
      <c r="AS390" s="11"/>
      <c r="AT390" s="12"/>
      <c r="AV390" s="73"/>
      <c r="AW390" s="11"/>
      <c r="AX390" s="11"/>
      <c r="AY390" s="12"/>
      <c r="BA390" s="73"/>
      <c r="BB390" s="11"/>
      <c r="BC390" s="11"/>
      <c r="BD390" s="12"/>
      <c r="BF390" s="73"/>
      <c r="BG390" s="11"/>
      <c r="BH390" s="11"/>
      <c r="BI390" s="12"/>
      <c r="BK390" s="92">
        <v>11595</v>
      </c>
      <c r="BL390" s="93">
        <v>0</v>
      </c>
      <c r="BM390" s="93">
        <v>11595</v>
      </c>
      <c r="BN390" s="94">
        <v>11595</v>
      </c>
      <c r="BP390" s="73"/>
      <c r="BQ390" s="11"/>
      <c r="BR390" s="11"/>
      <c r="BS390" s="12"/>
      <c r="BU390" s="73"/>
      <c r="BV390" s="11"/>
      <c r="BW390" s="11"/>
      <c r="BX390" s="12"/>
      <c r="BZ390" s="73"/>
      <c r="CA390" s="11"/>
      <c r="CB390" s="11"/>
      <c r="CC390" s="12"/>
      <c r="CE390" s="73"/>
      <c r="CF390" s="11"/>
      <c r="CG390" s="11"/>
      <c r="CH390" s="12"/>
      <c r="CJ390" s="73"/>
      <c r="CK390" s="11"/>
      <c r="CL390" s="11"/>
      <c r="CM390" s="12"/>
      <c r="CO390" s="73"/>
      <c r="CP390" s="11"/>
      <c r="CQ390" s="11"/>
      <c r="CR390" s="12"/>
      <c r="CT390" s="73"/>
      <c r="CU390" s="11"/>
      <c r="CV390" s="11"/>
      <c r="CW390" s="12"/>
      <c r="CY390" s="73"/>
      <c r="CZ390" s="11"/>
      <c r="DA390" s="11"/>
      <c r="DB390" s="12"/>
      <c r="DD390" s="73"/>
      <c r="DE390" s="11"/>
      <c r="DF390" s="11"/>
      <c r="DG390" s="12"/>
      <c r="DI390" s="73"/>
      <c r="DJ390" s="11"/>
      <c r="DK390" s="11"/>
      <c r="DL390" s="12"/>
      <c r="DN390" s="73">
        <v>30613</v>
      </c>
      <c r="DO390" s="11">
        <v>5816.47</v>
      </c>
      <c r="DP390" s="11">
        <v>36429.47</v>
      </c>
      <c r="DQ390" s="12">
        <v>36429.47</v>
      </c>
      <c r="DS390" s="73"/>
      <c r="DT390" s="11"/>
      <c r="DU390" s="11"/>
      <c r="DV390" s="12"/>
      <c r="DX390" s="92"/>
      <c r="DY390" s="93"/>
      <c r="DZ390" s="93"/>
      <c r="EA390" s="94"/>
      <c r="EC390" s="73"/>
      <c r="ED390" s="11"/>
      <c r="EE390" s="11"/>
      <c r="EF390" s="12"/>
      <c r="EH390" s="73"/>
      <c r="EI390" s="11"/>
      <c r="EJ390" s="11"/>
      <c r="EK390" s="12"/>
      <c r="EM390" s="73"/>
      <c r="EN390" s="11"/>
      <c r="EO390" s="11"/>
      <c r="EP390" s="12"/>
      <c r="ER390" s="73"/>
      <c r="ES390" s="11"/>
      <c r="ET390" s="11"/>
      <c r="EU390" s="12"/>
      <c r="EW390" s="73"/>
      <c r="EX390" s="11"/>
      <c r="EY390" s="11"/>
      <c r="EZ390" s="12"/>
      <c r="FB390" s="10"/>
      <c r="FC390" s="11"/>
      <c r="FD390" s="11"/>
      <c r="FE390" s="12"/>
      <c r="FG390" s="11"/>
      <c r="FH390" s="11"/>
      <c r="FI390" s="11"/>
      <c r="FJ390" s="12"/>
      <c r="FL390" s="73"/>
      <c r="FM390" s="11"/>
      <c r="FN390" s="11"/>
      <c r="FO390" s="12"/>
      <c r="FQ390" s="73"/>
      <c r="FR390" s="11"/>
      <c r="FS390" s="11"/>
      <c r="FT390" s="12"/>
      <c r="FV390" s="73"/>
      <c r="FW390" s="11"/>
      <c r="FX390" s="11"/>
      <c r="FY390" s="12"/>
      <c r="GA390" s="73"/>
      <c r="GB390" s="11"/>
      <c r="GC390" s="11"/>
      <c r="GD390" s="12"/>
      <c r="GF390" s="73"/>
      <c r="GG390" s="11"/>
      <c r="GH390" s="11"/>
      <c r="GI390" s="12"/>
      <c r="GK390" s="73"/>
      <c r="GL390" s="11"/>
      <c r="GM390" s="11"/>
      <c r="GN390" s="12"/>
      <c r="GP390" s="73"/>
      <c r="GQ390" s="11"/>
      <c r="GR390" s="11"/>
      <c r="GS390" s="12"/>
      <c r="GU390" s="86">
        <f t="shared" si="40"/>
        <v>11595</v>
      </c>
      <c r="GV390" s="87">
        <f t="shared" si="42"/>
        <v>36429.47</v>
      </c>
      <c r="GX390" s="86">
        <f t="shared" si="41"/>
        <v>24834.47</v>
      </c>
      <c r="GY390" s="88">
        <f t="shared" si="44"/>
        <v>2.1418257869771455</v>
      </c>
      <c r="HA390" s="86">
        <f>AVERAGE(J390,O390,T390,Y390,AD390,AI390,AN390,AS390,AX390,BC390,BH390,BM390,BR390,BW390,CB390,CG390,CL390,CQ390,CV390,DA390,DF390,DK390,DP390,DU390,DZ390,EE390,EJ390,EO390,ET390,EY390,FD390,FI390,FN390,FS390,FX390,GC390,GH390,GM390,GR390)</f>
        <v>24012.235000000001</v>
      </c>
      <c r="HB390" s="87">
        <f t="shared" si="43"/>
        <v>24012.235000000001</v>
      </c>
    </row>
    <row r="391" spans="1:210" s="76" customFormat="1" x14ac:dyDescent="0.25">
      <c r="A391" s="69">
        <v>375</v>
      </c>
      <c r="B391" s="3" t="s">
        <v>41</v>
      </c>
      <c r="C391" s="6" t="s">
        <v>764</v>
      </c>
      <c r="D391" s="3" t="s">
        <v>42</v>
      </c>
      <c r="E391" s="89"/>
      <c r="F391" s="90">
        <v>1</v>
      </c>
      <c r="G391" s="91"/>
      <c r="H391" s="73"/>
      <c r="I391" s="11"/>
      <c r="J391" s="11"/>
      <c r="K391" s="12"/>
      <c r="L391" s="74"/>
      <c r="M391" s="73"/>
      <c r="N391" s="11"/>
      <c r="O391" s="11"/>
      <c r="P391" s="12"/>
      <c r="Q391" s="75"/>
      <c r="R391" s="73"/>
      <c r="S391" s="11"/>
      <c r="T391" s="11"/>
      <c r="U391" s="12"/>
      <c r="W391" s="73"/>
      <c r="X391" s="11"/>
      <c r="Y391" s="11"/>
      <c r="Z391" s="12"/>
      <c r="AB391" s="73"/>
      <c r="AC391" s="11"/>
      <c r="AD391" s="11"/>
      <c r="AE391" s="12"/>
      <c r="AG391" s="77"/>
      <c r="AH391" s="78"/>
      <c r="AI391" s="78"/>
      <c r="AJ391" s="79"/>
      <c r="AL391" s="73"/>
      <c r="AM391" s="11"/>
      <c r="AN391" s="11"/>
      <c r="AO391" s="12"/>
      <c r="AQ391" s="11"/>
      <c r="AR391" s="11"/>
      <c r="AS391" s="11"/>
      <c r="AT391" s="12"/>
      <c r="AV391" s="73"/>
      <c r="AW391" s="11"/>
      <c r="AX391" s="11"/>
      <c r="AY391" s="12"/>
      <c r="BA391" s="73"/>
      <c r="BB391" s="11"/>
      <c r="BC391" s="11"/>
      <c r="BD391" s="12"/>
      <c r="BF391" s="73"/>
      <c r="BG391" s="11"/>
      <c r="BH391" s="11"/>
      <c r="BI391" s="12"/>
      <c r="BK391" s="92"/>
      <c r="BL391" s="93"/>
      <c r="BM391" s="93"/>
      <c r="BN391" s="94"/>
      <c r="BP391" s="73"/>
      <c r="BQ391" s="11"/>
      <c r="BR391" s="11"/>
      <c r="BS391" s="12"/>
      <c r="BU391" s="73"/>
      <c r="BV391" s="11"/>
      <c r="BW391" s="11"/>
      <c r="BX391" s="12"/>
      <c r="BZ391" s="73"/>
      <c r="CA391" s="11"/>
      <c r="CB391" s="11"/>
      <c r="CC391" s="12"/>
      <c r="CE391" s="73"/>
      <c r="CF391" s="11"/>
      <c r="CG391" s="11"/>
      <c r="CH391" s="12"/>
      <c r="CJ391" s="73"/>
      <c r="CK391" s="11"/>
      <c r="CL391" s="11"/>
      <c r="CM391" s="12"/>
      <c r="CO391" s="73"/>
      <c r="CP391" s="11"/>
      <c r="CQ391" s="11"/>
      <c r="CR391" s="12"/>
      <c r="CT391" s="73"/>
      <c r="CU391" s="11"/>
      <c r="CV391" s="11"/>
      <c r="CW391" s="12"/>
      <c r="CY391" s="73"/>
      <c r="CZ391" s="11"/>
      <c r="DA391" s="11"/>
      <c r="DB391" s="12"/>
      <c r="DD391" s="73"/>
      <c r="DE391" s="11"/>
      <c r="DF391" s="11"/>
      <c r="DG391" s="12"/>
      <c r="DI391" s="73"/>
      <c r="DJ391" s="11"/>
      <c r="DK391" s="11"/>
      <c r="DL391" s="12"/>
      <c r="DN391" s="73">
        <v>344</v>
      </c>
      <c r="DO391" s="11">
        <v>65.36</v>
      </c>
      <c r="DP391" s="11">
        <v>409.36</v>
      </c>
      <c r="DQ391" s="12">
        <v>409.36</v>
      </c>
      <c r="DS391" s="73"/>
      <c r="DT391" s="11"/>
      <c r="DU391" s="11"/>
      <c r="DV391" s="12"/>
      <c r="DX391" s="92"/>
      <c r="DY391" s="93"/>
      <c r="DZ391" s="93"/>
      <c r="EA391" s="94"/>
      <c r="EC391" s="73"/>
      <c r="ED391" s="11"/>
      <c r="EE391" s="11"/>
      <c r="EF391" s="12"/>
      <c r="EH391" s="73"/>
      <c r="EI391" s="11"/>
      <c r="EJ391" s="11"/>
      <c r="EK391" s="12"/>
      <c r="EM391" s="73"/>
      <c r="EN391" s="11"/>
      <c r="EO391" s="11"/>
      <c r="EP391" s="12"/>
      <c r="ER391" s="73"/>
      <c r="ES391" s="11"/>
      <c r="ET391" s="11"/>
      <c r="EU391" s="12"/>
      <c r="EW391" s="73"/>
      <c r="EX391" s="11"/>
      <c r="EY391" s="11"/>
      <c r="EZ391" s="12"/>
      <c r="FB391" s="10"/>
      <c r="FC391" s="11"/>
      <c r="FD391" s="11"/>
      <c r="FE391" s="12"/>
      <c r="FG391" s="11"/>
      <c r="FH391" s="11"/>
      <c r="FI391" s="11"/>
      <c r="FJ391" s="12"/>
      <c r="FL391" s="73"/>
      <c r="FM391" s="11"/>
      <c r="FN391" s="11"/>
      <c r="FO391" s="12"/>
      <c r="FQ391" s="73"/>
      <c r="FR391" s="11"/>
      <c r="FS391" s="11"/>
      <c r="FT391" s="12"/>
      <c r="FV391" s="73"/>
      <c r="FW391" s="11"/>
      <c r="FX391" s="11"/>
      <c r="FY391" s="12"/>
      <c r="GA391" s="73"/>
      <c r="GB391" s="11"/>
      <c r="GC391" s="11"/>
      <c r="GD391" s="12"/>
      <c r="GF391" s="73"/>
      <c r="GG391" s="11"/>
      <c r="GH391" s="11"/>
      <c r="GI391" s="12"/>
      <c r="GK391" s="73"/>
      <c r="GL391" s="11"/>
      <c r="GM391" s="11"/>
      <c r="GN391" s="12"/>
      <c r="GP391" s="73"/>
      <c r="GQ391" s="11"/>
      <c r="GR391" s="11"/>
      <c r="GS391" s="12"/>
      <c r="GU391" s="86">
        <f t="shared" si="40"/>
        <v>409.36</v>
      </c>
      <c r="GV391" s="87">
        <f t="shared" si="42"/>
        <v>409.36</v>
      </c>
      <c r="GX391" s="86">
        <f t="shared" si="41"/>
        <v>0</v>
      </c>
      <c r="GY391" s="88">
        <f t="shared" si="44"/>
        <v>0</v>
      </c>
      <c r="HA391" s="86">
        <f>AVERAGE(J391,O391,T391,Y391,AD391,AI391,AN391,AS391,AX391,BC391,BH391,BM391,BR391,BW391,CB391,CG391,CL391,CQ391,CV391,DA391,DF391,DK391,DP391,DU391,DZ391,EE391,EJ391,EO391,ET391,EY391,FD391,FI391,FN391,FS391,FX391,GC391,GH391,GM391,GR391)</f>
        <v>409.36</v>
      </c>
      <c r="HB391" s="87">
        <f t="shared" si="43"/>
        <v>409.36</v>
      </c>
    </row>
    <row r="392" spans="1:210" s="76" customFormat="1" ht="30" x14ac:dyDescent="0.25">
      <c r="A392" s="69">
        <v>376</v>
      </c>
      <c r="B392" s="3" t="s">
        <v>257</v>
      </c>
      <c r="C392" s="6" t="s">
        <v>765</v>
      </c>
      <c r="D392" s="3" t="s">
        <v>42</v>
      </c>
      <c r="E392" s="70"/>
      <c r="F392" s="71">
        <v>36</v>
      </c>
      <c r="G392" s="91"/>
      <c r="H392" s="73"/>
      <c r="I392" s="11"/>
      <c r="J392" s="11"/>
      <c r="K392" s="12"/>
      <c r="L392" s="74"/>
      <c r="M392" s="73"/>
      <c r="N392" s="11"/>
      <c r="O392" s="11"/>
      <c r="P392" s="12"/>
      <c r="Q392" s="75"/>
      <c r="R392" s="73"/>
      <c r="S392" s="11"/>
      <c r="T392" s="11"/>
      <c r="U392" s="12"/>
      <c r="W392" s="73"/>
      <c r="X392" s="11"/>
      <c r="Y392" s="11"/>
      <c r="Z392" s="12"/>
      <c r="AB392" s="73"/>
      <c r="AC392" s="11"/>
      <c r="AD392" s="11"/>
      <c r="AE392" s="12"/>
      <c r="AG392" s="77"/>
      <c r="AH392" s="78"/>
      <c r="AI392" s="78"/>
      <c r="AJ392" s="79"/>
      <c r="AL392" s="73"/>
      <c r="AM392" s="11"/>
      <c r="AN392" s="11"/>
      <c r="AO392" s="12"/>
      <c r="AQ392" s="11"/>
      <c r="AR392" s="11"/>
      <c r="AS392" s="11"/>
      <c r="AT392" s="12"/>
      <c r="AV392" s="73"/>
      <c r="AW392" s="11"/>
      <c r="AX392" s="11"/>
      <c r="AY392" s="12"/>
      <c r="BA392" s="73"/>
      <c r="BB392" s="11"/>
      <c r="BC392" s="11"/>
      <c r="BD392" s="12"/>
      <c r="BF392" s="73"/>
      <c r="BG392" s="11"/>
      <c r="BH392" s="11"/>
      <c r="BI392" s="12"/>
      <c r="BK392" s="92"/>
      <c r="BL392" s="93"/>
      <c r="BM392" s="93"/>
      <c r="BN392" s="94"/>
      <c r="BP392" s="73"/>
      <c r="BQ392" s="11"/>
      <c r="BR392" s="11"/>
      <c r="BS392" s="12"/>
      <c r="BU392" s="73"/>
      <c r="BV392" s="11"/>
      <c r="BW392" s="11"/>
      <c r="BX392" s="12"/>
      <c r="BZ392" s="73"/>
      <c r="CA392" s="11"/>
      <c r="CB392" s="11"/>
      <c r="CC392" s="12"/>
      <c r="CE392" s="73"/>
      <c r="CF392" s="11"/>
      <c r="CG392" s="11"/>
      <c r="CH392" s="12"/>
      <c r="CJ392" s="73"/>
      <c r="CK392" s="11"/>
      <c r="CL392" s="11"/>
      <c r="CM392" s="12"/>
      <c r="CO392" s="73"/>
      <c r="CP392" s="11"/>
      <c r="CQ392" s="11"/>
      <c r="CR392" s="12"/>
      <c r="CT392" s="73"/>
      <c r="CU392" s="11"/>
      <c r="CV392" s="11"/>
      <c r="CW392" s="12"/>
      <c r="CY392" s="73"/>
      <c r="CZ392" s="11"/>
      <c r="DA392" s="11"/>
      <c r="DB392" s="12"/>
      <c r="DD392" s="73"/>
      <c r="DE392" s="11"/>
      <c r="DF392" s="11"/>
      <c r="DG392" s="12"/>
      <c r="DI392" s="73">
        <v>31500</v>
      </c>
      <c r="DJ392" s="11">
        <v>5985</v>
      </c>
      <c r="DK392" s="11">
        <v>37485</v>
      </c>
      <c r="DL392" s="12">
        <v>1349460</v>
      </c>
      <c r="DN392" s="73"/>
      <c r="DO392" s="11"/>
      <c r="DP392" s="11"/>
      <c r="DQ392" s="12"/>
      <c r="DS392" s="73"/>
      <c r="DT392" s="11"/>
      <c r="DU392" s="11"/>
      <c r="DV392" s="12"/>
      <c r="DX392" s="92"/>
      <c r="DY392" s="93"/>
      <c r="DZ392" s="93"/>
      <c r="EA392" s="94"/>
      <c r="EC392" s="73"/>
      <c r="ED392" s="11"/>
      <c r="EE392" s="11"/>
      <c r="EF392" s="12"/>
      <c r="EH392" s="73"/>
      <c r="EI392" s="11"/>
      <c r="EJ392" s="11"/>
      <c r="EK392" s="12"/>
      <c r="EM392" s="73"/>
      <c r="EN392" s="11"/>
      <c r="EO392" s="11"/>
      <c r="EP392" s="12"/>
      <c r="ER392" s="73"/>
      <c r="ES392" s="11"/>
      <c r="ET392" s="11"/>
      <c r="EU392" s="12"/>
      <c r="EW392" s="73"/>
      <c r="EX392" s="11"/>
      <c r="EY392" s="11"/>
      <c r="EZ392" s="12"/>
      <c r="FB392" s="10"/>
      <c r="FC392" s="11"/>
      <c r="FD392" s="11"/>
      <c r="FE392" s="12"/>
      <c r="FG392" s="11"/>
      <c r="FH392" s="11"/>
      <c r="FI392" s="11"/>
      <c r="FJ392" s="12"/>
      <c r="FL392" s="73"/>
      <c r="FM392" s="11"/>
      <c r="FN392" s="11"/>
      <c r="FO392" s="12"/>
      <c r="FQ392" s="73"/>
      <c r="FR392" s="11"/>
      <c r="FS392" s="11"/>
      <c r="FT392" s="12"/>
      <c r="FV392" s="73"/>
      <c r="FW392" s="11"/>
      <c r="FX392" s="11"/>
      <c r="FY392" s="12"/>
      <c r="GA392" s="73"/>
      <c r="GB392" s="11"/>
      <c r="GC392" s="11"/>
      <c r="GD392" s="12"/>
      <c r="GF392" s="73"/>
      <c r="GG392" s="11"/>
      <c r="GH392" s="11"/>
      <c r="GI392" s="12"/>
      <c r="GK392" s="73"/>
      <c r="GL392" s="11"/>
      <c r="GM392" s="11"/>
      <c r="GN392" s="12"/>
      <c r="GP392" s="73"/>
      <c r="GQ392" s="11"/>
      <c r="GR392" s="11"/>
      <c r="GS392" s="12"/>
      <c r="GU392" s="86">
        <f t="shared" si="40"/>
        <v>37485</v>
      </c>
      <c r="GV392" s="87">
        <f t="shared" si="42"/>
        <v>37485</v>
      </c>
      <c r="GX392" s="86">
        <f t="shared" si="41"/>
        <v>0</v>
      </c>
      <c r="GY392" s="88">
        <f t="shared" si="44"/>
        <v>0</v>
      </c>
      <c r="HA392" s="86">
        <f>AVERAGE(J392,O392,T392,Y392,AD392,AI392,AN392,AS392,AX392,BC392,BH392,BM392,BR392,BW392,CB392,CG392,CL392,CQ392,CV392,DA392,DF392,DK392,DP392,DU392,DZ392,EE392,EJ392,EO392,ET392,EY392,FD392,FI392,FN392,FS392,FX392,GC392,GH392,GM392,GR392)</f>
        <v>37485</v>
      </c>
      <c r="HB392" s="87">
        <f t="shared" si="43"/>
        <v>1349460</v>
      </c>
    </row>
    <row r="393" spans="1:210" s="76" customFormat="1" ht="45" x14ac:dyDescent="0.25">
      <c r="A393" s="69">
        <v>377</v>
      </c>
      <c r="B393" s="3" t="s">
        <v>258</v>
      </c>
      <c r="C393" s="2" t="s">
        <v>766</v>
      </c>
      <c r="D393" s="4" t="s">
        <v>42</v>
      </c>
      <c r="E393" s="70"/>
      <c r="F393" s="71">
        <v>1</v>
      </c>
      <c r="G393" s="91"/>
      <c r="H393" s="73"/>
      <c r="I393" s="11"/>
      <c r="J393" s="11"/>
      <c r="K393" s="12"/>
      <c r="L393" s="74"/>
      <c r="M393" s="73"/>
      <c r="N393" s="11"/>
      <c r="O393" s="11"/>
      <c r="P393" s="12"/>
      <c r="Q393" s="75"/>
      <c r="R393" s="73"/>
      <c r="S393" s="11"/>
      <c r="T393" s="11"/>
      <c r="U393" s="12"/>
      <c r="W393" s="73"/>
      <c r="X393" s="11"/>
      <c r="Y393" s="11"/>
      <c r="Z393" s="12"/>
      <c r="AB393" s="73"/>
      <c r="AC393" s="11"/>
      <c r="AD393" s="11"/>
      <c r="AE393" s="12"/>
      <c r="AG393" s="77"/>
      <c r="AH393" s="78"/>
      <c r="AI393" s="78"/>
      <c r="AJ393" s="79"/>
      <c r="AL393" s="73"/>
      <c r="AM393" s="11"/>
      <c r="AN393" s="11"/>
      <c r="AO393" s="12"/>
      <c r="AQ393" s="11"/>
      <c r="AR393" s="11"/>
      <c r="AS393" s="11"/>
      <c r="AT393" s="12"/>
      <c r="AV393" s="73"/>
      <c r="AW393" s="11"/>
      <c r="AX393" s="11"/>
      <c r="AY393" s="12"/>
      <c r="BA393" s="73"/>
      <c r="BB393" s="11"/>
      <c r="BC393" s="11"/>
      <c r="BD393" s="12"/>
      <c r="BF393" s="73"/>
      <c r="BG393" s="11"/>
      <c r="BH393" s="11"/>
      <c r="BI393" s="12"/>
      <c r="BK393" s="92"/>
      <c r="BL393" s="93"/>
      <c r="BM393" s="93"/>
      <c r="BN393" s="94"/>
      <c r="BP393" s="73"/>
      <c r="BQ393" s="11"/>
      <c r="BR393" s="11"/>
      <c r="BS393" s="12"/>
      <c r="BU393" s="73"/>
      <c r="BV393" s="11"/>
      <c r="BW393" s="11"/>
      <c r="BX393" s="12"/>
      <c r="BZ393" s="73"/>
      <c r="CA393" s="11"/>
      <c r="CB393" s="11"/>
      <c r="CC393" s="12"/>
      <c r="CE393" s="73"/>
      <c r="CF393" s="11"/>
      <c r="CG393" s="11"/>
      <c r="CH393" s="12"/>
      <c r="CJ393" s="73"/>
      <c r="CK393" s="11"/>
      <c r="CL393" s="11"/>
      <c r="CM393" s="12"/>
      <c r="CO393" s="73"/>
      <c r="CP393" s="11"/>
      <c r="CQ393" s="11"/>
      <c r="CR393" s="12"/>
      <c r="CT393" s="73"/>
      <c r="CU393" s="11"/>
      <c r="CV393" s="11"/>
      <c r="CW393" s="12"/>
      <c r="CY393" s="73"/>
      <c r="CZ393" s="11"/>
      <c r="DA393" s="11"/>
      <c r="DB393" s="12"/>
      <c r="DD393" s="73"/>
      <c r="DE393" s="11"/>
      <c r="DF393" s="11"/>
      <c r="DG393" s="12"/>
      <c r="DI393" s="73"/>
      <c r="DJ393" s="11"/>
      <c r="DK393" s="11"/>
      <c r="DL393" s="12"/>
      <c r="DN393" s="73"/>
      <c r="DO393" s="11"/>
      <c r="DP393" s="11"/>
      <c r="DQ393" s="12"/>
      <c r="DS393" s="73"/>
      <c r="DT393" s="11"/>
      <c r="DU393" s="11"/>
      <c r="DV393" s="12"/>
      <c r="DX393" s="92"/>
      <c r="DY393" s="93"/>
      <c r="DZ393" s="93"/>
      <c r="EA393" s="94"/>
      <c r="EC393" s="73"/>
      <c r="ED393" s="11"/>
      <c r="EE393" s="11"/>
      <c r="EF393" s="12"/>
      <c r="EH393" s="73"/>
      <c r="EI393" s="11"/>
      <c r="EJ393" s="11"/>
      <c r="EK393" s="12"/>
      <c r="EM393" s="73"/>
      <c r="EN393" s="11"/>
      <c r="EO393" s="11"/>
      <c r="EP393" s="12"/>
      <c r="ER393" s="73"/>
      <c r="ES393" s="11"/>
      <c r="ET393" s="11"/>
      <c r="EU393" s="12"/>
      <c r="EW393" s="73"/>
      <c r="EX393" s="11"/>
      <c r="EY393" s="11"/>
      <c r="EZ393" s="12"/>
      <c r="FB393" s="10"/>
      <c r="FC393" s="11"/>
      <c r="FD393" s="11"/>
      <c r="FE393" s="12"/>
      <c r="FG393" s="11"/>
      <c r="FH393" s="11"/>
      <c r="FI393" s="11"/>
      <c r="FJ393" s="12"/>
      <c r="FL393" s="73"/>
      <c r="FM393" s="11"/>
      <c r="FN393" s="11"/>
      <c r="FO393" s="12"/>
      <c r="FQ393" s="73"/>
      <c r="FR393" s="11"/>
      <c r="FS393" s="11"/>
      <c r="FT393" s="12"/>
      <c r="FV393" s="73"/>
      <c r="FW393" s="11"/>
      <c r="FX393" s="11"/>
      <c r="FY393" s="12"/>
      <c r="GA393" s="73"/>
      <c r="GB393" s="11"/>
      <c r="GC393" s="11"/>
      <c r="GD393" s="12"/>
      <c r="GF393" s="73"/>
      <c r="GG393" s="11"/>
      <c r="GH393" s="11"/>
      <c r="GI393" s="12"/>
      <c r="GK393" s="73"/>
      <c r="GL393" s="11"/>
      <c r="GM393" s="11"/>
      <c r="GN393" s="12"/>
      <c r="GP393" s="73"/>
      <c r="GQ393" s="11"/>
      <c r="GR393" s="11"/>
      <c r="GS393" s="12"/>
      <c r="GU393" s="86">
        <f t="shared" si="40"/>
        <v>0</v>
      </c>
      <c r="GV393" s="87">
        <f t="shared" si="42"/>
        <v>0</v>
      </c>
      <c r="GX393" s="86">
        <f t="shared" si="41"/>
        <v>0</v>
      </c>
      <c r="GY393" s="88">
        <v>0</v>
      </c>
      <c r="HA393" s="86">
        <v>0</v>
      </c>
      <c r="HB393" s="87">
        <v>0</v>
      </c>
    </row>
    <row r="394" spans="1:210" s="76" customFormat="1" ht="45" x14ac:dyDescent="0.25">
      <c r="A394" s="69">
        <v>378</v>
      </c>
      <c r="B394" s="3" t="s">
        <v>259</v>
      </c>
      <c r="C394" s="2" t="s">
        <v>767</v>
      </c>
      <c r="D394" s="4" t="s">
        <v>42</v>
      </c>
      <c r="E394" s="70"/>
      <c r="F394" s="71">
        <v>0.5</v>
      </c>
      <c r="G394" s="91"/>
      <c r="H394" s="73"/>
      <c r="I394" s="11"/>
      <c r="J394" s="11"/>
      <c r="K394" s="12"/>
      <c r="L394" s="74"/>
      <c r="M394" s="73"/>
      <c r="N394" s="11"/>
      <c r="O394" s="11"/>
      <c r="P394" s="12"/>
      <c r="Q394" s="75"/>
      <c r="R394" s="73"/>
      <c r="S394" s="11"/>
      <c r="T394" s="11"/>
      <c r="U394" s="12"/>
      <c r="W394" s="73"/>
      <c r="X394" s="11"/>
      <c r="Y394" s="11"/>
      <c r="Z394" s="12"/>
      <c r="AB394" s="73"/>
      <c r="AC394" s="11"/>
      <c r="AD394" s="11"/>
      <c r="AE394" s="12"/>
      <c r="AG394" s="77"/>
      <c r="AH394" s="78"/>
      <c r="AI394" s="78"/>
      <c r="AJ394" s="79"/>
      <c r="AL394" s="73"/>
      <c r="AM394" s="11"/>
      <c r="AN394" s="11"/>
      <c r="AO394" s="12"/>
      <c r="AQ394" s="11"/>
      <c r="AR394" s="11"/>
      <c r="AS394" s="11"/>
      <c r="AT394" s="12"/>
      <c r="AV394" s="73"/>
      <c r="AW394" s="11"/>
      <c r="AX394" s="11"/>
      <c r="AY394" s="12"/>
      <c r="BA394" s="73"/>
      <c r="BB394" s="11"/>
      <c r="BC394" s="11"/>
      <c r="BD394" s="12"/>
      <c r="BF394" s="73"/>
      <c r="BG394" s="11"/>
      <c r="BH394" s="11"/>
      <c r="BI394" s="12"/>
      <c r="BK394" s="92"/>
      <c r="BL394" s="93"/>
      <c r="BM394" s="93"/>
      <c r="BN394" s="94"/>
      <c r="BP394" s="73"/>
      <c r="BQ394" s="11"/>
      <c r="BR394" s="11"/>
      <c r="BS394" s="12"/>
      <c r="BU394" s="73"/>
      <c r="BV394" s="11"/>
      <c r="BW394" s="11"/>
      <c r="BX394" s="12"/>
      <c r="BZ394" s="73"/>
      <c r="CA394" s="11"/>
      <c r="CB394" s="11"/>
      <c r="CC394" s="12"/>
      <c r="CE394" s="73"/>
      <c r="CF394" s="11"/>
      <c r="CG394" s="11"/>
      <c r="CH394" s="12"/>
      <c r="CJ394" s="73"/>
      <c r="CK394" s="11"/>
      <c r="CL394" s="11"/>
      <c r="CM394" s="12"/>
      <c r="CO394" s="73"/>
      <c r="CP394" s="11"/>
      <c r="CQ394" s="11"/>
      <c r="CR394" s="12"/>
      <c r="CT394" s="73"/>
      <c r="CU394" s="11"/>
      <c r="CV394" s="11"/>
      <c r="CW394" s="12"/>
      <c r="CY394" s="73"/>
      <c r="CZ394" s="11"/>
      <c r="DA394" s="11"/>
      <c r="DB394" s="12"/>
      <c r="DD394" s="73"/>
      <c r="DE394" s="11"/>
      <c r="DF394" s="11"/>
      <c r="DG394" s="12"/>
      <c r="DI394" s="73"/>
      <c r="DJ394" s="11"/>
      <c r="DK394" s="11"/>
      <c r="DL394" s="12"/>
      <c r="DN394" s="73"/>
      <c r="DO394" s="11"/>
      <c r="DP394" s="11"/>
      <c r="DQ394" s="12"/>
      <c r="DS394" s="73"/>
      <c r="DT394" s="11"/>
      <c r="DU394" s="11"/>
      <c r="DV394" s="12"/>
      <c r="DX394" s="92"/>
      <c r="DY394" s="93"/>
      <c r="DZ394" s="93"/>
      <c r="EA394" s="94"/>
      <c r="EC394" s="73"/>
      <c r="ED394" s="11"/>
      <c r="EE394" s="11"/>
      <c r="EF394" s="12"/>
      <c r="EH394" s="73"/>
      <c r="EI394" s="11"/>
      <c r="EJ394" s="11"/>
      <c r="EK394" s="12"/>
      <c r="EM394" s="73"/>
      <c r="EN394" s="11"/>
      <c r="EO394" s="11"/>
      <c r="EP394" s="12"/>
      <c r="ER394" s="73"/>
      <c r="ES394" s="11"/>
      <c r="ET394" s="11"/>
      <c r="EU394" s="12"/>
      <c r="EW394" s="73"/>
      <c r="EX394" s="11"/>
      <c r="EY394" s="11"/>
      <c r="EZ394" s="12"/>
      <c r="FB394" s="10"/>
      <c r="FC394" s="11"/>
      <c r="FD394" s="11"/>
      <c r="FE394" s="12"/>
      <c r="FG394" s="11"/>
      <c r="FH394" s="11"/>
      <c r="FI394" s="11"/>
      <c r="FJ394" s="12"/>
      <c r="FL394" s="73"/>
      <c r="FM394" s="11"/>
      <c r="FN394" s="11"/>
      <c r="FO394" s="12"/>
      <c r="FQ394" s="73"/>
      <c r="FR394" s="11"/>
      <c r="FS394" s="11"/>
      <c r="FT394" s="12"/>
      <c r="FV394" s="73"/>
      <c r="FW394" s="11"/>
      <c r="FX394" s="11"/>
      <c r="FY394" s="12"/>
      <c r="GA394" s="73"/>
      <c r="GB394" s="11"/>
      <c r="GC394" s="11"/>
      <c r="GD394" s="12"/>
      <c r="GF394" s="73"/>
      <c r="GG394" s="11"/>
      <c r="GH394" s="11"/>
      <c r="GI394" s="12"/>
      <c r="GK394" s="73"/>
      <c r="GL394" s="11"/>
      <c r="GM394" s="11"/>
      <c r="GN394" s="12"/>
      <c r="GP394" s="73"/>
      <c r="GQ394" s="11"/>
      <c r="GR394" s="11"/>
      <c r="GS394" s="12"/>
      <c r="GU394" s="86">
        <f t="shared" si="40"/>
        <v>0</v>
      </c>
      <c r="GV394" s="87">
        <f t="shared" si="42"/>
        <v>0</v>
      </c>
      <c r="GX394" s="86">
        <f t="shared" si="41"/>
        <v>0</v>
      </c>
      <c r="GY394" s="88">
        <v>0</v>
      </c>
      <c r="HA394" s="86">
        <v>0</v>
      </c>
      <c r="HB394" s="87">
        <v>0</v>
      </c>
    </row>
    <row r="395" spans="1:210" s="76" customFormat="1" ht="45" x14ac:dyDescent="0.25">
      <c r="A395" s="69">
        <v>379</v>
      </c>
      <c r="B395" s="3" t="s">
        <v>260</v>
      </c>
      <c r="C395" s="2" t="s">
        <v>768</v>
      </c>
      <c r="D395" s="4" t="s">
        <v>42</v>
      </c>
      <c r="E395" s="70"/>
      <c r="F395" s="71">
        <v>1</v>
      </c>
      <c r="G395" s="91"/>
      <c r="H395" s="73"/>
      <c r="I395" s="11"/>
      <c r="J395" s="11"/>
      <c r="K395" s="12"/>
      <c r="L395" s="74"/>
      <c r="M395" s="73"/>
      <c r="N395" s="11"/>
      <c r="O395" s="11"/>
      <c r="P395" s="12"/>
      <c r="Q395" s="75"/>
      <c r="R395" s="73"/>
      <c r="S395" s="11"/>
      <c r="T395" s="11"/>
      <c r="U395" s="12"/>
      <c r="W395" s="73"/>
      <c r="X395" s="11"/>
      <c r="Y395" s="11"/>
      <c r="Z395" s="12"/>
      <c r="AB395" s="73"/>
      <c r="AC395" s="11"/>
      <c r="AD395" s="11"/>
      <c r="AE395" s="12"/>
      <c r="AG395" s="77"/>
      <c r="AH395" s="78"/>
      <c r="AI395" s="78"/>
      <c r="AJ395" s="79"/>
      <c r="AL395" s="73"/>
      <c r="AM395" s="11"/>
      <c r="AN395" s="11"/>
      <c r="AO395" s="12"/>
      <c r="AQ395" s="11"/>
      <c r="AR395" s="11"/>
      <c r="AS395" s="11"/>
      <c r="AT395" s="12"/>
      <c r="AV395" s="73"/>
      <c r="AW395" s="11"/>
      <c r="AX395" s="11"/>
      <c r="AY395" s="12"/>
      <c r="BA395" s="73"/>
      <c r="BB395" s="11"/>
      <c r="BC395" s="11"/>
      <c r="BD395" s="12"/>
      <c r="BF395" s="73"/>
      <c r="BG395" s="11"/>
      <c r="BH395" s="11"/>
      <c r="BI395" s="12"/>
      <c r="BK395" s="92"/>
      <c r="BL395" s="93"/>
      <c r="BM395" s="93"/>
      <c r="BN395" s="94"/>
      <c r="BP395" s="73"/>
      <c r="BQ395" s="11"/>
      <c r="BR395" s="11"/>
      <c r="BS395" s="12"/>
      <c r="BU395" s="73"/>
      <c r="BV395" s="11"/>
      <c r="BW395" s="11"/>
      <c r="BX395" s="12"/>
      <c r="BZ395" s="73"/>
      <c r="CA395" s="11"/>
      <c r="CB395" s="11"/>
      <c r="CC395" s="12"/>
      <c r="CE395" s="73"/>
      <c r="CF395" s="11"/>
      <c r="CG395" s="11"/>
      <c r="CH395" s="12"/>
      <c r="CJ395" s="73"/>
      <c r="CK395" s="11"/>
      <c r="CL395" s="11"/>
      <c r="CM395" s="12"/>
      <c r="CO395" s="73"/>
      <c r="CP395" s="11"/>
      <c r="CQ395" s="11"/>
      <c r="CR395" s="12"/>
      <c r="CT395" s="73"/>
      <c r="CU395" s="11"/>
      <c r="CV395" s="11"/>
      <c r="CW395" s="12"/>
      <c r="CY395" s="73"/>
      <c r="CZ395" s="11"/>
      <c r="DA395" s="11"/>
      <c r="DB395" s="12"/>
      <c r="DD395" s="73"/>
      <c r="DE395" s="11"/>
      <c r="DF395" s="11"/>
      <c r="DG395" s="12"/>
      <c r="DI395" s="73"/>
      <c r="DJ395" s="11"/>
      <c r="DK395" s="11"/>
      <c r="DL395" s="12"/>
      <c r="DN395" s="73"/>
      <c r="DO395" s="11"/>
      <c r="DP395" s="11"/>
      <c r="DQ395" s="12"/>
      <c r="DS395" s="73"/>
      <c r="DT395" s="11"/>
      <c r="DU395" s="11"/>
      <c r="DV395" s="12"/>
      <c r="DX395" s="92"/>
      <c r="DY395" s="93"/>
      <c r="DZ395" s="93"/>
      <c r="EA395" s="94"/>
      <c r="EC395" s="73"/>
      <c r="ED395" s="11"/>
      <c r="EE395" s="11"/>
      <c r="EF395" s="12"/>
      <c r="EH395" s="73"/>
      <c r="EI395" s="11"/>
      <c r="EJ395" s="11"/>
      <c r="EK395" s="12"/>
      <c r="EM395" s="73"/>
      <c r="EN395" s="11"/>
      <c r="EO395" s="11"/>
      <c r="EP395" s="12"/>
      <c r="ER395" s="73"/>
      <c r="ES395" s="11"/>
      <c r="ET395" s="11"/>
      <c r="EU395" s="12"/>
      <c r="EW395" s="73"/>
      <c r="EX395" s="11"/>
      <c r="EY395" s="11"/>
      <c r="EZ395" s="12"/>
      <c r="FB395" s="10"/>
      <c r="FC395" s="11"/>
      <c r="FD395" s="11"/>
      <c r="FE395" s="12"/>
      <c r="FG395" s="11"/>
      <c r="FH395" s="11"/>
      <c r="FI395" s="11"/>
      <c r="FJ395" s="12"/>
      <c r="FL395" s="73"/>
      <c r="FM395" s="11"/>
      <c r="FN395" s="11"/>
      <c r="FO395" s="12"/>
      <c r="FQ395" s="73"/>
      <c r="FR395" s="11"/>
      <c r="FS395" s="11"/>
      <c r="FT395" s="12"/>
      <c r="FV395" s="73"/>
      <c r="FW395" s="11"/>
      <c r="FX395" s="11"/>
      <c r="FY395" s="12"/>
      <c r="GA395" s="73"/>
      <c r="GB395" s="11"/>
      <c r="GC395" s="11"/>
      <c r="GD395" s="12"/>
      <c r="GF395" s="73"/>
      <c r="GG395" s="11"/>
      <c r="GH395" s="11"/>
      <c r="GI395" s="12"/>
      <c r="GK395" s="73"/>
      <c r="GL395" s="11"/>
      <c r="GM395" s="11"/>
      <c r="GN395" s="12"/>
      <c r="GP395" s="73"/>
      <c r="GQ395" s="11"/>
      <c r="GR395" s="11"/>
      <c r="GS395" s="12"/>
      <c r="GU395" s="86">
        <f t="shared" si="40"/>
        <v>0</v>
      </c>
      <c r="GV395" s="87">
        <f t="shared" si="42"/>
        <v>0</v>
      </c>
      <c r="GX395" s="86">
        <f t="shared" si="41"/>
        <v>0</v>
      </c>
      <c r="GY395" s="88">
        <v>0</v>
      </c>
      <c r="HA395" s="86">
        <v>0</v>
      </c>
      <c r="HB395" s="87">
        <v>0</v>
      </c>
    </row>
    <row r="396" spans="1:210" s="76" customFormat="1" ht="45" x14ac:dyDescent="0.25">
      <c r="A396" s="69">
        <v>380</v>
      </c>
      <c r="B396" s="5" t="s">
        <v>41</v>
      </c>
      <c r="C396" s="2" t="s">
        <v>769</v>
      </c>
      <c r="D396" s="4" t="s">
        <v>42</v>
      </c>
      <c r="E396" s="89"/>
      <c r="F396" s="90">
        <v>1</v>
      </c>
      <c r="G396" s="91"/>
      <c r="H396" s="73"/>
      <c r="I396" s="11"/>
      <c r="J396" s="11"/>
      <c r="K396" s="12"/>
      <c r="L396" s="74"/>
      <c r="M396" s="73"/>
      <c r="N396" s="11"/>
      <c r="O396" s="11"/>
      <c r="P396" s="12"/>
      <c r="Q396" s="75"/>
      <c r="R396" s="73"/>
      <c r="S396" s="11"/>
      <c r="T396" s="11"/>
      <c r="U396" s="12"/>
      <c r="W396" s="73"/>
      <c r="X396" s="11"/>
      <c r="Y396" s="11"/>
      <c r="Z396" s="12"/>
      <c r="AB396" s="73"/>
      <c r="AC396" s="11"/>
      <c r="AD396" s="11"/>
      <c r="AE396" s="12"/>
      <c r="AG396" s="77"/>
      <c r="AH396" s="78"/>
      <c r="AI396" s="78"/>
      <c r="AJ396" s="79"/>
      <c r="AL396" s="73"/>
      <c r="AM396" s="11"/>
      <c r="AN396" s="11"/>
      <c r="AO396" s="12"/>
      <c r="AQ396" s="11"/>
      <c r="AR396" s="11"/>
      <c r="AS396" s="11"/>
      <c r="AT396" s="12"/>
      <c r="AV396" s="73"/>
      <c r="AW396" s="11"/>
      <c r="AX396" s="11"/>
      <c r="AY396" s="12"/>
      <c r="BA396" s="73"/>
      <c r="BB396" s="11"/>
      <c r="BC396" s="11"/>
      <c r="BD396" s="12"/>
      <c r="BF396" s="73"/>
      <c r="BG396" s="11"/>
      <c r="BH396" s="11"/>
      <c r="BI396" s="12"/>
      <c r="BK396" s="92"/>
      <c r="BL396" s="93"/>
      <c r="BM396" s="93"/>
      <c r="BN396" s="94"/>
      <c r="BP396" s="73"/>
      <c r="BQ396" s="11"/>
      <c r="BR396" s="11"/>
      <c r="BS396" s="12"/>
      <c r="BU396" s="73"/>
      <c r="BV396" s="11"/>
      <c r="BW396" s="11"/>
      <c r="BX396" s="12"/>
      <c r="BZ396" s="73"/>
      <c r="CA396" s="11"/>
      <c r="CB396" s="11"/>
      <c r="CC396" s="12"/>
      <c r="CE396" s="73"/>
      <c r="CF396" s="11"/>
      <c r="CG396" s="11"/>
      <c r="CH396" s="12"/>
      <c r="CJ396" s="73"/>
      <c r="CK396" s="11"/>
      <c r="CL396" s="11"/>
      <c r="CM396" s="12"/>
      <c r="CO396" s="73"/>
      <c r="CP396" s="11"/>
      <c r="CQ396" s="11"/>
      <c r="CR396" s="12"/>
      <c r="CT396" s="73"/>
      <c r="CU396" s="11"/>
      <c r="CV396" s="11"/>
      <c r="CW396" s="12"/>
      <c r="CY396" s="73"/>
      <c r="CZ396" s="11"/>
      <c r="DA396" s="11"/>
      <c r="DB396" s="12"/>
      <c r="DD396" s="73"/>
      <c r="DE396" s="11"/>
      <c r="DF396" s="11"/>
      <c r="DG396" s="12"/>
      <c r="DI396" s="73"/>
      <c r="DJ396" s="11"/>
      <c r="DK396" s="11"/>
      <c r="DL396" s="12"/>
      <c r="DN396" s="73"/>
      <c r="DO396" s="11"/>
      <c r="DP396" s="11"/>
      <c r="DQ396" s="12"/>
      <c r="DS396" s="73"/>
      <c r="DT396" s="11"/>
      <c r="DU396" s="11"/>
      <c r="DV396" s="12"/>
      <c r="DX396" s="92"/>
      <c r="DY396" s="93"/>
      <c r="DZ396" s="93"/>
      <c r="EA396" s="94"/>
      <c r="EC396" s="73"/>
      <c r="ED396" s="11"/>
      <c r="EE396" s="11"/>
      <c r="EF396" s="12"/>
      <c r="EH396" s="73"/>
      <c r="EI396" s="11"/>
      <c r="EJ396" s="11"/>
      <c r="EK396" s="12"/>
      <c r="EM396" s="73"/>
      <c r="EN396" s="11"/>
      <c r="EO396" s="11"/>
      <c r="EP396" s="12"/>
      <c r="ER396" s="73"/>
      <c r="ES396" s="11"/>
      <c r="ET396" s="11"/>
      <c r="EU396" s="12"/>
      <c r="EW396" s="73"/>
      <c r="EX396" s="11"/>
      <c r="EY396" s="11"/>
      <c r="EZ396" s="12"/>
      <c r="FB396" s="10"/>
      <c r="FC396" s="11"/>
      <c r="FD396" s="11"/>
      <c r="FE396" s="12"/>
      <c r="FG396" s="11"/>
      <c r="FH396" s="11"/>
      <c r="FI396" s="11"/>
      <c r="FJ396" s="12"/>
      <c r="FL396" s="73"/>
      <c r="FM396" s="11"/>
      <c r="FN396" s="11"/>
      <c r="FO396" s="12"/>
      <c r="FQ396" s="73"/>
      <c r="FR396" s="11"/>
      <c r="FS396" s="11"/>
      <c r="FT396" s="12"/>
      <c r="FV396" s="73"/>
      <c r="FW396" s="11"/>
      <c r="FX396" s="11"/>
      <c r="FY396" s="12"/>
      <c r="GA396" s="73"/>
      <c r="GB396" s="11"/>
      <c r="GC396" s="11"/>
      <c r="GD396" s="12"/>
      <c r="GF396" s="73"/>
      <c r="GG396" s="11"/>
      <c r="GH396" s="11"/>
      <c r="GI396" s="12"/>
      <c r="GK396" s="73"/>
      <c r="GL396" s="11"/>
      <c r="GM396" s="11"/>
      <c r="GN396" s="12"/>
      <c r="GP396" s="73"/>
      <c r="GQ396" s="11"/>
      <c r="GR396" s="11"/>
      <c r="GS396" s="12"/>
      <c r="GU396" s="86">
        <f t="shared" si="40"/>
        <v>0</v>
      </c>
      <c r="GV396" s="87">
        <f t="shared" si="42"/>
        <v>0</v>
      </c>
      <c r="GX396" s="86">
        <f t="shared" si="41"/>
        <v>0</v>
      </c>
      <c r="GY396" s="88">
        <v>0</v>
      </c>
      <c r="HA396" s="86">
        <v>0</v>
      </c>
      <c r="HB396" s="87">
        <v>0</v>
      </c>
    </row>
    <row r="397" spans="1:210" s="76" customFormat="1" x14ac:dyDescent="0.25">
      <c r="A397" s="69">
        <v>381</v>
      </c>
      <c r="B397" s="3" t="s">
        <v>261</v>
      </c>
      <c r="C397" s="2" t="s">
        <v>770</v>
      </c>
      <c r="D397" s="4" t="s">
        <v>42</v>
      </c>
      <c r="E397" s="70"/>
      <c r="F397" s="71">
        <v>6.1666666666666696</v>
      </c>
      <c r="G397" s="91"/>
      <c r="H397" s="73"/>
      <c r="I397" s="11"/>
      <c r="J397" s="11"/>
      <c r="K397" s="12"/>
      <c r="L397" s="74"/>
      <c r="M397" s="73"/>
      <c r="N397" s="11"/>
      <c r="O397" s="11"/>
      <c r="P397" s="12"/>
      <c r="Q397" s="75"/>
      <c r="R397" s="73"/>
      <c r="S397" s="11"/>
      <c r="T397" s="11"/>
      <c r="U397" s="12"/>
      <c r="W397" s="73"/>
      <c r="X397" s="11"/>
      <c r="Y397" s="11"/>
      <c r="Z397" s="12"/>
      <c r="AB397" s="73"/>
      <c r="AC397" s="11"/>
      <c r="AD397" s="11"/>
      <c r="AE397" s="12"/>
      <c r="AG397" s="77"/>
      <c r="AH397" s="78"/>
      <c r="AI397" s="78"/>
      <c r="AJ397" s="79"/>
      <c r="AL397" s="73"/>
      <c r="AM397" s="11"/>
      <c r="AN397" s="11"/>
      <c r="AO397" s="12"/>
      <c r="AQ397" s="11"/>
      <c r="AR397" s="11"/>
      <c r="AS397" s="11"/>
      <c r="AT397" s="12"/>
      <c r="AV397" s="73"/>
      <c r="AW397" s="11"/>
      <c r="AX397" s="11"/>
      <c r="AY397" s="12"/>
      <c r="BA397" s="73"/>
      <c r="BB397" s="11"/>
      <c r="BC397" s="11"/>
      <c r="BD397" s="12"/>
      <c r="BF397" s="73"/>
      <c r="BG397" s="11"/>
      <c r="BH397" s="11"/>
      <c r="BI397" s="12"/>
      <c r="BK397" s="92">
        <v>3518</v>
      </c>
      <c r="BL397" s="93">
        <v>0</v>
      </c>
      <c r="BM397" s="93">
        <v>3518</v>
      </c>
      <c r="BN397" s="94">
        <v>21694</v>
      </c>
      <c r="BP397" s="73">
        <v>4545</v>
      </c>
      <c r="BQ397" s="11">
        <v>863.55</v>
      </c>
      <c r="BR397" s="11">
        <v>5408.55</v>
      </c>
      <c r="BS397" s="12">
        <v>33352.72500000002</v>
      </c>
      <c r="BU397" s="73"/>
      <c r="BV397" s="11"/>
      <c r="BW397" s="11"/>
      <c r="BX397" s="12"/>
      <c r="BZ397" s="73">
        <v>5166</v>
      </c>
      <c r="CA397" s="11">
        <v>0</v>
      </c>
      <c r="CB397" s="11">
        <v>5166</v>
      </c>
      <c r="CC397" s="12">
        <v>31857.000000000015</v>
      </c>
      <c r="CE397" s="73"/>
      <c r="CF397" s="11"/>
      <c r="CG397" s="11"/>
      <c r="CH397" s="12"/>
      <c r="CJ397" s="73"/>
      <c r="CK397" s="11"/>
      <c r="CL397" s="11"/>
      <c r="CM397" s="12"/>
      <c r="CO397" s="73">
        <v>3775</v>
      </c>
      <c r="CP397" s="11">
        <v>0</v>
      </c>
      <c r="CQ397" s="11">
        <v>3775</v>
      </c>
      <c r="CR397" s="12">
        <v>23279.166666666679</v>
      </c>
      <c r="CT397" s="73"/>
      <c r="CU397" s="11"/>
      <c r="CV397" s="11"/>
      <c r="CW397" s="12"/>
      <c r="CY397" s="73">
        <v>8967</v>
      </c>
      <c r="CZ397" s="11">
        <v>0</v>
      </c>
      <c r="DA397" s="11">
        <v>8967</v>
      </c>
      <c r="DB397" s="12">
        <v>55296.500000000029</v>
      </c>
      <c r="DD397" s="73"/>
      <c r="DE397" s="11"/>
      <c r="DF397" s="11"/>
      <c r="DG397" s="12"/>
      <c r="DI397" s="73"/>
      <c r="DJ397" s="11"/>
      <c r="DK397" s="11"/>
      <c r="DL397" s="12"/>
      <c r="DN397" s="73">
        <v>5875</v>
      </c>
      <c r="DO397" s="11">
        <v>1116.25</v>
      </c>
      <c r="DP397" s="11">
        <v>6991.25</v>
      </c>
      <c r="DQ397" s="12">
        <v>43112.708333333358</v>
      </c>
      <c r="DS397" s="73"/>
      <c r="DT397" s="11"/>
      <c r="DU397" s="11"/>
      <c r="DV397" s="12"/>
      <c r="DX397" s="92"/>
      <c r="DY397" s="93"/>
      <c r="DZ397" s="93"/>
      <c r="EA397" s="94"/>
      <c r="EC397" s="73"/>
      <c r="ED397" s="11"/>
      <c r="EE397" s="11"/>
      <c r="EF397" s="12"/>
      <c r="EH397" s="73"/>
      <c r="EI397" s="11"/>
      <c r="EJ397" s="11"/>
      <c r="EK397" s="12"/>
      <c r="EM397" s="73"/>
      <c r="EN397" s="11"/>
      <c r="EO397" s="11"/>
      <c r="EP397" s="12"/>
      <c r="ER397" s="73"/>
      <c r="ES397" s="11"/>
      <c r="ET397" s="11"/>
      <c r="EU397" s="12"/>
      <c r="EW397" s="73">
        <v>4230</v>
      </c>
      <c r="EX397" s="11">
        <v>803.7</v>
      </c>
      <c r="EY397" s="11">
        <v>5033.7</v>
      </c>
      <c r="EZ397" s="12">
        <v>31041.150000000012</v>
      </c>
      <c r="FB397" s="10">
        <v>5683</v>
      </c>
      <c r="FC397" s="11">
        <v>0</v>
      </c>
      <c r="FD397" s="11">
        <v>5683</v>
      </c>
      <c r="FE397" s="12">
        <v>35045.166666666686</v>
      </c>
      <c r="FG397" s="11">
        <v>10800</v>
      </c>
      <c r="FH397" s="11">
        <v>2052</v>
      </c>
      <c r="FI397" s="11">
        <v>12852</v>
      </c>
      <c r="FJ397" s="12">
        <v>79254.000000000044</v>
      </c>
      <c r="FL397" s="73"/>
      <c r="FM397" s="11"/>
      <c r="FN397" s="11"/>
      <c r="FO397" s="12"/>
      <c r="FQ397" s="73"/>
      <c r="FR397" s="11"/>
      <c r="FS397" s="11"/>
      <c r="FT397" s="12"/>
      <c r="FV397" s="73"/>
      <c r="FW397" s="11"/>
      <c r="FX397" s="11"/>
      <c r="FY397" s="12"/>
      <c r="GA397" s="73"/>
      <c r="GB397" s="11"/>
      <c r="GC397" s="11"/>
      <c r="GD397" s="12"/>
      <c r="GF397" s="73"/>
      <c r="GG397" s="11"/>
      <c r="GH397" s="11"/>
      <c r="GI397" s="12"/>
      <c r="GK397" s="73"/>
      <c r="GL397" s="11"/>
      <c r="GM397" s="11"/>
      <c r="GN397" s="12"/>
      <c r="GP397" s="73"/>
      <c r="GQ397" s="11"/>
      <c r="GR397" s="11"/>
      <c r="GS397" s="12"/>
      <c r="GU397" s="86">
        <f t="shared" si="40"/>
        <v>3518</v>
      </c>
      <c r="GV397" s="87">
        <f t="shared" si="42"/>
        <v>12852</v>
      </c>
      <c r="GX397" s="86">
        <f t="shared" si="41"/>
        <v>9334</v>
      </c>
      <c r="GY397" s="88">
        <f t="shared" si="44"/>
        <v>2.6532120523024445</v>
      </c>
      <c r="HA397" s="86">
        <f t="shared" ref="HA397:HA422" si="46">AVERAGE(J397,O397,T397,Y397,AD397,AI397,AN397,AS397,AX397,BC397,BH397,BM397,BR397,BW397,CB397,CG397,CL397,CQ397,CV397,DA397,DF397,DK397,DP397,DU397,DZ397,EE397,EJ397,EO397,ET397,EY397,FD397,FI397,FN397,FS397,FX397,GC397,GH397,GM397,GR397)</f>
        <v>6377.166666666667</v>
      </c>
      <c r="HB397" s="87">
        <f t="shared" si="43"/>
        <v>39325.824074074095</v>
      </c>
    </row>
    <row r="398" spans="1:210" s="76" customFormat="1" x14ac:dyDescent="0.25">
      <c r="A398" s="69">
        <v>382</v>
      </c>
      <c r="B398" s="3" t="s">
        <v>262</v>
      </c>
      <c r="C398" s="2" t="s">
        <v>771</v>
      </c>
      <c r="D398" s="4" t="s">
        <v>42</v>
      </c>
      <c r="E398" s="70"/>
      <c r="F398" s="71">
        <v>198</v>
      </c>
      <c r="G398" s="91"/>
      <c r="H398" s="73"/>
      <c r="I398" s="11"/>
      <c r="J398" s="11"/>
      <c r="K398" s="12"/>
      <c r="L398" s="74"/>
      <c r="M398" s="73"/>
      <c r="N398" s="11"/>
      <c r="O398" s="11"/>
      <c r="P398" s="12"/>
      <c r="Q398" s="75"/>
      <c r="R398" s="73"/>
      <c r="S398" s="11"/>
      <c r="T398" s="11"/>
      <c r="U398" s="12"/>
      <c r="W398" s="73"/>
      <c r="X398" s="11"/>
      <c r="Y398" s="11"/>
      <c r="Z398" s="12"/>
      <c r="AB398" s="73"/>
      <c r="AC398" s="11"/>
      <c r="AD398" s="11"/>
      <c r="AE398" s="12"/>
      <c r="AG398" s="77"/>
      <c r="AH398" s="78"/>
      <c r="AI398" s="78"/>
      <c r="AJ398" s="79"/>
      <c r="AL398" s="73"/>
      <c r="AM398" s="11"/>
      <c r="AN398" s="11"/>
      <c r="AO398" s="12"/>
      <c r="AQ398" s="11"/>
      <c r="AR398" s="11"/>
      <c r="AS398" s="11"/>
      <c r="AT398" s="12"/>
      <c r="AV398" s="73"/>
      <c r="AW398" s="11"/>
      <c r="AX398" s="11"/>
      <c r="AY398" s="12"/>
      <c r="BA398" s="73"/>
      <c r="BB398" s="11"/>
      <c r="BC398" s="11"/>
      <c r="BD398" s="12"/>
      <c r="BF398" s="73"/>
      <c r="BG398" s="11"/>
      <c r="BH398" s="11"/>
      <c r="BI398" s="12"/>
      <c r="BK398" s="92">
        <v>3518</v>
      </c>
      <c r="BL398" s="93">
        <v>0</v>
      </c>
      <c r="BM398" s="93">
        <v>3518</v>
      </c>
      <c r="BN398" s="94">
        <v>696564</v>
      </c>
      <c r="BP398" s="73">
        <v>4545</v>
      </c>
      <c r="BQ398" s="11">
        <v>863.55</v>
      </c>
      <c r="BR398" s="11">
        <v>5408.55</v>
      </c>
      <c r="BS398" s="12">
        <v>1070892.9000000001</v>
      </c>
      <c r="BU398" s="73"/>
      <c r="BV398" s="11"/>
      <c r="BW398" s="11"/>
      <c r="BX398" s="12"/>
      <c r="BZ398" s="73">
        <v>5166</v>
      </c>
      <c r="CA398" s="11">
        <v>0</v>
      </c>
      <c r="CB398" s="11">
        <v>5166</v>
      </c>
      <c r="CC398" s="12">
        <v>1022868</v>
      </c>
      <c r="CE398" s="73"/>
      <c r="CF398" s="11"/>
      <c r="CG398" s="11"/>
      <c r="CH398" s="12"/>
      <c r="CJ398" s="73"/>
      <c r="CK398" s="11"/>
      <c r="CL398" s="11"/>
      <c r="CM398" s="12"/>
      <c r="CO398" s="73">
        <v>3775</v>
      </c>
      <c r="CP398" s="11">
        <v>0</v>
      </c>
      <c r="CQ398" s="11">
        <v>3775</v>
      </c>
      <c r="CR398" s="12">
        <v>747450</v>
      </c>
      <c r="CT398" s="73"/>
      <c r="CU398" s="11"/>
      <c r="CV398" s="11"/>
      <c r="CW398" s="12"/>
      <c r="CY398" s="73">
        <v>8967</v>
      </c>
      <c r="CZ398" s="11">
        <v>0</v>
      </c>
      <c r="DA398" s="11">
        <v>8967</v>
      </c>
      <c r="DB398" s="12">
        <v>1775466</v>
      </c>
      <c r="DD398" s="73"/>
      <c r="DE398" s="11"/>
      <c r="DF398" s="11"/>
      <c r="DG398" s="12"/>
      <c r="DI398" s="73"/>
      <c r="DJ398" s="11"/>
      <c r="DK398" s="11"/>
      <c r="DL398" s="12"/>
      <c r="DN398" s="73">
        <v>5875</v>
      </c>
      <c r="DO398" s="11">
        <v>1116.25</v>
      </c>
      <c r="DP398" s="11">
        <v>6991.25</v>
      </c>
      <c r="DQ398" s="12">
        <v>1384267.5</v>
      </c>
      <c r="DS398" s="73"/>
      <c r="DT398" s="11"/>
      <c r="DU398" s="11"/>
      <c r="DV398" s="12"/>
      <c r="DX398" s="92"/>
      <c r="DY398" s="93"/>
      <c r="DZ398" s="93"/>
      <c r="EA398" s="94"/>
      <c r="EC398" s="73"/>
      <c r="ED398" s="11"/>
      <c r="EE398" s="11"/>
      <c r="EF398" s="12"/>
      <c r="EH398" s="73"/>
      <c r="EI398" s="11"/>
      <c r="EJ398" s="11"/>
      <c r="EK398" s="12"/>
      <c r="EM398" s="73"/>
      <c r="EN398" s="11"/>
      <c r="EO398" s="11"/>
      <c r="EP398" s="12"/>
      <c r="ER398" s="73"/>
      <c r="ES398" s="11"/>
      <c r="ET398" s="11"/>
      <c r="EU398" s="12"/>
      <c r="EW398" s="73">
        <v>4230</v>
      </c>
      <c r="EX398" s="11">
        <v>803.7</v>
      </c>
      <c r="EY398" s="11">
        <v>5033.7</v>
      </c>
      <c r="EZ398" s="12">
        <v>996672.6</v>
      </c>
      <c r="FB398" s="10">
        <v>5683</v>
      </c>
      <c r="FC398" s="11">
        <v>0</v>
      </c>
      <c r="FD398" s="11">
        <v>5683</v>
      </c>
      <c r="FE398" s="12">
        <v>1125234</v>
      </c>
      <c r="FG398" s="11">
        <v>10800</v>
      </c>
      <c r="FH398" s="11">
        <v>2052</v>
      </c>
      <c r="FI398" s="11">
        <v>12852</v>
      </c>
      <c r="FJ398" s="12">
        <v>2544696</v>
      </c>
      <c r="FL398" s="73"/>
      <c r="FM398" s="11"/>
      <c r="FN398" s="11"/>
      <c r="FO398" s="12"/>
      <c r="FQ398" s="73"/>
      <c r="FR398" s="11"/>
      <c r="FS398" s="11"/>
      <c r="FT398" s="12"/>
      <c r="FV398" s="73"/>
      <c r="FW398" s="11"/>
      <c r="FX398" s="11"/>
      <c r="FY398" s="12"/>
      <c r="GA398" s="73"/>
      <c r="GB398" s="11"/>
      <c r="GC398" s="11"/>
      <c r="GD398" s="12"/>
      <c r="GF398" s="73"/>
      <c r="GG398" s="11"/>
      <c r="GH398" s="11"/>
      <c r="GI398" s="12"/>
      <c r="GK398" s="73"/>
      <c r="GL398" s="11"/>
      <c r="GM398" s="11"/>
      <c r="GN398" s="12"/>
      <c r="GP398" s="73"/>
      <c r="GQ398" s="11"/>
      <c r="GR398" s="11"/>
      <c r="GS398" s="12"/>
      <c r="GU398" s="86">
        <f t="shared" si="40"/>
        <v>3518</v>
      </c>
      <c r="GV398" s="87">
        <f t="shared" si="42"/>
        <v>12852</v>
      </c>
      <c r="GX398" s="86">
        <f t="shared" si="41"/>
        <v>9334</v>
      </c>
      <c r="GY398" s="88">
        <f t="shared" si="44"/>
        <v>2.6532120523024445</v>
      </c>
      <c r="HA398" s="86">
        <f t="shared" si="46"/>
        <v>6377.166666666667</v>
      </c>
      <c r="HB398" s="87">
        <f t="shared" si="43"/>
        <v>1262679</v>
      </c>
    </row>
    <row r="399" spans="1:210" s="76" customFormat="1" x14ac:dyDescent="0.25">
      <c r="A399" s="69">
        <v>383</v>
      </c>
      <c r="B399" s="3" t="s">
        <v>263</v>
      </c>
      <c r="C399" s="2" t="s">
        <v>772</v>
      </c>
      <c r="D399" s="4" t="s">
        <v>42</v>
      </c>
      <c r="E399" s="70"/>
      <c r="F399" s="71">
        <v>628.5</v>
      </c>
      <c r="G399" s="91"/>
      <c r="H399" s="73"/>
      <c r="I399" s="11"/>
      <c r="J399" s="11"/>
      <c r="K399" s="12"/>
      <c r="L399" s="74"/>
      <c r="M399" s="73"/>
      <c r="N399" s="11"/>
      <c r="O399" s="11"/>
      <c r="P399" s="12"/>
      <c r="Q399" s="75"/>
      <c r="R399" s="73"/>
      <c r="S399" s="11"/>
      <c r="T399" s="11"/>
      <c r="U399" s="12"/>
      <c r="W399" s="73"/>
      <c r="X399" s="11"/>
      <c r="Y399" s="11"/>
      <c r="Z399" s="12"/>
      <c r="AB399" s="73"/>
      <c r="AC399" s="11"/>
      <c r="AD399" s="11"/>
      <c r="AE399" s="12"/>
      <c r="AG399" s="77"/>
      <c r="AH399" s="78"/>
      <c r="AI399" s="78"/>
      <c r="AJ399" s="79"/>
      <c r="AL399" s="73"/>
      <c r="AM399" s="11"/>
      <c r="AN399" s="11"/>
      <c r="AO399" s="12"/>
      <c r="AQ399" s="11"/>
      <c r="AR399" s="11"/>
      <c r="AS399" s="11"/>
      <c r="AT399" s="12"/>
      <c r="AV399" s="73"/>
      <c r="AW399" s="11"/>
      <c r="AX399" s="11"/>
      <c r="AY399" s="12"/>
      <c r="BA399" s="73"/>
      <c r="BB399" s="11"/>
      <c r="BC399" s="11"/>
      <c r="BD399" s="12"/>
      <c r="BF399" s="73"/>
      <c r="BG399" s="11"/>
      <c r="BH399" s="11"/>
      <c r="BI399" s="12"/>
      <c r="BK399" s="92">
        <v>3518</v>
      </c>
      <c r="BL399" s="93">
        <v>0</v>
      </c>
      <c r="BM399" s="93">
        <v>3518</v>
      </c>
      <c r="BN399" s="94">
        <v>2211063</v>
      </c>
      <c r="BP399" s="73">
        <v>4545</v>
      </c>
      <c r="BQ399" s="11">
        <v>863.55</v>
      </c>
      <c r="BR399" s="11">
        <v>5408.55</v>
      </c>
      <c r="BS399" s="12">
        <v>3399273.6750000003</v>
      </c>
      <c r="BU399" s="73"/>
      <c r="BV399" s="11"/>
      <c r="BW399" s="11"/>
      <c r="BX399" s="12"/>
      <c r="BZ399" s="73">
        <v>5166</v>
      </c>
      <c r="CA399" s="11">
        <v>0</v>
      </c>
      <c r="CB399" s="11">
        <v>5166</v>
      </c>
      <c r="CC399" s="12">
        <v>3246831</v>
      </c>
      <c r="CE399" s="73"/>
      <c r="CF399" s="11"/>
      <c r="CG399" s="11"/>
      <c r="CH399" s="12"/>
      <c r="CJ399" s="73"/>
      <c r="CK399" s="11"/>
      <c r="CL399" s="11"/>
      <c r="CM399" s="12"/>
      <c r="CO399" s="73">
        <v>3775</v>
      </c>
      <c r="CP399" s="11">
        <v>0</v>
      </c>
      <c r="CQ399" s="11">
        <v>3775</v>
      </c>
      <c r="CR399" s="12">
        <v>2372587.5</v>
      </c>
      <c r="CT399" s="73"/>
      <c r="CU399" s="11"/>
      <c r="CV399" s="11"/>
      <c r="CW399" s="12"/>
      <c r="CY399" s="73">
        <v>8967</v>
      </c>
      <c r="CZ399" s="11">
        <v>0</v>
      </c>
      <c r="DA399" s="11">
        <v>8967</v>
      </c>
      <c r="DB399" s="12">
        <v>5635759.5</v>
      </c>
      <c r="DD399" s="73"/>
      <c r="DE399" s="11"/>
      <c r="DF399" s="11"/>
      <c r="DG399" s="12"/>
      <c r="DI399" s="73"/>
      <c r="DJ399" s="11"/>
      <c r="DK399" s="11"/>
      <c r="DL399" s="12"/>
      <c r="DN399" s="73">
        <v>5875</v>
      </c>
      <c r="DO399" s="11">
        <v>1116.25</v>
      </c>
      <c r="DP399" s="11">
        <v>6991.25</v>
      </c>
      <c r="DQ399" s="12">
        <v>4394000.625</v>
      </c>
      <c r="DS399" s="73"/>
      <c r="DT399" s="11"/>
      <c r="DU399" s="11"/>
      <c r="DV399" s="12"/>
      <c r="DX399" s="92"/>
      <c r="DY399" s="93"/>
      <c r="DZ399" s="93"/>
      <c r="EA399" s="94"/>
      <c r="EC399" s="73"/>
      <c r="ED399" s="11"/>
      <c r="EE399" s="11"/>
      <c r="EF399" s="12"/>
      <c r="EH399" s="73"/>
      <c r="EI399" s="11"/>
      <c r="EJ399" s="11"/>
      <c r="EK399" s="12"/>
      <c r="EM399" s="73"/>
      <c r="EN399" s="11"/>
      <c r="EO399" s="11"/>
      <c r="EP399" s="12"/>
      <c r="ER399" s="73"/>
      <c r="ES399" s="11"/>
      <c r="ET399" s="11"/>
      <c r="EU399" s="12"/>
      <c r="EW399" s="73">
        <v>4230</v>
      </c>
      <c r="EX399" s="11">
        <v>803.7</v>
      </c>
      <c r="EY399" s="11">
        <v>5033.7</v>
      </c>
      <c r="EZ399" s="94">
        <v>3163680.4499999997</v>
      </c>
      <c r="FB399" s="10">
        <v>5683</v>
      </c>
      <c r="FC399" s="11">
        <v>0</v>
      </c>
      <c r="FD399" s="11">
        <v>5683</v>
      </c>
      <c r="FE399" s="12">
        <v>3571765.5</v>
      </c>
      <c r="FG399" s="11">
        <v>10800</v>
      </c>
      <c r="FH399" s="11">
        <v>2052</v>
      </c>
      <c r="FI399" s="11">
        <v>12852</v>
      </c>
      <c r="FJ399" s="12">
        <v>8077482</v>
      </c>
      <c r="FL399" s="73"/>
      <c r="FM399" s="11"/>
      <c r="FN399" s="11"/>
      <c r="FO399" s="12"/>
      <c r="FQ399" s="73"/>
      <c r="FR399" s="11"/>
      <c r="FS399" s="11"/>
      <c r="FT399" s="12"/>
      <c r="FV399" s="73"/>
      <c r="FW399" s="11"/>
      <c r="FX399" s="11"/>
      <c r="FY399" s="12"/>
      <c r="GA399" s="73"/>
      <c r="GB399" s="11"/>
      <c r="GC399" s="11"/>
      <c r="GD399" s="12"/>
      <c r="GF399" s="73"/>
      <c r="GG399" s="11"/>
      <c r="GH399" s="11"/>
      <c r="GI399" s="12"/>
      <c r="GK399" s="73"/>
      <c r="GL399" s="11"/>
      <c r="GM399" s="11"/>
      <c r="GN399" s="12"/>
      <c r="GP399" s="73"/>
      <c r="GQ399" s="11"/>
      <c r="GR399" s="11"/>
      <c r="GS399" s="12"/>
      <c r="GU399" s="86">
        <f t="shared" si="40"/>
        <v>3518</v>
      </c>
      <c r="GV399" s="87">
        <f t="shared" si="42"/>
        <v>12852</v>
      </c>
      <c r="GX399" s="86">
        <f t="shared" si="41"/>
        <v>9334</v>
      </c>
      <c r="GY399" s="88">
        <f t="shared" si="44"/>
        <v>2.6532120523024445</v>
      </c>
      <c r="HA399" s="86">
        <f t="shared" si="46"/>
        <v>6377.166666666667</v>
      </c>
      <c r="HB399" s="87">
        <f t="shared" si="43"/>
        <v>4008049.25</v>
      </c>
    </row>
    <row r="400" spans="1:210" s="76" customFormat="1" x14ac:dyDescent="0.25">
      <c r="A400" s="69">
        <v>384</v>
      </c>
      <c r="B400" s="3" t="s">
        <v>264</v>
      </c>
      <c r="C400" s="6" t="s">
        <v>773</v>
      </c>
      <c r="D400" s="4" t="s">
        <v>42</v>
      </c>
      <c r="E400" s="70"/>
      <c r="F400" s="71">
        <v>0.83333333333333304</v>
      </c>
      <c r="G400" s="91"/>
      <c r="H400" s="73"/>
      <c r="I400" s="11"/>
      <c r="J400" s="11"/>
      <c r="K400" s="12"/>
      <c r="L400" s="74"/>
      <c r="M400" s="73"/>
      <c r="N400" s="11"/>
      <c r="O400" s="11"/>
      <c r="P400" s="12"/>
      <c r="Q400" s="75"/>
      <c r="R400" s="73"/>
      <c r="S400" s="11"/>
      <c r="T400" s="11"/>
      <c r="U400" s="12"/>
      <c r="W400" s="73"/>
      <c r="X400" s="11"/>
      <c r="Y400" s="11"/>
      <c r="Z400" s="12"/>
      <c r="AB400" s="73"/>
      <c r="AC400" s="11"/>
      <c r="AD400" s="11"/>
      <c r="AE400" s="12"/>
      <c r="AG400" s="77"/>
      <c r="AH400" s="78"/>
      <c r="AI400" s="78"/>
      <c r="AJ400" s="79"/>
      <c r="AL400" s="73"/>
      <c r="AM400" s="11"/>
      <c r="AN400" s="11"/>
      <c r="AO400" s="12"/>
      <c r="AQ400" s="11"/>
      <c r="AR400" s="11"/>
      <c r="AS400" s="11"/>
      <c r="AT400" s="12"/>
      <c r="AV400" s="73"/>
      <c r="AW400" s="11"/>
      <c r="AX400" s="11"/>
      <c r="AY400" s="12"/>
      <c r="BA400" s="73"/>
      <c r="BB400" s="11"/>
      <c r="BC400" s="11"/>
      <c r="BD400" s="12"/>
      <c r="BF400" s="73"/>
      <c r="BG400" s="11"/>
      <c r="BH400" s="11"/>
      <c r="BI400" s="12"/>
      <c r="BK400" s="92"/>
      <c r="BL400" s="93"/>
      <c r="BM400" s="93"/>
      <c r="BN400" s="94"/>
      <c r="BP400" s="73">
        <v>4545</v>
      </c>
      <c r="BQ400" s="11">
        <v>863.55</v>
      </c>
      <c r="BR400" s="11">
        <v>5408.55</v>
      </c>
      <c r="BS400" s="12">
        <v>4507.1249999999982</v>
      </c>
      <c r="BU400" s="73"/>
      <c r="BV400" s="11"/>
      <c r="BW400" s="11"/>
      <c r="BX400" s="12"/>
      <c r="BZ400" s="73"/>
      <c r="CA400" s="11"/>
      <c r="CB400" s="11"/>
      <c r="CC400" s="12"/>
      <c r="CE400" s="73"/>
      <c r="CF400" s="11"/>
      <c r="CG400" s="11"/>
      <c r="CH400" s="12"/>
      <c r="CJ400" s="73"/>
      <c r="CK400" s="11"/>
      <c r="CL400" s="11"/>
      <c r="CM400" s="12"/>
      <c r="CO400" s="73">
        <v>3775</v>
      </c>
      <c r="CP400" s="11">
        <v>0</v>
      </c>
      <c r="CQ400" s="11">
        <v>3775</v>
      </c>
      <c r="CR400" s="12">
        <v>3145.8333333333321</v>
      </c>
      <c r="CT400" s="73"/>
      <c r="CU400" s="11"/>
      <c r="CV400" s="11"/>
      <c r="CW400" s="12"/>
      <c r="CY400" s="73">
        <v>8967</v>
      </c>
      <c r="CZ400" s="11">
        <v>0</v>
      </c>
      <c r="DA400" s="11">
        <v>8967</v>
      </c>
      <c r="DB400" s="12">
        <v>7472.4999999999973</v>
      </c>
      <c r="DD400" s="73"/>
      <c r="DE400" s="11"/>
      <c r="DF400" s="11"/>
      <c r="DG400" s="12"/>
      <c r="DI400" s="73"/>
      <c r="DJ400" s="11"/>
      <c r="DK400" s="11"/>
      <c r="DL400" s="12"/>
      <c r="DN400" s="73"/>
      <c r="DO400" s="11"/>
      <c r="DP400" s="11"/>
      <c r="DQ400" s="12"/>
      <c r="DS400" s="73"/>
      <c r="DT400" s="11"/>
      <c r="DU400" s="11"/>
      <c r="DV400" s="12"/>
      <c r="DX400" s="92"/>
      <c r="DY400" s="93"/>
      <c r="DZ400" s="93"/>
      <c r="EA400" s="94"/>
      <c r="EC400" s="73"/>
      <c r="ED400" s="11"/>
      <c r="EE400" s="11"/>
      <c r="EF400" s="12"/>
      <c r="EH400" s="73"/>
      <c r="EI400" s="11"/>
      <c r="EJ400" s="11"/>
      <c r="EK400" s="12"/>
      <c r="EM400" s="73"/>
      <c r="EN400" s="11"/>
      <c r="EO400" s="11"/>
      <c r="EP400" s="12"/>
      <c r="ER400" s="73"/>
      <c r="ES400" s="11"/>
      <c r="ET400" s="11"/>
      <c r="EU400" s="12"/>
      <c r="EW400" s="73"/>
      <c r="EX400" s="11"/>
      <c r="EY400" s="11"/>
      <c r="EZ400" s="12"/>
      <c r="FB400" s="10">
        <v>4688</v>
      </c>
      <c r="FC400" s="11">
        <v>0</v>
      </c>
      <c r="FD400" s="11">
        <v>4688</v>
      </c>
      <c r="FE400" s="12">
        <v>3906.6666666666652</v>
      </c>
      <c r="FG400" s="11"/>
      <c r="FH400" s="11"/>
      <c r="FI400" s="11"/>
      <c r="FJ400" s="12"/>
      <c r="FL400" s="73"/>
      <c r="FM400" s="11"/>
      <c r="FN400" s="11"/>
      <c r="FO400" s="12"/>
      <c r="FQ400" s="73"/>
      <c r="FR400" s="11"/>
      <c r="FS400" s="11"/>
      <c r="FT400" s="12"/>
      <c r="FV400" s="73"/>
      <c r="FW400" s="11"/>
      <c r="FX400" s="11"/>
      <c r="FY400" s="12"/>
      <c r="GA400" s="73"/>
      <c r="GB400" s="11"/>
      <c r="GC400" s="11"/>
      <c r="GD400" s="12"/>
      <c r="GF400" s="73"/>
      <c r="GG400" s="11"/>
      <c r="GH400" s="11"/>
      <c r="GI400" s="12"/>
      <c r="GK400" s="73"/>
      <c r="GL400" s="11"/>
      <c r="GM400" s="11"/>
      <c r="GN400" s="12"/>
      <c r="GP400" s="73"/>
      <c r="GQ400" s="11"/>
      <c r="GR400" s="11"/>
      <c r="GS400" s="12"/>
      <c r="GU400" s="86">
        <f t="shared" si="40"/>
        <v>3775</v>
      </c>
      <c r="GV400" s="87">
        <f t="shared" si="42"/>
        <v>8967</v>
      </c>
      <c r="GX400" s="86">
        <f t="shared" si="41"/>
        <v>5192</v>
      </c>
      <c r="GY400" s="88">
        <f t="shared" si="44"/>
        <v>1.375364238410596</v>
      </c>
      <c r="HA400" s="86">
        <f t="shared" si="46"/>
        <v>5709.6374999999998</v>
      </c>
      <c r="HB400" s="87">
        <f t="shared" si="43"/>
        <v>4758.0312499999982</v>
      </c>
    </row>
    <row r="401" spans="1:210" s="76" customFormat="1" ht="45" x14ac:dyDescent="0.25">
      <c r="A401" s="69">
        <v>385</v>
      </c>
      <c r="B401" s="3" t="s">
        <v>265</v>
      </c>
      <c r="C401" s="6" t="s">
        <v>774</v>
      </c>
      <c r="D401" s="3" t="s">
        <v>42</v>
      </c>
      <c r="E401" s="70"/>
      <c r="F401" s="71">
        <v>139</v>
      </c>
      <c r="G401" s="91"/>
      <c r="H401" s="73"/>
      <c r="I401" s="11"/>
      <c r="J401" s="11"/>
      <c r="K401" s="12"/>
      <c r="L401" s="74"/>
      <c r="M401" s="73"/>
      <c r="N401" s="11"/>
      <c r="O401" s="11"/>
      <c r="P401" s="12"/>
      <c r="Q401" s="75"/>
      <c r="R401" s="73"/>
      <c r="S401" s="11"/>
      <c r="T401" s="11"/>
      <c r="U401" s="12"/>
      <c r="W401" s="73"/>
      <c r="X401" s="11"/>
      <c r="Y401" s="11"/>
      <c r="Z401" s="12"/>
      <c r="AB401" s="73"/>
      <c r="AC401" s="11"/>
      <c r="AD401" s="11"/>
      <c r="AE401" s="12"/>
      <c r="AG401" s="77"/>
      <c r="AH401" s="78"/>
      <c r="AI401" s="78"/>
      <c r="AJ401" s="79"/>
      <c r="AL401" s="73"/>
      <c r="AM401" s="11"/>
      <c r="AN401" s="11"/>
      <c r="AO401" s="12"/>
      <c r="AQ401" s="11"/>
      <c r="AR401" s="11"/>
      <c r="AS401" s="11"/>
      <c r="AT401" s="12"/>
      <c r="AV401" s="73"/>
      <c r="AW401" s="11"/>
      <c r="AX401" s="11"/>
      <c r="AY401" s="12"/>
      <c r="BA401" s="73"/>
      <c r="BB401" s="11"/>
      <c r="BC401" s="11"/>
      <c r="BD401" s="12"/>
      <c r="BF401" s="73"/>
      <c r="BG401" s="11"/>
      <c r="BH401" s="11"/>
      <c r="BI401" s="12"/>
      <c r="BK401" s="92"/>
      <c r="BL401" s="93"/>
      <c r="BM401" s="93"/>
      <c r="BN401" s="94"/>
      <c r="BP401" s="73"/>
      <c r="BQ401" s="11"/>
      <c r="BR401" s="11"/>
      <c r="BS401" s="12"/>
      <c r="BU401" s="73"/>
      <c r="BV401" s="11"/>
      <c r="BW401" s="11"/>
      <c r="BX401" s="12"/>
      <c r="BZ401" s="73"/>
      <c r="CA401" s="11"/>
      <c r="CB401" s="11"/>
      <c r="CC401" s="12"/>
      <c r="CE401" s="73"/>
      <c r="CF401" s="11"/>
      <c r="CG401" s="11"/>
      <c r="CH401" s="12"/>
      <c r="CJ401" s="73"/>
      <c r="CK401" s="11"/>
      <c r="CL401" s="11"/>
      <c r="CM401" s="12"/>
      <c r="CO401" s="73">
        <v>3775</v>
      </c>
      <c r="CP401" s="11">
        <v>0</v>
      </c>
      <c r="CQ401" s="11">
        <v>3775</v>
      </c>
      <c r="CR401" s="12">
        <v>524725</v>
      </c>
      <c r="CT401" s="73"/>
      <c r="CU401" s="11"/>
      <c r="CV401" s="11"/>
      <c r="CW401" s="12"/>
      <c r="CY401" s="73">
        <v>8967</v>
      </c>
      <c r="CZ401" s="11">
        <v>0</v>
      </c>
      <c r="DA401" s="11">
        <v>8967</v>
      </c>
      <c r="DB401" s="12">
        <v>1246413</v>
      </c>
      <c r="DD401" s="73"/>
      <c r="DE401" s="11"/>
      <c r="DF401" s="11"/>
      <c r="DG401" s="12"/>
      <c r="DI401" s="73"/>
      <c r="DJ401" s="11"/>
      <c r="DK401" s="11"/>
      <c r="DL401" s="12"/>
      <c r="DN401" s="73"/>
      <c r="DO401" s="11"/>
      <c r="DP401" s="11"/>
      <c r="DQ401" s="12"/>
      <c r="DS401" s="73"/>
      <c r="DT401" s="11"/>
      <c r="DU401" s="11"/>
      <c r="DV401" s="12"/>
      <c r="DX401" s="92"/>
      <c r="DY401" s="93"/>
      <c r="DZ401" s="93"/>
      <c r="EA401" s="94"/>
      <c r="EC401" s="73"/>
      <c r="ED401" s="11"/>
      <c r="EE401" s="11"/>
      <c r="EF401" s="12"/>
      <c r="EH401" s="73"/>
      <c r="EI401" s="11"/>
      <c r="EJ401" s="11"/>
      <c r="EK401" s="12"/>
      <c r="EM401" s="73"/>
      <c r="EN401" s="11"/>
      <c r="EO401" s="11"/>
      <c r="EP401" s="12"/>
      <c r="ER401" s="73"/>
      <c r="ES401" s="11"/>
      <c r="ET401" s="11"/>
      <c r="EU401" s="12"/>
      <c r="EW401" s="73">
        <v>4130</v>
      </c>
      <c r="EX401" s="11">
        <v>784.7</v>
      </c>
      <c r="EY401" s="11">
        <v>4914.7</v>
      </c>
      <c r="EZ401" s="12">
        <v>683143.29999999993</v>
      </c>
      <c r="FB401" s="10"/>
      <c r="FC401" s="11"/>
      <c r="FD401" s="11"/>
      <c r="FE401" s="12"/>
      <c r="FG401" s="11">
        <v>10800</v>
      </c>
      <c r="FH401" s="11">
        <v>2052</v>
      </c>
      <c r="FI401" s="11">
        <v>12852</v>
      </c>
      <c r="FJ401" s="12">
        <v>1786428</v>
      </c>
      <c r="FL401" s="73"/>
      <c r="FM401" s="11"/>
      <c r="FN401" s="11"/>
      <c r="FO401" s="12"/>
      <c r="FQ401" s="73"/>
      <c r="FR401" s="11"/>
      <c r="FS401" s="11"/>
      <c r="FT401" s="12"/>
      <c r="FV401" s="73"/>
      <c r="FW401" s="11"/>
      <c r="FX401" s="11"/>
      <c r="FY401" s="12"/>
      <c r="GA401" s="73"/>
      <c r="GB401" s="11"/>
      <c r="GC401" s="11"/>
      <c r="GD401" s="12"/>
      <c r="GF401" s="73"/>
      <c r="GG401" s="11"/>
      <c r="GH401" s="11"/>
      <c r="GI401" s="12"/>
      <c r="GK401" s="73"/>
      <c r="GL401" s="11"/>
      <c r="GM401" s="11"/>
      <c r="GN401" s="12"/>
      <c r="GP401" s="73"/>
      <c r="GQ401" s="11"/>
      <c r="GR401" s="11"/>
      <c r="GS401" s="12"/>
      <c r="GU401" s="86">
        <f t="shared" si="40"/>
        <v>3775</v>
      </c>
      <c r="GV401" s="87">
        <f t="shared" si="42"/>
        <v>12852</v>
      </c>
      <c r="GX401" s="86">
        <f t="shared" si="41"/>
        <v>9077</v>
      </c>
      <c r="GY401" s="88">
        <f t="shared" si="44"/>
        <v>2.4045033112582783</v>
      </c>
      <c r="HA401" s="86">
        <f t="shared" si="46"/>
        <v>7627.1750000000002</v>
      </c>
      <c r="HB401" s="87">
        <f t="shared" si="43"/>
        <v>1060177.325</v>
      </c>
    </row>
    <row r="402" spans="1:210" s="76" customFormat="1" ht="45" x14ac:dyDescent="0.25">
      <c r="A402" s="69">
        <v>386</v>
      </c>
      <c r="B402" s="3" t="s">
        <v>266</v>
      </c>
      <c r="C402" s="6" t="s">
        <v>775</v>
      </c>
      <c r="D402" s="3" t="s">
        <v>42</v>
      </c>
      <c r="E402" s="70"/>
      <c r="F402" s="71">
        <v>22</v>
      </c>
      <c r="G402" s="91"/>
      <c r="H402" s="73"/>
      <c r="I402" s="11"/>
      <c r="J402" s="11"/>
      <c r="K402" s="12"/>
      <c r="L402" s="74"/>
      <c r="M402" s="73"/>
      <c r="N402" s="11"/>
      <c r="O402" s="11"/>
      <c r="P402" s="12"/>
      <c r="Q402" s="75"/>
      <c r="R402" s="73"/>
      <c r="S402" s="11"/>
      <c r="T402" s="11"/>
      <c r="U402" s="12"/>
      <c r="W402" s="73"/>
      <c r="X402" s="11"/>
      <c r="Y402" s="11"/>
      <c r="Z402" s="12"/>
      <c r="AB402" s="73"/>
      <c r="AC402" s="11"/>
      <c r="AD402" s="11"/>
      <c r="AE402" s="12"/>
      <c r="AG402" s="77"/>
      <c r="AH402" s="78"/>
      <c r="AI402" s="78"/>
      <c r="AJ402" s="79"/>
      <c r="AL402" s="73"/>
      <c r="AM402" s="11"/>
      <c r="AN402" s="11"/>
      <c r="AO402" s="12"/>
      <c r="AQ402" s="11"/>
      <c r="AR402" s="11"/>
      <c r="AS402" s="11"/>
      <c r="AT402" s="12"/>
      <c r="AV402" s="73"/>
      <c r="AW402" s="11"/>
      <c r="AX402" s="11"/>
      <c r="AY402" s="12"/>
      <c r="BA402" s="73"/>
      <c r="BB402" s="11"/>
      <c r="BC402" s="11"/>
      <c r="BD402" s="12"/>
      <c r="BF402" s="73"/>
      <c r="BG402" s="11"/>
      <c r="BH402" s="11"/>
      <c r="BI402" s="12"/>
      <c r="BK402" s="92"/>
      <c r="BL402" s="93"/>
      <c r="BM402" s="93"/>
      <c r="BN402" s="94"/>
      <c r="BP402" s="73"/>
      <c r="BQ402" s="11"/>
      <c r="BR402" s="11"/>
      <c r="BS402" s="12"/>
      <c r="BU402" s="73"/>
      <c r="BV402" s="11"/>
      <c r="BW402" s="11"/>
      <c r="BX402" s="12"/>
      <c r="BZ402" s="73"/>
      <c r="CA402" s="11"/>
      <c r="CB402" s="11"/>
      <c r="CC402" s="12"/>
      <c r="CE402" s="73"/>
      <c r="CF402" s="11"/>
      <c r="CG402" s="11"/>
      <c r="CH402" s="12"/>
      <c r="CJ402" s="73"/>
      <c r="CK402" s="11"/>
      <c r="CL402" s="11"/>
      <c r="CM402" s="12"/>
      <c r="CO402" s="73">
        <v>3775</v>
      </c>
      <c r="CP402" s="11">
        <v>0</v>
      </c>
      <c r="CQ402" s="11">
        <v>3775</v>
      </c>
      <c r="CR402" s="12">
        <v>83050</v>
      </c>
      <c r="CT402" s="73"/>
      <c r="CU402" s="11"/>
      <c r="CV402" s="11"/>
      <c r="CW402" s="12"/>
      <c r="CY402" s="73">
        <v>8967</v>
      </c>
      <c r="CZ402" s="11">
        <v>0</v>
      </c>
      <c r="DA402" s="11">
        <v>8967</v>
      </c>
      <c r="DB402" s="12">
        <v>197274</v>
      </c>
      <c r="DD402" s="73"/>
      <c r="DE402" s="11"/>
      <c r="DF402" s="11"/>
      <c r="DG402" s="12"/>
      <c r="DI402" s="73"/>
      <c r="DJ402" s="11"/>
      <c r="DK402" s="11"/>
      <c r="DL402" s="12"/>
      <c r="DN402" s="73"/>
      <c r="DO402" s="11"/>
      <c r="DP402" s="11"/>
      <c r="DQ402" s="12"/>
      <c r="DS402" s="73"/>
      <c r="DT402" s="11"/>
      <c r="DU402" s="11"/>
      <c r="DV402" s="12"/>
      <c r="DX402" s="92"/>
      <c r="DY402" s="93"/>
      <c r="DZ402" s="93"/>
      <c r="EA402" s="94"/>
      <c r="EC402" s="73"/>
      <c r="ED402" s="11"/>
      <c r="EE402" s="11"/>
      <c r="EF402" s="12"/>
      <c r="EH402" s="73"/>
      <c r="EI402" s="11"/>
      <c r="EJ402" s="11"/>
      <c r="EK402" s="12"/>
      <c r="EM402" s="73"/>
      <c r="EN402" s="11"/>
      <c r="EO402" s="11"/>
      <c r="EP402" s="12"/>
      <c r="ER402" s="73"/>
      <c r="ES402" s="11"/>
      <c r="ET402" s="11"/>
      <c r="EU402" s="12"/>
      <c r="EW402" s="73">
        <v>4130</v>
      </c>
      <c r="EX402" s="11">
        <v>784.7</v>
      </c>
      <c r="EY402" s="11">
        <v>4914.7</v>
      </c>
      <c r="EZ402" s="12">
        <v>108123.4</v>
      </c>
      <c r="FB402" s="10"/>
      <c r="FC402" s="11"/>
      <c r="FD402" s="11"/>
      <c r="FE402" s="12"/>
      <c r="FG402" s="11">
        <v>10800</v>
      </c>
      <c r="FH402" s="11">
        <v>2052</v>
      </c>
      <c r="FI402" s="11">
        <v>12852</v>
      </c>
      <c r="FJ402" s="12">
        <v>282744</v>
      </c>
      <c r="FL402" s="73"/>
      <c r="FM402" s="11"/>
      <c r="FN402" s="11"/>
      <c r="FO402" s="12"/>
      <c r="FQ402" s="73"/>
      <c r="FR402" s="11"/>
      <c r="FS402" s="11"/>
      <c r="FT402" s="12"/>
      <c r="FV402" s="73"/>
      <c r="FW402" s="11"/>
      <c r="FX402" s="11"/>
      <c r="FY402" s="12"/>
      <c r="GA402" s="73"/>
      <c r="GB402" s="11"/>
      <c r="GC402" s="11"/>
      <c r="GD402" s="12"/>
      <c r="GF402" s="73"/>
      <c r="GG402" s="11"/>
      <c r="GH402" s="11"/>
      <c r="GI402" s="12"/>
      <c r="GK402" s="73"/>
      <c r="GL402" s="11"/>
      <c r="GM402" s="11"/>
      <c r="GN402" s="12"/>
      <c r="GP402" s="73"/>
      <c r="GQ402" s="11"/>
      <c r="GR402" s="11"/>
      <c r="GS402" s="12"/>
      <c r="GU402" s="86">
        <f t="shared" ref="GU402:GU465" si="47">MIN(J402,O402,T402,Y402,AD402,AI402,AN402,AS402,AX402,BC402,BH402,BM402,BR402,BW402,CB402,CG402,CL402,CQ402,CV402,DA402,DF402,DK402,DP402,DU402,DZ402,EE402,EJ402,EO402,ET402,EY402,FD402,FI402,FN402,FS402,FX402,GC402,GH402,GM402,GR402)</f>
        <v>3775</v>
      </c>
      <c r="GV402" s="87">
        <f t="shared" si="42"/>
        <v>12852</v>
      </c>
      <c r="GX402" s="86">
        <f t="shared" ref="GX402:GX465" si="48">GV402-GU402</f>
        <v>9077</v>
      </c>
      <c r="GY402" s="88">
        <f t="shared" si="44"/>
        <v>2.4045033112582783</v>
      </c>
      <c r="HA402" s="86">
        <f t="shared" si="46"/>
        <v>7627.1750000000002</v>
      </c>
      <c r="HB402" s="87">
        <f t="shared" si="43"/>
        <v>167797.85</v>
      </c>
    </row>
    <row r="403" spans="1:210" s="76" customFormat="1" ht="45" x14ac:dyDescent="0.25">
      <c r="A403" s="69">
        <v>387</v>
      </c>
      <c r="B403" s="3" t="s">
        <v>267</v>
      </c>
      <c r="C403" s="6" t="s">
        <v>776</v>
      </c>
      <c r="D403" s="3" t="s">
        <v>42</v>
      </c>
      <c r="E403" s="70"/>
      <c r="F403" s="71">
        <v>95</v>
      </c>
      <c r="G403" s="91"/>
      <c r="H403" s="73"/>
      <c r="I403" s="11"/>
      <c r="J403" s="11"/>
      <c r="K403" s="12"/>
      <c r="L403" s="74"/>
      <c r="M403" s="73"/>
      <c r="N403" s="11"/>
      <c r="O403" s="11"/>
      <c r="P403" s="12"/>
      <c r="Q403" s="75"/>
      <c r="R403" s="73"/>
      <c r="S403" s="11"/>
      <c r="T403" s="11"/>
      <c r="U403" s="12"/>
      <c r="W403" s="73"/>
      <c r="X403" s="11"/>
      <c r="Y403" s="11"/>
      <c r="Z403" s="12"/>
      <c r="AB403" s="73"/>
      <c r="AC403" s="11"/>
      <c r="AD403" s="11"/>
      <c r="AE403" s="12"/>
      <c r="AG403" s="77"/>
      <c r="AH403" s="78"/>
      <c r="AI403" s="78"/>
      <c r="AJ403" s="79"/>
      <c r="AL403" s="73"/>
      <c r="AM403" s="11"/>
      <c r="AN403" s="11"/>
      <c r="AO403" s="12"/>
      <c r="AQ403" s="11"/>
      <c r="AR403" s="11"/>
      <c r="AS403" s="11"/>
      <c r="AT403" s="12"/>
      <c r="AV403" s="73"/>
      <c r="AW403" s="11"/>
      <c r="AX403" s="11"/>
      <c r="AY403" s="12"/>
      <c r="BA403" s="73"/>
      <c r="BB403" s="11"/>
      <c r="BC403" s="11"/>
      <c r="BD403" s="12"/>
      <c r="BF403" s="73"/>
      <c r="BG403" s="11"/>
      <c r="BH403" s="11"/>
      <c r="BI403" s="12"/>
      <c r="BK403" s="92"/>
      <c r="BL403" s="93"/>
      <c r="BM403" s="93"/>
      <c r="BN403" s="94"/>
      <c r="BP403" s="73"/>
      <c r="BQ403" s="11"/>
      <c r="BR403" s="11"/>
      <c r="BS403" s="12"/>
      <c r="BU403" s="73"/>
      <c r="BV403" s="11"/>
      <c r="BW403" s="11"/>
      <c r="BX403" s="12"/>
      <c r="BZ403" s="73"/>
      <c r="CA403" s="11"/>
      <c r="CB403" s="11"/>
      <c r="CC403" s="12"/>
      <c r="CE403" s="73"/>
      <c r="CF403" s="11"/>
      <c r="CG403" s="11"/>
      <c r="CH403" s="12"/>
      <c r="CJ403" s="73"/>
      <c r="CK403" s="11"/>
      <c r="CL403" s="11"/>
      <c r="CM403" s="12"/>
      <c r="CO403" s="73">
        <v>3775</v>
      </c>
      <c r="CP403" s="11">
        <v>0</v>
      </c>
      <c r="CQ403" s="11">
        <v>3775</v>
      </c>
      <c r="CR403" s="12">
        <v>358625</v>
      </c>
      <c r="CT403" s="73"/>
      <c r="CU403" s="11"/>
      <c r="CV403" s="11"/>
      <c r="CW403" s="12"/>
      <c r="CY403" s="73">
        <v>8967</v>
      </c>
      <c r="CZ403" s="11">
        <v>0</v>
      </c>
      <c r="DA403" s="11">
        <v>8967</v>
      </c>
      <c r="DB403" s="12">
        <v>851865</v>
      </c>
      <c r="DD403" s="73"/>
      <c r="DE403" s="11"/>
      <c r="DF403" s="11"/>
      <c r="DG403" s="12"/>
      <c r="DI403" s="73"/>
      <c r="DJ403" s="11"/>
      <c r="DK403" s="11"/>
      <c r="DL403" s="12"/>
      <c r="DN403" s="73"/>
      <c r="DO403" s="11"/>
      <c r="DP403" s="11"/>
      <c r="DQ403" s="12"/>
      <c r="DS403" s="73"/>
      <c r="DT403" s="11"/>
      <c r="DU403" s="11"/>
      <c r="DV403" s="12"/>
      <c r="DX403" s="92"/>
      <c r="DY403" s="93"/>
      <c r="DZ403" s="93"/>
      <c r="EA403" s="94"/>
      <c r="EC403" s="73"/>
      <c r="ED403" s="11"/>
      <c r="EE403" s="11"/>
      <c r="EF403" s="12"/>
      <c r="EH403" s="73"/>
      <c r="EI403" s="11"/>
      <c r="EJ403" s="11"/>
      <c r="EK403" s="12"/>
      <c r="EM403" s="73"/>
      <c r="EN403" s="11"/>
      <c r="EO403" s="11"/>
      <c r="EP403" s="12"/>
      <c r="ER403" s="73"/>
      <c r="ES403" s="11"/>
      <c r="ET403" s="11"/>
      <c r="EU403" s="12"/>
      <c r="EW403" s="73">
        <v>4130</v>
      </c>
      <c r="EX403" s="11">
        <v>784.7</v>
      </c>
      <c r="EY403" s="11">
        <v>4914.7</v>
      </c>
      <c r="EZ403" s="94">
        <v>466896.5</v>
      </c>
      <c r="FB403" s="10"/>
      <c r="FC403" s="11"/>
      <c r="FD403" s="11"/>
      <c r="FE403" s="12"/>
      <c r="FG403" s="11">
        <v>10800</v>
      </c>
      <c r="FH403" s="11">
        <v>2052</v>
      </c>
      <c r="FI403" s="11">
        <v>12852</v>
      </c>
      <c r="FJ403" s="12">
        <v>1220940</v>
      </c>
      <c r="FL403" s="73"/>
      <c r="FM403" s="11"/>
      <c r="FN403" s="11"/>
      <c r="FO403" s="12"/>
      <c r="FQ403" s="73"/>
      <c r="FR403" s="11"/>
      <c r="FS403" s="11"/>
      <c r="FT403" s="12"/>
      <c r="FV403" s="73"/>
      <c r="FW403" s="11"/>
      <c r="FX403" s="11"/>
      <c r="FY403" s="12"/>
      <c r="GA403" s="73"/>
      <c r="GB403" s="11"/>
      <c r="GC403" s="11"/>
      <c r="GD403" s="12"/>
      <c r="GF403" s="73"/>
      <c r="GG403" s="11"/>
      <c r="GH403" s="11"/>
      <c r="GI403" s="12"/>
      <c r="GK403" s="73"/>
      <c r="GL403" s="11"/>
      <c r="GM403" s="11"/>
      <c r="GN403" s="12"/>
      <c r="GP403" s="73"/>
      <c r="GQ403" s="11"/>
      <c r="GR403" s="11"/>
      <c r="GS403" s="12"/>
      <c r="GU403" s="86">
        <f t="shared" si="47"/>
        <v>3775</v>
      </c>
      <c r="GV403" s="87">
        <f t="shared" ref="GV403:GV466" si="49">MAX(J403,O403,T403,Y403,AD403,AI403,AN403,AS403,AX403,BC403,BH403,BM403,BR403,BW403,CB403,CG403,CL403,CQ403,CV403,DA403,DF403,DK403,DP403,DU403,DZ403,EE403,EJ403,EO403,ET403,EY403,FD403,FI403,FN403,FS403,FX403,GC403,GH403,GM403,GR403)</f>
        <v>12852</v>
      </c>
      <c r="GX403" s="86">
        <f t="shared" si="48"/>
        <v>9077</v>
      </c>
      <c r="GY403" s="88">
        <f t="shared" si="44"/>
        <v>2.4045033112582783</v>
      </c>
      <c r="HA403" s="86">
        <f t="shared" si="46"/>
        <v>7627.1750000000002</v>
      </c>
      <c r="HB403" s="87">
        <f t="shared" ref="HB403:HB466" si="50">AVERAGE(K403,P403,U403,Z403,AE403,AJ403,AO403,AT403,AY403,BD403,BI403,BN403,BS403,BX403,CC403,CH403,CM403,CR403,CW403,DB403,DG403,DL403,DQ403,DV403,EA403,EF403,EK403,EP403,EU403,EZ403,FE403,FJ403,FO403,FT403,FY403,GD403,GI403,GN403,GS403)</f>
        <v>724581.625</v>
      </c>
    </row>
    <row r="404" spans="1:210" s="76" customFormat="1" ht="30" x14ac:dyDescent="0.25">
      <c r="A404" s="69">
        <v>388</v>
      </c>
      <c r="B404" s="3" t="s">
        <v>41</v>
      </c>
      <c r="C404" s="6" t="s">
        <v>777</v>
      </c>
      <c r="D404" s="3" t="s">
        <v>42</v>
      </c>
      <c r="E404" s="89"/>
      <c r="F404" s="90">
        <v>1</v>
      </c>
      <c r="G404" s="91"/>
      <c r="H404" s="73"/>
      <c r="I404" s="11"/>
      <c r="J404" s="11"/>
      <c r="K404" s="12"/>
      <c r="L404" s="74"/>
      <c r="M404" s="73"/>
      <c r="N404" s="11"/>
      <c r="O404" s="11"/>
      <c r="P404" s="12"/>
      <c r="Q404" s="75"/>
      <c r="R404" s="73"/>
      <c r="S404" s="11"/>
      <c r="T404" s="11"/>
      <c r="U404" s="12"/>
      <c r="W404" s="73"/>
      <c r="X404" s="11"/>
      <c r="Y404" s="11"/>
      <c r="Z404" s="12"/>
      <c r="AB404" s="73"/>
      <c r="AC404" s="11"/>
      <c r="AD404" s="11"/>
      <c r="AE404" s="12"/>
      <c r="AG404" s="96">
        <v>3278</v>
      </c>
      <c r="AH404" s="106">
        <v>0</v>
      </c>
      <c r="AI404" s="106">
        <v>3278</v>
      </c>
      <c r="AJ404" s="109">
        <v>3278</v>
      </c>
      <c r="AL404" s="73"/>
      <c r="AM404" s="11"/>
      <c r="AN404" s="11"/>
      <c r="AO404" s="12"/>
      <c r="AQ404" s="11"/>
      <c r="AR404" s="11"/>
      <c r="AS404" s="11"/>
      <c r="AT404" s="12"/>
      <c r="AV404" s="73"/>
      <c r="AW404" s="11"/>
      <c r="AX404" s="11"/>
      <c r="AY404" s="12"/>
      <c r="BA404" s="73"/>
      <c r="BB404" s="11"/>
      <c r="BC404" s="11"/>
      <c r="BD404" s="12"/>
      <c r="BF404" s="73"/>
      <c r="BG404" s="11"/>
      <c r="BH404" s="11"/>
      <c r="BI404" s="12"/>
      <c r="BK404" s="92">
        <v>3424</v>
      </c>
      <c r="BL404" s="93">
        <v>0</v>
      </c>
      <c r="BM404" s="93">
        <v>3424</v>
      </c>
      <c r="BN404" s="94">
        <v>3424</v>
      </c>
      <c r="BP404" s="73"/>
      <c r="BQ404" s="11"/>
      <c r="BR404" s="11"/>
      <c r="BS404" s="12"/>
      <c r="BU404" s="73"/>
      <c r="BV404" s="11"/>
      <c r="BW404" s="11"/>
      <c r="BX404" s="12"/>
      <c r="BZ404" s="73">
        <v>4182</v>
      </c>
      <c r="CA404" s="11">
        <v>0</v>
      </c>
      <c r="CB404" s="11">
        <v>4182</v>
      </c>
      <c r="CC404" s="12">
        <v>4182</v>
      </c>
      <c r="CE404" s="73"/>
      <c r="CF404" s="11"/>
      <c r="CG404" s="11"/>
      <c r="CH404" s="12"/>
      <c r="CJ404" s="73"/>
      <c r="CK404" s="11"/>
      <c r="CL404" s="11"/>
      <c r="CM404" s="12"/>
      <c r="CO404" s="73"/>
      <c r="CP404" s="11"/>
      <c r="CQ404" s="11"/>
      <c r="CR404" s="12"/>
      <c r="CT404" s="73"/>
      <c r="CU404" s="11"/>
      <c r="CV404" s="11"/>
      <c r="CW404" s="12"/>
      <c r="CY404" s="73">
        <v>5082</v>
      </c>
      <c r="CZ404" s="11">
        <v>0</v>
      </c>
      <c r="DA404" s="11">
        <v>5082</v>
      </c>
      <c r="DB404" s="12">
        <v>5082</v>
      </c>
      <c r="DD404" s="73"/>
      <c r="DE404" s="11"/>
      <c r="DF404" s="11"/>
      <c r="DG404" s="12"/>
      <c r="DI404" s="73"/>
      <c r="DJ404" s="11"/>
      <c r="DK404" s="11"/>
      <c r="DL404" s="12"/>
      <c r="DN404" s="73">
        <v>4249</v>
      </c>
      <c r="DO404" s="11">
        <v>807.31000000000006</v>
      </c>
      <c r="DP404" s="11">
        <v>5056.3100000000004</v>
      </c>
      <c r="DQ404" s="12">
        <v>5056.3100000000004</v>
      </c>
      <c r="DS404" s="73"/>
      <c r="DT404" s="11"/>
      <c r="DU404" s="11"/>
      <c r="DV404" s="12"/>
      <c r="DX404" s="92"/>
      <c r="DY404" s="93"/>
      <c r="DZ404" s="93"/>
      <c r="EA404" s="94"/>
      <c r="EC404" s="73"/>
      <c r="ED404" s="11"/>
      <c r="EE404" s="11"/>
      <c r="EF404" s="12"/>
      <c r="EH404" s="73"/>
      <c r="EI404" s="11"/>
      <c r="EJ404" s="11"/>
      <c r="EK404" s="12"/>
      <c r="EM404" s="73"/>
      <c r="EN404" s="11"/>
      <c r="EO404" s="11"/>
      <c r="EP404" s="12"/>
      <c r="ER404" s="73"/>
      <c r="ES404" s="11"/>
      <c r="ET404" s="11"/>
      <c r="EU404" s="12"/>
      <c r="EW404" s="73"/>
      <c r="EX404" s="11"/>
      <c r="EY404" s="11"/>
      <c r="EZ404" s="12"/>
      <c r="FB404" s="10"/>
      <c r="FC404" s="11"/>
      <c r="FD404" s="11"/>
      <c r="FE404" s="12"/>
      <c r="FG404" s="11"/>
      <c r="FH404" s="11"/>
      <c r="FI404" s="11"/>
      <c r="FJ404" s="12"/>
      <c r="FL404" s="73"/>
      <c r="FM404" s="11"/>
      <c r="FN404" s="11"/>
      <c r="FO404" s="12"/>
      <c r="FQ404" s="73"/>
      <c r="FR404" s="11"/>
      <c r="FS404" s="11"/>
      <c r="FT404" s="12"/>
      <c r="FV404" s="73"/>
      <c r="FW404" s="11"/>
      <c r="FX404" s="11"/>
      <c r="FY404" s="12"/>
      <c r="GA404" s="73"/>
      <c r="GB404" s="11"/>
      <c r="GC404" s="11"/>
      <c r="GD404" s="12"/>
      <c r="GF404" s="73"/>
      <c r="GG404" s="11"/>
      <c r="GH404" s="11"/>
      <c r="GI404" s="12"/>
      <c r="GK404" s="73"/>
      <c r="GL404" s="11"/>
      <c r="GM404" s="11"/>
      <c r="GN404" s="12"/>
      <c r="GP404" s="73"/>
      <c r="GQ404" s="11"/>
      <c r="GR404" s="11"/>
      <c r="GS404" s="12"/>
      <c r="GU404" s="86">
        <f t="shared" si="47"/>
        <v>3278</v>
      </c>
      <c r="GV404" s="87">
        <f t="shared" si="49"/>
        <v>5082</v>
      </c>
      <c r="GX404" s="86">
        <f t="shared" si="48"/>
        <v>1804</v>
      </c>
      <c r="GY404" s="88">
        <f t="shared" ref="GY404:GY467" si="51">GX404/GU404</f>
        <v>0.55033557046979864</v>
      </c>
      <c r="HA404" s="86">
        <f t="shared" si="46"/>
        <v>4204.4620000000004</v>
      </c>
      <c r="HB404" s="87">
        <f t="shared" si="50"/>
        <v>4204.4620000000004</v>
      </c>
    </row>
    <row r="405" spans="1:210" s="76" customFormat="1" ht="30" x14ac:dyDescent="0.25">
      <c r="A405" s="69">
        <v>389</v>
      </c>
      <c r="B405" s="3" t="s">
        <v>41</v>
      </c>
      <c r="C405" s="6" t="s">
        <v>778</v>
      </c>
      <c r="D405" s="3" t="s">
        <v>42</v>
      </c>
      <c r="E405" s="89"/>
      <c r="F405" s="90">
        <v>7.1666666666666696</v>
      </c>
      <c r="G405" s="91"/>
      <c r="H405" s="73"/>
      <c r="I405" s="11"/>
      <c r="J405" s="11"/>
      <c r="K405" s="12"/>
      <c r="L405" s="74"/>
      <c r="M405" s="73"/>
      <c r="N405" s="11"/>
      <c r="O405" s="11"/>
      <c r="P405" s="12"/>
      <c r="Q405" s="75"/>
      <c r="R405" s="73"/>
      <c r="S405" s="11"/>
      <c r="T405" s="11"/>
      <c r="U405" s="12"/>
      <c r="W405" s="73"/>
      <c r="X405" s="11"/>
      <c r="Y405" s="11"/>
      <c r="Z405" s="12"/>
      <c r="AB405" s="73"/>
      <c r="AC405" s="11"/>
      <c r="AD405" s="11"/>
      <c r="AE405" s="12"/>
      <c r="AG405" s="96">
        <v>3278</v>
      </c>
      <c r="AH405" s="106">
        <v>0</v>
      </c>
      <c r="AI405" s="106">
        <v>3278</v>
      </c>
      <c r="AJ405" s="109">
        <v>23492.333333333343</v>
      </c>
      <c r="AL405" s="73"/>
      <c r="AM405" s="11"/>
      <c r="AN405" s="11"/>
      <c r="AO405" s="12"/>
      <c r="AQ405" s="11"/>
      <c r="AR405" s="11"/>
      <c r="AS405" s="11"/>
      <c r="AT405" s="12"/>
      <c r="AV405" s="73"/>
      <c r="AW405" s="11"/>
      <c r="AX405" s="11"/>
      <c r="AY405" s="12"/>
      <c r="BA405" s="73"/>
      <c r="BB405" s="11"/>
      <c r="BC405" s="11"/>
      <c r="BD405" s="12"/>
      <c r="BF405" s="73"/>
      <c r="BG405" s="11"/>
      <c r="BH405" s="11"/>
      <c r="BI405" s="12"/>
      <c r="BK405" s="92">
        <v>3529</v>
      </c>
      <c r="BL405" s="93">
        <v>0</v>
      </c>
      <c r="BM405" s="93">
        <v>3529</v>
      </c>
      <c r="BN405" s="94">
        <v>25291</v>
      </c>
      <c r="BP405" s="73"/>
      <c r="BQ405" s="11"/>
      <c r="BR405" s="11"/>
      <c r="BS405" s="12"/>
      <c r="BU405" s="73"/>
      <c r="BV405" s="11"/>
      <c r="BW405" s="11"/>
      <c r="BX405" s="12"/>
      <c r="BZ405" s="73">
        <v>3801</v>
      </c>
      <c r="CA405" s="11">
        <v>0</v>
      </c>
      <c r="CB405" s="11">
        <v>3801</v>
      </c>
      <c r="CC405" s="12">
        <v>27240.500000000011</v>
      </c>
      <c r="CE405" s="73"/>
      <c r="CF405" s="11"/>
      <c r="CG405" s="11"/>
      <c r="CH405" s="12"/>
      <c r="CJ405" s="73"/>
      <c r="CK405" s="11"/>
      <c r="CL405" s="11"/>
      <c r="CM405" s="12"/>
      <c r="CO405" s="73"/>
      <c r="CP405" s="11"/>
      <c r="CQ405" s="11"/>
      <c r="CR405" s="12"/>
      <c r="CT405" s="73"/>
      <c r="CU405" s="11"/>
      <c r="CV405" s="11"/>
      <c r="CW405" s="12"/>
      <c r="CY405" s="73">
        <v>5082</v>
      </c>
      <c r="CZ405" s="11">
        <v>0</v>
      </c>
      <c r="DA405" s="11">
        <v>5082</v>
      </c>
      <c r="DB405" s="12">
        <v>36421.000000000015</v>
      </c>
      <c r="DD405" s="73"/>
      <c r="DE405" s="11"/>
      <c r="DF405" s="11"/>
      <c r="DG405" s="12"/>
      <c r="DI405" s="73"/>
      <c r="DJ405" s="11"/>
      <c r="DK405" s="11"/>
      <c r="DL405" s="12"/>
      <c r="DN405" s="73">
        <v>3863</v>
      </c>
      <c r="DO405" s="11">
        <v>733.97</v>
      </c>
      <c r="DP405" s="11">
        <v>4596.97</v>
      </c>
      <c r="DQ405" s="12">
        <v>32944.951666666682</v>
      </c>
      <c r="DS405" s="73"/>
      <c r="DT405" s="11"/>
      <c r="DU405" s="11"/>
      <c r="DV405" s="12"/>
      <c r="DX405" s="92"/>
      <c r="DY405" s="93"/>
      <c r="DZ405" s="93"/>
      <c r="EA405" s="94"/>
      <c r="EC405" s="73"/>
      <c r="ED405" s="11"/>
      <c r="EE405" s="11"/>
      <c r="EF405" s="12"/>
      <c r="EH405" s="73"/>
      <c r="EI405" s="11"/>
      <c r="EJ405" s="11"/>
      <c r="EK405" s="12"/>
      <c r="EM405" s="73"/>
      <c r="EN405" s="11"/>
      <c r="EO405" s="11"/>
      <c r="EP405" s="12"/>
      <c r="ER405" s="73"/>
      <c r="ES405" s="11"/>
      <c r="ET405" s="11"/>
      <c r="EU405" s="12"/>
      <c r="EW405" s="73"/>
      <c r="EX405" s="11"/>
      <c r="EY405" s="11"/>
      <c r="EZ405" s="12"/>
      <c r="FB405" s="10"/>
      <c r="FC405" s="11"/>
      <c r="FD405" s="11"/>
      <c r="FE405" s="12"/>
      <c r="FG405" s="11"/>
      <c r="FH405" s="11"/>
      <c r="FI405" s="11"/>
      <c r="FJ405" s="12"/>
      <c r="FL405" s="73"/>
      <c r="FM405" s="11"/>
      <c r="FN405" s="11"/>
      <c r="FO405" s="12"/>
      <c r="FQ405" s="73"/>
      <c r="FR405" s="11"/>
      <c r="FS405" s="11"/>
      <c r="FT405" s="12"/>
      <c r="FV405" s="73"/>
      <c r="FW405" s="11"/>
      <c r="FX405" s="11"/>
      <c r="FY405" s="12"/>
      <c r="GA405" s="73"/>
      <c r="GB405" s="11"/>
      <c r="GC405" s="11"/>
      <c r="GD405" s="12"/>
      <c r="GF405" s="73"/>
      <c r="GG405" s="11"/>
      <c r="GH405" s="11"/>
      <c r="GI405" s="12"/>
      <c r="GK405" s="73"/>
      <c r="GL405" s="11"/>
      <c r="GM405" s="11"/>
      <c r="GN405" s="12"/>
      <c r="GP405" s="73"/>
      <c r="GQ405" s="11"/>
      <c r="GR405" s="11"/>
      <c r="GS405" s="12"/>
      <c r="GU405" s="86">
        <f t="shared" si="47"/>
        <v>3278</v>
      </c>
      <c r="GV405" s="87">
        <f t="shared" si="49"/>
        <v>5082</v>
      </c>
      <c r="GX405" s="86">
        <f t="shared" si="48"/>
        <v>1804</v>
      </c>
      <c r="GY405" s="88">
        <f t="shared" si="51"/>
        <v>0.55033557046979864</v>
      </c>
      <c r="HA405" s="86">
        <f t="shared" si="46"/>
        <v>4057.3940000000002</v>
      </c>
      <c r="HB405" s="87">
        <f t="shared" si="50"/>
        <v>29077.957000000013</v>
      </c>
    </row>
    <row r="406" spans="1:210" s="76" customFormat="1" ht="60" x14ac:dyDescent="0.25">
      <c r="A406" s="69">
        <v>390</v>
      </c>
      <c r="B406" s="3" t="s">
        <v>268</v>
      </c>
      <c r="C406" s="6" t="s">
        <v>779</v>
      </c>
      <c r="D406" s="3" t="s">
        <v>42</v>
      </c>
      <c r="E406" s="70"/>
      <c r="F406" s="71">
        <v>1887</v>
      </c>
      <c r="G406" s="91"/>
      <c r="H406" s="73"/>
      <c r="I406" s="11"/>
      <c r="J406" s="11"/>
      <c r="K406" s="12"/>
      <c r="L406" s="74"/>
      <c r="M406" s="73"/>
      <c r="N406" s="11"/>
      <c r="O406" s="11"/>
      <c r="P406" s="12"/>
      <c r="Q406" s="75"/>
      <c r="R406" s="73"/>
      <c r="S406" s="11"/>
      <c r="T406" s="11"/>
      <c r="U406" s="12"/>
      <c r="W406" s="73"/>
      <c r="X406" s="11"/>
      <c r="Y406" s="11"/>
      <c r="Z406" s="12"/>
      <c r="AB406" s="73"/>
      <c r="AC406" s="11"/>
      <c r="AD406" s="11"/>
      <c r="AE406" s="12"/>
      <c r="AG406" s="96">
        <v>3278</v>
      </c>
      <c r="AH406" s="106">
        <v>0</v>
      </c>
      <c r="AI406" s="106">
        <v>3278</v>
      </c>
      <c r="AJ406" s="109">
        <v>6185586</v>
      </c>
      <c r="AL406" s="73"/>
      <c r="AM406" s="11"/>
      <c r="AN406" s="11"/>
      <c r="AO406" s="12"/>
      <c r="AQ406" s="11"/>
      <c r="AR406" s="11"/>
      <c r="AS406" s="11"/>
      <c r="AT406" s="12"/>
      <c r="AV406" s="73"/>
      <c r="AW406" s="11"/>
      <c r="AX406" s="11"/>
      <c r="AY406" s="12"/>
      <c r="BA406" s="73"/>
      <c r="BB406" s="11"/>
      <c r="BC406" s="11"/>
      <c r="BD406" s="12"/>
      <c r="BF406" s="73"/>
      <c r="BG406" s="11"/>
      <c r="BH406" s="11"/>
      <c r="BI406" s="12"/>
      <c r="BK406" s="92">
        <v>3424</v>
      </c>
      <c r="BL406" s="93">
        <v>0</v>
      </c>
      <c r="BM406" s="93">
        <v>3424</v>
      </c>
      <c r="BN406" s="94">
        <v>6461088</v>
      </c>
      <c r="BP406" s="73"/>
      <c r="BQ406" s="11"/>
      <c r="BR406" s="11"/>
      <c r="BS406" s="12"/>
      <c r="BU406" s="73"/>
      <c r="BV406" s="11"/>
      <c r="BW406" s="11"/>
      <c r="BX406" s="12"/>
      <c r="BZ406" s="73"/>
      <c r="CA406" s="11"/>
      <c r="CB406" s="11"/>
      <c r="CC406" s="12"/>
      <c r="CE406" s="73"/>
      <c r="CF406" s="11"/>
      <c r="CG406" s="11"/>
      <c r="CH406" s="12"/>
      <c r="CJ406" s="73"/>
      <c r="CK406" s="11"/>
      <c r="CL406" s="11"/>
      <c r="CM406" s="12"/>
      <c r="CO406" s="73"/>
      <c r="CP406" s="11"/>
      <c r="CQ406" s="11"/>
      <c r="CR406" s="12"/>
      <c r="CT406" s="73"/>
      <c r="CU406" s="11"/>
      <c r="CV406" s="11"/>
      <c r="CW406" s="12"/>
      <c r="CY406" s="73">
        <v>5082</v>
      </c>
      <c r="CZ406" s="11">
        <v>0</v>
      </c>
      <c r="DA406" s="11">
        <v>5082</v>
      </c>
      <c r="DB406" s="12">
        <v>9589734</v>
      </c>
      <c r="DD406" s="73"/>
      <c r="DE406" s="11"/>
      <c r="DF406" s="11"/>
      <c r="DG406" s="12"/>
      <c r="DI406" s="73"/>
      <c r="DJ406" s="11"/>
      <c r="DK406" s="11"/>
      <c r="DL406" s="12"/>
      <c r="DN406" s="73">
        <v>4249</v>
      </c>
      <c r="DO406" s="11">
        <v>807.31000000000006</v>
      </c>
      <c r="DP406" s="11">
        <v>5056.3100000000004</v>
      </c>
      <c r="DQ406" s="12">
        <v>9541256.9700000007</v>
      </c>
      <c r="DS406" s="73"/>
      <c r="DT406" s="11"/>
      <c r="DU406" s="11"/>
      <c r="DV406" s="12"/>
      <c r="DX406" s="92"/>
      <c r="DY406" s="93"/>
      <c r="DZ406" s="93"/>
      <c r="EA406" s="94"/>
      <c r="EC406" s="73"/>
      <c r="ED406" s="11"/>
      <c r="EE406" s="11"/>
      <c r="EF406" s="12"/>
      <c r="EH406" s="73"/>
      <c r="EI406" s="11"/>
      <c r="EJ406" s="11"/>
      <c r="EK406" s="12"/>
      <c r="EM406" s="73"/>
      <c r="EN406" s="11"/>
      <c r="EO406" s="11"/>
      <c r="EP406" s="12"/>
      <c r="ER406" s="73"/>
      <c r="ES406" s="11"/>
      <c r="ET406" s="11"/>
      <c r="EU406" s="12"/>
      <c r="EW406" s="73"/>
      <c r="EX406" s="11"/>
      <c r="EY406" s="11"/>
      <c r="EZ406" s="12"/>
      <c r="FB406" s="10">
        <v>3638</v>
      </c>
      <c r="FC406" s="11">
        <v>0</v>
      </c>
      <c r="FD406" s="11">
        <v>3638</v>
      </c>
      <c r="FE406" s="12">
        <v>6864906</v>
      </c>
      <c r="FG406" s="11"/>
      <c r="FH406" s="11"/>
      <c r="FI406" s="11"/>
      <c r="FJ406" s="12"/>
      <c r="FL406" s="73"/>
      <c r="FM406" s="11"/>
      <c r="FN406" s="11"/>
      <c r="FO406" s="12"/>
      <c r="FQ406" s="73"/>
      <c r="FR406" s="11"/>
      <c r="FS406" s="11"/>
      <c r="FT406" s="12"/>
      <c r="FV406" s="73"/>
      <c r="FW406" s="11"/>
      <c r="FX406" s="11"/>
      <c r="FY406" s="12"/>
      <c r="GA406" s="73"/>
      <c r="GB406" s="11"/>
      <c r="GC406" s="11"/>
      <c r="GD406" s="12"/>
      <c r="GF406" s="73"/>
      <c r="GG406" s="11"/>
      <c r="GH406" s="11"/>
      <c r="GI406" s="12"/>
      <c r="GK406" s="73"/>
      <c r="GL406" s="11"/>
      <c r="GM406" s="11"/>
      <c r="GN406" s="12"/>
      <c r="GP406" s="73"/>
      <c r="GQ406" s="11"/>
      <c r="GR406" s="11"/>
      <c r="GS406" s="12"/>
      <c r="GU406" s="86">
        <f t="shared" si="47"/>
        <v>3278</v>
      </c>
      <c r="GV406" s="87">
        <f t="shared" si="49"/>
        <v>5082</v>
      </c>
      <c r="GX406" s="86">
        <f t="shared" si="48"/>
        <v>1804</v>
      </c>
      <c r="GY406" s="88">
        <f t="shared" si="51"/>
        <v>0.55033557046979864</v>
      </c>
      <c r="HA406" s="86">
        <f t="shared" si="46"/>
        <v>4095.6620000000003</v>
      </c>
      <c r="HB406" s="87">
        <f t="shared" si="50"/>
        <v>7728514.1940000001</v>
      </c>
    </row>
    <row r="407" spans="1:210" s="76" customFormat="1" x14ac:dyDescent="0.25">
      <c r="A407" s="69">
        <v>391</v>
      </c>
      <c r="B407" s="3" t="s">
        <v>41</v>
      </c>
      <c r="C407" s="6" t="s">
        <v>780</v>
      </c>
      <c r="D407" s="3" t="s">
        <v>42</v>
      </c>
      <c r="E407" s="89"/>
      <c r="F407" s="90">
        <v>37.0833333333333</v>
      </c>
      <c r="G407" s="91"/>
      <c r="H407" s="73"/>
      <c r="I407" s="11"/>
      <c r="J407" s="11"/>
      <c r="K407" s="12"/>
      <c r="L407" s="74"/>
      <c r="M407" s="73"/>
      <c r="N407" s="11"/>
      <c r="O407" s="11"/>
      <c r="P407" s="12"/>
      <c r="Q407" s="75"/>
      <c r="R407" s="73"/>
      <c r="S407" s="11"/>
      <c r="T407" s="11"/>
      <c r="U407" s="12"/>
      <c r="W407" s="73"/>
      <c r="X407" s="11"/>
      <c r="Y407" s="11"/>
      <c r="Z407" s="12"/>
      <c r="AB407" s="73"/>
      <c r="AC407" s="11"/>
      <c r="AD407" s="11"/>
      <c r="AE407" s="12"/>
      <c r="AG407" s="96">
        <v>1645</v>
      </c>
      <c r="AH407" s="106">
        <v>0</v>
      </c>
      <c r="AI407" s="106">
        <v>1645</v>
      </c>
      <c r="AJ407" s="109">
        <v>61002.083333333278</v>
      </c>
      <c r="AL407" s="73"/>
      <c r="AM407" s="11"/>
      <c r="AN407" s="11"/>
      <c r="AO407" s="12"/>
      <c r="AQ407" s="11"/>
      <c r="AR407" s="11"/>
      <c r="AS407" s="11"/>
      <c r="AT407" s="12"/>
      <c r="AV407" s="73"/>
      <c r="AW407" s="11"/>
      <c r="AX407" s="11"/>
      <c r="AY407" s="12"/>
      <c r="BA407" s="73"/>
      <c r="BB407" s="11"/>
      <c r="BC407" s="11"/>
      <c r="BD407" s="12"/>
      <c r="BF407" s="73"/>
      <c r="BG407" s="11"/>
      <c r="BH407" s="11"/>
      <c r="BI407" s="12"/>
      <c r="BK407" s="92">
        <v>1588</v>
      </c>
      <c r="BL407" s="93">
        <v>0</v>
      </c>
      <c r="BM407" s="93">
        <v>1588</v>
      </c>
      <c r="BN407" s="94">
        <v>58888</v>
      </c>
      <c r="BP407" s="73"/>
      <c r="BQ407" s="11"/>
      <c r="BR407" s="11"/>
      <c r="BS407" s="12"/>
      <c r="BU407" s="73"/>
      <c r="BV407" s="11"/>
      <c r="BW407" s="11"/>
      <c r="BX407" s="12"/>
      <c r="BZ407" s="73">
        <v>2583</v>
      </c>
      <c r="CA407" s="11">
        <v>490.77</v>
      </c>
      <c r="CB407" s="11">
        <v>3073.77</v>
      </c>
      <c r="CC407" s="12">
        <v>113985.6374999999</v>
      </c>
      <c r="CE407" s="73"/>
      <c r="CF407" s="11"/>
      <c r="CG407" s="11"/>
      <c r="CH407" s="12"/>
      <c r="CJ407" s="73"/>
      <c r="CK407" s="11"/>
      <c r="CL407" s="11"/>
      <c r="CM407" s="12"/>
      <c r="CO407" s="73"/>
      <c r="CP407" s="11"/>
      <c r="CQ407" s="11"/>
      <c r="CR407" s="12"/>
      <c r="CT407" s="73">
        <v>1400</v>
      </c>
      <c r="CU407" s="11">
        <v>266</v>
      </c>
      <c r="CV407" s="11">
        <v>1666</v>
      </c>
      <c r="CW407" s="12">
        <v>61780.833333333278</v>
      </c>
      <c r="CY407" s="73">
        <v>3923</v>
      </c>
      <c r="CZ407" s="11">
        <v>0</v>
      </c>
      <c r="DA407" s="11">
        <v>3923</v>
      </c>
      <c r="DB407" s="12">
        <v>145477.91666666654</v>
      </c>
      <c r="DD407" s="73"/>
      <c r="DE407" s="11"/>
      <c r="DF407" s="11"/>
      <c r="DG407" s="12"/>
      <c r="DI407" s="73"/>
      <c r="DJ407" s="11"/>
      <c r="DK407" s="11"/>
      <c r="DL407" s="12"/>
      <c r="DN407" s="73">
        <v>2625</v>
      </c>
      <c r="DO407" s="11">
        <v>498.75</v>
      </c>
      <c r="DP407" s="11">
        <v>3123.75</v>
      </c>
      <c r="DQ407" s="12">
        <v>115839.0624999999</v>
      </c>
      <c r="DS407" s="73">
        <v>5600</v>
      </c>
      <c r="DT407" s="11">
        <v>1064</v>
      </c>
      <c r="DU407" s="11">
        <v>6664</v>
      </c>
      <c r="DV407" s="12">
        <v>247123.33333333311</v>
      </c>
      <c r="DX407" s="92"/>
      <c r="DY407" s="93"/>
      <c r="DZ407" s="93"/>
      <c r="EA407" s="94"/>
      <c r="EC407" s="73"/>
      <c r="ED407" s="11"/>
      <c r="EE407" s="11"/>
      <c r="EF407" s="12"/>
      <c r="EH407" s="73"/>
      <c r="EI407" s="11"/>
      <c r="EJ407" s="11"/>
      <c r="EK407" s="12"/>
      <c r="EM407" s="73"/>
      <c r="EN407" s="11"/>
      <c r="EO407" s="11"/>
      <c r="EP407" s="12"/>
      <c r="ER407" s="73"/>
      <c r="ES407" s="11"/>
      <c r="ET407" s="11"/>
      <c r="EU407" s="12"/>
      <c r="EW407" s="73"/>
      <c r="EX407" s="11"/>
      <c r="EY407" s="11"/>
      <c r="EZ407" s="12"/>
      <c r="FB407" s="10">
        <v>1731</v>
      </c>
      <c r="FC407" s="11">
        <v>0</v>
      </c>
      <c r="FD407" s="11">
        <v>1731</v>
      </c>
      <c r="FE407" s="12">
        <v>64191.249999999942</v>
      </c>
      <c r="FG407" s="11"/>
      <c r="FH407" s="11"/>
      <c r="FI407" s="11"/>
      <c r="FJ407" s="12"/>
      <c r="FL407" s="73"/>
      <c r="FM407" s="11"/>
      <c r="FN407" s="11"/>
      <c r="FO407" s="12"/>
      <c r="FQ407" s="73"/>
      <c r="FR407" s="11"/>
      <c r="FS407" s="11"/>
      <c r="FT407" s="12"/>
      <c r="FV407" s="73"/>
      <c r="FW407" s="11"/>
      <c r="FX407" s="11"/>
      <c r="FY407" s="12"/>
      <c r="GA407" s="73"/>
      <c r="GB407" s="11"/>
      <c r="GC407" s="11"/>
      <c r="GD407" s="12"/>
      <c r="GF407" s="73"/>
      <c r="GG407" s="11"/>
      <c r="GH407" s="11"/>
      <c r="GI407" s="12"/>
      <c r="GK407" s="73"/>
      <c r="GL407" s="11"/>
      <c r="GM407" s="11"/>
      <c r="GN407" s="12"/>
      <c r="GP407" s="73"/>
      <c r="GQ407" s="11"/>
      <c r="GR407" s="11"/>
      <c r="GS407" s="12"/>
      <c r="GU407" s="86">
        <f t="shared" si="47"/>
        <v>1588</v>
      </c>
      <c r="GV407" s="87">
        <f t="shared" si="49"/>
        <v>6664</v>
      </c>
      <c r="GX407" s="86">
        <f t="shared" si="48"/>
        <v>5076</v>
      </c>
      <c r="GY407" s="88">
        <f t="shared" si="51"/>
        <v>3.1964735516372795</v>
      </c>
      <c r="HA407" s="86">
        <f t="shared" si="46"/>
        <v>2926.8150000000001</v>
      </c>
      <c r="HB407" s="87">
        <f t="shared" si="50"/>
        <v>108536.01458333325</v>
      </c>
    </row>
    <row r="408" spans="1:210" s="76" customFormat="1" ht="30" x14ac:dyDescent="0.25">
      <c r="A408" s="69">
        <v>392</v>
      </c>
      <c r="B408" s="3" t="s">
        <v>41</v>
      </c>
      <c r="C408" s="6" t="s">
        <v>781</v>
      </c>
      <c r="D408" s="3" t="s">
        <v>42</v>
      </c>
      <c r="E408" s="89"/>
      <c r="F408" s="90">
        <v>19.5</v>
      </c>
      <c r="G408" s="91"/>
      <c r="H408" s="73"/>
      <c r="I408" s="11"/>
      <c r="J408" s="11"/>
      <c r="K408" s="12"/>
      <c r="L408" s="74"/>
      <c r="M408" s="73"/>
      <c r="N408" s="11"/>
      <c r="O408" s="11"/>
      <c r="P408" s="12"/>
      <c r="Q408" s="75"/>
      <c r="R408" s="73"/>
      <c r="S408" s="11"/>
      <c r="T408" s="11"/>
      <c r="U408" s="12"/>
      <c r="W408" s="73"/>
      <c r="X408" s="11"/>
      <c r="Y408" s="11"/>
      <c r="Z408" s="12"/>
      <c r="AB408" s="73"/>
      <c r="AC408" s="11"/>
      <c r="AD408" s="11"/>
      <c r="AE408" s="12"/>
      <c r="AG408" s="96">
        <v>1645</v>
      </c>
      <c r="AH408" s="106">
        <v>0</v>
      </c>
      <c r="AI408" s="106">
        <v>1645</v>
      </c>
      <c r="AJ408" s="109">
        <v>32077.5</v>
      </c>
      <c r="AL408" s="73"/>
      <c r="AM408" s="11"/>
      <c r="AN408" s="11"/>
      <c r="AO408" s="12"/>
      <c r="AQ408" s="11"/>
      <c r="AR408" s="11"/>
      <c r="AS408" s="11"/>
      <c r="AT408" s="12"/>
      <c r="AV408" s="73"/>
      <c r="AW408" s="11"/>
      <c r="AX408" s="11"/>
      <c r="AY408" s="12"/>
      <c r="BA408" s="73"/>
      <c r="BB408" s="11"/>
      <c r="BC408" s="11"/>
      <c r="BD408" s="12"/>
      <c r="BF408" s="73"/>
      <c r="BG408" s="11"/>
      <c r="BH408" s="11"/>
      <c r="BI408" s="12"/>
      <c r="BK408" s="92">
        <v>1588</v>
      </c>
      <c r="BL408" s="93">
        <v>0</v>
      </c>
      <c r="BM408" s="93">
        <v>1588</v>
      </c>
      <c r="BN408" s="94">
        <v>30966</v>
      </c>
      <c r="BP408" s="73"/>
      <c r="BQ408" s="11"/>
      <c r="BR408" s="11"/>
      <c r="BS408" s="12"/>
      <c r="BU408" s="73"/>
      <c r="BV408" s="11"/>
      <c r="BW408" s="11"/>
      <c r="BX408" s="12"/>
      <c r="BZ408" s="73">
        <v>2583</v>
      </c>
      <c r="CA408" s="11">
        <v>490.77</v>
      </c>
      <c r="CB408" s="11">
        <v>3073.77</v>
      </c>
      <c r="CC408" s="12">
        <v>59938.514999999999</v>
      </c>
      <c r="CE408" s="73"/>
      <c r="CF408" s="11"/>
      <c r="CG408" s="11"/>
      <c r="CH408" s="12"/>
      <c r="CJ408" s="73"/>
      <c r="CK408" s="11"/>
      <c r="CL408" s="11"/>
      <c r="CM408" s="12"/>
      <c r="CO408" s="73">
        <v>1835</v>
      </c>
      <c r="CP408" s="11">
        <v>0</v>
      </c>
      <c r="CQ408" s="11">
        <v>1835</v>
      </c>
      <c r="CR408" s="12">
        <v>35782.5</v>
      </c>
      <c r="CT408" s="73"/>
      <c r="CU408" s="11"/>
      <c r="CV408" s="11"/>
      <c r="CW408" s="12"/>
      <c r="CY408" s="73">
        <v>3923</v>
      </c>
      <c r="CZ408" s="11">
        <v>0</v>
      </c>
      <c r="DA408" s="11">
        <v>3923</v>
      </c>
      <c r="DB408" s="12">
        <v>76498.5</v>
      </c>
      <c r="DD408" s="73"/>
      <c r="DE408" s="11"/>
      <c r="DF408" s="11"/>
      <c r="DG408" s="12"/>
      <c r="DI408" s="73"/>
      <c r="DJ408" s="11"/>
      <c r="DK408" s="11"/>
      <c r="DL408" s="12"/>
      <c r="DN408" s="73">
        <v>2625</v>
      </c>
      <c r="DO408" s="11">
        <v>498.75</v>
      </c>
      <c r="DP408" s="11">
        <v>3123.75</v>
      </c>
      <c r="DQ408" s="12">
        <v>60913.125</v>
      </c>
      <c r="DS408" s="73">
        <v>5600</v>
      </c>
      <c r="DT408" s="11">
        <v>1064</v>
      </c>
      <c r="DU408" s="11">
        <v>6664</v>
      </c>
      <c r="DV408" s="12">
        <v>129948</v>
      </c>
      <c r="DX408" s="92"/>
      <c r="DY408" s="93"/>
      <c r="DZ408" s="93"/>
      <c r="EA408" s="94"/>
      <c r="EC408" s="73"/>
      <c r="ED408" s="11"/>
      <c r="EE408" s="11"/>
      <c r="EF408" s="12"/>
      <c r="EH408" s="73"/>
      <c r="EI408" s="11"/>
      <c r="EJ408" s="11"/>
      <c r="EK408" s="12"/>
      <c r="EM408" s="73"/>
      <c r="EN408" s="11"/>
      <c r="EO408" s="11"/>
      <c r="EP408" s="12"/>
      <c r="ER408" s="73"/>
      <c r="ES408" s="11"/>
      <c r="ET408" s="11"/>
      <c r="EU408" s="12"/>
      <c r="EW408" s="73"/>
      <c r="EX408" s="11"/>
      <c r="EY408" s="11"/>
      <c r="EZ408" s="12"/>
      <c r="FB408" s="10">
        <v>1731</v>
      </c>
      <c r="FC408" s="11">
        <v>0</v>
      </c>
      <c r="FD408" s="11">
        <v>1731</v>
      </c>
      <c r="FE408" s="12">
        <v>33754.5</v>
      </c>
      <c r="FG408" s="11"/>
      <c r="FH408" s="11"/>
      <c r="FI408" s="11"/>
      <c r="FJ408" s="12"/>
      <c r="FL408" s="73"/>
      <c r="FM408" s="11"/>
      <c r="FN408" s="11"/>
      <c r="FO408" s="12"/>
      <c r="FQ408" s="73"/>
      <c r="FR408" s="11"/>
      <c r="FS408" s="11"/>
      <c r="FT408" s="12"/>
      <c r="FV408" s="73"/>
      <c r="FW408" s="11"/>
      <c r="FX408" s="11"/>
      <c r="FY408" s="12"/>
      <c r="GA408" s="73"/>
      <c r="GB408" s="11"/>
      <c r="GC408" s="11"/>
      <c r="GD408" s="12"/>
      <c r="GF408" s="73"/>
      <c r="GG408" s="11"/>
      <c r="GH408" s="11"/>
      <c r="GI408" s="12"/>
      <c r="GK408" s="73"/>
      <c r="GL408" s="11"/>
      <c r="GM408" s="11"/>
      <c r="GN408" s="12"/>
      <c r="GP408" s="73"/>
      <c r="GQ408" s="11"/>
      <c r="GR408" s="11"/>
      <c r="GS408" s="12"/>
      <c r="GU408" s="86">
        <f t="shared" si="47"/>
        <v>1588</v>
      </c>
      <c r="GV408" s="87">
        <f t="shared" si="49"/>
        <v>6664</v>
      </c>
      <c r="GX408" s="86">
        <f t="shared" si="48"/>
        <v>5076</v>
      </c>
      <c r="GY408" s="88">
        <f t="shared" si="51"/>
        <v>3.1964735516372795</v>
      </c>
      <c r="HA408" s="86">
        <f t="shared" si="46"/>
        <v>2947.94</v>
      </c>
      <c r="HB408" s="87">
        <f t="shared" si="50"/>
        <v>57484.83</v>
      </c>
    </row>
    <row r="409" spans="1:210" s="76" customFormat="1" ht="45" x14ac:dyDescent="0.25">
      <c r="A409" s="69">
        <v>393</v>
      </c>
      <c r="B409" s="3" t="s">
        <v>269</v>
      </c>
      <c r="C409" s="6" t="s">
        <v>782</v>
      </c>
      <c r="D409" s="4" t="s">
        <v>42</v>
      </c>
      <c r="E409" s="70"/>
      <c r="F409" s="71">
        <v>3</v>
      </c>
      <c r="G409" s="91"/>
      <c r="H409" s="73"/>
      <c r="I409" s="11"/>
      <c r="J409" s="11"/>
      <c r="K409" s="12"/>
      <c r="L409" s="74"/>
      <c r="M409" s="73"/>
      <c r="N409" s="11"/>
      <c r="O409" s="11"/>
      <c r="P409" s="12"/>
      <c r="Q409" s="75"/>
      <c r="R409" s="73"/>
      <c r="S409" s="11"/>
      <c r="T409" s="11"/>
      <c r="U409" s="12"/>
      <c r="W409" s="73"/>
      <c r="X409" s="11"/>
      <c r="Y409" s="11"/>
      <c r="Z409" s="12"/>
      <c r="AB409" s="73"/>
      <c r="AC409" s="11"/>
      <c r="AD409" s="11"/>
      <c r="AE409" s="12"/>
      <c r="AG409" s="77"/>
      <c r="AH409" s="78"/>
      <c r="AI409" s="78"/>
      <c r="AJ409" s="79"/>
      <c r="AL409" s="73"/>
      <c r="AM409" s="11"/>
      <c r="AN409" s="11"/>
      <c r="AO409" s="12"/>
      <c r="AQ409" s="11"/>
      <c r="AR409" s="11"/>
      <c r="AS409" s="11"/>
      <c r="AT409" s="12"/>
      <c r="AV409" s="73"/>
      <c r="AW409" s="11"/>
      <c r="AX409" s="11"/>
      <c r="AY409" s="12"/>
      <c r="BA409" s="73"/>
      <c r="BB409" s="11"/>
      <c r="BC409" s="11"/>
      <c r="BD409" s="12"/>
      <c r="BF409" s="73"/>
      <c r="BG409" s="11"/>
      <c r="BH409" s="11"/>
      <c r="BI409" s="12"/>
      <c r="BK409" s="92">
        <v>183529</v>
      </c>
      <c r="BL409" s="93">
        <v>0</v>
      </c>
      <c r="BM409" s="93">
        <v>183529</v>
      </c>
      <c r="BN409" s="94">
        <v>550587</v>
      </c>
      <c r="BP409" s="73">
        <v>249750</v>
      </c>
      <c r="BQ409" s="11">
        <v>47452.5</v>
      </c>
      <c r="BR409" s="11">
        <v>297202.5</v>
      </c>
      <c r="BS409" s="12">
        <v>891607.5</v>
      </c>
      <c r="BU409" s="73"/>
      <c r="BV409" s="11"/>
      <c r="BW409" s="11"/>
      <c r="BX409" s="12"/>
      <c r="BZ409" s="73"/>
      <c r="CA409" s="11"/>
      <c r="CB409" s="11"/>
      <c r="CC409" s="12"/>
      <c r="CE409" s="73"/>
      <c r="CF409" s="11"/>
      <c r="CG409" s="11"/>
      <c r="CH409" s="12"/>
      <c r="CJ409" s="73"/>
      <c r="CK409" s="11"/>
      <c r="CL409" s="11"/>
      <c r="CM409" s="12"/>
      <c r="CO409" s="73"/>
      <c r="CP409" s="11"/>
      <c r="CQ409" s="11"/>
      <c r="CR409" s="12"/>
      <c r="CT409" s="73"/>
      <c r="CU409" s="11"/>
      <c r="CV409" s="11"/>
      <c r="CW409" s="12"/>
      <c r="CY409" s="73"/>
      <c r="CZ409" s="11"/>
      <c r="DA409" s="11"/>
      <c r="DB409" s="12"/>
      <c r="DD409" s="73"/>
      <c r="DE409" s="11"/>
      <c r="DF409" s="11"/>
      <c r="DG409" s="12"/>
      <c r="DI409" s="73"/>
      <c r="DJ409" s="11"/>
      <c r="DK409" s="11"/>
      <c r="DL409" s="12"/>
      <c r="DN409" s="73"/>
      <c r="DO409" s="11"/>
      <c r="DP409" s="11"/>
      <c r="DQ409" s="12"/>
      <c r="DS409" s="73"/>
      <c r="DT409" s="11"/>
      <c r="DU409" s="11"/>
      <c r="DV409" s="12"/>
      <c r="DX409" s="92"/>
      <c r="DY409" s="93"/>
      <c r="DZ409" s="93"/>
      <c r="EA409" s="94"/>
      <c r="EC409" s="73"/>
      <c r="ED409" s="11"/>
      <c r="EE409" s="11"/>
      <c r="EF409" s="12"/>
      <c r="EH409" s="73"/>
      <c r="EI409" s="11"/>
      <c r="EJ409" s="11"/>
      <c r="EK409" s="12"/>
      <c r="EM409" s="73"/>
      <c r="EN409" s="11"/>
      <c r="EO409" s="11"/>
      <c r="EP409" s="12"/>
      <c r="ER409" s="73"/>
      <c r="ES409" s="11"/>
      <c r="ET409" s="11"/>
      <c r="EU409" s="12"/>
      <c r="EW409" s="73"/>
      <c r="EX409" s="11"/>
      <c r="EY409" s="11"/>
      <c r="EZ409" s="12"/>
      <c r="FB409" s="10"/>
      <c r="FC409" s="11"/>
      <c r="FD409" s="11"/>
      <c r="FE409" s="12"/>
      <c r="FG409" s="11"/>
      <c r="FH409" s="11"/>
      <c r="FI409" s="11"/>
      <c r="FJ409" s="12"/>
      <c r="FL409" s="73"/>
      <c r="FM409" s="11"/>
      <c r="FN409" s="11"/>
      <c r="FO409" s="12"/>
      <c r="FQ409" s="73"/>
      <c r="FR409" s="11"/>
      <c r="FS409" s="11"/>
      <c r="FT409" s="12"/>
      <c r="FV409" s="73"/>
      <c r="FW409" s="11"/>
      <c r="FX409" s="11"/>
      <c r="FY409" s="12"/>
      <c r="GA409" s="73"/>
      <c r="GB409" s="11"/>
      <c r="GC409" s="11"/>
      <c r="GD409" s="12"/>
      <c r="GF409" s="73"/>
      <c r="GG409" s="11"/>
      <c r="GH409" s="11"/>
      <c r="GI409" s="12"/>
      <c r="GK409" s="73"/>
      <c r="GL409" s="11"/>
      <c r="GM409" s="11"/>
      <c r="GN409" s="12"/>
      <c r="GP409" s="73"/>
      <c r="GQ409" s="11"/>
      <c r="GR409" s="11"/>
      <c r="GS409" s="12"/>
      <c r="GU409" s="86">
        <f t="shared" si="47"/>
        <v>183529</v>
      </c>
      <c r="GV409" s="87">
        <f t="shared" si="49"/>
        <v>297202.5</v>
      </c>
      <c r="GX409" s="86">
        <f t="shared" si="48"/>
        <v>113673.5</v>
      </c>
      <c r="GY409" s="88">
        <f t="shared" si="51"/>
        <v>0.61937622936974535</v>
      </c>
      <c r="HA409" s="86">
        <f t="shared" si="46"/>
        <v>240365.75</v>
      </c>
      <c r="HB409" s="87">
        <f t="shared" si="50"/>
        <v>721097.25</v>
      </c>
    </row>
    <row r="410" spans="1:210" s="76" customFormat="1" ht="60" x14ac:dyDescent="0.25">
      <c r="A410" s="69">
        <v>394</v>
      </c>
      <c r="B410" s="3" t="s">
        <v>270</v>
      </c>
      <c r="C410" s="2" t="s">
        <v>783</v>
      </c>
      <c r="D410" s="4" t="s">
        <v>42</v>
      </c>
      <c r="E410" s="70"/>
      <c r="F410" s="71">
        <v>1</v>
      </c>
      <c r="G410" s="91"/>
      <c r="H410" s="73"/>
      <c r="I410" s="11"/>
      <c r="J410" s="11"/>
      <c r="K410" s="12"/>
      <c r="L410" s="74"/>
      <c r="M410" s="73"/>
      <c r="N410" s="11"/>
      <c r="O410" s="11"/>
      <c r="P410" s="12"/>
      <c r="Q410" s="75"/>
      <c r="R410" s="73"/>
      <c r="S410" s="11"/>
      <c r="T410" s="11"/>
      <c r="U410" s="12"/>
      <c r="W410" s="73"/>
      <c r="X410" s="11"/>
      <c r="Y410" s="11"/>
      <c r="Z410" s="12"/>
      <c r="AB410" s="73"/>
      <c r="AC410" s="11"/>
      <c r="AD410" s="11"/>
      <c r="AE410" s="12"/>
      <c r="AG410" s="77"/>
      <c r="AH410" s="78"/>
      <c r="AI410" s="78"/>
      <c r="AJ410" s="79"/>
      <c r="AL410" s="73"/>
      <c r="AM410" s="11"/>
      <c r="AN410" s="11"/>
      <c r="AO410" s="12"/>
      <c r="AQ410" s="11"/>
      <c r="AR410" s="11"/>
      <c r="AS410" s="11"/>
      <c r="AT410" s="12"/>
      <c r="AV410" s="73"/>
      <c r="AW410" s="11"/>
      <c r="AX410" s="11"/>
      <c r="AY410" s="12"/>
      <c r="BA410" s="73"/>
      <c r="BB410" s="11"/>
      <c r="BC410" s="11"/>
      <c r="BD410" s="12"/>
      <c r="BF410" s="73"/>
      <c r="BG410" s="11"/>
      <c r="BH410" s="11"/>
      <c r="BI410" s="12"/>
      <c r="BK410" s="92">
        <v>183529</v>
      </c>
      <c r="BL410" s="93">
        <v>0</v>
      </c>
      <c r="BM410" s="93">
        <v>183529</v>
      </c>
      <c r="BN410" s="94">
        <v>183529</v>
      </c>
      <c r="BP410" s="73">
        <v>249750</v>
      </c>
      <c r="BQ410" s="11">
        <v>47452.5</v>
      </c>
      <c r="BR410" s="11">
        <v>297202.5</v>
      </c>
      <c r="BS410" s="12">
        <v>297202.5</v>
      </c>
      <c r="BU410" s="73"/>
      <c r="BV410" s="11"/>
      <c r="BW410" s="11"/>
      <c r="BX410" s="12"/>
      <c r="BZ410" s="73"/>
      <c r="CA410" s="11"/>
      <c r="CB410" s="11"/>
      <c r="CC410" s="12"/>
      <c r="CE410" s="73"/>
      <c r="CF410" s="11"/>
      <c r="CG410" s="11"/>
      <c r="CH410" s="12"/>
      <c r="CJ410" s="73"/>
      <c r="CK410" s="11"/>
      <c r="CL410" s="11"/>
      <c r="CM410" s="12"/>
      <c r="CO410" s="73"/>
      <c r="CP410" s="11"/>
      <c r="CQ410" s="11"/>
      <c r="CR410" s="12"/>
      <c r="CT410" s="73"/>
      <c r="CU410" s="11"/>
      <c r="CV410" s="11"/>
      <c r="CW410" s="12"/>
      <c r="CY410" s="73"/>
      <c r="CZ410" s="11"/>
      <c r="DA410" s="11"/>
      <c r="DB410" s="12"/>
      <c r="DD410" s="73"/>
      <c r="DE410" s="11"/>
      <c r="DF410" s="11"/>
      <c r="DG410" s="12"/>
      <c r="DI410" s="73"/>
      <c r="DJ410" s="11"/>
      <c r="DK410" s="11"/>
      <c r="DL410" s="12"/>
      <c r="DN410" s="73"/>
      <c r="DO410" s="11"/>
      <c r="DP410" s="11"/>
      <c r="DQ410" s="12"/>
      <c r="DS410" s="73"/>
      <c r="DT410" s="11"/>
      <c r="DU410" s="11"/>
      <c r="DV410" s="12"/>
      <c r="DX410" s="92"/>
      <c r="DY410" s="93"/>
      <c r="DZ410" s="93"/>
      <c r="EA410" s="94"/>
      <c r="EC410" s="73"/>
      <c r="ED410" s="11"/>
      <c r="EE410" s="11"/>
      <c r="EF410" s="12"/>
      <c r="EH410" s="73"/>
      <c r="EI410" s="11"/>
      <c r="EJ410" s="11"/>
      <c r="EK410" s="12"/>
      <c r="EM410" s="73"/>
      <c r="EN410" s="11"/>
      <c r="EO410" s="11"/>
      <c r="EP410" s="12"/>
      <c r="ER410" s="73"/>
      <c r="ES410" s="11"/>
      <c r="ET410" s="11"/>
      <c r="EU410" s="12"/>
      <c r="EW410" s="73"/>
      <c r="EX410" s="11"/>
      <c r="EY410" s="11"/>
      <c r="EZ410" s="12"/>
      <c r="FB410" s="10"/>
      <c r="FC410" s="11"/>
      <c r="FD410" s="11"/>
      <c r="FE410" s="12"/>
      <c r="FG410" s="11"/>
      <c r="FH410" s="11"/>
      <c r="FI410" s="11"/>
      <c r="FJ410" s="12"/>
      <c r="FL410" s="73"/>
      <c r="FM410" s="11"/>
      <c r="FN410" s="11"/>
      <c r="FO410" s="12"/>
      <c r="FQ410" s="73"/>
      <c r="FR410" s="11"/>
      <c r="FS410" s="11"/>
      <c r="FT410" s="12"/>
      <c r="FV410" s="73"/>
      <c r="FW410" s="11"/>
      <c r="FX410" s="11"/>
      <c r="FY410" s="12"/>
      <c r="GA410" s="73"/>
      <c r="GB410" s="11"/>
      <c r="GC410" s="11"/>
      <c r="GD410" s="12"/>
      <c r="GF410" s="73"/>
      <c r="GG410" s="11"/>
      <c r="GH410" s="11"/>
      <c r="GI410" s="12"/>
      <c r="GK410" s="73"/>
      <c r="GL410" s="11"/>
      <c r="GM410" s="11"/>
      <c r="GN410" s="12"/>
      <c r="GP410" s="73"/>
      <c r="GQ410" s="11"/>
      <c r="GR410" s="11"/>
      <c r="GS410" s="12"/>
      <c r="GU410" s="86">
        <f t="shared" si="47"/>
        <v>183529</v>
      </c>
      <c r="GV410" s="87">
        <f t="shared" si="49"/>
        <v>297202.5</v>
      </c>
      <c r="GX410" s="86">
        <f t="shared" si="48"/>
        <v>113673.5</v>
      </c>
      <c r="GY410" s="88">
        <f t="shared" si="51"/>
        <v>0.61937622936974535</v>
      </c>
      <c r="HA410" s="86">
        <f t="shared" si="46"/>
        <v>240365.75</v>
      </c>
      <c r="HB410" s="87">
        <f t="shared" si="50"/>
        <v>240365.75</v>
      </c>
    </row>
    <row r="411" spans="1:210" s="76" customFormat="1" ht="45" x14ac:dyDescent="0.25">
      <c r="A411" s="69">
        <v>395</v>
      </c>
      <c r="B411" s="3" t="s">
        <v>271</v>
      </c>
      <c r="C411" s="2" t="s">
        <v>784</v>
      </c>
      <c r="D411" s="4" t="s">
        <v>42</v>
      </c>
      <c r="E411" s="70"/>
      <c r="F411" s="71">
        <v>1</v>
      </c>
      <c r="G411" s="91"/>
      <c r="H411" s="73"/>
      <c r="I411" s="11"/>
      <c r="J411" s="11"/>
      <c r="K411" s="12"/>
      <c r="L411" s="74"/>
      <c r="M411" s="73"/>
      <c r="N411" s="11"/>
      <c r="O411" s="11"/>
      <c r="P411" s="12"/>
      <c r="Q411" s="75"/>
      <c r="R411" s="73"/>
      <c r="S411" s="11"/>
      <c r="T411" s="11"/>
      <c r="U411" s="12"/>
      <c r="W411" s="73"/>
      <c r="X411" s="11"/>
      <c r="Y411" s="11"/>
      <c r="Z411" s="12"/>
      <c r="AB411" s="73"/>
      <c r="AC411" s="11"/>
      <c r="AD411" s="11"/>
      <c r="AE411" s="12"/>
      <c r="AG411" s="77"/>
      <c r="AH411" s="78"/>
      <c r="AI411" s="78"/>
      <c r="AJ411" s="79"/>
      <c r="AL411" s="73"/>
      <c r="AM411" s="11"/>
      <c r="AN411" s="11"/>
      <c r="AO411" s="12"/>
      <c r="AQ411" s="11"/>
      <c r="AR411" s="11"/>
      <c r="AS411" s="11"/>
      <c r="AT411" s="12"/>
      <c r="AV411" s="73"/>
      <c r="AW411" s="11"/>
      <c r="AX411" s="11"/>
      <c r="AY411" s="12"/>
      <c r="BA411" s="73"/>
      <c r="BB411" s="11"/>
      <c r="BC411" s="11"/>
      <c r="BD411" s="12"/>
      <c r="BF411" s="73"/>
      <c r="BG411" s="11"/>
      <c r="BH411" s="11"/>
      <c r="BI411" s="12"/>
      <c r="BK411" s="92">
        <v>183529</v>
      </c>
      <c r="BL411" s="93">
        <v>0</v>
      </c>
      <c r="BM411" s="93">
        <v>183529</v>
      </c>
      <c r="BN411" s="94">
        <v>183529</v>
      </c>
      <c r="BP411" s="73">
        <v>249750</v>
      </c>
      <c r="BQ411" s="11">
        <v>47452.5</v>
      </c>
      <c r="BR411" s="11">
        <v>297202.5</v>
      </c>
      <c r="BS411" s="12">
        <v>297202.5</v>
      </c>
      <c r="BU411" s="73"/>
      <c r="BV411" s="11"/>
      <c r="BW411" s="11"/>
      <c r="BX411" s="12"/>
      <c r="BZ411" s="73"/>
      <c r="CA411" s="11"/>
      <c r="CB411" s="11"/>
      <c r="CC411" s="12"/>
      <c r="CE411" s="73"/>
      <c r="CF411" s="11"/>
      <c r="CG411" s="11"/>
      <c r="CH411" s="12"/>
      <c r="CJ411" s="73"/>
      <c r="CK411" s="11"/>
      <c r="CL411" s="11"/>
      <c r="CM411" s="12"/>
      <c r="CO411" s="73"/>
      <c r="CP411" s="11"/>
      <c r="CQ411" s="11"/>
      <c r="CR411" s="12"/>
      <c r="CT411" s="73"/>
      <c r="CU411" s="11"/>
      <c r="CV411" s="11"/>
      <c r="CW411" s="12"/>
      <c r="CY411" s="73">
        <v>464158</v>
      </c>
      <c r="CZ411" s="11">
        <v>0</v>
      </c>
      <c r="DA411" s="11">
        <v>464158</v>
      </c>
      <c r="DB411" s="12">
        <v>464158</v>
      </c>
      <c r="DD411" s="73"/>
      <c r="DE411" s="11"/>
      <c r="DF411" s="11"/>
      <c r="DG411" s="12"/>
      <c r="DI411" s="73"/>
      <c r="DJ411" s="11"/>
      <c r="DK411" s="11"/>
      <c r="DL411" s="12"/>
      <c r="DN411" s="73"/>
      <c r="DO411" s="11"/>
      <c r="DP411" s="11"/>
      <c r="DQ411" s="12"/>
      <c r="DS411" s="73"/>
      <c r="DT411" s="11"/>
      <c r="DU411" s="11"/>
      <c r="DV411" s="12"/>
      <c r="DX411" s="92"/>
      <c r="DY411" s="93"/>
      <c r="DZ411" s="93"/>
      <c r="EA411" s="94"/>
      <c r="EC411" s="73"/>
      <c r="ED411" s="11"/>
      <c r="EE411" s="11"/>
      <c r="EF411" s="12"/>
      <c r="EH411" s="73"/>
      <c r="EI411" s="11"/>
      <c r="EJ411" s="11"/>
      <c r="EK411" s="12"/>
      <c r="EM411" s="73"/>
      <c r="EN411" s="11"/>
      <c r="EO411" s="11"/>
      <c r="EP411" s="12"/>
      <c r="ER411" s="73"/>
      <c r="ES411" s="11"/>
      <c r="ET411" s="11"/>
      <c r="EU411" s="12"/>
      <c r="EW411" s="73"/>
      <c r="EX411" s="11"/>
      <c r="EY411" s="11"/>
      <c r="EZ411" s="12"/>
      <c r="FB411" s="10"/>
      <c r="FC411" s="11"/>
      <c r="FD411" s="11"/>
      <c r="FE411" s="12"/>
      <c r="FG411" s="11"/>
      <c r="FH411" s="11"/>
      <c r="FI411" s="11"/>
      <c r="FJ411" s="12"/>
      <c r="FL411" s="73"/>
      <c r="FM411" s="11"/>
      <c r="FN411" s="11"/>
      <c r="FO411" s="12"/>
      <c r="FQ411" s="73"/>
      <c r="FR411" s="11"/>
      <c r="FS411" s="11"/>
      <c r="FT411" s="12"/>
      <c r="FV411" s="73"/>
      <c r="FW411" s="11"/>
      <c r="FX411" s="11"/>
      <c r="FY411" s="12"/>
      <c r="GA411" s="73"/>
      <c r="GB411" s="11"/>
      <c r="GC411" s="11"/>
      <c r="GD411" s="12"/>
      <c r="GF411" s="73"/>
      <c r="GG411" s="11"/>
      <c r="GH411" s="11"/>
      <c r="GI411" s="12"/>
      <c r="GK411" s="73"/>
      <c r="GL411" s="11"/>
      <c r="GM411" s="11"/>
      <c r="GN411" s="12"/>
      <c r="GP411" s="73"/>
      <c r="GQ411" s="11"/>
      <c r="GR411" s="11"/>
      <c r="GS411" s="12"/>
      <c r="GU411" s="86">
        <f t="shared" si="47"/>
        <v>183529</v>
      </c>
      <c r="GV411" s="87">
        <f t="shared" si="49"/>
        <v>464158</v>
      </c>
      <c r="GX411" s="86">
        <f t="shared" si="48"/>
        <v>280629</v>
      </c>
      <c r="GY411" s="88">
        <f t="shared" si="51"/>
        <v>1.5290716998403522</v>
      </c>
      <c r="HA411" s="86">
        <f t="shared" si="46"/>
        <v>314963.16666666669</v>
      </c>
      <c r="HB411" s="87">
        <f t="shared" si="50"/>
        <v>314963.16666666669</v>
      </c>
    </row>
    <row r="412" spans="1:210" s="76" customFormat="1" ht="30" x14ac:dyDescent="0.25">
      <c r="A412" s="69">
        <v>396</v>
      </c>
      <c r="B412" s="3" t="s">
        <v>272</v>
      </c>
      <c r="C412" s="6" t="s">
        <v>785</v>
      </c>
      <c r="D412" s="4" t="s">
        <v>42</v>
      </c>
      <c r="E412" s="70"/>
      <c r="F412" s="71">
        <v>1.5</v>
      </c>
      <c r="G412" s="91"/>
      <c r="H412" s="73"/>
      <c r="I412" s="11"/>
      <c r="J412" s="11"/>
      <c r="K412" s="12"/>
      <c r="L412" s="74"/>
      <c r="M412" s="73"/>
      <c r="N412" s="11"/>
      <c r="O412" s="11"/>
      <c r="P412" s="12"/>
      <c r="Q412" s="75"/>
      <c r="R412" s="73"/>
      <c r="S412" s="11"/>
      <c r="T412" s="11"/>
      <c r="U412" s="12"/>
      <c r="W412" s="73"/>
      <c r="X412" s="11"/>
      <c r="Y412" s="11"/>
      <c r="Z412" s="12"/>
      <c r="AB412" s="73"/>
      <c r="AC412" s="11"/>
      <c r="AD412" s="11"/>
      <c r="AE412" s="12"/>
      <c r="AG412" s="77"/>
      <c r="AH412" s="78"/>
      <c r="AI412" s="78"/>
      <c r="AJ412" s="79"/>
      <c r="AL412" s="73"/>
      <c r="AM412" s="11"/>
      <c r="AN412" s="11"/>
      <c r="AO412" s="12"/>
      <c r="AQ412" s="11"/>
      <c r="AR412" s="11"/>
      <c r="AS412" s="11"/>
      <c r="AT412" s="12"/>
      <c r="AV412" s="73"/>
      <c r="AW412" s="11"/>
      <c r="AX412" s="11"/>
      <c r="AY412" s="12"/>
      <c r="BA412" s="73"/>
      <c r="BB412" s="11"/>
      <c r="BC412" s="11"/>
      <c r="BD412" s="12"/>
      <c r="BF412" s="73"/>
      <c r="BG412" s="11"/>
      <c r="BH412" s="11"/>
      <c r="BI412" s="12"/>
      <c r="BK412" s="92">
        <v>29934</v>
      </c>
      <c r="BL412" s="93">
        <v>0</v>
      </c>
      <c r="BM412" s="93">
        <v>29934</v>
      </c>
      <c r="BN412" s="94">
        <v>44901</v>
      </c>
      <c r="BP412" s="73"/>
      <c r="BQ412" s="11"/>
      <c r="BR412" s="11"/>
      <c r="BS412" s="12"/>
      <c r="BU412" s="73"/>
      <c r="BV412" s="11"/>
      <c r="BW412" s="11"/>
      <c r="BX412" s="12"/>
      <c r="BZ412" s="73">
        <v>68450</v>
      </c>
      <c r="CA412" s="11">
        <v>13005.5</v>
      </c>
      <c r="CB412" s="11">
        <v>81455.5</v>
      </c>
      <c r="CC412" s="12">
        <v>122183.25</v>
      </c>
      <c r="CE412" s="73"/>
      <c r="CF412" s="11"/>
      <c r="CG412" s="11"/>
      <c r="CH412" s="12"/>
      <c r="CJ412" s="73"/>
      <c r="CK412" s="11"/>
      <c r="CL412" s="11"/>
      <c r="CM412" s="12"/>
      <c r="CO412" s="73">
        <v>16100</v>
      </c>
      <c r="CP412" s="11">
        <v>0</v>
      </c>
      <c r="CQ412" s="11">
        <v>16100</v>
      </c>
      <c r="CR412" s="12">
        <v>24150</v>
      </c>
      <c r="CT412" s="73"/>
      <c r="CU412" s="11"/>
      <c r="CV412" s="11"/>
      <c r="CW412" s="12"/>
      <c r="CY412" s="73">
        <v>22808</v>
      </c>
      <c r="CZ412" s="11">
        <v>0</v>
      </c>
      <c r="DA412" s="11">
        <v>22808</v>
      </c>
      <c r="DB412" s="12">
        <v>34212</v>
      </c>
      <c r="DD412" s="73"/>
      <c r="DE412" s="11"/>
      <c r="DF412" s="11"/>
      <c r="DG412" s="12"/>
      <c r="DI412" s="73"/>
      <c r="DJ412" s="11"/>
      <c r="DK412" s="11"/>
      <c r="DL412" s="12"/>
      <c r="DN412" s="73">
        <v>21875</v>
      </c>
      <c r="DO412" s="11">
        <v>4156.25</v>
      </c>
      <c r="DP412" s="11">
        <v>26031.25</v>
      </c>
      <c r="DQ412" s="12">
        <v>39046.875</v>
      </c>
      <c r="DS412" s="73"/>
      <c r="DT412" s="11"/>
      <c r="DU412" s="11"/>
      <c r="DV412" s="12"/>
      <c r="DX412" s="92"/>
      <c r="DY412" s="93"/>
      <c r="DZ412" s="93"/>
      <c r="EA412" s="94"/>
      <c r="EC412" s="73"/>
      <c r="ED412" s="11"/>
      <c r="EE412" s="11"/>
      <c r="EF412" s="12"/>
      <c r="EH412" s="73"/>
      <c r="EI412" s="11"/>
      <c r="EJ412" s="11"/>
      <c r="EK412" s="12"/>
      <c r="EM412" s="73"/>
      <c r="EN412" s="11"/>
      <c r="EO412" s="11"/>
      <c r="EP412" s="12"/>
      <c r="ER412" s="73"/>
      <c r="ES412" s="11"/>
      <c r="ET412" s="11"/>
      <c r="EU412" s="12"/>
      <c r="EW412" s="73">
        <v>31340</v>
      </c>
      <c r="EX412" s="11">
        <v>5954.6</v>
      </c>
      <c r="EY412" s="11">
        <v>37294.6</v>
      </c>
      <c r="EZ412" s="12">
        <v>55941.899999999994</v>
      </c>
      <c r="FB412" s="10">
        <v>21719</v>
      </c>
      <c r="FC412" s="11">
        <v>0</v>
      </c>
      <c r="FD412" s="11">
        <v>21719</v>
      </c>
      <c r="FE412" s="12">
        <v>32578.5</v>
      </c>
      <c r="FG412" s="11"/>
      <c r="FH412" s="11"/>
      <c r="FI412" s="11"/>
      <c r="FJ412" s="12"/>
      <c r="FL412" s="73"/>
      <c r="FM412" s="11"/>
      <c r="FN412" s="11"/>
      <c r="FO412" s="12"/>
      <c r="FQ412" s="73"/>
      <c r="FR412" s="11"/>
      <c r="FS412" s="11"/>
      <c r="FT412" s="12"/>
      <c r="FV412" s="73"/>
      <c r="FW412" s="11"/>
      <c r="FX412" s="11"/>
      <c r="FY412" s="12"/>
      <c r="GA412" s="73"/>
      <c r="GB412" s="11"/>
      <c r="GC412" s="11"/>
      <c r="GD412" s="12"/>
      <c r="GF412" s="73"/>
      <c r="GG412" s="11"/>
      <c r="GH412" s="11"/>
      <c r="GI412" s="12"/>
      <c r="GK412" s="73"/>
      <c r="GL412" s="11"/>
      <c r="GM412" s="11"/>
      <c r="GN412" s="12"/>
      <c r="GP412" s="73"/>
      <c r="GQ412" s="11"/>
      <c r="GR412" s="11"/>
      <c r="GS412" s="12"/>
      <c r="GU412" s="86">
        <f t="shared" si="47"/>
        <v>16100</v>
      </c>
      <c r="GV412" s="87">
        <f t="shared" si="49"/>
        <v>81455.5</v>
      </c>
      <c r="GX412" s="86">
        <f t="shared" si="48"/>
        <v>65355.5</v>
      </c>
      <c r="GY412" s="88">
        <f t="shared" si="51"/>
        <v>4.0593478260869569</v>
      </c>
      <c r="HA412" s="86">
        <f t="shared" si="46"/>
        <v>33620.335714285713</v>
      </c>
      <c r="HB412" s="87">
        <f t="shared" si="50"/>
        <v>50430.503571428577</v>
      </c>
    </row>
    <row r="413" spans="1:210" s="76" customFormat="1" ht="30" x14ac:dyDescent="0.25">
      <c r="A413" s="69">
        <v>397</v>
      </c>
      <c r="B413" s="3" t="s">
        <v>273</v>
      </c>
      <c r="C413" s="6" t="s">
        <v>786</v>
      </c>
      <c r="D413" s="4" t="s">
        <v>42</v>
      </c>
      <c r="E413" s="70"/>
      <c r="F413" s="71">
        <v>1.8333333333333299</v>
      </c>
      <c r="G413" s="91"/>
      <c r="H413" s="73"/>
      <c r="I413" s="11"/>
      <c r="J413" s="11"/>
      <c r="K413" s="12"/>
      <c r="L413" s="74"/>
      <c r="M413" s="73"/>
      <c r="N413" s="11"/>
      <c r="O413" s="11"/>
      <c r="P413" s="12"/>
      <c r="Q413" s="75"/>
      <c r="R413" s="73"/>
      <c r="S413" s="11"/>
      <c r="T413" s="11"/>
      <c r="U413" s="12"/>
      <c r="W413" s="73"/>
      <c r="X413" s="11"/>
      <c r="Y413" s="11"/>
      <c r="Z413" s="12"/>
      <c r="AB413" s="73"/>
      <c r="AC413" s="11"/>
      <c r="AD413" s="11"/>
      <c r="AE413" s="12"/>
      <c r="AG413" s="77"/>
      <c r="AH413" s="78"/>
      <c r="AI413" s="78"/>
      <c r="AJ413" s="79"/>
      <c r="AL413" s="73"/>
      <c r="AM413" s="11"/>
      <c r="AN413" s="11"/>
      <c r="AO413" s="12"/>
      <c r="AQ413" s="11"/>
      <c r="AR413" s="11"/>
      <c r="AS413" s="11"/>
      <c r="AT413" s="12"/>
      <c r="AV413" s="73"/>
      <c r="AW413" s="11"/>
      <c r="AX413" s="11"/>
      <c r="AY413" s="12"/>
      <c r="BA413" s="73"/>
      <c r="BB413" s="11"/>
      <c r="BC413" s="11"/>
      <c r="BD413" s="12"/>
      <c r="BF413" s="73"/>
      <c r="BG413" s="11"/>
      <c r="BH413" s="11"/>
      <c r="BI413" s="12"/>
      <c r="BK413" s="92">
        <v>29934</v>
      </c>
      <c r="BL413" s="93">
        <v>0</v>
      </c>
      <c r="BM413" s="93">
        <v>29934</v>
      </c>
      <c r="BN413" s="94">
        <v>54879</v>
      </c>
      <c r="BP413" s="73"/>
      <c r="BQ413" s="11"/>
      <c r="BR413" s="11"/>
      <c r="BS413" s="12"/>
      <c r="BU413" s="73"/>
      <c r="BV413" s="11"/>
      <c r="BW413" s="11"/>
      <c r="BX413" s="12"/>
      <c r="BZ413" s="73">
        <v>68450</v>
      </c>
      <c r="CA413" s="11">
        <v>13005.5</v>
      </c>
      <c r="CB413" s="11">
        <v>81455.5</v>
      </c>
      <c r="CC413" s="12">
        <v>149335.08333333305</v>
      </c>
      <c r="CE413" s="73"/>
      <c r="CF413" s="11"/>
      <c r="CG413" s="11"/>
      <c r="CH413" s="12"/>
      <c r="CJ413" s="73"/>
      <c r="CK413" s="11"/>
      <c r="CL413" s="11"/>
      <c r="CM413" s="12"/>
      <c r="CO413" s="73">
        <v>16100</v>
      </c>
      <c r="CP413" s="11">
        <v>0</v>
      </c>
      <c r="CQ413" s="11">
        <v>16100</v>
      </c>
      <c r="CR413" s="12">
        <v>29516.666666666613</v>
      </c>
      <c r="CT413" s="73"/>
      <c r="CU413" s="11"/>
      <c r="CV413" s="11"/>
      <c r="CW413" s="12"/>
      <c r="CY413" s="73">
        <v>22808</v>
      </c>
      <c r="CZ413" s="11">
        <v>0</v>
      </c>
      <c r="DA413" s="11">
        <v>22808</v>
      </c>
      <c r="DB413" s="12">
        <v>41814.666666666591</v>
      </c>
      <c r="DD413" s="73"/>
      <c r="DE413" s="11"/>
      <c r="DF413" s="11"/>
      <c r="DG413" s="12"/>
      <c r="DI413" s="73"/>
      <c r="DJ413" s="11"/>
      <c r="DK413" s="11"/>
      <c r="DL413" s="12"/>
      <c r="DN413" s="73">
        <v>21875</v>
      </c>
      <c r="DO413" s="11">
        <v>4156.25</v>
      </c>
      <c r="DP413" s="11">
        <v>26031.25</v>
      </c>
      <c r="DQ413" s="12">
        <v>47723.958333333241</v>
      </c>
      <c r="DS413" s="73"/>
      <c r="DT413" s="11"/>
      <c r="DU413" s="11"/>
      <c r="DV413" s="12"/>
      <c r="DX413" s="92"/>
      <c r="DY413" s="93"/>
      <c r="DZ413" s="93"/>
      <c r="EA413" s="94"/>
      <c r="EC413" s="73"/>
      <c r="ED413" s="11"/>
      <c r="EE413" s="11"/>
      <c r="EF413" s="12"/>
      <c r="EH413" s="73"/>
      <c r="EI413" s="11"/>
      <c r="EJ413" s="11"/>
      <c r="EK413" s="12"/>
      <c r="EM413" s="73"/>
      <c r="EN413" s="11"/>
      <c r="EO413" s="11"/>
      <c r="EP413" s="12"/>
      <c r="ER413" s="73"/>
      <c r="ES413" s="11"/>
      <c r="ET413" s="11"/>
      <c r="EU413" s="12"/>
      <c r="EW413" s="73">
        <v>31340</v>
      </c>
      <c r="EX413" s="11">
        <v>5954.6</v>
      </c>
      <c r="EY413" s="11">
        <v>37294.6</v>
      </c>
      <c r="EZ413" s="12">
        <v>68373.433333333203</v>
      </c>
      <c r="FB413" s="10">
        <v>21719</v>
      </c>
      <c r="FC413" s="11">
        <v>0</v>
      </c>
      <c r="FD413" s="11">
        <v>21719</v>
      </c>
      <c r="FE413" s="12">
        <v>39818.166666666591</v>
      </c>
      <c r="FG413" s="11"/>
      <c r="FH413" s="11"/>
      <c r="FI413" s="11"/>
      <c r="FJ413" s="12"/>
      <c r="FL413" s="73"/>
      <c r="FM413" s="11"/>
      <c r="FN413" s="11"/>
      <c r="FO413" s="12"/>
      <c r="FQ413" s="73"/>
      <c r="FR413" s="11"/>
      <c r="FS413" s="11"/>
      <c r="FT413" s="12"/>
      <c r="FV413" s="73"/>
      <c r="FW413" s="11"/>
      <c r="FX413" s="11"/>
      <c r="FY413" s="12"/>
      <c r="GA413" s="73"/>
      <c r="GB413" s="11"/>
      <c r="GC413" s="11"/>
      <c r="GD413" s="12"/>
      <c r="GF413" s="73"/>
      <c r="GG413" s="11"/>
      <c r="GH413" s="11"/>
      <c r="GI413" s="12"/>
      <c r="GK413" s="73"/>
      <c r="GL413" s="11"/>
      <c r="GM413" s="11"/>
      <c r="GN413" s="12"/>
      <c r="GP413" s="73"/>
      <c r="GQ413" s="11"/>
      <c r="GR413" s="11"/>
      <c r="GS413" s="12"/>
      <c r="GU413" s="86">
        <f t="shared" si="47"/>
        <v>16100</v>
      </c>
      <c r="GV413" s="87">
        <f t="shared" si="49"/>
        <v>81455.5</v>
      </c>
      <c r="GX413" s="86">
        <f t="shared" si="48"/>
        <v>65355.5</v>
      </c>
      <c r="GY413" s="88">
        <f t="shared" si="51"/>
        <v>4.0593478260869569</v>
      </c>
      <c r="HA413" s="86">
        <f t="shared" si="46"/>
        <v>33620.335714285713</v>
      </c>
      <c r="HB413" s="87">
        <f t="shared" si="50"/>
        <v>61637.282142857031</v>
      </c>
    </row>
    <row r="414" spans="1:210" s="76" customFormat="1" ht="30" x14ac:dyDescent="0.25">
      <c r="A414" s="69">
        <v>398</v>
      </c>
      <c r="B414" s="3" t="s">
        <v>274</v>
      </c>
      <c r="C414" s="6" t="s">
        <v>787</v>
      </c>
      <c r="D414" s="4" t="s">
        <v>42</v>
      </c>
      <c r="E414" s="70"/>
      <c r="F414" s="71">
        <v>10.5</v>
      </c>
      <c r="G414" s="91"/>
      <c r="H414" s="73"/>
      <c r="I414" s="11"/>
      <c r="J414" s="11"/>
      <c r="K414" s="12"/>
      <c r="L414" s="74"/>
      <c r="M414" s="73"/>
      <c r="N414" s="11"/>
      <c r="O414" s="11"/>
      <c r="P414" s="12"/>
      <c r="Q414" s="75"/>
      <c r="R414" s="73"/>
      <c r="S414" s="11"/>
      <c r="T414" s="11"/>
      <c r="U414" s="12"/>
      <c r="W414" s="73"/>
      <c r="X414" s="11"/>
      <c r="Y414" s="11"/>
      <c r="Z414" s="12"/>
      <c r="AB414" s="73"/>
      <c r="AC414" s="11"/>
      <c r="AD414" s="11"/>
      <c r="AE414" s="12"/>
      <c r="AG414" s="77"/>
      <c r="AH414" s="78"/>
      <c r="AI414" s="78"/>
      <c r="AJ414" s="79"/>
      <c r="AL414" s="73"/>
      <c r="AM414" s="11"/>
      <c r="AN414" s="11"/>
      <c r="AO414" s="12"/>
      <c r="AQ414" s="11"/>
      <c r="AR414" s="11"/>
      <c r="AS414" s="11"/>
      <c r="AT414" s="12"/>
      <c r="AV414" s="73"/>
      <c r="AW414" s="11"/>
      <c r="AX414" s="11"/>
      <c r="AY414" s="12"/>
      <c r="BA414" s="73"/>
      <c r="BB414" s="11"/>
      <c r="BC414" s="11"/>
      <c r="BD414" s="12"/>
      <c r="BF414" s="73"/>
      <c r="BG414" s="11"/>
      <c r="BH414" s="11"/>
      <c r="BI414" s="12"/>
      <c r="BK414" s="92">
        <v>29934</v>
      </c>
      <c r="BL414" s="93">
        <v>0</v>
      </c>
      <c r="BM414" s="93">
        <v>29934</v>
      </c>
      <c r="BN414" s="94">
        <v>314307</v>
      </c>
      <c r="BP414" s="73"/>
      <c r="BQ414" s="11"/>
      <c r="BR414" s="11"/>
      <c r="BS414" s="12"/>
      <c r="BU414" s="73"/>
      <c r="BV414" s="11"/>
      <c r="BW414" s="11"/>
      <c r="BX414" s="12"/>
      <c r="BZ414" s="73">
        <v>68450</v>
      </c>
      <c r="CA414" s="11">
        <v>13005.5</v>
      </c>
      <c r="CB414" s="11">
        <v>81455.5</v>
      </c>
      <c r="CC414" s="12">
        <v>855282.75</v>
      </c>
      <c r="CE414" s="73"/>
      <c r="CF414" s="11"/>
      <c r="CG414" s="11"/>
      <c r="CH414" s="12"/>
      <c r="CJ414" s="73"/>
      <c r="CK414" s="11"/>
      <c r="CL414" s="11"/>
      <c r="CM414" s="12"/>
      <c r="CO414" s="73">
        <v>16100</v>
      </c>
      <c r="CP414" s="11">
        <v>0</v>
      </c>
      <c r="CQ414" s="11">
        <v>16100</v>
      </c>
      <c r="CR414" s="12">
        <v>169050</v>
      </c>
      <c r="CT414" s="73"/>
      <c r="CU414" s="11"/>
      <c r="CV414" s="11"/>
      <c r="CW414" s="12"/>
      <c r="CY414" s="73">
        <v>22808</v>
      </c>
      <c r="CZ414" s="11">
        <v>0</v>
      </c>
      <c r="DA414" s="11">
        <v>22808</v>
      </c>
      <c r="DB414" s="12">
        <v>239484</v>
      </c>
      <c r="DD414" s="73"/>
      <c r="DE414" s="11"/>
      <c r="DF414" s="11"/>
      <c r="DG414" s="12"/>
      <c r="DI414" s="73"/>
      <c r="DJ414" s="11"/>
      <c r="DK414" s="11"/>
      <c r="DL414" s="12"/>
      <c r="DN414" s="73">
        <v>21875</v>
      </c>
      <c r="DO414" s="11">
        <v>4156.25</v>
      </c>
      <c r="DP414" s="11">
        <v>26031.25</v>
      </c>
      <c r="DQ414" s="12">
        <v>273328.125</v>
      </c>
      <c r="DS414" s="73"/>
      <c r="DT414" s="11"/>
      <c r="DU414" s="11"/>
      <c r="DV414" s="12"/>
      <c r="DX414" s="92"/>
      <c r="DY414" s="93"/>
      <c r="DZ414" s="93"/>
      <c r="EA414" s="94"/>
      <c r="EC414" s="73"/>
      <c r="ED414" s="11"/>
      <c r="EE414" s="11"/>
      <c r="EF414" s="12"/>
      <c r="EH414" s="73"/>
      <c r="EI414" s="11"/>
      <c r="EJ414" s="11"/>
      <c r="EK414" s="12"/>
      <c r="EM414" s="73"/>
      <c r="EN414" s="11"/>
      <c r="EO414" s="11"/>
      <c r="EP414" s="12"/>
      <c r="ER414" s="73"/>
      <c r="ES414" s="11"/>
      <c r="ET414" s="11"/>
      <c r="EU414" s="12"/>
      <c r="EW414" s="73">
        <v>31340</v>
      </c>
      <c r="EX414" s="11">
        <v>5954.6</v>
      </c>
      <c r="EY414" s="11">
        <v>37294.6</v>
      </c>
      <c r="EZ414" s="12">
        <v>391593.3</v>
      </c>
      <c r="FB414" s="10">
        <v>21719</v>
      </c>
      <c r="FC414" s="11">
        <v>0</v>
      </c>
      <c r="FD414" s="11">
        <v>21719</v>
      </c>
      <c r="FE414" s="12">
        <v>228049.5</v>
      </c>
      <c r="FG414" s="11"/>
      <c r="FH414" s="11"/>
      <c r="FI414" s="11"/>
      <c r="FJ414" s="12"/>
      <c r="FL414" s="73"/>
      <c r="FM414" s="11"/>
      <c r="FN414" s="11"/>
      <c r="FO414" s="12"/>
      <c r="FQ414" s="73"/>
      <c r="FR414" s="11"/>
      <c r="FS414" s="11"/>
      <c r="FT414" s="12"/>
      <c r="FV414" s="73"/>
      <c r="FW414" s="11"/>
      <c r="FX414" s="11"/>
      <c r="FY414" s="12"/>
      <c r="GA414" s="73"/>
      <c r="GB414" s="11"/>
      <c r="GC414" s="11"/>
      <c r="GD414" s="12"/>
      <c r="GF414" s="73"/>
      <c r="GG414" s="11"/>
      <c r="GH414" s="11"/>
      <c r="GI414" s="12"/>
      <c r="GK414" s="73"/>
      <c r="GL414" s="11"/>
      <c r="GM414" s="11"/>
      <c r="GN414" s="12"/>
      <c r="GP414" s="73"/>
      <c r="GQ414" s="11"/>
      <c r="GR414" s="11"/>
      <c r="GS414" s="12"/>
      <c r="GU414" s="86">
        <f t="shared" si="47"/>
        <v>16100</v>
      </c>
      <c r="GV414" s="87">
        <f t="shared" si="49"/>
        <v>81455.5</v>
      </c>
      <c r="GX414" s="86">
        <f t="shared" si="48"/>
        <v>65355.5</v>
      </c>
      <c r="GY414" s="88">
        <f t="shared" si="51"/>
        <v>4.0593478260869569</v>
      </c>
      <c r="HA414" s="86">
        <f t="shared" si="46"/>
        <v>33620.335714285713</v>
      </c>
      <c r="HB414" s="87">
        <f t="shared" si="50"/>
        <v>353013.52499999997</v>
      </c>
    </row>
    <row r="415" spans="1:210" s="76" customFormat="1" ht="30" x14ac:dyDescent="0.25">
      <c r="A415" s="69">
        <v>399</v>
      </c>
      <c r="B415" s="3" t="s">
        <v>275</v>
      </c>
      <c r="C415" s="6" t="s">
        <v>788</v>
      </c>
      <c r="D415" s="4" t="s">
        <v>42</v>
      </c>
      <c r="E415" s="70"/>
      <c r="F415" s="71">
        <v>6</v>
      </c>
      <c r="G415" s="91"/>
      <c r="H415" s="73"/>
      <c r="I415" s="11"/>
      <c r="J415" s="11"/>
      <c r="K415" s="12"/>
      <c r="L415" s="74"/>
      <c r="M415" s="73"/>
      <c r="N415" s="11"/>
      <c r="O415" s="11"/>
      <c r="P415" s="12"/>
      <c r="Q415" s="75"/>
      <c r="R415" s="73"/>
      <c r="S415" s="11"/>
      <c r="T415" s="11"/>
      <c r="U415" s="12"/>
      <c r="W415" s="73"/>
      <c r="X415" s="11"/>
      <c r="Y415" s="11"/>
      <c r="Z415" s="12"/>
      <c r="AB415" s="73"/>
      <c r="AC415" s="11"/>
      <c r="AD415" s="11"/>
      <c r="AE415" s="12"/>
      <c r="AG415" s="77"/>
      <c r="AH415" s="78"/>
      <c r="AI415" s="78"/>
      <c r="AJ415" s="79"/>
      <c r="AL415" s="73"/>
      <c r="AM415" s="11"/>
      <c r="AN415" s="11"/>
      <c r="AO415" s="12"/>
      <c r="AQ415" s="11"/>
      <c r="AR415" s="11"/>
      <c r="AS415" s="11"/>
      <c r="AT415" s="12"/>
      <c r="AV415" s="73"/>
      <c r="AW415" s="11"/>
      <c r="AX415" s="11"/>
      <c r="AY415" s="12"/>
      <c r="BA415" s="73"/>
      <c r="BB415" s="11"/>
      <c r="BC415" s="11"/>
      <c r="BD415" s="12"/>
      <c r="BF415" s="73"/>
      <c r="BG415" s="11"/>
      <c r="BH415" s="11"/>
      <c r="BI415" s="12"/>
      <c r="BK415" s="92">
        <v>29934</v>
      </c>
      <c r="BL415" s="93">
        <v>0</v>
      </c>
      <c r="BM415" s="93">
        <v>29934</v>
      </c>
      <c r="BN415" s="94">
        <v>179604</v>
      </c>
      <c r="BP415" s="73"/>
      <c r="BQ415" s="11"/>
      <c r="BR415" s="11"/>
      <c r="BS415" s="12"/>
      <c r="BU415" s="73"/>
      <c r="BV415" s="11"/>
      <c r="BW415" s="11"/>
      <c r="BX415" s="12"/>
      <c r="BZ415" s="73">
        <v>68450</v>
      </c>
      <c r="CA415" s="11">
        <v>13005.5</v>
      </c>
      <c r="CB415" s="11">
        <v>81455.5</v>
      </c>
      <c r="CC415" s="12">
        <v>488733</v>
      </c>
      <c r="CE415" s="73"/>
      <c r="CF415" s="11"/>
      <c r="CG415" s="11"/>
      <c r="CH415" s="12"/>
      <c r="CJ415" s="73"/>
      <c r="CK415" s="11"/>
      <c r="CL415" s="11"/>
      <c r="CM415" s="12"/>
      <c r="CO415" s="73">
        <v>16100</v>
      </c>
      <c r="CP415" s="11">
        <v>0</v>
      </c>
      <c r="CQ415" s="11">
        <v>16100</v>
      </c>
      <c r="CR415" s="12">
        <v>96600</v>
      </c>
      <c r="CT415" s="73"/>
      <c r="CU415" s="11"/>
      <c r="CV415" s="11"/>
      <c r="CW415" s="12"/>
      <c r="CY415" s="73">
        <v>22808</v>
      </c>
      <c r="CZ415" s="11">
        <v>0</v>
      </c>
      <c r="DA415" s="11">
        <v>22808</v>
      </c>
      <c r="DB415" s="12">
        <v>136848</v>
      </c>
      <c r="DD415" s="73"/>
      <c r="DE415" s="11"/>
      <c r="DF415" s="11"/>
      <c r="DG415" s="12"/>
      <c r="DI415" s="73"/>
      <c r="DJ415" s="11"/>
      <c r="DK415" s="11"/>
      <c r="DL415" s="12"/>
      <c r="DN415" s="73">
        <v>21875</v>
      </c>
      <c r="DO415" s="11">
        <v>4156.25</v>
      </c>
      <c r="DP415" s="11">
        <v>26031.25</v>
      </c>
      <c r="DQ415" s="12">
        <v>156187.5</v>
      </c>
      <c r="DS415" s="73"/>
      <c r="DT415" s="11"/>
      <c r="DU415" s="11"/>
      <c r="DV415" s="12"/>
      <c r="DX415" s="92"/>
      <c r="DY415" s="93"/>
      <c r="DZ415" s="93"/>
      <c r="EA415" s="94"/>
      <c r="EC415" s="73"/>
      <c r="ED415" s="11"/>
      <c r="EE415" s="11"/>
      <c r="EF415" s="12"/>
      <c r="EH415" s="73"/>
      <c r="EI415" s="11"/>
      <c r="EJ415" s="11"/>
      <c r="EK415" s="12"/>
      <c r="EM415" s="73"/>
      <c r="EN415" s="11"/>
      <c r="EO415" s="11"/>
      <c r="EP415" s="12"/>
      <c r="ER415" s="73"/>
      <c r="ES415" s="11"/>
      <c r="ET415" s="11"/>
      <c r="EU415" s="12"/>
      <c r="EW415" s="73">
        <v>31340</v>
      </c>
      <c r="EX415" s="11">
        <v>5954.6</v>
      </c>
      <c r="EY415" s="11">
        <v>37294.6</v>
      </c>
      <c r="EZ415" s="12">
        <v>223767.59999999998</v>
      </c>
      <c r="FB415" s="10">
        <v>21719</v>
      </c>
      <c r="FC415" s="11">
        <v>0</v>
      </c>
      <c r="FD415" s="11">
        <v>21719</v>
      </c>
      <c r="FE415" s="12">
        <v>130314</v>
      </c>
      <c r="FG415" s="11"/>
      <c r="FH415" s="11"/>
      <c r="FI415" s="11"/>
      <c r="FJ415" s="12"/>
      <c r="FL415" s="73"/>
      <c r="FM415" s="11"/>
      <c r="FN415" s="11"/>
      <c r="FO415" s="12"/>
      <c r="FQ415" s="73"/>
      <c r="FR415" s="11"/>
      <c r="FS415" s="11"/>
      <c r="FT415" s="12"/>
      <c r="FV415" s="73"/>
      <c r="FW415" s="11"/>
      <c r="FX415" s="11"/>
      <c r="FY415" s="12"/>
      <c r="GA415" s="73"/>
      <c r="GB415" s="11"/>
      <c r="GC415" s="11"/>
      <c r="GD415" s="12"/>
      <c r="GF415" s="73"/>
      <c r="GG415" s="11"/>
      <c r="GH415" s="11"/>
      <c r="GI415" s="12"/>
      <c r="GK415" s="73"/>
      <c r="GL415" s="11"/>
      <c r="GM415" s="11"/>
      <c r="GN415" s="12"/>
      <c r="GP415" s="73"/>
      <c r="GQ415" s="11"/>
      <c r="GR415" s="11"/>
      <c r="GS415" s="12"/>
      <c r="GU415" s="86">
        <f t="shared" si="47"/>
        <v>16100</v>
      </c>
      <c r="GV415" s="87">
        <f t="shared" si="49"/>
        <v>81455.5</v>
      </c>
      <c r="GX415" s="86">
        <f t="shared" si="48"/>
        <v>65355.5</v>
      </c>
      <c r="GY415" s="88">
        <f t="shared" si="51"/>
        <v>4.0593478260869569</v>
      </c>
      <c r="HA415" s="86">
        <f t="shared" si="46"/>
        <v>33620.335714285713</v>
      </c>
      <c r="HB415" s="87">
        <f t="shared" si="50"/>
        <v>201722.01428571431</v>
      </c>
    </row>
    <row r="416" spans="1:210" s="76" customFormat="1" ht="30" x14ac:dyDescent="0.25">
      <c r="A416" s="69">
        <v>400</v>
      </c>
      <c r="B416" s="3" t="s">
        <v>276</v>
      </c>
      <c r="C416" s="6" t="s">
        <v>789</v>
      </c>
      <c r="D416" s="4" t="s">
        <v>42</v>
      </c>
      <c r="E416" s="70"/>
      <c r="F416" s="71">
        <v>11.3333333333333</v>
      </c>
      <c r="G416" s="91"/>
      <c r="H416" s="73"/>
      <c r="I416" s="11"/>
      <c r="J416" s="11"/>
      <c r="K416" s="12"/>
      <c r="L416" s="74"/>
      <c r="M416" s="73"/>
      <c r="N416" s="11"/>
      <c r="O416" s="11"/>
      <c r="P416" s="12"/>
      <c r="Q416" s="75"/>
      <c r="R416" s="73"/>
      <c r="S416" s="11"/>
      <c r="T416" s="11"/>
      <c r="U416" s="12"/>
      <c r="W416" s="73"/>
      <c r="X416" s="11"/>
      <c r="Y416" s="11"/>
      <c r="Z416" s="12"/>
      <c r="AB416" s="73"/>
      <c r="AC416" s="11"/>
      <c r="AD416" s="11"/>
      <c r="AE416" s="12"/>
      <c r="AG416" s="77"/>
      <c r="AH416" s="78"/>
      <c r="AI416" s="78"/>
      <c r="AJ416" s="79"/>
      <c r="AL416" s="73"/>
      <c r="AM416" s="11"/>
      <c r="AN416" s="11"/>
      <c r="AO416" s="12"/>
      <c r="AQ416" s="11"/>
      <c r="AR416" s="11"/>
      <c r="AS416" s="11"/>
      <c r="AT416" s="12"/>
      <c r="AV416" s="73"/>
      <c r="AW416" s="11"/>
      <c r="AX416" s="11"/>
      <c r="AY416" s="12"/>
      <c r="BA416" s="73"/>
      <c r="BB416" s="11"/>
      <c r="BC416" s="11"/>
      <c r="BD416" s="12"/>
      <c r="BF416" s="73"/>
      <c r="BG416" s="11"/>
      <c r="BH416" s="11"/>
      <c r="BI416" s="12"/>
      <c r="BK416" s="92">
        <v>29934</v>
      </c>
      <c r="BL416" s="93">
        <v>0</v>
      </c>
      <c r="BM416" s="93">
        <v>29934</v>
      </c>
      <c r="BN416" s="94">
        <v>339252</v>
      </c>
      <c r="BP416" s="73"/>
      <c r="BQ416" s="11"/>
      <c r="BR416" s="11"/>
      <c r="BS416" s="12"/>
      <c r="BU416" s="73"/>
      <c r="BV416" s="11"/>
      <c r="BW416" s="11"/>
      <c r="BX416" s="12"/>
      <c r="BZ416" s="73">
        <v>68450</v>
      </c>
      <c r="CA416" s="11">
        <v>13005.5</v>
      </c>
      <c r="CB416" s="11">
        <v>81455.5</v>
      </c>
      <c r="CC416" s="12">
        <v>923162.33333333058</v>
      </c>
      <c r="CE416" s="73"/>
      <c r="CF416" s="11"/>
      <c r="CG416" s="11"/>
      <c r="CH416" s="12"/>
      <c r="CJ416" s="73"/>
      <c r="CK416" s="11"/>
      <c r="CL416" s="11"/>
      <c r="CM416" s="12"/>
      <c r="CO416" s="73">
        <v>16100</v>
      </c>
      <c r="CP416" s="11">
        <v>0</v>
      </c>
      <c r="CQ416" s="11">
        <v>16100</v>
      </c>
      <c r="CR416" s="12">
        <v>182466.66666666613</v>
      </c>
      <c r="CT416" s="73"/>
      <c r="CU416" s="11"/>
      <c r="CV416" s="11"/>
      <c r="CW416" s="12"/>
      <c r="CY416" s="73">
        <v>22808</v>
      </c>
      <c r="CZ416" s="11">
        <v>0</v>
      </c>
      <c r="DA416" s="11">
        <v>22808</v>
      </c>
      <c r="DB416" s="12">
        <v>258490.6666666659</v>
      </c>
      <c r="DD416" s="73"/>
      <c r="DE416" s="11"/>
      <c r="DF416" s="11"/>
      <c r="DG416" s="12"/>
      <c r="DI416" s="73"/>
      <c r="DJ416" s="11"/>
      <c r="DK416" s="11"/>
      <c r="DL416" s="12"/>
      <c r="DN416" s="73">
        <v>21875</v>
      </c>
      <c r="DO416" s="11">
        <v>4156.25</v>
      </c>
      <c r="DP416" s="11">
        <v>26031.25</v>
      </c>
      <c r="DQ416" s="12">
        <v>295020.8333333325</v>
      </c>
      <c r="DS416" s="73"/>
      <c r="DT416" s="11"/>
      <c r="DU416" s="11"/>
      <c r="DV416" s="12"/>
      <c r="DX416" s="92"/>
      <c r="DY416" s="93"/>
      <c r="DZ416" s="93"/>
      <c r="EA416" s="94"/>
      <c r="EC416" s="73"/>
      <c r="ED416" s="11"/>
      <c r="EE416" s="11"/>
      <c r="EF416" s="12"/>
      <c r="EH416" s="73"/>
      <c r="EI416" s="11"/>
      <c r="EJ416" s="11"/>
      <c r="EK416" s="12"/>
      <c r="EM416" s="73"/>
      <c r="EN416" s="11"/>
      <c r="EO416" s="11"/>
      <c r="EP416" s="12"/>
      <c r="ER416" s="73"/>
      <c r="ES416" s="11"/>
      <c r="ET416" s="11"/>
      <c r="EU416" s="12"/>
      <c r="EW416" s="73">
        <v>31340</v>
      </c>
      <c r="EX416" s="11">
        <v>5954.6</v>
      </c>
      <c r="EY416" s="11">
        <v>37294.6</v>
      </c>
      <c r="EZ416" s="12">
        <v>422672.13333333208</v>
      </c>
      <c r="FB416" s="10">
        <v>21719</v>
      </c>
      <c r="FC416" s="11">
        <v>0</v>
      </c>
      <c r="FD416" s="11">
        <v>21719</v>
      </c>
      <c r="FE416" s="12">
        <v>246148.66666666596</v>
      </c>
      <c r="FG416" s="11"/>
      <c r="FH416" s="11"/>
      <c r="FI416" s="11"/>
      <c r="FJ416" s="12"/>
      <c r="FL416" s="73"/>
      <c r="FM416" s="11"/>
      <c r="FN416" s="11"/>
      <c r="FO416" s="12"/>
      <c r="FQ416" s="73"/>
      <c r="FR416" s="11"/>
      <c r="FS416" s="11"/>
      <c r="FT416" s="12"/>
      <c r="FV416" s="73"/>
      <c r="FW416" s="11"/>
      <c r="FX416" s="11"/>
      <c r="FY416" s="12"/>
      <c r="GA416" s="73"/>
      <c r="GB416" s="11"/>
      <c r="GC416" s="11"/>
      <c r="GD416" s="12"/>
      <c r="GF416" s="73"/>
      <c r="GG416" s="11"/>
      <c r="GH416" s="11"/>
      <c r="GI416" s="12"/>
      <c r="GK416" s="73"/>
      <c r="GL416" s="11"/>
      <c r="GM416" s="11"/>
      <c r="GN416" s="12"/>
      <c r="GP416" s="73"/>
      <c r="GQ416" s="11"/>
      <c r="GR416" s="11"/>
      <c r="GS416" s="12"/>
      <c r="GU416" s="86">
        <f t="shared" si="47"/>
        <v>16100</v>
      </c>
      <c r="GV416" s="87">
        <f t="shared" si="49"/>
        <v>81455.5</v>
      </c>
      <c r="GX416" s="86">
        <f t="shared" si="48"/>
        <v>65355.5</v>
      </c>
      <c r="GY416" s="88">
        <f t="shared" si="51"/>
        <v>4.0593478260869569</v>
      </c>
      <c r="HA416" s="86">
        <f t="shared" si="46"/>
        <v>33620.335714285713</v>
      </c>
      <c r="HB416" s="87">
        <f t="shared" si="50"/>
        <v>381030.47142857045</v>
      </c>
    </row>
    <row r="417" spans="1:210" s="76" customFormat="1" ht="30" x14ac:dyDescent="0.25">
      <c r="A417" s="69">
        <v>401</v>
      </c>
      <c r="B417" s="3" t="s">
        <v>277</v>
      </c>
      <c r="C417" s="6" t="s">
        <v>790</v>
      </c>
      <c r="D417" s="4" t="s">
        <v>42</v>
      </c>
      <c r="E417" s="70"/>
      <c r="F417" s="71">
        <v>3</v>
      </c>
      <c r="G417" s="91"/>
      <c r="H417" s="73"/>
      <c r="I417" s="11"/>
      <c r="J417" s="11"/>
      <c r="K417" s="12"/>
      <c r="L417" s="74"/>
      <c r="M417" s="73"/>
      <c r="N417" s="11"/>
      <c r="O417" s="11"/>
      <c r="P417" s="12"/>
      <c r="Q417" s="75"/>
      <c r="R417" s="73"/>
      <c r="S417" s="11"/>
      <c r="T417" s="11"/>
      <c r="U417" s="12"/>
      <c r="W417" s="73"/>
      <c r="X417" s="11"/>
      <c r="Y417" s="11"/>
      <c r="Z417" s="12"/>
      <c r="AB417" s="73"/>
      <c r="AC417" s="11"/>
      <c r="AD417" s="11"/>
      <c r="AE417" s="12"/>
      <c r="AG417" s="77"/>
      <c r="AH417" s="78"/>
      <c r="AI417" s="78"/>
      <c r="AJ417" s="79"/>
      <c r="AL417" s="73"/>
      <c r="AM417" s="11"/>
      <c r="AN417" s="11"/>
      <c r="AO417" s="12"/>
      <c r="AQ417" s="11"/>
      <c r="AR417" s="11"/>
      <c r="AS417" s="11"/>
      <c r="AT417" s="12"/>
      <c r="AV417" s="73"/>
      <c r="AW417" s="11"/>
      <c r="AX417" s="11"/>
      <c r="AY417" s="12"/>
      <c r="BA417" s="73"/>
      <c r="BB417" s="11"/>
      <c r="BC417" s="11"/>
      <c r="BD417" s="12"/>
      <c r="BF417" s="73"/>
      <c r="BG417" s="11"/>
      <c r="BH417" s="11"/>
      <c r="BI417" s="12"/>
      <c r="BK417" s="92">
        <v>29934</v>
      </c>
      <c r="BL417" s="93">
        <v>0</v>
      </c>
      <c r="BM417" s="93">
        <v>29934</v>
      </c>
      <c r="BN417" s="94">
        <v>89802</v>
      </c>
      <c r="BP417" s="73"/>
      <c r="BQ417" s="11"/>
      <c r="BR417" s="11"/>
      <c r="BS417" s="12"/>
      <c r="BU417" s="73"/>
      <c r="BV417" s="11"/>
      <c r="BW417" s="11"/>
      <c r="BX417" s="12"/>
      <c r="BZ417" s="73">
        <v>68450</v>
      </c>
      <c r="CA417" s="11">
        <v>13005.5</v>
      </c>
      <c r="CB417" s="11">
        <v>81455.5</v>
      </c>
      <c r="CC417" s="12">
        <v>244366.5</v>
      </c>
      <c r="CE417" s="73"/>
      <c r="CF417" s="11"/>
      <c r="CG417" s="11"/>
      <c r="CH417" s="12"/>
      <c r="CJ417" s="73"/>
      <c r="CK417" s="11"/>
      <c r="CL417" s="11"/>
      <c r="CM417" s="12"/>
      <c r="CO417" s="73">
        <v>16100</v>
      </c>
      <c r="CP417" s="11">
        <v>0</v>
      </c>
      <c r="CQ417" s="11">
        <v>16100</v>
      </c>
      <c r="CR417" s="12">
        <v>48300</v>
      </c>
      <c r="CT417" s="73"/>
      <c r="CU417" s="11"/>
      <c r="CV417" s="11"/>
      <c r="CW417" s="12"/>
      <c r="CY417" s="73">
        <v>22808</v>
      </c>
      <c r="CZ417" s="11">
        <v>0</v>
      </c>
      <c r="DA417" s="11">
        <v>22808</v>
      </c>
      <c r="DB417" s="12">
        <v>68424</v>
      </c>
      <c r="DD417" s="73"/>
      <c r="DE417" s="11"/>
      <c r="DF417" s="11"/>
      <c r="DG417" s="12"/>
      <c r="DI417" s="73"/>
      <c r="DJ417" s="11"/>
      <c r="DK417" s="11"/>
      <c r="DL417" s="12"/>
      <c r="DN417" s="73">
        <v>21875</v>
      </c>
      <c r="DO417" s="11">
        <v>4156.25</v>
      </c>
      <c r="DP417" s="11">
        <v>26031.25</v>
      </c>
      <c r="DQ417" s="12">
        <v>78093.75</v>
      </c>
      <c r="DS417" s="73"/>
      <c r="DT417" s="11"/>
      <c r="DU417" s="11"/>
      <c r="DV417" s="12"/>
      <c r="DX417" s="92"/>
      <c r="DY417" s="93"/>
      <c r="DZ417" s="93"/>
      <c r="EA417" s="94"/>
      <c r="EC417" s="73"/>
      <c r="ED417" s="11"/>
      <c r="EE417" s="11"/>
      <c r="EF417" s="12"/>
      <c r="EH417" s="73"/>
      <c r="EI417" s="11"/>
      <c r="EJ417" s="11"/>
      <c r="EK417" s="12"/>
      <c r="EM417" s="73"/>
      <c r="EN417" s="11"/>
      <c r="EO417" s="11"/>
      <c r="EP417" s="12"/>
      <c r="ER417" s="73"/>
      <c r="ES417" s="11"/>
      <c r="ET417" s="11"/>
      <c r="EU417" s="12"/>
      <c r="EW417" s="73">
        <v>31340</v>
      </c>
      <c r="EX417" s="11">
        <v>5954.6</v>
      </c>
      <c r="EY417" s="11">
        <v>37294.6</v>
      </c>
      <c r="EZ417" s="12">
        <v>111883.79999999999</v>
      </c>
      <c r="FB417" s="10">
        <v>21719</v>
      </c>
      <c r="FC417" s="11">
        <v>0</v>
      </c>
      <c r="FD417" s="11">
        <v>21719</v>
      </c>
      <c r="FE417" s="12">
        <v>65157</v>
      </c>
      <c r="FG417" s="11"/>
      <c r="FH417" s="11"/>
      <c r="FI417" s="11"/>
      <c r="FJ417" s="12"/>
      <c r="FL417" s="73"/>
      <c r="FM417" s="11"/>
      <c r="FN417" s="11"/>
      <c r="FO417" s="12"/>
      <c r="FQ417" s="73"/>
      <c r="FR417" s="11"/>
      <c r="FS417" s="11"/>
      <c r="FT417" s="12"/>
      <c r="FV417" s="73"/>
      <c r="FW417" s="11"/>
      <c r="FX417" s="11"/>
      <c r="FY417" s="12"/>
      <c r="GA417" s="73"/>
      <c r="GB417" s="11"/>
      <c r="GC417" s="11"/>
      <c r="GD417" s="12"/>
      <c r="GF417" s="73"/>
      <c r="GG417" s="11"/>
      <c r="GH417" s="11"/>
      <c r="GI417" s="12"/>
      <c r="GK417" s="73"/>
      <c r="GL417" s="11"/>
      <c r="GM417" s="11"/>
      <c r="GN417" s="12"/>
      <c r="GP417" s="73"/>
      <c r="GQ417" s="11"/>
      <c r="GR417" s="11"/>
      <c r="GS417" s="12"/>
      <c r="GU417" s="86">
        <f t="shared" si="47"/>
        <v>16100</v>
      </c>
      <c r="GV417" s="87">
        <f t="shared" si="49"/>
        <v>81455.5</v>
      </c>
      <c r="GX417" s="86">
        <f t="shared" si="48"/>
        <v>65355.5</v>
      </c>
      <c r="GY417" s="88">
        <f t="shared" si="51"/>
        <v>4.0593478260869569</v>
      </c>
      <c r="HA417" s="86">
        <f t="shared" si="46"/>
        <v>33620.335714285713</v>
      </c>
      <c r="HB417" s="87">
        <f t="shared" si="50"/>
        <v>100861.00714285715</v>
      </c>
    </row>
    <row r="418" spans="1:210" s="76" customFormat="1" ht="30" x14ac:dyDescent="0.25">
      <c r="A418" s="69">
        <v>402</v>
      </c>
      <c r="B418" s="3" t="s">
        <v>278</v>
      </c>
      <c r="C418" s="6" t="s">
        <v>791</v>
      </c>
      <c r="D418" s="4" t="s">
        <v>42</v>
      </c>
      <c r="E418" s="70"/>
      <c r="F418" s="71">
        <v>10.25</v>
      </c>
      <c r="G418" s="91"/>
      <c r="H418" s="73"/>
      <c r="I418" s="11"/>
      <c r="J418" s="11"/>
      <c r="K418" s="12"/>
      <c r="L418" s="74"/>
      <c r="M418" s="73"/>
      <c r="N418" s="11"/>
      <c r="O418" s="11"/>
      <c r="P418" s="12"/>
      <c r="Q418" s="75"/>
      <c r="R418" s="73"/>
      <c r="S418" s="11"/>
      <c r="T418" s="11"/>
      <c r="U418" s="12"/>
      <c r="W418" s="73"/>
      <c r="X418" s="11"/>
      <c r="Y418" s="11"/>
      <c r="Z418" s="12"/>
      <c r="AB418" s="73"/>
      <c r="AC418" s="11"/>
      <c r="AD418" s="11"/>
      <c r="AE418" s="12"/>
      <c r="AG418" s="77"/>
      <c r="AH418" s="78"/>
      <c r="AI418" s="78"/>
      <c r="AJ418" s="79"/>
      <c r="AL418" s="73"/>
      <c r="AM418" s="11"/>
      <c r="AN418" s="11"/>
      <c r="AO418" s="12"/>
      <c r="AQ418" s="11"/>
      <c r="AR418" s="11"/>
      <c r="AS418" s="11"/>
      <c r="AT418" s="12"/>
      <c r="AV418" s="73"/>
      <c r="AW418" s="11"/>
      <c r="AX418" s="11"/>
      <c r="AY418" s="12"/>
      <c r="BA418" s="73"/>
      <c r="BB418" s="11"/>
      <c r="BC418" s="11"/>
      <c r="BD418" s="12"/>
      <c r="BF418" s="73"/>
      <c r="BG418" s="11"/>
      <c r="BH418" s="11"/>
      <c r="BI418" s="12"/>
      <c r="BK418" s="92">
        <v>29934</v>
      </c>
      <c r="BL418" s="93">
        <v>0</v>
      </c>
      <c r="BM418" s="93">
        <v>29934</v>
      </c>
      <c r="BN418" s="94">
        <v>306824</v>
      </c>
      <c r="BP418" s="73"/>
      <c r="BQ418" s="11"/>
      <c r="BR418" s="11"/>
      <c r="BS418" s="12"/>
      <c r="BU418" s="73"/>
      <c r="BV418" s="11"/>
      <c r="BW418" s="11"/>
      <c r="BX418" s="12"/>
      <c r="BZ418" s="73">
        <v>68450</v>
      </c>
      <c r="CA418" s="11">
        <v>13005.5</v>
      </c>
      <c r="CB418" s="11">
        <v>81455.5</v>
      </c>
      <c r="CC418" s="12">
        <v>834918.875</v>
      </c>
      <c r="CE418" s="73"/>
      <c r="CF418" s="11"/>
      <c r="CG418" s="11"/>
      <c r="CH418" s="12"/>
      <c r="CJ418" s="73"/>
      <c r="CK418" s="11"/>
      <c r="CL418" s="11"/>
      <c r="CM418" s="12"/>
      <c r="CO418" s="73">
        <v>16100</v>
      </c>
      <c r="CP418" s="11">
        <v>0</v>
      </c>
      <c r="CQ418" s="11">
        <v>16100</v>
      </c>
      <c r="CR418" s="12">
        <v>165025</v>
      </c>
      <c r="CT418" s="73"/>
      <c r="CU418" s="11"/>
      <c r="CV418" s="11"/>
      <c r="CW418" s="12"/>
      <c r="CY418" s="73">
        <v>22808</v>
      </c>
      <c r="CZ418" s="11">
        <v>0</v>
      </c>
      <c r="DA418" s="11">
        <v>22808</v>
      </c>
      <c r="DB418" s="12">
        <v>233782</v>
      </c>
      <c r="DD418" s="73"/>
      <c r="DE418" s="11"/>
      <c r="DF418" s="11"/>
      <c r="DG418" s="12"/>
      <c r="DI418" s="73"/>
      <c r="DJ418" s="11"/>
      <c r="DK418" s="11"/>
      <c r="DL418" s="12"/>
      <c r="DN418" s="73">
        <v>21875</v>
      </c>
      <c r="DO418" s="11">
        <v>4156.25</v>
      </c>
      <c r="DP418" s="11">
        <v>26031.25</v>
      </c>
      <c r="DQ418" s="12">
        <v>266820.3125</v>
      </c>
      <c r="DS418" s="73"/>
      <c r="DT418" s="11"/>
      <c r="DU418" s="11"/>
      <c r="DV418" s="12"/>
      <c r="DX418" s="92"/>
      <c r="DY418" s="93"/>
      <c r="DZ418" s="93"/>
      <c r="EA418" s="94"/>
      <c r="EC418" s="73"/>
      <c r="ED418" s="11"/>
      <c r="EE418" s="11"/>
      <c r="EF418" s="12"/>
      <c r="EH418" s="73"/>
      <c r="EI418" s="11"/>
      <c r="EJ418" s="11"/>
      <c r="EK418" s="12"/>
      <c r="EM418" s="73"/>
      <c r="EN418" s="11"/>
      <c r="EO418" s="11"/>
      <c r="EP418" s="12"/>
      <c r="ER418" s="73"/>
      <c r="ES418" s="11"/>
      <c r="ET418" s="11"/>
      <c r="EU418" s="12"/>
      <c r="EW418" s="73">
        <v>31340</v>
      </c>
      <c r="EX418" s="11">
        <v>5954.6</v>
      </c>
      <c r="EY418" s="11">
        <v>37294.6</v>
      </c>
      <c r="EZ418" s="94">
        <v>382269.64999999997</v>
      </c>
      <c r="FB418" s="10">
        <v>21719</v>
      </c>
      <c r="FC418" s="11">
        <v>0</v>
      </c>
      <c r="FD418" s="11">
        <v>21719</v>
      </c>
      <c r="FE418" s="12">
        <v>222619.75</v>
      </c>
      <c r="FG418" s="11"/>
      <c r="FH418" s="11"/>
      <c r="FI418" s="11"/>
      <c r="FJ418" s="12"/>
      <c r="FL418" s="73"/>
      <c r="FM418" s="11"/>
      <c r="FN418" s="11"/>
      <c r="FO418" s="12"/>
      <c r="FQ418" s="73"/>
      <c r="FR418" s="11"/>
      <c r="FS418" s="11"/>
      <c r="FT418" s="12"/>
      <c r="FV418" s="73"/>
      <c r="FW418" s="11"/>
      <c r="FX418" s="11"/>
      <c r="FY418" s="12"/>
      <c r="GA418" s="73"/>
      <c r="GB418" s="11"/>
      <c r="GC418" s="11"/>
      <c r="GD418" s="12"/>
      <c r="GF418" s="73"/>
      <c r="GG418" s="11"/>
      <c r="GH418" s="11"/>
      <c r="GI418" s="12"/>
      <c r="GK418" s="73"/>
      <c r="GL418" s="11"/>
      <c r="GM418" s="11"/>
      <c r="GN418" s="12"/>
      <c r="GP418" s="73"/>
      <c r="GQ418" s="11"/>
      <c r="GR418" s="11"/>
      <c r="GS418" s="12"/>
      <c r="GU418" s="86">
        <f t="shared" si="47"/>
        <v>16100</v>
      </c>
      <c r="GV418" s="87">
        <f t="shared" si="49"/>
        <v>81455.5</v>
      </c>
      <c r="GX418" s="86">
        <f t="shared" si="48"/>
        <v>65355.5</v>
      </c>
      <c r="GY418" s="88">
        <f t="shared" si="51"/>
        <v>4.0593478260869569</v>
      </c>
      <c r="HA418" s="86">
        <f t="shared" si="46"/>
        <v>33620.335714285713</v>
      </c>
      <c r="HB418" s="87">
        <f t="shared" si="50"/>
        <v>344608.51250000001</v>
      </c>
    </row>
    <row r="419" spans="1:210" s="76" customFormat="1" ht="30" x14ac:dyDescent="0.25">
      <c r="A419" s="69">
        <v>403</v>
      </c>
      <c r="B419" s="3" t="s">
        <v>41</v>
      </c>
      <c r="C419" s="6" t="s">
        <v>792</v>
      </c>
      <c r="D419" s="3" t="s">
        <v>42</v>
      </c>
      <c r="E419" s="89"/>
      <c r="F419" s="90">
        <v>72</v>
      </c>
      <c r="G419" s="91"/>
      <c r="H419" s="73"/>
      <c r="I419" s="11"/>
      <c r="J419" s="11"/>
      <c r="K419" s="12"/>
      <c r="L419" s="74"/>
      <c r="M419" s="73"/>
      <c r="N419" s="11"/>
      <c r="O419" s="11"/>
      <c r="P419" s="12"/>
      <c r="Q419" s="75"/>
      <c r="R419" s="73"/>
      <c r="S419" s="11"/>
      <c r="T419" s="11"/>
      <c r="U419" s="12"/>
      <c r="W419" s="73"/>
      <c r="X419" s="11"/>
      <c r="Y419" s="11"/>
      <c r="Z419" s="12"/>
      <c r="AB419" s="73"/>
      <c r="AC419" s="11"/>
      <c r="AD419" s="11"/>
      <c r="AE419" s="12"/>
      <c r="AG419" s="96">
        <v>3619</v>
      </c>
      <c r="AH419" s="106">
        <v>0</v>
      </c>
      <c r="AI419" s="106">
        <v>3619</v>
      </c>
      <c r="AJ419" s="109">
        <v>260568</v>
      </c>
      <c r="AL419" s="73"/>
      <c r="AM419" s="11"/>
      <c r="AN419" s="11"/>
      <c r="AO419" s="12"/>
      <c r="AQ419" s="11"/>
      <c r="AR419" s="11"/>
      <c r="AS419" s="11"/>
      <c r="AT419" s="12"/>
      <c r="AV419" s="73"/>
      <c r="AW419" s="11"/>
      <c r="AX419" s="11"/>
      <c r="AY419" s="12"/>
      <c r="BA419" s="73"/>
      <c r="BB419" s="11"/>
      <c r="BC419" s="11"/>
      <c r="BD419" s="12"/>
      <c r="BF419" s="73"/>
      <c r="BG419" s="11"/>
      <c r="BH419" s="11"/>
      <c r="BI419" s="12"/>
      <c r="BK419" s="92"/>
      <c r="BL419" s="93"/>
      <c r="BM419" s="93"/>
      <c r="BN419" s="94"/>
      <c r="BP419" s="73">
        <v>3960</v>
      </c>
      <c r="BQ419" s="11">
        <v>752.4</v>
      </c>
      <c r="BR419" s="11">
        <v>4712.3999999999996</v>
      </c>
      <c r="BS419" s="12">
        <v>339292.8</v>
      </c>
      <c r="BU419" s="73"/>
      <c r="BV419" s="11"/>
      <c r="BW419" s="11"/>
      <c r="BX419" s="12"/>
      <c r="BZ419" s="73">
        <v>4339</v>
      </c>
      <c r="CA419" s="11">
        <v>824.41</v>
      </c>
      <c r="CB419" s="11">
        <v>5163.41</v>
      </c>
      <c r="CC419" s="12">
        <v>371765.52</v>
      </c>
      <c r="CE419" s="73"/>
      <c r="CF419" s="11"/>
      <c r="CG419" s="11"/>
      <c r="CH419" s="12"/>
      <c r="CJ419" s="73"/>
      <c r="CK419" s="11"/>
      <c r="CL419" s="11"/>
      <c r="CM419" s="12"/>
      <c r="CO419" s="73"/>
      <c r="CP419" s="11"/>
      <c r="CQ419" s="11"/>
      <c r="CR419" s="12"/>
      <c r="CT419" s="73"/>
      <c r="CU419" s="11"/>
      <c r="CV419" s="11"/>
      <c r="CW419" s="12"/>
      <c r="CY419" s="73">
        <v>5575</v>
      </c>
      <c r="CZ419" s="11">
        <v>0</v>
      </c>
      <c r="DA419" s="11">
        <v>5575</v>
      </c>
      <c r="DB419" s="12">
        <v>401400</v>
      </c>
      <c r="DD419" s="73"/>
      <c r="DE419" s="11"/>
      <c r="DF419" s="11"/>
      <c r="DG419" s="12"/>
      <c r="DI419" s="73"/>
      <c r="DJ419" s="11"/>
      <c r="DK419" s="11"/>
      <c r="DL419" s="12"/>
      <c r="DN419" s="73"/>
      <c r="DO419" s="11"/>
      <c r="DP419" s="11"/>
      <c r="DQ419" s="12"/>
      <c r="DS419" s="73"/>
      <c r="DT419" s="11"/>
      <c r="DU419" s="11"/>
      <c r="DV419" s="12"/>
      <c r="DX419" s="92"/>
      <c r="DY419" s="93"/>
      <c r="DZ419" s="93"/>
      <c r="EA419" s="94"/>
      <c r="EC419" s="73"/>
      <c r="ED419" s="11"/>
      <c r="EE419" s="11"/>
      <c r="EF419" s="12"/>
      <c r="EH419" s="73"/>
      <c r="EI419" s="11"/>
      <c r="EJ419" s="11"/>
      <c r="EK419" s="12"/>
      <c r="EM419" s="73"/>
      <c r="EN419" s="11"/>
      <c r="EO419" s="11"/>
      <c r="EP419" s="12"/>
      <c r="ER419" s="73"/>
      <c r="ES419" s="11"/>
      <c r="ET419" s="11"/>
      <c r="EU419" s="12"/>
      <c r="EW419" s="73"/>
      <c r="EX419" s="11"/>
      <c r="EY419" s="11"/>
      <c r="EZ419" s="12"/>
      <c r="FB419" s="10"/>
      <c r="FC419" s="11"/>
      <c r="FD419" s="11"/>
      <c r="FE419" s="12"/>
      <c r="FG419" s="11"/>
      <c r="FH419" s="11"/>
      <c r="FI419" s="11"/>
      <c r="FJ419" s="12"/>
      <c r="FL419" s="73"/>
      <c r="FM419" s="11"/>
      <c r="FN419" s="11"/>
      <c r="FO419" s="12"/>
      <c r="FQ419" s="73"/>
      <c r="FR419" s="11"/>
      <c r="FS419" s="11"/>
      <c r="FT419" s="12"/>
      <c r="FV419" s="73"/>
      <c r="FW419" s="11"/>
      <c r="FX419" s="11"/>
      <c r="FY419" s="12"/>
      <c r="GA419" s="73"/>
      <c r="GB419" s="11"/>
      <c r="GC419" s="11"/>
      <c r="GD419" s="12"/>
      <c r="GF419" s="73"/>
      <c r="GG419" s="11"/>
      <c r="GH419" s="11"/>
      <c r="GI419" s="12"/>
      <c r="GK419" s="73"/>
      <c r="GL419" s="11"/>
      <c r="GM419" s="11"/>
      <c r="GN419" s="12"/>
      <c r="GP419" s="73"/>
      <c r="GQ419" s="11"/>
      <c r="GR419" s="11"/>
      <c r="GS419" s="12"/>
      <c r="GU419" s="86">
        <f t="shared" si="47"/>
        <v>3619</v>
      </c>
      <c r="GV419" s="87">
        <f t="shared" si="49"/>
        <v>5575</v>
      </c>
      <c r="GX419" s="86">
        <f t="shared" si="48"/>
        <v>1956</v>
      </c>
      <c r="GY419" s="88">
        <f t="shared" si="51"/>
        <v>0.54048079579994479</v>
      </c>
      <c r="HA419" s="86">
        <f t="shared" si="46"/>
        <v>4767.4524999999994</v>
      </c>
      <c r="HB419" s="87">
        <f t="shared" si="50"/>
        <v>343256.58</v>
      </c>
    </row>
    <row r="420" spans="1:210" s="76" customFormat="1" ht="30" x14ac:dyDescent="0.25">
      <c r="A420" s="69">
        <v>404</v>
      </c>
      <c r="B420" s="3" t="s">
        <v>41</v>
      </c>
      <c r="C420" s="6" t="s">
        <v>793</v>
      </c>
      <c r="D420" s="3" t="s">
        <v>42</v>
      </c>
      <c r="E420" s="89"/>
      <c r="F420" s="90">
        <v>1</v>
      </c>
      <c r="G420" s="91"/>
      <c r="H420" s="73"/>
      <c r="I420" s="11"/>
      <c r="J420" s="11"/>
      <c r="K420" s="12"/>
      <c r="L420" s="74"/>
      <c r="M420" s="73"/>
      <c r="N420" s="11"/>
      <c r="O420" s="11"/>
      <c r="P420" s="12"/>
      <c r="Q420" s="75"/>
      <c r="R420" s="73"/>
      <c r="S420" s="11"/>
      <c r="T420" s="11"/>
      <c r="U420" s="12"/>
      <c r="W420" s="73"/>
      <c r="X420" s="11"/>
      <c r="Y420" s="11"/>
      <c r="Z420" s="12"/>
      <c r="AB420" s="73"/>
      <c r="AC420" s="11"/>
      <c r="AD420" s="11"/>
      <c r="AE420" s="12"/>
      <c r="AG420" s="96">
        <v>3619</v>
      </c>
      <c r="AH420" s="106">
        <v>0</v>
      </c>
      <c r="AI420" s="106">
        <v>3619</v>
      </c>
      <c r="AJ420" s="109">
        <v>3619</v>
      </c>
      <c r="AL420" s="73"/>
      <c r="AM420" s="11"/>
      <c r="AN420" s="11"/>
      <c r="AO420" s="12"/>
      <c r="AQ420" s="11"/>
      <c r="AR420" s="11"/>
      <c r="AS420" s="11"/>
      <c r="AT420" s="12"/>
      <c r="AV420" s="73"/>
      <c r="AW420" s="11"/>
      <c r="AX420" s="11"/>
      <c r="AY420" s="12"/>
      <c r="BA420" s="73"/>
      <c r="BB420" s="11"/>
      <c r="BC420" s="11"/>
      <c r="BD420" s="12"/>
      <c r="BF420" s="73"/>
      <c r="BG420" s="11"/>
      <c r="BH420" s="11"/>
      <c r="BI420" s="12"/>
      <c r="BK420" s="92"/>
      <c r="BL420" s="93"/>
      <c r="BM420" s="93"/>
      <c r="BN420" s="94"/>
      <c r="BP420" s="73">
        <v>3960</v>
      </c>
      <c r="BQ420" s="11">
        <v>752.4</v>
      </c>
      <c r="BR420" s="11">
        <v>4712.3999999999996</v>
      </c>
      <c r="BS420" s="12">
        <v>4712.3999999999996</v>
      </c>
      <c r="BU420" s="73"/>
      <c r="BV420" s="11"/>
      <c r="BW420" s="11"/>
      <c r="BX420" s="12"/>
      <c r="BZ420" s="73">
        <v>4133</v>
      </c>
      <c r="CA420" s="11">
        <v>785.27</v>
      </c>
      <c r="CB420" s="11">
        <v>4918.2700000000004</v>
      </c>
      <c r="CC420" s="12">
        <v>4918.2700000000004</v>
      </c>
      <c r="CE420" s="73"/>
      <c r="CF420" s="11"/>
      <c r="CG420" s="11"/>
      <c r="CH420" s="12"/>
      <c r="CJ420" s="73"/>
      <c r="CK420" s="11"/>
      <c r="CL420" s="11"/>
      <c r="CM420" s="12"/>
      <c r="CO420" s="73"/>
      <c r="CP420" s="11"/>
      <c r="CQ420" s="11"/>
      <c r="CR420" s="12"/>
      <c r="CT420" s="73"/>
      <c r="CU420" s="11"/>
      <c r="CV420" s="11"/>
      <c r="CW420" s="12"/>
      <c r="CY420" s="73">
        <v>5575</v>
      </c>
      <c r="CZ420" s="11">
        <v>0</v>
      </c>
      <c r="DA420" s="11">
        <v>5575</v>
      </c>
      <c r="DB420" s="12">
        <v>5575</v>
      </c>
      <c r="DD420" s="73"/>
      <c r="DE420" s="11"/>
      <c r="DF420" s="11"/>
      <c r="DG420" s="12"/>
      <c r="DI420" s="73"/>
      <c r="DJ420" s="11"/>
      <c r="DK420" s="11"/>
      <c r="DL420" s="12"/>
      <c r="DN420" s="73"/>
      <c r="DO420" s="11"/>
      <c r="DP420" s="11"/>
      <c r="DQ420" s="12"/>
      <c r="DS420" s="73"/>
      <c r="DT420" s="11"/>
      <c r="DU420" s="11"/>
      <c r="DV420" s="12"/>
      <c r="DX420" s="92"/>
      <c r="DY420" s="93"/>
      <c r="DZ420" s="93"/>
      <c r="EA420" s="94"/>
      <c r="EC420" s="73"/>
      <c r="ED420" s="11"/>
      <c r="EE420" s="11"/>
      <c r="EF420" s="12"/>
      <c r="EH420" s="73"/>
      <c r="EI420" s="11"/>
      <c r="EJ420" s="11"/>
      <c r="EK420" s="12"/>
      <c r="EM420" s="73"/>
      <c r="EN420" s="11"/>
      <c r="EO420" s="11"/>
      <c r="EP420" s="12"/>
      <c r="ER420" s="73"/>
      <c r="ES420" s="11"/>
      <c r="ET420" s="11"/>
      <c r="EU420" s="12"/>
      <c r="EW420" s="73"/>
      <c r="EX420" s="11"/>
      <c r="EY420" s="11"/>
      <c r="EZ420" s="12"/>
      <c r="FB420" s="10"/>
      <c r="FC420" s="11"/>
      <c r="FD420" s="11"/>
      <c r="FE420" s="12"/>
      <c r="FG420" s="11"/>
      <c r="FH420" s="11"/>
      <c r="FI420" s="11"/>
      <c r="FJ420" s="12"/>
      <c r="FL420" s="73"/>
      <c r="FM420" s="11"/>
      <c r="FN420" s="11"/>
      <c r="FO420" s="12"/>
      <c r="FQ420" s="73"/>
      <c r="FR420" s="11"/>
      <c r="FS420" s="11"/>
      <c r="FT420" s="12"/>
      <c r="FV420" s="73"/>
      <c r="FW420" s="11"/>
      <c r="FX420" s="11"/>
      <c r="FY420" s="12"/>
      <c r="GA420" s="73"/>
      <c r="GB420" s="11"/>
      <c r="GC420" s="11"/>
      <c r="GD420" s="12"/>
      <c r="GF420" s="73"/>
      <c r="GG420" s="11"/>
      <c r="GH420" s="11"/>
      <c r="GI420" s="12"/>
      <c r="GK420" s="73"/>
      <c r="GL420" s="11"/>
      <c r="GM420" s="11"/>
      <c r="GN420" s="12"/>
      <c r="GP420" s="73"/>
      <c r="GQ420" s="11"/>
      <c r="GR420" s="11"/>
      <c r="GS420" s="12"/>
      <c r="GU420" s="86">
        <f t="shared" si="47"/>
        <v>3619</v>
      </c>
      <c r="GV420" s="87">
        <f t="shared" si="49"/>
        <v>5575</v>
      </c>
      <c r="GX420" s="86">
        <f t="shared" si="48"/>
        <v>1956</v>
      </c>
      <c r="GY420" s="88">
        <f t="shared" si="51"/>
        <v>0.54048079579994479</v>
      </c>
      <c r="HA420" s="86">
        <f t="shared" si="46"/>
        <v>4706.1674999999996</v>
      </c>
      <c r="HB420" s="87">
        <f t="shared" si="50"/>
        <v>4706.1674999999996</v>
      </c>
    </row>
    <row r="421" spans="1:210" s="76" customFormat="1" x14ac:dyDescent="0.25">
      <c r="A421" s="69">
        <v>405</v>
      </c>
      <c r="B421" s="5" t="s">
        <v>279</v>
      </c>
      <c r="C421" s="6" t="s">
        <v>794</v>
      </c>
      <c r="D421" s="4" t="s">
        <v>42</v>
      </c>
      <c r="E421" s="89"/>
      <c r="F421" s="90">
        <v>1</v>
      </c>
      <c r="G421" s="91"/>
      <c r="H421" s="73"/>
      <c r="I421" s="11"/>
      <c r="J421" s="11"/>
      <c r="K421" s="12"/>
      <c r="L421" s="74"/>
      <c r="M421" s="73"/>
      <c r="N421" s="11"/>
      <c r="O421" s="11"/>
      <c r="P421" s="12"/>
      <c r="Q421" s="75"/>
      <c r="R421" s="73"/>
      <c r="S421" s="11"/>
      <c r="T421" s="11"/>
      <c r="U421" s="12"/>
      <c r="W421" s="73"/>
      <c r="X421" s="11"/>
      <c r="Y421" s="11"/>
      <c r="Z421" s="12"/>
      <c r="AB421" s="73"/>
      <c r="AC421" s="11"/>
      <c r="AD421" s="11"/>
      <c r="AE421" s="12"/>
      <c r="AG421" s="77"/>
      <c r="AH421" s="78"/>
      <c r="AI421" s="78"/>
      <c r="AJ421" s="79"/>
      <c r="AL421" s="73"/>
      <c r="AM421" s="11"/>
      <c r="AN421" s="11"/>
      <c r="AO421" s="12"/>
      <c r="AQ421" s="11"/>
      <c r="AR421" s="11"/>
      <c r="AS421" s="11"/>
      <c r="AT421" s="12"/>
      <c r="AV421" s="73"/>
      <c r="AW421" s="11"/>
      <c r="AX421" s="11"/>
      <c r="AY421" s="12"/>
      <c r="BA421" s="73"/>
      <c r="BB421" s="11"/>
      <c r="BC421" s="11"/>
      <c r="BD421" s="12"/>
      <c r="BF421" s="73"/>
      <c r="BG421" s="11"/>
      <c r="BH421" s="11"/>
      <c r="BI421" s="12"/>
      <c r="BK421" s="92"/>
      <c r="BL421" s="93"/>
      <c r="BM421" s="93"/>
      <c r="BN421" s="94"/>
      <c r="BP421" s="73"/>
      <c r="BQ421" s="11"/>
      <c r="BR421" s="11"/>
      <c r="BS421" s="12"/>
      <c r="BU421" s="73"/>
      <c r="BV421" s="11"/>
      <c r="BW421" s="11"/>
      <c r="BX421" s="12"/>
      <c r="BZ421" s="73"/>
      <c r="CA421" s="11"/>
      <c r="CB421" s="11"/>
      <c r="CC421" s="12"/>
      <c r="CE421" s="73"/>
      <c r="CF421" s="11"/>
      <c r="CG421" s="11"/>
      <c r="CH421" s="12"/>
      <c r="CJ421" s="73"/>
      <c r="CK421" s="11"/>
      <c r="CL421" s="11"/>
      <c r="CM421" s="12"/>
      <c r="CO421" s="73"/>
      <c r="CP421" s="11"/>
      <c r="CQ421" s="11"/>
      <c r="CR421" s="12"/>
      <c r="CT421" s="73"/>
      <c r="CU421" s="11"/>
      <c r="CV421" s="11"/>
      <c r="CW421" s="12"/>
      <c r="CY421" s="73"/>
      <c r="CZ421" s="11"/>
      <c r="DA421" s="11"/>
      <c r="DB421" s="12"/>
      <c r="DD421" s="73"/>
      <c r="DE421" s="11"/>
      <c r="DF421" s="11"/>
      <c r="DG421" s="12"/>
      <c r="DI421" s="73"/>
      <c r="DJ421" s="11"/>
      <c r="DK421" s="11"/>
      <c r="DL421" s="12"/>
      <c r="DN421" s="73"/>
      <c r="DO421" s="11"/>
      <c r="DP421" s="11"/>
      <c r="DQ421" s="12"/>
      <c r="DS421" s="73"/>
      <c r="DT421" s="11"/>
      <c r="DU421" s="11"/>
      <c r="DV421" s="12"/>
      <c r="DX421" s="92"/>
      <c r="DY421" s="93"/>
      <c r="DZ421" s="93"/>
      <c r="EA421" s="94"/>
      <c r="EC421" s="73"/>
      <c r="ED421" s="11"/>
      <c r="EE421" s="11"/>
      <c r="EF421" s="12"/>
      <c r="EH421" s="73"/>
      <c r="EI421" s="11"/>
      <c r="EJ421" s="11"/>
      <c r="EK421" s="12"/>
      <c r="EM421" s="73"/>
      <c r="EN421" s="11"/>
      <c r="EO421" s="11"/>
      <c r="EP421" s="12"/>
      <c r="ER421" s="73"/>
      <c r="ES421" s="11"/>
      <c r="ET421" s="11"/>
      <c r="EU421" s="12"/>
      <c r="EW421" s="73"/>
      <c r="EX421" s="11"/>
      <c r="EY421" s="11"/>
      <c r="EZ421" s="12"/>
      <c r="FB421" s="10">
        <v>66144</v>
      </c>
      <c r="FC421" s="11">
        <v>0</v>
      </c>
      <c r="FD421" s="11">
        <v>66144</v>
      </c>
      <c r="FE421" s="12">
        <v>66144</v>
      </c>
      <c r="FG421" s="11"/>
      <c r="FH421" s="11"/>
      <c r="FI421" s="11"/>
      <c r="FJ421" s="12"/>
      <c r="FL421" s="73"/>
      <c r="FM421" s="11"/>
      <c r="FN421" s="11"/>
      <c r="FO421" s="12"/>
      <c r="FQ421" s="73"/>
      <c r="FR421" s="11"/>
      <c r="FS421" s="11"/>
      <c r="FT421" s="12"/>
      <c r="FV421" s="73"/>
      <c r="FW421" s="11"/>
      <c r="FX421" s="11"/>
      <c r="FY421" s="12"/>
      <c r="GA421" s="73"/>
      <c r="GB421" s="11"/>
      <c r="GC421" s="11"/>
      <c r="GD421" s="12"/>
      <c r="GF421" s="73"/>
      <c r="GG421" s="11"/>
      <c r="GH421" s="11"/>
      <c r="GI421" s="12"/>
      <c r="GK421" s="73"/>
      <c r="GL421" s="11"/>
      <c r="GM421" s="11"/>
      <c r="GN421" s="12"/>
      <c r="GP421" s="73"/>
      <c r="GQ421" s="11"/>
      <c r="GR421" s="11"/>
      <c r="GS421" s="12"/>
      <c r="GU421" s="86">
        <f t="shared" si="47"/>
        <v>66144</v>
      </c>
      <c r="GV421" s="87">
        <f t="shared" si="49"/>
        <v>66144</v>
      </c>
      <c r="GX421" s="86">
        <f t="shared" si="48"/>
        <v>0</v>
      </c>
      <c r="GY421" s="88">
        <f t="shared" si="51"/>
        <v>0</v>
      </c>
      <c r="HA421" s="86">
        <f t="shared" si="46"/>
        <v>66144</v>
      </c>
      <c r="HB421" s="87">
        <f t="shared" si="50"/>
        <v>66144</v>
      </c>
    </row>
    <row r="422" spans="1:210" s="76" customFormat="1" x14ac:dyDescent="0.25">
      <c r="A422" s="69">
        <v>406</v>
      </c>
      <c r="B422" s="3" t="s">
        <v>280</v>
      </c>
      <c r="C422" s="6" t="s">
        <v>795</v>
      </c>
      <c r="D422" s="4" t="s">
        <v>42</v>
      </c>
      <c r="E422" s="70"/>
      <c r="F422" s="71">
        <v>19.5</v>
      </c>
      <c r="G422" s="91"/>
      <c r="H422" s="73"/>
      <c r="I422" s="11"/>
      <c r="J422" s="11"/>
      <c r="K422" s="12"/>
      <c r="L422" s="74"/>
      <c r="M422" s="73"/>
      <c r="N422" s="11"/>
      <c r="O422" s="11"/>
      <c r="P422" s="12"/>
      <c r="Q422" s="75"/>
      <c r="R422" s="73"/>
      <c r="S422" s="11"/>
      <c r="T422" s="11"/>
      <c r="U422" s="12"/>
      <c r="W422" s="73"/>
      <c r="X422" s="11"/>
      <c r="Y422" s="11"/>
      <c r="Z422" s="12"/>
      <c r="AB422" s="73"/>
      <c r="AC422" s="11"/>
      <c r="AD422" s="11"/>
      <c r="AE422" s="12"/>
      <c r="AG422" s="77"/>
      <c r="AH422" s="78"/>
      <c r="AI422" s="78"/>
      <c r="AJ422" s="79"/>
      <c r="AL422" s="73"/>
      <c r="AM422" s="11"/>
      <c r="AN422" s="11"/>
      <c r="AO422" s="12"/>
      <c r="AQ422" s="11"/>
      <c r="AR422" s="11"/>
      <c r="AS422" s="11"/>
      <c r="AT422" s="12"/>
      <c r="AV422" s="73"/>
      <c r="AW422" s="11"/>
      <c r="AX422" s="11"/>
      <c r="AY422" s="12"/>
      <c r="BA422" s="73"/>
      <c r="BB422" s="11"/>
      <c r="BC422" s="11"/>
      <c r="BD422" s="12"/>
      <c r="BF422" s="73"/>
      <c r="BG422" s="11"/>
      <c r="BH422" s="11"/>
      <c r="BI422" s="12"/>
      <c r="BK422" s="92"/>
      <c r="BL422" s="93"/>
      <c r="BM422" s="93"/>
      <c r="BN422" s="94"/>
      <c r="BP422" s="73"/>
      <c r="BQ422" s="11"/>
      <c r="BR422" s="11"/>
      <c r="BS422" s="12"/>
      <c r="BU422" s="73"/>
      <c r="BV422" s="11"/>
      <c r="BW422" s="11"/>
      <c r="BX422" s="12"/>
      <c r="BZ422" s="73"/>
      <c r="CA422" s="11"/>
      <c r="CB422" s="11"/>
      <c r="CC422" s="12"/>
      <c r="CE422" s="73"/>
      <c r="CF422" s="11"/>
      <c r="CG422" s="11"/>
      <c r="CH422" s="12"/>
      <c r="CJ422" s="73"/>
      <c r="CK422" s="11"/>
      <c r="CL422" s="11"/>
      <c r="CM422" s="12"/>
      <c r="CO422" s="73"/>
      <c r="CP422" s="11"/>
      <c r="CQ422" s="11"/>
      <c r="CR422" s="12"/>
      <c r="CT422" s="73"/>
      <c r="CU422" s="11"/>
      <c r="CV422" s="11"/>
      <c r="CW422" s="12"/>
      <c r="CY422" s="73"/>
      <c r="CZ422" s="11"/>
      <c r="DA422" s="11"/>
      <c r="DB422" s="12"/>
      <c r="DD422" s="73"/>
      <c r="DE422" s="11"/>
      <c r="DF422" s="11"/>
      <c r="DG422" s="12"/>
      <c r="DI422" s="73"/>
      <c r="DJ422" s="11"/>
      <c r="DK422" s="11"/>
      <c r="DL422" s="12"/>
      <c r="DN422" s="73"/>
      <c r="DO422" s="11"/>
      <c r="DP422" s="11"/>
      <c r="DQ422" s="12"/>
      <c r="DS422" s="73"/>
      <c r="DT422" s="11"/>
      <c r="DU422" s="11"/>
      <c r="DV422" s="12"/>
      <c r="DX422" s="92"/>
      <c r="DY422" s="93"/>
      <c r="DZ422" s="93"/>
      <c r="EA422" s="94"/>
      <c r="EC422" s="73"/>
      <c r="ED422" s="11"/>
      <c r="EE422" s="11"/>
      <c r="EF422" s="12"/>
      <c r="EH422" s="73"/>
      <c r="EI422" s="11"/>
      <c r="EJ422" s="11"/>
      <c r="EK422" s="12"/>
      <c r="EM422" s="73"/>
      <c r="EN422" s="11"/>
      <c r="EO422" s="11"/>
      <c r="EP422" s="12"/>
      <c r="ER422" s="73"/>
      <c r="ES422" s="11"/>
      <c r="ET422" s="11"/>
      <c r="EU422" s="12"/>
      <c r="EW422" s="73"/>
      <c r="EX422" s="11"/>
      <c r="EY422" s="11"/>
      <c r="EZ422" s="12"/>
      <c r="FB422" s="10">
        <v>66144</v>
      </c>
      <c r="FC422" s="11">
        <v>0</v>
      </c>
      <c r="FD422" s="11">
        <v>66144</v>
      </c>
      <c r="FE422" s="12">
        <v>1289808</v>
      </c>
      <c r="FG422" s="11"/>
      <c r="FH422" s="11"/>
      <c r="FI422" s="11"/>
      <c r="FJ422" s="12"/>
      <c r="FL422" s="73"/>
      <c r="FM422" s="11"/>
      <c r="FN422" s="11"/>
      <c r="FO422" s="12"/>
      <c r="FQ422" s="73"/>
      <c r="FR422" s="11"/>
      <c r="FS422" s="11"/>
      <c r="FT422" s="12"/>
      <c r="FV422" s="73"/>
      <c r="FW422" s="11"/>
      <c r="FX422" s="11"/>
      <c r="FY422" s="12"/>
      <c r="GA422" s="73"/>
      <c r="GB422" s="11"/>
      <c r="GC422" s="11"/>
      <c r="GD422" s="12"/>
      <c r="GF422" s="73"/>
      <c r="GG422" s="11"/>
      <c r="GH422" s="11"/>
      <c r="GI422" s="12"/>
      <c r="GK422" s="73"/>
      <c r="GL422" s="11"/>
      <c r="GM422" s="11"/>
      <c r="GN422" s="12"/>
      <c r="GP422" s="73"/>
      <c r="GQ422" s="11"/>
      <c r="GR422" s="11"/>
      <c r="GS422" s="12"/>
      <c r="GU422" s="86">
        <f t="shared" si="47"/>
        <v>66144</v>
      </c>
      <c r="GV422" s="87">
        <f t="shared" si="49"/>
        <v>66144</v>
      </c>
      <c r="GX422" s="86">
        <f t="shared" si="48"/>
        <v>0</v>
      </c>
      <c r="GY422" s="88">
        <f t="shared" si="51"/>
        <v>0</v>
      </c>
      <c r="HA422" s="86">
        <f t="shared" si="46"/>
        <v>66144</v>
      </c>
      <c r="HB422" s="87">
        <f t="shared" si="50"/>
        <v>1289808</v>
      </c>
    </row>
    <row r="423" spans="1:210" s="76" customFormat="1" ht="45" x14ac:dyDescent="0.25">
      <c r="A423" s="69">
        <v>407</v>
      </c>
      <c r="B423" s="3" t="s">
        <v>281</v>
      </c>
      <c r="C423" s="6" t="s">
        <v>796</v>
      </c>
      <c r="D423" s="4" t="s">
        <v>42</v>
      </c>
      <c r="E423" s="70"/>
      <c r="F423" s="71">
        <v>1</v>
      </c>
      <c r="G423" s="91"/>
      <c r="H423" s="73"/>
      <c r="I423" s="11"/>
      <c r="J423" s="11"/>
      <c r="K423" s="12"/>
      <c r="L423" s="74"/>
      <c r="M423" s="73"/>
      <c r="N423" s="11"/>
      <c r="O423" s="11"/>
      <c r="P423" s="12"/>
      <c r="Q423" s="75"/>
      <c r="R423" s="73"/>
      <c r="S423" s="11"/>
      <c r="T423" s="11"/>
      <c r="U423" s="12"/>
      <c r="W423" s="73"/>
      <c r="X423" s="11"/>
      <c r="Y423" s="11"/>
      <c r="Z423" s="12"/>
      <c r="AB423" s="73"/>
      <c r="AC423" s="11"/>
      <c r="AD423" s="11"/>
      <c r="AE423" s="12"/>
      <c r="AG423" s="77"/>
      <c r="AH423" s="78"/>
      <c r="AI423" s="78"/>
      <c r="AJ423" s="79"/>
      <c r="AL423" s="73"/>
      <c r="AM423" s="11"/>
      <c r="AN423" s="11"/>
      <c r="AO423" s="12"/>
      <c r="AQ423" s="11"/>
      <c r="AR423" s="11"/>
      <c r="AS423" s="11"/>
      <c r="AT423" s="12"/>
      <c r="AV423" s="73"/>
      <c r="AW423" s="11"/>
      <c r="AX423" s="11"/>
      <c r="AY423" s="12"/>
      <c r="BA423" s="73"/>
      <c r="BB423" s="11"/>
      <c r="BC423" s="11"/>
      <c r="BD423" s="12"/>
      <c r="BF423" s="73"/>
      <c r="BG423" s="11"/>
      <c r="BH423" s="11"/>
      <c r="BI423" s="12"/>
      <c r="BK423" s="92"/>
      <c r="BL423" s="93"/>
      <c r="BM423" s="93"/>
      <c r="BN423" s="94"/>
      <c r="BP423" s="73"/>
      <c r="BQ423" s="11"/>
      <c r="BR423" s="11"/>
      <c r="BS423" s="12"/>
      <c r="BU423" s="73"/>
      <c r="BV423" s="11"/>
      <c r="BW423" s="11"/>
      <c r="BX423" s="12"/>
      <c r="BZ423" s="73"/>
      <c r="CA423" s="11"/>
      <c r="CB423" s="11"/>
      <c r="CC423" s="12"/>
      <c r="CE423" s="73"/>
      <c r="CF423" s="11"/>
      <c r="CG423" s="11"/>
      <c r="CH423" s="12"/>
      <c r="CJ423" s="73"/>
      <c r="CK423" s="11"/>
      <c r="CL423" s="11"/>
      <c r="CM423" s="12"/>
      <c r="CO423" s="73"/>
      <c r="CP423" s="11"/>
      <c r="CQ423" s="11"/>
      <c r="CR423" s="12"/>
      <c r="CT423" s="73"/>
      <c r="CU423" s="11"/>
      <c r="CV423" s="11"/>
      <c r="CW423" s="12"/>
      <c r="CY423" s="73"/>
      <c r="CZ423" s="11"/>
      <c r="DA423" s="11"/>
      <c r="DB423" s="12"/>
      <c r="DD423" s="73"/>
      <c r="DE423" s="11"/>
      <c r="DF423" s="11"/>
      <c r="DG423" s="12"/>
      <c r="DI423" s="73"/>
      <c r="DJ423" s="11"/>
      <c r="DK423" s="11"/>
      <c r="DL423" s="12"/>
      <c r="DN423" s="73"/>
      <c r="DO423" s="11"/>
      <c r="DP423" s="11"/>
      <c r="DQ423" s="12"/>
      <c r="DS423" s="73"/>
      <c r="DT423" s="11"/>
      <c r="DU423" s="11"/>
      <c r="DV423" s="12"/>
      <c r="DX423" s="92"/>
      <c r="DY423" s="93"/>
      <c r="DZ423" s="93"/>
      <c r="EA423" s="94"/>
      <c r="EC423" s="73"/>
      <c r="ED423" s="11"/>
      <c r="EE423" s="11"/>
      <c r="EF423" s="12"/>
      <c r="EH423" s="73"/>
      <c r="EI423" s="11"/>
      <c r="EJ423" s="11"/>
      <c r="EK423" s="12"/>
      <c r="EM423" s="73"/>
      <c r="EN423" s="11"/>
      <c r="EO423" s="11"/>
      <c r="EP423" s="12"/>
      <c r="ER423" s="73"/>
      <c r="ES423" s="11"/>
      <c r="ET423" s="11"/>
      <c r="EU423" s="12"/>
      <c r="EW423" s="73"/>
      <c r="EX423" s="11"/>
      <c r="EY423" s="11"/>
      <c r="EZ423" s="12"/>
      <c r="FB423" s="10"/>
      <c r="FC423" s="11"/>
      <c r="FD423" s="11"/>
      <c r="FE423" s="12"/>
      <c r="FG423" s="11"/>
      <c r="FH423" s="11"/>
      <c r="FI423" s="11"/>
      <c r="FJ423" s="12"/>
      <c r="FL423" s="73"/>
      <c r="FM423" s="11"/>
      <c r="FN423" s="11"/>
      <c r="FO423" s="12"/>
      <c r="FQ423" s="73"/>
      <c r="FR423" s="11"/>
      <c r="FS423" s="11"/>
      <c r="FT423" s="12"/>
      <c r="FV423" s="73"/>
      <c r="FW423" s="11"/>
      <c r="FX423" s="11"/>
      <c r="FY423" s="12"/>
      <c r="GA423" s="73"/>
      <c r="GB423" s="11"/>
      <c r="GC423" s="11"/>
      <c r="GD423" s="12"/>
      <c r="GF423" s="73"/>
      <c r="GG423" s="11"/>
      <c r="GH423" s="11"/>
      <c r="GI423" s="12"/>
      <c r="GK423" s="73"/>
      <c r="GL423" s="11"/>
      <c r="GM423" s="11"/>
      <c r="GN423" s="12"/>
      <c r="GP423" s="73"/>
      <c r="GQ423" s="11"/>
      <c r="GR423" s="11"/>
      <c r="GS423" s="12"/>
      <c r="GU423" s="86">
        <f t="shared" si="47"/>
        <v>0</v>
      </c>
      <c r="GV423" s="87">
        <f t="shared" si="49"/>
        <v>0</v>
      </c>
      <c r="GX423" s="86">
        <f t="shared" si="48"/>
        <v>0</v>
      </c>
      <c r="GY423" s="88">
        <v>0</v>
      </c>
      <c r="HA423" s="86">
        <v>0</v>
      </c>
      <c r="HB423" s="87">
        <v>0</v>
      </c>
    </row>
    <row r="424" spans="1:210" s="76" customFormat="1" ht="45" x14ac:dyDescent="0.25">
      <c r="A424" s="69">
        <v>408</v>
      </c>
      <c r="B424" s="3" t="s">
        <v>282</v>
      </c>
      <c r="C424" s="6" t="s">
        <v>797</v>
      </c>
      <c r="D424" s="4" t="s">
        <v>42</v>
      </c>
      <c r="E424" s="70"/>
      <c r="F424" s="71">
        <v>1.0833333333333299</v>
      </c>
      <c r="G424" s="91"/>
      <c r="H424" s="73"/>
      <c r="I424" s="11"/>
      <c r="J424" s="11"/>
      <c r="K424" s="12"/>
      <c r="L424" s="74"/>
      <c r="M424" s="73"/>
      <c r="N424" s="11"/>
      <c r="O424" s="11"/>
      <c r="P424" s="12"/>
      <c r="Q424" s="75"/>
      <c r="R424" s="73"/>
      <c r="S424" s="11"/>
      <c r="T424" s="11"/>
      <c r="U424" s="12"/>
      <c r="W424" s="73"/>
      <c r="X424" s="11"/>
      <c r="Y424" s="11"/>
      <c r="Z424" s="12"/>
      <c r="AB424" s="73"/>
      <c r="AC424" s="11"/>
      <c r="AD424" s="11"/>
      <c r="AE424" s="12"/>
      <c r="AG424" s="77"/>
      <c r="AH424" s="78"/>
      <c r="AI424" s="78"/>
      <c r="AJ424" s="79"/>
      <c r="AL424" s="73"/>
      <c r="AM424" s="11"/>
      <c r="AN424" s="11"/>
      <c r="AO424" s="12"/>
      <c r="AQ424" s="11"/>
      <c r="AR424" s="11"/>
      <c r="AS424" s="11"/>
      <c r="AT424" s="12"/>
      <c r="AV424" s="73"/>
      <c r="AW424" s="11"/>
      <c r="AX424" s="11"/>
      <c r="AY424" s="12"/>
      <c r="BA424" s="73"/>
      <c r="BB424" s="11"/>
      <c r="BC424" s="11"/>
      <c r="BD424" s="12"/>
      <c r="BF424" s="73"/>
      <c r="BG424" s="11"/>
      <c r="BH424" s="11"/>
      <c r="BI424" s="12"/>
      <c r="BK424" s="92"/>
      <c r="BL424" s="93"/>
      <c r="BM424" s="93"/>
      <c r="BN424" s="94"/>
      <c r="BP424" s="73"/>
      <c r="BQ424" s="11"/>
      <c r="BR424" s="11"/>
      <c r="BS424" s="12"/>
      <c r="BU424" s="73"/>
      <c r="BV424" s="11"/>
      <c r="BW424" s="11"/>
      <c r="BX424" s="12"/>
      <c r="BZ424" s="73"/>
      <c r="CA424" s="11"/>
      <c r="CB424" s="11"/>
      <c r="CC424" s="12"/>
      <c r="CE424" s="73"/>
      <c r="CF424" s="11"/>
      <c r="CG424" s="11"/>
      <c r="CH424" s="12"/>
      <c r="CJ424" s="73"/>
      <c r="CK424" s="11"/>
      <c r="CL424" s="11"/>
      <c r="CM424" s="12"/>
      <c r="CO424" s="73"/>
      <c r="CP424" s="11"/>
      <c r="CQ424" s="11"/>
      <c r="CR424" s="12"/>
      <c r="CT424" s="73"/>
      <c r="CU424" s="11"/>
      <c r="CV424" s="11"/>
      <c r="CW424" s="12"/>
      <c r="CY424" s="73"/>
      <c r="CZ424" s="11"/>
      <c r="DA424" s="11"/>
      <c r="DB424" s="12"/>
      <c r="DD424" s="73"/>
      <c r="DE424" s="11"/>
      <c r="DF424" s="11"/>
      <c r="DG424" s="12"/>
      <c r="DI424" s="73"/>
      <c r="DJ424" s="11"/>
      <c r="DK424" s="11"/>
      <c r="DL424" s="12"/>
      <c r="DN424" s="73"/>
      <c r="DO424" s="11"/>
      <c r="DP424" s="11"/>
      <c r="DQ424" s="12"/>
      <c r="DS424" s="73"/>
      <c r="DT424" s="11"/>
      <c r="DU424" s="11"/>
      <c r="DV424" s="12"/>
      <c r="DX424" s="92"/>
      <c r="DY424" s="93"/>
      <c r="DZ424" s="93"/>
      <c r="EA424" s="94"/>
      <c r="EC424" s="73"/>
      <c r="ED424" s="11"/>
      <c r="EE424" s="11"/>
      <c r="EF424" s="12"/>
      <c r="EH424" s="73"/>
      <c r="EI424" s="11"/>
      <c r="EJ424" s="11"/>
      <c r="EK424" s="12"/>
      <c r="EM424" s="73"/>
      <c r="EN424" s="11"/>
      <c r="EO424" s="11"/>
      <c r="EP424" s="12"/>
      <c r="ER424" s="73"/>
      <c r="ES424" s="11"/>
      <c r="ET424" s="11"/>
      <c r="EU424" s="12"/>
      <c r="EW424" s="73"/>
      <c r="EX424" s="11"/>
      <c r="EY424" s="11"/>
      <c r="EZ424" s="12"/>
      <c r="FB424" s="10"/>
      <c r="FC424" s="11"/>
      <c r="FD424" s="11"/>
      <c r="FE424" s="12"/>
      <c r="FG424" s="11"/>
      <c r="FH424" s="11"/>
      <c r="FI424" s="11"/>
      <c r="FJ424" s="12"/>
      <c r="FL424" s="73"/>
      <c r="FM424" s="11"/>
      <c r="FN424" s="11"/>
      <c r="FO424" s="12"/>
      <c r="FQ424" s="73"/>
      <c r="FR424" s="11"/>
      <c r="FS424" s="11"/>
      <c r="FT424" s="12"/>
      <c r="FV424" s="73"/>
      <c r="FW424" s="11"/>
      <c r="FX424" s="11"/>
      <c r="FY424" s="12"/>
      <c r="GA424" s="73"/>
      <c r="GB424" s="11"/>
      <c r="GC424" s="11"/>
      <c r="GD424" s="12"/>
      <c r="GF424" s="73"/>
      <c r="GG424" s="11"/>
      <c r="GH424" s="11"/>
      <c r="GI424" s="12"/>
      <c r="GK424" s="73"/>
      <c r="GL424" s="11"/>
      <c r="GM424" s="11"/>
      <c r="GN424" s="12"/>
      <c r="GP424" s="73"/>
      <c r="GQ424" s="11"/>
      <c r="GR424" s="11"/>
      <c r="GS424" s="12"/>
      <c r="GU424" s="86">
        <f t="shared" si="47"/>
        <v>0</v>
      </c>
      <c r="GV424" s="87">
        <f t="shared" si="49"/>
        <v>0</v>
      </c>
      <c r="GX424" s="86">
        <f t="shared" si="48"/>
        <v>0</v>
      </c>
      <c r="GY424" s="88">
        <v>0</v>
      </c>
      <c r="HA424" s="86">
        <v>0</v>
      </c>
      <c r="HB424" s="87">
        <v>0</v>
      </c>
    </row>
    <row r="425" spans="1:210" s="76" customFormat="1" x14ac:dyDescent="0.25">
      <c r="A425" s="69">
        <v>409</v>
      </c>
      <c r="B425" s="3" t="s">
        <v>283</v>
      </c>
      <c r="C425" s="2" t="s">
        <v>798</v>
      </c>
      <c r="D425" s="4" t="s">
        <v>42</v>
      </c>
      <c r="E425" s="70"/>
      <c r="F425" s="71">
        <v>38747</v>
      </c>
      <c r="G425" s="91"/>
      <c r="H425" s="73"/>
      <c r="I425" s="11"/>
      <c r="J425" s="11"/>
      <c r="K425" s="12"/>
      <c r="L425" s="74"/>
      <c r="M425" s="73">
        <v>6500</v>
      </c>
      <c r="N425" s="11">
        <v>1235</v>
      </c>
      <c r="O425" s="11">
        <v>7735</v>
      </c>
      <c r="P425" s="12">
        <v>299708045</v>
      </c>
      <c r="Q425" s="75"/>
      <c r="R425" s="73"/>
      <c r="S425" s="11"/>
      <c r="T425" s="11"/>
      <c r="U425" s="12"/>
      <c r="W425" s="73"/>
      <c r="X425" s="11"/>
      <c r="Y425" s="11"/>
      <c r="Z425" s="12"/>
      <c r="AB425" s="73"/>
      <c r="AC425" s="11"/>
      <c r="AD425" s="11"/>
      <c r="AE425" s="12"/>
      <c r="AG425" s="77"/>
      <c r="AH425" s="78"/>
      <c r="AI425" s="78"/>
      <c r="AJ425" s="79"/>
      <c r="AL425" s="73"/>
      <c r="AM425" s="11"/>
      <c r="AN425" s="11"/>
      <c r="AO425" s="12"/>
      <c r="AQ425" s="11"/>
      <c r="AR425" s="11"/>
      <c r="AS425" s="11"/>
      <c r="AT425" s="12"/>
      <c r="AV425" s="73"/>
      <c r="AW425" s="11"/>
      <c r="AX425" s="11"/>
      <c r="AY425" s="12"/>
      <c r="BA425" s="73"/>
      <c r="BB425" s="11"/>
      <c r="BC425" s="11"/>
      <c r="BD425" s="12"/>
      <c r="BF425" s="73"/>
      <c r="BG425" s="11"/>
      <c r="BH425" s="11"/>
      <c r="BI425" s="12"/>
      <c r="BK425" s="92"/>
      <c r="BL425" s="93"/>
      <c r="BM425" s="93"/>
      <c r="BN425" s="94"/>
      <c r="BP425" s="73"/>
      <c r="BQ425" s="11"/>
      <c r="BR425" s="11"/>
      <c r="BS425" s="12"/>
      <c r="BU425" s="73"/>
      <c r="BV425" s="11"/>
      <c r="BW425" s="11"/>
      <c r="BX425" s="12"/>
      <c r="BZ425" s="73"/>
      <c r="CA425" s="11"/>
      <c r="CB425" s="11"/>
      <c r="CC425" s="12"/>
      <c r="CE425" s="73"/>
      <c r="CF425" s="11"/>
      <c r="CG425" s="11"/>
      <c r="CH425" s="12"/>
      <c r="CJ425" s="73"/>
      <c r="CK425" s="11"/>
      <c r="CL425" s="11"/>
      <c r="CM425" s="12"/>
      <c r="CO425" s="73"/>
      <c r="CP425" s="11"/>
      <c r="CQ425" s="11"/>
      <c r="CR425" s="12"/>
      <c r="CT425" s="73">
        <v>3000</v>
      </c>
      <c r="CU425" s="11">
        <v>0</v>
      </c>
      <c r="CV425" s="11">
        <v>3000</v>
      </c>
      <c r="CW425" s="12">
        <v>116241000</v>
      </c>
      <c r="CY425" s="73"/>
      <c r="CZ425" s="11"/>
      <c r="DA425" s="11"/>
      <c r="DB425" s="12"/>
      <c r="DD425" s="73"/>
      <c r="DE425" s="11"/>
      <c r="DF425" s="11"/>
      <c r="DG425" s="12"/>
      <c r="DI425" s="73"/>
      <c r="DJ425" s="11"/>
      <c r="DK425" s="11"/>
      <c r="DL425" s="12"/>
      <c r="DN425" s="73">
        <v>2869</v>
      </c>
      <c r="DO425" s="11">
        <v>545.11</v>
      </c>
      <c r="DP425" s="11">
        <v>3414.11</v>
      </c>
      <c r="DQ425" s="12">
        <v>132286520.17</v>
      </c>
      <c r="DS425" s="73"/>
      <c r="DT425" s="11"/>
      <c r="DU425" s="11"/>
      <c r="DV425" s="12"/>
      <c r="DX425" s="92"/>
      <c r="DY425" s="93"/>
      <c r="DZ425" s="93"/>
      <c r="EA425" s="94"/>
      <c r="EC425" s="73"/>
      <c r="ED425" s="11"/>
      <c r="EE425" s="11"/>
      <c r="EF425" s="12"/>
      <c r="EH425" s="73"/>
      <c r="EI425" s="11"/>
      <c r="EJ425" s="11"/>
      <c r="EK425" s="12"/>
      <c r="EM425" s="73">
        <v>3250</v>
      </c>
      <c r="EN425" s="11">
        <v>0</v>
      </c>
      <c r="EO425" s="11">
        <v>3250</v>
      </c>
      <c r="EP425" s="12">
        <v>125927750</v>
      </c>
      <c r="ER425" s="73"/>
      <c r="ES425" s="11"/>
      <c r="ET425" s="11"/>
      <c r="EU425" s="12"/>
      <c r="EW425" s="73"/>
      <c r="EX425" s="11"/>
      <c r="EY425" s="11"/>
      <c r="EZ425" s="12"/>
      <c r="FB425" s="10">
        <v>3865</v>
      </c>
      <c r="FC425" s="11">
        <v>0</v>
      </c>
      <c r="FD425" s="11">
        <v>3865</v>
      </c>
      <c r="FE425" s="12">
        <v>149757155</v>
      </c>
      <c r="FG425" s="11"/>
      <c r="FH425" s="11"/>
      <c r="FI425" s="11"/>
      <c r="FJ425" s="12"/>
      <c r="FL425" s="73"/>
      <c r="FM425" s="11"/>
      <c r="FN425" s="11"/>
      <c r="FO425" s="12"/>
      <c r="FQ425" s="73"/>
      <c r="FR425" s="11"/>
      <c r="FS425" s="11"/>
      <c r="FT425" s="12"/>
      <c r="FV425" s="73"/>
      <c r="FW425" s="11"/>
      <c r="FX425" s="11"/>
      <c r="FY425" s="12"/>
      <c r="GA425" s="73"/>
      <c r="GB425" s="11"/>
      <c r="GC425" s="11"/>
      <c r="GD425" s="12"/>
      <c r="GF425" s="73"/>
      <c r="GG425" s="11"/>
      <c r="GH425" s="11"/>
      <c r="GI425" s="12"/>
      <c r="GK425" s="73"/>
      <c r="GL425" s="11"/>
      <c r="GM425" s="11"/>
      <c r="GN425" s="12"/>
      <c r="GP425" s="73"/>
      <c r="GQ425" s="11"/>
      <c r="GR425" s="11"/>
      <c r="GS425" s="12"/>
      <c r="GU425" s="86">
        <f t="shared" si="47"/>
        <v>3000</v>
      </c>
      <c r="GV425" s="87">
        <f t="shared" si="49"/>
        <v>7735</v>
      </c>
      <c r="GX425" s="86">
        <f t="shared" si="48"/>
        <v>4735</v>
      </c>
      <c r="GY425" s="88">
        <f t="shared" si="51"/>
        <v>1.5783333333333334</v>
      </c>
      <c r="HA425" s="86">
        <f t="shared" ref="HA425:HA437" si="52">AVERAGE(J425,O425,T425,Y425,AD425,AI425,AN425,AS425,AX425,BC425,BH425,BM425,BR425,BW425,CB425,CG425,CL425,CQ425,CV425,DA425,DF425,DK425,DP425,DU425,DZ425,EE425,EJ425,EO425,ET425,EY425,FD425,FI425,FN425,FS425,FX425,GC425,GH425,GM425,GR425)</f>
        <v>4252.8220000000001</v>
      </c>
      <c r="HB425" s="87">
        <f t="shared" si="50"/>
        <v>164784094.03399998</v>
      </c>
    </row>
    <row r="426" spans="1:210" s="76" customFormat="1" ht="60" x14ac:dyDescent="0.25">
      <c r="A426" s="69">
        <v>410</v>
      </c>
      <c r="B426" s="3" t="s">
        <v>181</v>
      </c>
      <c r="C426" s="6" t="s">
        <v>799</v>
      </c>
      <c r="D426" s="3" t="s">
        <v>42</v>
      </c>
      <c r="E426" s="70"/>
      <c r="F426" s="71">
        <v>281.16666666666703</v>
      </c>
      <c r="G426" s="91"/>
      <c r="H426" s="73"/>
      <c r="I426" s="11"/>
      <c r="J426" s="11"/>
      <c r="K426" s="12"/>
      <c r="L426" s="74"/>
      <c r="M426" s="73"/>
      <c r="N426" s="11"/>
      <c r="O426" s="11"/>
      <c r="P426" s="12"/>
      <c r="Q426" s="75"/>
      <c r="R426" s="73"/>
      <c r="S426" s="11"/>
      <c r="T426" s="11"/>
      <c r="U426" s="12"/>
      <c r="W426" s="73"/>
      <c r="X426" s="11"/>
      <c r="Y426" s="11"/>
      <c r="Z426" s="12"/>
      <c r="AB426" s="73"/>
      <c r="AC426" s="11"/>
      <c r="AD426" s="11"/>
      <c r="AE426" s="12"/>
      <c r="AG426" s="77"/>
      <c r="AH426" s="78"/>
      <c r="AI426" s="78"/>
      <c r="AJ426" s="79"/>
      <c r="AL426" s="73"/>
      <c r="AM426" s="11"/>
      <c r="AN426" s="11"/>
      <c r="AO426" s="12"/>
      <c r="AQ426" s="11"/>
      <c r="AR426" s="11"/>
      <c r="AS426" s="11"/>
      <c r="AT426" s="12"/>
      <c r="AV426" s="73"/>
      <c r="AW426" s="11"/>
      <c r="AX426" s="11"/>
      <c r="AY426" s="12"/>
      <c r="BA426" s="73"/>
      <c r="BB426" s="11"/>
      <c r="BC426" s="11"/>
      <c r="BD426" s="12"/>
      <c r="BF426" s="73"/>
      <c r="BG426" s="11"/>
      <c r="BH426" s="11"/>
      <c r="BI426" s="12"/>
      <c r="BK426" s="92"/>
      <c r="BL426" s="93"/>
      <c r="BM426" s="93"/>
      <c r="BN426" s="94"/>
      <c r="BP426" s="73"/>
      <c r="BQ426" s="11"/>
      <c r="BR426" s="11"/>
      <c r="BS426" s="12"/>
      <c r="BU426" s="73"/>
      <c r="BV426" s="11"/>
      <c r="BW426" s="11"/>
      <c r="BX426" s="12"/>
      <c r="BZ426" s="73"/>
      <c r="CA426" s="11"/>
      <c r="CB426" s="11"/>
      <c r="CC426" s="12"/>
      <c r="CE426" s="73"/>
      <c r="CF426" s="11"/>
      <c r="CG426" s="11"/>
      <c r="CH426" s="12"/>
      <c r="CJ426" s="73"/>
      <c r="CK426" s="11"/>
      <c r="CL426" s="11"/>
      <c r="CM426" s="12"/>
      <c r="CO426" s="73"/>
      <c r="CP426" s="11"/>
      <c r="CQ426" s="11"/>
      <c r="CR426" s="12"/>
      <c r="CT426" s="73"/>
      <c r="CU426" s="11"/>
      <c r="CV426" s="11"/>
      <c r="CW426" s="12"/>
      <c r="CY426" s="73"/>
      <c r="CZ426" s="11"/>
      <c r="DA426" s="11"/>
      <c r="DB426" s="12"/>
      <c r="DD426" s="73"/>
      <c r="DE426" s="11"/>
      <c r="DF426" s="11"/>
      <c r="DG426" s="12"/>
      <c r="DI426" s="73"/>
      <c r="DJ426" s="11"/>
      <c r="DK426" s="11"/>
      <c r="DL426" s="12"/>
      <c r="DN426" s="73">
        <v>2180</v>
      </c>
      <c r="DO426" s="11">
        <v>0</v>
      </c>
      <c r="DP426" s="11">
        <v>2180</v>
      </c>
      <c r="DQ426" s="12">
        <v>612943.33333333407</v>
      </c>
      <c r="DS426" s="73"/>
      <c r="DT426" s="11"/>
      <c r="DU426" s="11"/>
      <c r="DV426" s="12"/>
      <c r="DX426" s="92"/>
      <c r="DY426" s="93"/>
      <c r="DZ426" s="93"/>
      <c r="EA426" s="94"/>
      <c r="EC426" s="73"/>
      <c r="ED426" s="11"/>
      <c r="EE426" s="11"/>
      <c r="EF426" s="12"/>
      <c r="EH426" s="73"/>
      <c r="EI426" s="11"/>
      <c r="EJ426" s="11"/>
      <c r="EK426" s="12"/>
      <c r="EM426" s="73"/>
      <c r="EN426" s="11"/>
      <c r="EO426" s="11"/>
      <c r="EP426" s="12"/>
      <c r="ER426" s="73"/>
      <c r="ES426" s="11"/>
      <c r="ET426" s="11"/>
      <c r="EU426" s="12"/>
      <c r="EW426" s="73"/>
      <c r="EX426" s="11"/>
      <c r="EY426" s="11"/>
      <c r="EZ426" s="12"/>
      <c r="FB426" s="10">
        <v>2682</v>
      </c>
      <c r="FC426" s="11">
        <v>0</v>
      </c>
      <c r="FD426" s="11">
        <v>2682</v>
      </c>
      <c r="FE426" s="12">
        <v>754089.00000000093</v>
      </c>
      <c r="FG426" s="11"/>
      <c r="FH426" s="11"/>
      <c r="FI426" s="11"/>
      <c r="FJ426" s="12"/>
      <c r="FL426" s="73"/>
      <c r="FM426" s="11"/>
      <c r="FN426" s="11"/>
      <c r="FO426" s="12"/>
      <c r="FQ426" s="73"/>
      <c r="FR426" s="11"/>
      <c r="FS426" s="11"/>
      <c r="FT426" s="12"/>
      <c r="FV426" s="73"/>
      <c r="FW426" s="11"/>
      <c r="FX426" s="11"/>
      <c r="FY426" s="12"/>
      <c r="GA426" s="73"/>
      <c r="GB426" s="11"/>
      <c r="GC426" s="11"/>
      <c r="GD426" s="12"/>
      <c r="GF426" s="73"/>
      <c r="GG426" s="11"/>
      <c r="GH426" s="11"/>
      <c r="GI426" s="12"/>
      <c r="GK426" s="73"/>
      <c r="GL426" s="11"/>
      <c r="GM426" s="11"/>
      <c r="GN426" s="12"/>
      <c r="GP426" s="73"/>
      <c r="GQ426" s="11"/>
      <c r="GR426" s="11"/>
      <c r="GS426" s="12"/>
      <c r="GU426" s="86">
        <f t="shared" si="47"/>
        <v>2180</v>
      </c>
      <c r="GV426" s="87">
        <f t="shared" si="49"/>
        <v>2682</v>
      </c>
      <c r="GX426" s="86">
        <f t="shared" si="48"/>
        <v>502</v>
      </c>
      <c r="GY426" s="88">
        <f t="shared" si="51"/>
        <v>0.23027522935779818</v>
      </c>
      <c r="HA426" s="86">
        <f t="shared" si="52"/>
        <v>2431</v>
      </c>
      <c r="HB426" s="87">
        <f t="shared" si="50"/>
        <v>683516.16666666744</v>
      </c>
    </row>
    <row r="427" spans="1:210" s="76" customFormat="1" ht="30" x14ac:dyDescent="0.25">
      <c r="A427" s="69">
        <v>411</v>
      </c>
      <c r="B427" s="3" t="s">
        <v>284</v>
      </c>
      <c r="C427" s="6" t="s">
        <v>800</v>
      </c>
      <c r="D427" s="4" t="s">
        <v>42</v>
      </c>
      <c r="E427" s="70"/>
      <c r="F427" s="71">
        <v>102</v>
      </c>
      <c r="G427" s="91"/>
      <c r="H427" s="73"/>
      <c r="I427" s="11"/>
      <c r="J427" s="11"/>
      <c r="K427" s="12"/>
      <c r="L427" s="74"/>
      <c r="M427" s="73">
        <v>14588.888888888889</v>
      </c>
      <c r="N427" s="11">
        <v>2771.8888888888887</v>
      </c>
      <c r="O427" s="11">
        <v>17360.777777777777</v>
      </c>
      <c r="P427" s="12">
        <v>1770799.3333333333</v>
      </c>
      <c r="Q427" s="75"/>
      <c r="R427" s="73"/>
      <c r="S427" s="11"/>
      <c r="T427" s="11"/>
      <c r="U427" s="12"/>
      <c r="W427" s="73"/>
      <c r="X427" s="11"/>
      <c r="Y427" s="11"/>
      <c r="Z427" s="12"/>
      <c r="AB427" s="73"/>
      <c r="AC427" s="11"/>
      <c r="AD427" s="11"/>
      <c r="AE427" s="12"/>
      <c r="AG427" s="77"/>
      <c r="AH427" s="78"/>
      <c r="AI427" s="78"/>
      <c r="AJ427" s="79"/>
      <c r="AL427" s="73"/>
      <c r="AM427" s="11"/>
      <c r="AN427" s="11"/>
      <c r="AO427" s="12"/>
      <c r="AQ427" s="11"/>
      <c r="AR427" s="11"/>
      <c r="AS427" s="11"/>
      <c r="AT427" s="12"/>
      <c r="AV427" s="73"/>
      <c r="AW427" s="11"/>
      <c r="AX427" s="11"/>
      <c r="AY427" s="12"/>
      <c r="BA427" s="73"/>
      <c r="BB427" s="11"/>
      <c r="BC427" s="11"/>
      <c r="BD427" s="12"/>
      <c r="BF427" s="73"/>
      <c r="BG427" s="11"/>
      <c r="BH427" s="11"/>
      <c r="BI427" s="12"/>
      <c r="BK427" s="92"/>
      <c r="BL427" s="93"/>
      <c r="BM427" s="93"/>
      <c r="BN427" s="94"/>
      <c r="BP427" s="73"/>
      <c r="BQ427" s="11"/>
      <c r="BR427" s="11"/>
      <c r="BS427" s="12"/>
      <c r="BU427" s="73"/>
      <c r="BV427" s="11"/>
      <c r="BW427" s="11"/>
      <c r="BX427" s="12"/>
      <c r="BZ427" s="73"/>
      <c r="CA427" s="11"/>
      <c r="CB427" s="11"/>
      <c r="CC427" s="12"/>
      <c r="CE427" s="73">
        <v>20800</v>
      </c>
      <c r="CF427" s="11">
        <v>0</v>
      </c>
      <c r="CG427" s="11">
        <v>20800</v>
      </c>
      <c r="CH427" s="12">
        <v>2121600</v>
      </c>
      <c r="CJ427" s="73"/>
      <c r="CK427" s="11"/>
      <c r="CL427" s="11"/>
      <c r="CM427" s="12"/>
      <c r="CO427" s="73"/>
      <c r="CP427" s="11"/>
      <c r="CQ427" s="11"/>
      <c r="CR427" s="12"/>
      <c r="CT427" s="73"/>
      <c r="CU427" s="11"/>
      <c r="CV427" s="11"/>
      <c r="CW427" s="12"/>
      <c r="CY427" s="73"/>
      <c r="CZ427" s="11"/>
      <c r="DA427" s="11"/>
      <c r="DB427" s="12"/>
      <c r="DD427" s="73"/>
      <c r="DE427" s="11"/>
      <c r="DF427" s="11"/>
      <c r="DG427" s="12"/>
      <c r="DI427" s="73"/>
      <c r="DJ427" s="11"/>
      <c r="DK427" s="11"/>
      <c r="DL427" s="12"/>
      <c r="DN427" s="73">
        <v>9851</v>
      </c>
      <c r="DO427" s="11">
        <v>0</v>
      </c>
      <c r="DP427" s="11">
        <v>9851</v>
      </c>
      <c r="DQ427" s="12">
        <v>1004802</v>
      </c>
      <c r="DS427" s="73"/>
      <c r="DT427" s="11"/>
      <c r="DU427" s="11"/>
      <c r="DV427" s="12"/>
      <c r="DX427" s="92"/>
      <c r="DY427" s="93"/>
      <c r="DZ427" s="93"/>
      <c r="EA427" s="94"/>
      <c r="EC427" s="73"/>
      <c r="ED427" s="11"/>
      <c r="EE427" s="11"/>
      <c r="EF427" s="12"/>
      <c r="EH427" s="73"/>
      <c r="EI427" s="11"/>
      <c r="EJ427" s="11"/>
      <c r="EK427" s="12"/>
      <c r="EM427" s="73"/>
      <c r="EN427" s="11"/>
      <c r="EO427" s="11"/>
      <c r="EP427" s="12"/>
      <c r="ER427" s="73"/>
      <c r="ES427" s="11"/>
      <c r="ET427" s="11"/>
      <c r="EU427" s="12"/>
      <c r="EW427" s="73"/>
      <c r="EX427" s="11"/>
      <c r="EY427" s="11"/>
      <c r="EZ427" s="12"/>
      <c r="FB427" s="10"/>
      <c r="FC427" s="11"/>
      <c r="FD427" s="11"/>
      <c r="FE427" s="12"/>
      <c r="FG427" s="11"/>
      <c r="FH427" s="11"/>
      <c r="FI427" s="11"/>
      <c r="FJ427" s="12"/>
      <c r="FL427" s="73"/>
      <c r="FM427" s="11"/>
      <c r="FN427" s="11"/>
      <c r="FO427" s="12"/>
      <c r="FQ427" s="73"/>
      <c r="FR427" s="11"/>
      <c r="FS427" s="11"/>
      <c r="FT427" s="12"/>
      <c r="FV427" s="73"/>
      <c r="FW427" s="11"/>
      <c r="FX427" s="11"/>
      <c r="FY427" s="12"/>
      <c r="GA427" s="73"/>
      <c r="GB427" s="11"/>
      <c r="GC427" s="11"/>
      <c r="GD427" s="12"/>
      <c r="GF427" s="73"/>
      <c r="GG427" s="11"/>
      <c r="GH427" s="11"/>
      <c r="GI427" s="12"/>
      <c r="GK427" s="73"/>
      <c r="GL427" s="11"/>
      <c r="GM427" s="11"/>
      <c r="GN427" s="12"/>
      <c r="GP427" s="73"/>
      <c r="GQ427" s="11"/>
      <c r="GR427" s="11"/>
      <c r="GS427" s="12"/>
      <c r="GU427" s="86">
        <f t="shared" si="47"/>
        <v>9851</v>
      </c>
      <c r="GV427" s="87">
        <f t="shared" si="49"/>
        <v>20800</v>
      </c>
      <c r="GX427" s="86">
        <f t="shared" si="48"/>
        <v>10949</v>
      </c>
      <c r="GY427" s="88">
        <f t="shared" si="51"/>
        <v>1.1114607654045274</v>
      </c>
      <c r="HA427" s="86">
        <f t="shared" si="52"/>
        <v>16003.925925925927</v>
      </c>
      <c r="HB427" s="87">
        <f t="shared" si="50"/>
        <v>1632400.4444444443</v>
      </c>
    </row>
    <row r="428" spans="1:210" s="76" customFormat="1" ht="45" x14ac:dyDescent="0.25">
      <c r="A428" s="69">
        <v>412</v>
      </c>
      <c r="B428" s="3" t="s">
        <v>285</v>
      </c>
      <c r="C428" s="6" t="s">
        <v>801</v>
      </c>
      <c r="D428" s="4" t="s">
        <v>42</v>
      </c>
      <c r="E428" s="70"/>
      <c r="F428" s="71">
        <v>150</v>
      </c>
      <c r="G428" s="91"/>
      <c r="H428" s="73"/>
      <c r="I428" s="11"/>
      <c r="J428" s="11"/>
      <c r="K428" s="12"/>
      <c r="L428" s="74"/>
      <c r="M428" s="73">
        <v>32555.555555555555</v>
      </c>
      <c r="N428" s="11">
        <v>6185.5555555555557</v>
      </c>
      <c r="O428" s="11">
        <v>38741.111111111109</v>
      </c>
      <c r="P428" s="12">
        <v>5811166.666666666</v>
      </c>
      <c r="Q428" s="75"/>
      <c r="R428" s="73"/>
      <c r="S428" s="11"/>
      <c r="T428" s="11"/>
      <c r="U428" s="12"/>
      <c r="W428" s="73"/>
      <c r="X428" s="11"/>
      <c r="Y428" s="11"/>
      <c r="Z428" s="12"/>
      <c r="AB428" s="73"/>
      <c r="AC428" s="11"/>
      <c r="AD428" s="11"/>
      <c r="AE428" s="12"/>
      <c r="AG428" s="77"/>
      <c r="AH428" s="78"/>
      <c r="AI428" s="78"/>
      <c r="AJ428" s="79"/>
      <c r="AL428" s="73"/>
      <c r="AM428" s="11"/>
      <c r="AN428" s="11"/>
      <c r="AO428" s="12"/>
      <c r="AQ428" s="11"/>
      <c r="AR428" s="11"/>
      <c r="AS428" s="11"/>
      <c r="AT428" s="12"/>
      <c r="AV428" s="73"/>
      <c r="AW428" s="11"/>
      <c r="AX428" s="11"/>
      <c r="AY428" s="12"/>
      <c r="BA428" s="73"/>
      <c r="BB428" s="11"/>
      <c r="BC428" s="11"/>
      <c r="BD428" s="12"/>
      <c r="BF428" s="73"/>
      <c r="BG428" s="11"/>
      <c r="BH428" s="11"/>
      <c r="BI428" s="12"/>
      <c r="BK428" s="92"/>
      <c r="BL428" s="93"/>
      <c r="BM428" s="93"/>
      <c r="BN428" s="94"/>
      <c r="BP428" s="73"/>
      <c r="BQ428" s="11"/>
      <c r="BR428" s="11"/>
      <c r="BS428" s="12"/>
      <c r="BU428" s="73"/>
      <c r="BV428" s="11"/>
      <c r="BW428" s="11"/>
      <c r="BX428" s="12"/>
      <c r="BZ428" s="73"/>
      <c r="CA428" s="11"/>
      <c r="CB428" s="11"/>
      <c r="CC428" s="12"/>
      <c r="CE428" s="73">
        <v>19550</v>
      </c>
      <c r="CF428" s="11">
        <v>0</v>
      </c>
      <c r="CG428" s="11">
        <v>19550</v>
      </c>
      <c r="CH428" s="12">
        <v>2932500</v>
      </c>
      <c r="CJ428" s="73"/>
      <c r="CK428" s="11"/>
      <c r="CL428" s="11"/>
      <c r="CM428" s="12"/>
      <c r="CO428" s="73"/>
      <c r="CP428" s="11"/>
      <c r="CQ428" s="11"/>
      <c r="CR428" s="12"/>
      <c r="CT428" s="73"/>
      <c r="CU428" s="11"/>
      <c r="CV428" s="11"/>
      <c r="CW428" s="12"/>
      <c r="CY428" s="73"/>
      <c r="CZ428" s="11"/>
      <c r="DA428" s="11"/>
      <c r="DB428" s="12"/>
      <c r="DD428" s="73"/>
      <c r="DE428" s="11"/>
      <c r="DF428" s="11"/>
      <c r="DG428" s="12"/>
      <c r="DI428" s="73"/>
      <c r="DJ428" s="11"/>
      <c r="DK428" s="11"/>
      <c r="DL428" s="12"/>
      <c r="DN428" s="73"/>
      <c r="DO428" s="11"/>
      <c r="DP428" s="11"/>
      <c r="DQ428" s="12"/>
      <c r="DS428" s="73"/>
      <c r="DT428" s="11"/>
      <c r="DU428" s="11"/>
      <c r="DV428" s="12"/>
      <c r="DX428" s="92"/>
      <c r="DY428" s="93"/>
      <c r="DZ428" s="93"/>
      <c r="EA428" s="94"/>
      <c r="EC428" s="73"/>
      <c r="ED428" s="11"/>
      <c r="EE428" s="11"/>
      <c r="EF428" s="12"/>
      <c r="EH428" s="73"/>
      <c r="EI428" s="11"/>
      <c r="EJ428" s="11"/>
      <c r="EK428" s="12"/>
      <c r="EM428" s="73"/>
      <c r="EN428" s="11"/>
      <c r="EO428" s="11"/>
      <c r="EP428" s="12"/>
      <c r="ER428" s="73"/>
      <c r="ES428" s="11"/>
      <c r="ET428" s="11"/>
      <c r="EU428" s="12"/>
      <c r="EW428" s="73"/>
      <c r="EX428" s="11"/>
      <c r="EY428" s="11"/>
      <c r="EZ428" s="12"/>
      <c r="FB428" s="10"/>
      <c r="FC428" s="11"/>
      <c r="FD428" s="11"/>
      <c r="FE428" s="12"/>
      <c r="FG428" s="11"/>
      <c r="FH428" s="11"/>
      <c r="FI428" s="11"/>
      <c r="FJ428" s="12"/>
      <c r="FL428" s="73"/>
      <c r="FM428" s="11"/>
      <c r="FN428" s="11"/>
      <c r="FO428" s="12"/>
      <c r="FQ428" s="73"/>
      <c r="FR428" s="11"/>
      <c r="FS428" s="11"/>
      <c r="FT428" s="12"/>
      <c r="FV428" s="73"/>
      <c r="FW428" s="11"/>
      <c r="FX428" s="11"/>
      <c r="FY428" s="12"/>
      <c r="GA428" s="73"/>
      <c r="GB428" s="11"/>
      <c r="GC428" s="11"/>
      <c r="GD428" s="12"/>
      <c r="GF428" s="73"/>
      <c r="GG428" s="11"/>
      <c r="GH428" s="11"/>
      <c r="GI428" s="12"/>
      <c r="GK428" s="73"/>
      <c r="GL428" s="11"/>
      <c r="GM428" s="11"/>
      <c r="GN428" s="12"/>
      <c r="GP428" s="73"/>
      <c r="GQ428" s="11"/>
      <c r="GR428" s="11"/>
      <c r="GS428" s="12"/>
      <c r="GU428" s="86">
        <f t="shared" si="47"/>
        <v>19550</v>
      </c>
      <c r="GV428" s="87">
        <f t="shared" si="49"/>
        <v>38741.111111111109</v>
      </c>
      <c r="GX428" s="86">
        <f t="shared" si="48"/>
        <v>19191.111111111109</v>
      </c>
      <c r="GY428" s="88">
        <f t="shared" si="51"/>
        <v>0.98164251207729458</v>
      </c>
      <c r="HA428" s="86">
        <f t="shared" si="52"/>
        <v>29145.555555555555</v>
      </c>
      <c r="HB428" s="87">
        <f t="shared" si="50"/>
        <v>4371833.333333333</v>
      </c>
    </row>
    <row r="429" spans="1:210" s="76" customFormat="1" ht="60" x14ac:dyDescent="0.25">
      <c r="A429" s="69">
        <v>413</v>
      </c>
      <c r="B429" s="3" t="s">
        <v>286</v>
      </c>
      <c r="C429" s="6" t="s">
        <v>802</v>
      </c>
      <c r="D429" s="4" t="s">
        <v>42</v>
      </c>
      <c r="E429" s="70"/>
      <c r="F429" s="71">
        <v>122</v>
      </c>
      <c r="G429" s="91"/>
      <c r="H429" s="73"/>
      <c r="I429" s="11"/>
      <c r="J429" s="11"/>
      <c r="K429" s="12"/>
      <c r="L429" s="74"/>
      <c r="M429" s="73">
        <v>17366.666666666668</v>
      </c>
      <c r="N429" s="11">
        <v>3299.666666666667</v>
      </c>
      <c r="O429" s="11">
        <v>20666.333333333336</v>
      </c>
      <c r="P429" s="12">
        <v>2521292.666666667</v>
      </c>
      <c r="Q429" s="75"/>
      <c r="R429" s="73"/>
      <c r="S429" s="11"/>
      <c r="T429" s="11"/>
      <c r="U429" s="12"/>
      <c r="W429" s="73"/>
      <c r="X429" s="11"/>
      <c r="Y429" s="11"/>
      <c r="Z429" s="12"/>
      <c r="AB429" s="73"/>
      <c r="AC429" s="11"/>
      <c r="AD429" s="11"/>
      <c r="AE429" s="12"/>
      <c r="AG429" s="77"/>
      <c r="AH429" s="78"/>
      <c r="AI429" s="78"/>
      <c r="AJ429" s="79"/>
      <c r="AL429" s="73"/>
      <c r="AM429" s="11"/>
      <c r="AN429" s="11"/>
      <c r="AO429" s="12"/>
      <c r="AQ429" s="11"/>
      <c r="AR429" s="11"/>
      <c r="AS429" s="11"/>
      <c r="AT429" s="12"/>
      <c r="AV429" s="73"/>
      <c r="AW429" s="11"/>
      <c r="AX429" s="11"/>
      <c r="AY429" s="12"/>
      <c r="BA429" s="73"/>
      <c r="BB429" s="11"/>
      <c r="BC429" s="11"/>
      <c r="BD429" s="12"/>
      <c r="BF429" s="73"/>
      <c r="BG429" s="11"/>
      <c r="BH429" s="11"/>
      <c r="BI429" s="12"/>
      <c r="BK429" s="92"/>
      <c r="BL429" s="93"/>
      <c r="BM429" s="93"/>
      <c r="BN429" s="94"/>
      <c r="BP429" s="73"/>
      <c r="BQ429" s="11"/>
      <c r="BR429" s="11"/>
      <c r="BS429" s="12"/>
      <c r="BU429" s="73"/>
      <c r="BV429" s="11"/>
      <c r="BW429" s="11"/>
      <c r="BX429" s="12"/>
      <c r="BZ429" s="73"/>
      <c r="CA429" s="11"/>
      <c r="CB429" s="11"/>
      <c r="CC429" s="12"/>
      <c r="CE429" s="73">
        <v>20480</v>
      </c>
      <c r="CF429" s="11">
        <v>0</v>
      </c>
      <c r="CG429" s="11">
        <v>20480</v>
      </c>
      <c r="CH429" s="12">
        <v>2498560</v>
      </c>
      <c r="CJ429" s="73"/>
      <c r="CK429" s="11"/>
      <c r="CL429" s="11"/>
      <c r="CM429" s="12"/>
      <c r="CO429" s="73"/>
      <c r="CP429" s="11"/>
      <c r="CQ429" s="11"/>
      <c r="CR429" s="12"/>
      <c r="CT429" s="73"/>
      <c r="CU429" s="11"/>
      <c r="CV429" s="11"/>
      <c r="CW429" s="12"/>
      <c r="CY429" s="73"/>
      <c r="CZ429" s="11"/>
      <c r="DA429" s="11"/>
      <c r="DB429" s="12"/>
      <c r="DD429" s="73"/>
      <c r="DE429" s="11"/>
      <c r="DF429" s="11"/>
      <c r="DG429" s="12"/>
      <c r="DI429" s="73"/>
      <c r="DJ429" s="11"/>
      <c r="DK429" s="11"/>
      <c r="DL429" s="12"/>
      <c r="DN429" s="73">
        <v>22129</v>
      </c>
      <c r="DO429" s="11">
        <v>0</v>
      </c>
      <c r="DP429" s="11">
        <v>22129</v>
      </c>
      <c r="DQ429" s="12">
        <v>2699738</v>
      </c>
      <c r="DS429" s="73"/>
      <c r="DT429" s="11"/>
      <c r="DU429" s="11"/>
      <c r="DV429" s="12"/>
      <c r="DX429" s="92"/>
      <c r="DY429" s="93"/>
      <c r="DZ429" s="93"/>
      <c r="EA429" s="94"/>
      <c r="EC429" s="73"/>
      <c r="ED429" s="11"/>
      <c r="EE429" s="11"/>
      <c r="EF429" s="12"/>
      <c r="EH429" s="73"/>
      <c r="EI429" s="11"/>
      <c r="EJ429" s="11"/>
      <c r="EK429" s="12"/>
      <c r="EM429" s="73"/>
      <c r="EN429" s="11"/>
      <c r="EO429" s="11"/>
      <c r="EP429" s="12"/>
      <c r="ER429" s="73"/>
      <c r="ES429" s="11"/>
      <c r="ET429" s="11"/>
      <c r="EU429" s="12"/>
      <c r="EW429" s="73"/>
      <c r="EX429" s="11"/>
      <c r="EY429" s="11"/>
      <c r="EZ429" s="12"/>
      <c r="FB429" s="10"/>
      <c r="FC429" s="11"/>
      <c r="FD429" s="11"/>
      <c r="FE429" s="12"/>
      <c r="FG429" s="11"/>
      <c r="FH429" s="11"/>
      <c r="FI429" s="11"/>
      <c r="FJ429" s="12"/>
      <c r="FL429" s="73"/>
      <c r="FM429" s="11"/>
      <c r="FN429" s="11"/>
      <c r="FO429" s="12"/>
      <c r="FQ429" s="73"/>
      <c r="FR429" s="11"/>
      <c r="FS429" s="11"/>
      <c r="FT429" s="12"/>
      <c r="FV429" s="73"/>
      <c r="FW429" s="11"/>
      <c r="FX429" s="11"/>
      <c r="FY429" s="12"/>
      <c r="GA429" s="73"/>
      <c r="GB429" s="11"/>
      <c r="GC429" s="11"/>
      <c r="GD429" s="12"/>
      <c r="GF429" s="73"/>
      <c r="GG429" s="11"/>
      <c r="GH429" s="11"/>
      <c r="GI429" s="12"/>
      <c r="GK429" s="73"/>
      <c r="GL429" s="11"/>
      <c r="GM429" s="11"/>
      <c r="GN429" s="12"/>
      <c r="GP429" s="73"/>
      <c r="GQ429" s="11"/>
      <c r="GR429" s="11"/>
      <c r="GS429" s="12"/>
      <c r="GU429" s="86">
        <f t="shared" si="47"/>
        <v>20480</v>
      </c>
      <c r="GV429" s="87">
        <f t="shared" si="49"/>
        <v>22129</v>
      </c>
      <c r="GX429" s="86">
        <f t="shared" si="48"/>
        <v>1649</v>
      </c>
      <c r="GY429" s="88">
        <f t="shared" si="51"/>
        <v>8.0517578125000003E-2</v>
      </c>
      <c r="HA429" s="86">
        <f t="shared" si="52"/>
        <v>21091.777777777777</v>
      </c>
      <c r="HB429" s="87">
        <f t="shared" si="50"/>
        <v>2573196.888888889</v>
      </c>
    </row>
    <row r="430" spans="1:210" s="76" customFormat="1" ht="60" x14ac:dyDescent="0.25">
      <c r="A430" s="69">
        <v>414</v>
      </c>
      <c r="B430" s="5" t="s">
        <v>41</v>
      </c>
      <c r="C430" s="6" t="s">
        <v>803</v>
      </c>
      <c r="D430" s="4" t="s">
        <v>42</v>
      </c>
      <c r="E430" s="89"/>
      <c r="F430" s="90">
        <v>1</v>
      </c>
      <c r="G430" s="91"/>
      <c r="H430" s="73"/>
      <c r="I430" s="11"/>
      <c r="J430" s="11"/>
      <c r="K430" s="12"/>
      <c r="L430" s="74"/>
      <c r="M430" s="73">
        <v>32555.555555555555</v>
      </c>
      <c r="N430" s="11">
        <v>6185.5555555555557</v>
      </c>
      <c r="O430" s="11">
        <v>38741.111111111109</v>
      </c>
      <c r="P430" s="12">
        <v>38741.111111111109</v>
      </c>
      <c r="Q430" s="75"/>
      <c r="R430" s="73">
        <v>18150</v>
      </c>
      <c r="S430" s="11">
        <v>0</v>
      </c>
      <c r="T430" s="11">
        <v>18150</v>
      </c>
      <c r="U430" s="12">
        <v>18150</v>
      </c>
      <c r="W430" s="73"/>
      <c r="X430" s="11"/>
      <c r="Y430" s="11"/>
      <c r="Z430" s="12"/>
      <c r="AB430" s="73"/>
      <c r="AC430" s="11"/>
      <c r="AD430" s="11"/>
      <c r="AE430" s="12"/>
      <c r="AG430" s="77"/>
      <c r="AH430" s="78"/>
      <c r="AI430" s="78"/>
      <c r="AJ430" s="79"/>
      <c r="AL430" s="73"/>
      <c r="AM430" s="11"/>
      <c r="AN430" s="11"/>
      <c r="AO430" s="12"/>
      <c r="AQ430" s="11"/>
      <c r="AR430" s="11"/>
      <c r="AS430" s="11"/>
      <c r="AT430" s="12"/>
      <c r="AV430" s="73"/>
      <c r="AW430" s="11"/>
      <c r="AX430" s="11"/>
      <c r="AY430" s="12"/>
      <c r="BA430" s="73"/>
      <c r="BB430" s="11"/>
      <c r="BC430" s="11"/>
      <c r="BD430" s="12"/>
      <c r="BF430" s="73"/>
      <c r="BG430" s="11"/>
      <c r="BH430" s="11"/>
      <c r="BI430" s="12"/>
      <c r="BK430" s="92"/>
      <c r="BL430" s="93"/>
      <c r="BM430" s="93"/>
      <c r="BN430" s="94"/>
      <c r="BP430" s="73"/>
      <c r="BQ430" s="11"/>
      <c r="BR430" s="11"/>
      <c r="BS430" s="12"/>
      <c r="BU430" s="73"/>
      <c r="BV430" s="11"/>
      <c r="BW430" s="11"/>
      <c r="BX430" s="12"/>
      <c r="BZ430" s="73"/>
      <c r="CA430" s="11"/>
      <c r="CB430" s="11"/>
      <c r="CC430" s="12"/>
      <c r="CE430" s="73">
        <v>29120</v>
      </c>
      <c r="CF430" s="11">
        <v>0</v>
      </c>
      <c r="CG430" s="11">
        <v>29120</v>
      </c>
      <c r="CH430" s="12">
        <v>29120</v>
      </c>
      <c r="CJ430" s="73"/>
      <c r="CK430" s="11"/>
      <c r="CL430" s="11"/>
      <c r="CM430" s="12"/>
      <c r="CO430" s="73"/>
      <c r="CP430" s="11"/>
      <c r="CQ430" s="11"/>
      <c r="CR430" s="12"/>
      <c r="CT430" s="73"/>
      <c r="CU430" s="11"/>
      <c r="CV430" s="11"/>
      <c r="CW430" s="12"/>
      <c r="CY430" s="73"/>
      <c r="CZ430" s="11"/>
      <c r="DA430" s="11"/>
      <c r="DB430" s="12"/>
      <c r="DD430" s="73"/>
      <c r="DE430" s="11"/>
      <c r="DF430" s="11"/>
      <c r="DG430" s="12"/>
      <c r="DI430" s="73"/>
      <c r="DJ430" s="11"/>
      <c r="DK430" s="11"/>
      <c r="DL430" s="12"/>
      <c r="DN430" s="73">
        <v>38250</v>
      </c>
      <c r="DO430" s="11">
        <v>0</v>
      </c>
      <c r="DP430" s="11">
        <v>38250</v>
      </c>
      <c r="DQ430" s="12">
        <v>38250</v>
      </c>
      <c r="DS430" s="73"/>
      <c r="DT430" s="11"/>
      <c r="DU430" s="11"/>
      <c r="DV430" s="12"/>
      <c r="DX430" s="92"/>
      <c r="DY430" s="93"/>
      <c r="DZ430" s="93"/>
      <c r="EA430" s="94"/>
      <c r="EC430" s="73"/>
      <c r="ED430" s="11"/>
      <c r="EE430" s="11"/>
      <c r="EF430" s="12"/>
      <c r="EH430" s="73"/>
      <c r="EI430" s="11"/>
      <c r="EJ430" s="11"/>
      <c r="EK430" s="12"/>
      <c r="EM430" s="73"/>
      <c r="EN430" s="11"/>
      <c r="EO430" s="11"/>
      <c r="EP430" s="12"/>
      <c r="ER430" s="73"/>
      <c r="ES430" s="11"/>
      <c r="ET430" s="11"/>
      <c r="EU430" s="12"/>
      <c r="EW430" s="73"/>
      <c r="EX430" s="11"/>
      <c r="EY430" s="11"/>
      <c r="EZ430" s="12"/>
      <c r="FB430" s="10"/>
      <c r="FC430" s="11"/>
      <c r="FD430" s="11"/>
      <c r="FE430" s="12"/>
      <c r="FG430" s="11"/>
      <c r="FH430" s="11"/>
      <c r="FI430" s="11"/>
      <c r="FJ430" s="12"/>
      <c r="FL430" s="73"/>
      <c r="FM430" s="11"/>
      <c r="FN430" s="11"/>
      <c r="FO430" s="12"/>
      <c r="FQ430" s="73"/>
      <c r="FR430" s="11"/>
      <c r="FS430" s="11"/>
      <c r="FT430" s="12"/>
      <c r="FV430" s="73"/>
      <c r="FW430" s="11"/>
      <c r="FX430" s="11"/>
      <c r="FY430" s="12"/>
      <c r="GA430" s="73"/>
      <c r="GB430" s="11"/>
      <c r="GC430" s="11"/>
      <c r="GD430" s="12"/>
      <c r="GF430" s="73"/>
      <c r="GG430" s="11"/>
      <c r="GH430" s="11"/>
      <c r="GI430" s="12"/>
      <c r="GK430" s="73"/>
      <c r="GL430" s="11"/>
      <c r="GM430" s="11"/>
      <c r="GN430" s="12"/>
      <c r="GP430" s="73"/>
      <c r="GQ430" s="11"/>
      <c r="GR430" s="11"/>
      <c r="GS430" s="12"/>
      <c r="GU430" s="86">
        <f t="shared" si="47"/>
        <v>18150</v>
      </c>
      <c r="GV430" s="87">
        <f t="shared" si="49"/>
        <v>38741.111111111109</v>
      </c>
      <c r="GX430" s="86">
        <f t="shared" si="48"/>
        <v>20591.111111111109</v>
      </c>
      <c r="GY430" s="88">
        <f t="shared" si="51"/>
        <v>1.1344964799510253</v>
      </c>
      <c r="HA430" s="86">
        <f t="shared" si="52"/>
        <v>31065.277777777777</v>
      </c>
      <c r="HB430" s="87">
        <f t="shared" si="50"/>
        <v>31065.277777777777</v>
      </c>
    </row>
    <row r="431" spans="1:210" s="76" customFormat="1" ht="30" x14ac:dyDescent="0.25">
      <c r="A431" s="69">
        <v>415</v>
      </c>
      <c r="B431" s="3" t="s">
        <v>41</v>
      </c>
      <c r="C431" s="6" t="s">
        <v>804</v>
      </c>
      <c r="D431" s="3" t="s">
        <v>42</v>
      </c>
      <c r="E431" s="89"/>
      <c r="F431" s="90">
        <v>1</v>
      </c>
      <c r="G431" s="91"/>
      <c r="H431" s="73"/>
      <c r="I431" s="11"/>
      <c r="J431" s="11"/>
      <c r="K431" s="12"/>
      <c r="L431" s="74"/>
      <c r="M431" s="73"/>
      <c r="N431" s="11"/>
      <c r="O431" s="11"/>
      <c r="P431" s="12"/>
      <c r="Q431" s="75"/>
      <c r="R431" s="73"/>
      <c r="S431" s="11"/>
      <c r="T431" s="11"/>
      <c r="U431" s="12"/>
      <c r="W431" s="73"/>
      <c r="X431" s="11"/>
      <c r="Y431" s="11"/>
      <c r="Z431" s="12"/>
      <c r="AB431" s="73"/>
      <c r="AC431" s="11"/>
      <c r="AD431" s="11"/>
      <c r="AE431" s="12"/>
      <c r="AG431" s="96">
        <v>4714</v>
      </c>
      <c r="AH431" s="106">
        <v>0</v>
      </c>
      <c r="AI431" s="106">
        <v>4714</v>
      </c>
      <c r="AJ431" s="109">
        <v>4714</v>
      </c>
      <c r="AL431" s="73"/>
      <c r="AM431" s="11"/>
      <c r="AN431" s="11"/>
      <c r="AO431" s="12"/>
      <c r="AQ431" s="11"/>
      <c r="AR431" s="11"/>
      <c r="AS431" s="11"/>
      <c r="AT431" s="12"/>
      <c r="AV431" s="73"/>
      <c r="AW431" s="11"/>
      <c r="AX431" s="11"/>
      <c r="AY431" s="12"/>
      <c r="BA431" s="73"/>
      <c r="BB431" s="11"/>
      <c r="BC431" s="11"/>
      <c r="BD431" s="12"/>
      <c r="BF431" s="73"/>
      <c r="BG431" s="11"/>
      <c r="BH431" s="11"/>
      <c r="BI431" s="12"/>
      <c r="BK431" s="92">
        <v>4894</v>
      </c>
      <c r="BL431" s="93">
        <v>0</v>
      </c>
      <c r="BM431" s="93">
        <v>4894</v>
      </c>
      <c r="BN431" s="94">
        <v>4894</v>
      </c>
      <c r="BP431" s="73"/>
      <c r="BQ431" s="11"/>
      <c r="BR431" s="11"/>
      <c r="BS431" s="12"/>
      <c r="BU431" s="73"/>
      <c r="BV431" s="11"/>
      <c r="BW431" s="11"/>
      <c r="BX431" s="12"/>
      <c r="BZ431" s="73">
        <v>3075</v>
      </c>
      <c r="CA431" s="11">
        <v>584.25</v>
      </c>
      <c r="CB431" s="11">
        <v>3659.25</v>
      </c>
      <c r="CC431" s="12">
        <v>3659.25</v>
      </c>
      <c r="CE431" s="73"/>
      <c r="CF431" s="11"/>
      <c r="CG431" s="11"/>
      <c r="CH431" s="12"/>
      <c r="CJ431" s="73"/>
      <c r="CK431" s="11"/>
      <c r="CL431" s="11"/>
      <c r="CM431" s="12"/>
      <c r="CO431" s="73"/>
      <c r="CP431" s="11"/>
      <c r="CQ431" s="11"/>
      <c r="CR431" s="12"/>
      <c r="CT431" s="73"/>
      <c r="CU431" s="11"/>
      <c r="CV431" s="11"/>
      <c r="CW431" s="12"/>
      <c r="CY431" s="73">
        <v>13373</v>
      </c>
      <c r="CZ431" s="11">
        <v>0</v>
      </c>
      <c r="DA431" s="11">
        <v>13373</v>
      </c>
      <c r="DB431" s="12">
        <v>13373</v>
      </c>
      <c r="DD431" s="73"/>
      <c r="DE431" s="11"/>
      <c r="DF431" s="11"/>
      <c r="DG431" s="12"/>
      <c r="DI431" s="73"/>
      <c r="DJ431" s="11"/>
      <c r="DK431" s="11"/>
      <c r="DL431" s="12"/>
      <c r="DN431" s="73">
        <v>3991</v>
      </c>
      <c r="DO431" s="11">
        <v>758.29</v>
      </c>
      <c r="DP431" s="11">
        <v>4749.29</v>
      </c>
      <c r="DQ431" s="12">
        <v>4749.29</v>
      </c>
      <c r="DS431" s="73"/>
      <c r="DT431" s="11"/>
      <c r="DU431" s="11"/>
      <c r="DV431" s="12"/>
      <c r="DX431" s="92"/>
      <c r="DY431" s="93"/>
      <c r="DZ431" s="93"/>
      <c r="EA431" s="94"/>
      <c r="EC431" s="73"/>
      <c r="ED431" s="11"/>
      <c r="EE431" s="11"/>
      <c r="EF431" s="12"/>
      <c r="EH431" s="73"/>
      <c r="EI431" s="11"/>
      <c r="EJ431" s="11"/>
      <c r="EK431" s="12"/>
      <c r="EM431" s="73"/>
      <c r="EN431" s="11"/>
      <c r="EO431" s="11"/>
      <c r="EP431" s="12"/>
      <c r="ER431" s="73"/>
      <c r="ES431" s="11"/>
      <c r="ET431" s="11"/>
      <c r="EU431" s="12"/>
      <c r="EW431" s="73"/>
      <c r="EX431" s="11"/>
      <c r="EY431" s="11"/>
      <c r="EZ431" s="12"/>
      <c r="FB431" s="10">
        <v>5200</v>
      </c>
      <c r="FC431" s="11">
        <v>0</v>
      </c>
      <c r="FD431" s="11">
        <v>5200</v>
      </c>
      <c r="FE431" s="12">
        <v>5200</v>
      </c>
      <c r="FG431" s="11"/>
      <c r="FH431" s="11"/>
      <c r="FI431" s="11"/>
      <c r="FJ431" s="12"/>
      <c r="FL431" s="73"/>
      <c r="FM431" s="11"/>
      <c r="FN431" s="11"/>
      <c r="FO431" s="12"/>
      <c r="FQ431" s="73"/>
      <c r="FR431" s="11"/>
      <c r="FS431" s="11"/>
      <c r="FT431" s="12"/>
      <c r="FV431" s="73"/>
      <c r="FW431" s="11"/>
      <c r="FX431" s="11"/>
      <c r="FY431" s="12"/>
      <c r="GA431" s="73"/>
      <c r="GB431" s="11"/>
      <c r="GC431" s="11"/>
      <c r="GD431" s="12"/>
      <c r="GF431" s="73"/>
      <c r="GG431" s="11"/>
      <c r="GH431" s="11"/>
      <c r="GI431" s="12"/>
      <c r="GK431" s="73"/>
      <c r="GL431" s="11"/>
      <c r="GM431" s="11"/>
      <c r="GN431" s="12"/>
      <c r="GP431" s="73"/>
      <c r="GQ431" s="11"/>
      <c r="GR431" s="11"/>
      <c r="GS431" s="12"/>
      <c r="GU431" s="86">
        <f t="shared" si="47"/>
        <v>3659.25</v>
      </c>
      <c r="GV431" s="87">
        <f t="shared" si="49"/>
        <v>13373</v>
      </c>
      <c r="GX431" s="86">
        <f t="shared" si="48"/>
        <v>9713.75</v>
      </c>
      <c r="GY431" s="88">
        <f t="shared" si="51"/>
        <v>2.6545740247318439</v>
      </c>
      <c r="HA431" s="86">
        <f t="shared" si="52"/>
        <v>6098.2566666666671</v>
      </c>
      <c r="HB431" s="87">
        <f t="shared" si="50"/>
        <v>6098.2566666666671</v>
      </c>
    </row>
    <row r="432" spans="1:210" s="76" customFormat="1" x14ac:dyDescent="0.25">
      <c r="A432" s="69">
        <v>416</v>
      </c>
      <c r="B432" s="3" t="s">
        <v>41</v>
      </c>
      <c r="C432" s="6" t="s">
        <v>805</v>
      </c>
      <c r="D432" s="3" t="s">
        <v>42</v>
      </c>
      <c r="E432" s="89"/>
      <c r="F432" s="90">
        <v>91.5833333333333</v>
      </c>
      <c r="G432" s="91"/>
      <c r="H432" s="73"/>
      <c r="I432" s="11"/>
      <c r="J432" s="11"/>
      <c r="K432" s="12"/>
      <c r="L432" s="74"/>
      <c r="M432" s="73"/>
      <c r="N432" s="11"/>
      <c r="O432" s="11"/>
      <c r="P432" s="12"/>
      <c r="Q432" s="75"/>
      <c r="R432" s="73"/>
      <c r="S432" s="11"/>
      <c r="T432" s="11"/>
      <c r="U432" s="12"/>
      <c r="W432" s="73"/>
      <c r="X432" s="11"/>
      <c r="Y432" s="11"/>
      <c r="Z432" s="12"/>
      <c r="AB432" s="73"/>
      <c r="AC432" s="11"/>
      <c r="AD432" s="11"/>
      <c r="AE432" s="12"/>
      <c r="AG432" s="96">
        <v>860</v>
      </c>
      <c r="AH432" s="106">
        <v>0</v>
      </c>
      <c r="AI432" s="106">
        <v>860</v>
      </c>
      <c r="AJ432" s="109">
        <v>78761.666666666642</v>
      </c>
      <c r="AL432" s="73"/>
      <c r="AM432" s="11"/>
      <c r="AN432" s="11"/>
      <c r="AO432" s="12"/>
      <c r="AQ432" s="11"/>
      <c r="AR432" s="11"/>
      <c r="AS432" s="11"/>
      <c r="AT432" s="12"/>
      <c r="AV432" s="73"/>
      <c r="AW432" s="11"/>
      <c r="AX432" s="11"/>
      <c r="AY432" s="12"/>
      <c r="BA432" s="73"/>
      <c r="BB432" s="11"/>
      <c r="BC432" s="11"/>
      <c r="BD432" s="12"/>
      <c r="BF432" s="73"/>
      <c r="BG432" s="11"/>
      <c r="BH432" s="11"/>
      <c r="BI432" s="12"/>
      <c r="BK432" s="92">
        <v>878</v>
      </c>
      <c r="BL432" s="93">
        <v>167</v>
      </c>
      <c r="BM432" s="93">
        <v>1045</v>
      </c>
      <c r="BN432" s="94">
        <v>95705</v>
      </c>
      <c r="BP432" s="73"/>
      <c r="BQ432" s="11"/>
      <c r="BR432" s="11"/>
      <c r="BS432" s="12"/>
      <c r="BU432" s="73"/>
      <c r="BV432" s="11"/>
      <c r="BW432" s="11"/>
      <c r="BX432" s="12"/>
      <c r="BZ432" s="73">
        <v>1154</v>
      </c>
      <c r="CA432" s="11">
        <v>219.26</v>
      </c>
      <c r="CB432" s="11">
        <v>1373.26</v>
      </c>
      <c r="CC432" s="12">
        <v>125767.72833333329</v>
      </c>
      <c r="CE432" s="73"/>
      <c r="CF432" s="11"/>
      <c r="CG432" s="11"/>
      <c r="CH432" s="12"/>
      <c r="CJ432" s="73"/>
      <c r="CK432" s="11"/>
      <c r="CL432" s="11"/>
      <c r="CM432" s="12"/>
      <c r="CO432" s="73"/>
      <c r="CP432" s="11"/>
      <c r="CQ432" s="11"/>
      <c r="CR432" s="12"/>
      <c r="CT432" s="73"/>
      <c r="CU432" s="11"/>
      <c r="CV432" s="11"/>
      <c r="CW432" s="12"/>
      <c r="CY432" s="73">
        <v>2058</v>
      </c>
      <c r="CZ432" s="11">
        <v>0</v>
      </c>
      <c r="DA432" s="11">
        <v>2058</v>
      </c>
      <c r="DB432" s="12">
        <v>188478.49999999994</v>
      </c>
      <c r="DD432" s="73"/>
      <c r="DE432" s="11"/>
      <c r="DF432" s="11"/>
      <c r="DG432" s="12"/>
      <c r="DI432" s="73"/>
      <c r="DJ432" s="11"/>
      <c r="DK432" s="11"/>
      <c r="DL432" s="12"/>
      <c r="DN432" s="73">
        <v>1570</v>
      </c>
      <c r="DO432" s="11">
        <v>298.3</v>
      </c>
      <c r="DP432" s="11">
        <v>1868.3</v>
      </c>
      <c r="DQ432" s="12">
        <v>171105.1416666666</v>
      </c>
      <c r="DS432" s="73"/>
      <c r="DT432" s="11"/>
      <c r="DU432" s="11"/>
      <c r="DV432" s="12"/>
      <c r="DX432" s="92"/>
      <c r="DY432" s="93"/>
      <c r="DZ432" s="93"/>
      <c r="EA432" s="94"/>
      <c r="EC432" s="73"/>
      <c r="ED432" s="11"/>
      <c r="EE432" s="11"/>
      <c r="EF432" s="12"/>
      <c r="EH432" s="73"/>
      <c r="EI432" s="11"/>
      <c r="EJ432" s="11"/>
      <c r="EK432" s="12"/>
      <c r="EM432" s="73"/>
      <c r="EN432" s="11"/>
      <c r="EO432" s="11"/>
      <c r="EP432" s="12"/>
      <c r="ER432" s="73"/>
      <c r="ES432" s="11"/>
      <c r="ET432" s="11"/>
      <c r="EU432" s="12"/>
      <c r="EW432" s="73"/>
      <c r="EX432" s="11"/>
      <c r="EY432" s="11"/>
      <c r="EZ432" s="12"/>
      <c r="FB432" s="10">
        <v>933</v>
      </c>
      <c r="FC432" s="11">
        <v>0</v>
      </c>
      <c r="FD432" s="11">
        <v>933</v>
      </c>
      <c r="FE432" s="12">
        <v>85447.249999999971</v>
      </c>
      <c r="FG432" s="11"/>
      <c r="FH432" s="11"/>
      <c r="FI432" s="11"/>
      <c r="FJ432" s="12"/>
      <c r="FL432" s="73"/>
      <c r="FM432" s="11"/>
      <c r="FN432" s="11"/>
      <c r="FO432" s="12"/>
      <c r="FQ432" s="73"/>
      <c r="FR432" s="11"/>
      <c r="FS432" s="11"/>
      <c r="FT432" s="12"/>
      <c r="FV432" s="73"/>
      <c r="FW432" s="11"/>
      <c r="FX432" s="11"/>
      <c r="FY432" s="12"/>
      <c r="GA432" s="73"/>
      <c r="GB432" s="11"/>
      <c r="GC432" s="11"/>
      <c r="GD432" s="12"/>
      <c r="GF432" s="73"/>
      <c r="GG432" s="11"/>
      <c r="GH432" s="11"/>
      <c r="GI432" s="12"/>
      <c r="GK432" s="73"/>
      <c r="GL432" s="11"/>
      <c r="GM432" s="11"/>
      <c r="GN432" s="12"/>
      <c r="GP432" s="73"/>
      <c r="GQ432" s="11"/>
      <c r="GR432" s="11"/>
      <c r="GS432" s="12"/>
      <c r="GU432" s="86">
        <f t="shared" si="47"/>
        <v>860</v>
      </c>
      <c r="GV432" s="87">
        <f t="shared" si="49"/>
        <v>2058</v>
      </c>
      <c r="GX432" s="86">
        <f t="shared" si="48"/>
        <v>1198</v>
      </c>
      <c r="GY432" s="88">
        <f t="shared" si="51"/>
        <v>1.3930232558139535</v>
      </c>
      <c r="HA432" s="86">
        <f t="shared" si="52"/>
        <v>1356.26</v>
      </c>
      <c r="HB432" s="87">
        <f t="shared" si="50"/>
        <v>124210.88111111107</v>
      </c>
    </row>
    <row r="433" spans="1:210" s="76" customFormat="1" x14ac:dyDescent="0.25">
      <c r="A433" s="69">
        <v>417</v>
      </c>
      <c r="B433" s="3" t="s">
        <v>287</v>
      </c>
      <c r="C433" s="2" t="s">
        <v>806</v>
      </c>
      <c r="D433" s="4" t="s">
        <v>42</v>
      </c>
      <c r="E433" s="70"/>
      <c r="F433" s="71">
        <v>1462.5</v>
      </c>
      <c r="G433" s="91"/>
      <c r="H433" s="73"/>
      <c r="I433" s="11"/>
      <c r="J433" s="11"/>
      <c r="K433" s="12"/>
      <c r="L433" s="74"/>
      <c r="M433" s="73"/>
      <c r="N433" s="11"/>
      <c r="O433" s="11"/>
      <c r="P433" s="12"/>
      <c r="Q433" s="75"/>
      <c r="R433" s="73"/>
      <c r="S433" s="11"/>
      <c r="T433" s="11"/>
      <c r="U433" s="12"/>
      <c r="W433" s="73"/>
      <c r="X433" s="11"/>
      <c r="Y433" s="11"/>
      <c r="Z433" s="12"/>
      <c r="AB433" s="73"/>
      <c r="AC433" s="11"/>
      <c r="AD433" s="11"/>
      <c r="AE433" s="12"/>
      <c r="AG433" s="77"/>
      <c r="AH433" s="78"/>
      <c r="AI433" s="78"/>
      <c r="AJ433" s="79"/>
      <c r="AL433" s="73"/>
      <c r="AM433" s="11"/>
      <c r="AN433" s="11"/>
      <c r="AO433" s="12"/>
      <c r="AQ433" s="11"/>
      <c r="AR433" s="11"/>
      <c r="AS433" s="11"/>
      <c r="AT433" s="12"/>
      <c r="AV433" s="73"/>
      <c r="AW433" s="11"/>
      <c r="AX433" s="11"/>
      <c r="AY433" s="12"/>
      <c r="BA433" s="73"/>
      <c r="BB433" s="11"/>
      <c r="BC433" s="11"/>
      <c r="BD433" s="12"/>
      <c r="BF433" s="73"/>
      <c r="BG433" s="11"/>
      <c r="BH433" s="11"/>
      <c r="BI433" s="12"/>
      <c r="BK433" s="92"/>
      <c r="BL433" s="93"/>
      <c r="BM433" s="93"/>
      <c r="BN433" s="94"/>
      <c r="BP433" s="73"/>
      <c r="BQ433" s="11"/>
      <c r="BR433" s="11"/>
      <c r="BS433" s="12"/>
      <c r="BU433" s="73"/>
      <c r="BV433" s="11"/>
      <c r="BW433" s="11"/>
      <c r="BX433" s="12"/>
      <c r="BZ433" s="73"/>
      <c r="CA433" s="11"/>
      <c r="CB433" s="11"/>
      <c r="CC433" s="12"/>
      <c r="CE433" s="73"/>
      <c r="CF433" s="11"/>
      <c r="CG433" s="11"/>
      <c r="CH433" s="12"/>
      <c r="CJ433" s="73"/>
      <c r="CK433" s="11"/>
      <c r="CL433" s="11"/>
      <c r="CM433" s="12"/>
      <c r="CO433" s="73">
        <v>19500</v>
      </c>
      <c r="CP433" s="11">
        <v>0</v>
      </c>
      <c r="CQ433" s="11">
        <v>19500</v>
      </c>
      <c r="CR433" s="12">
        <v>28518750</v>
      </c>
      <c r="CT433" s="73"/>
      <c r="CU433" s="11"/>
      <c r="CV433" s="11"/>
      <c r="CW433" s="12"/>
      <c r="CY433" s="73"/>
      <c r="CZ433" s="11"/>
      <c r="DA433" s="11"/>
      <c r="DB433" s="12"/>
      <c r="DD433" s="73"/>
      <c r="DE433" s="11"/>
      <c r="DF433" s="11"/>
      <c r="DG433" s="12"/>
      <c r="DI433" s="73"/>
      <c r="DJ433" s="11"/>
      <c r="DK433" s="11"/>
      <c r="DL433" s="12"/>
      <c r="DN433" s="73">
        <v>15668</v>
      </c>
      <c r="DO433" s="11">
        <v>2976.92</v>
      </c>
      <c r="DP433" s="11">
        <v>18644.919999999998</v>
      </c>
      <c r="DQ433" s="12">
        <v>27268195.499999996</v>
      </c>
      <c r="DS433" s="73"/>
      <c r="DT433" s="11"/>
      <c r="DU433" s="11"/>
      <c r="DV433" s="12"/>
      <c r="DX433" s="92"/>
      <c r="DY433" s="93"/>
      <c r="DZ433" s="93"/>
      <c r="EA433" s="94"/>
      <c r="EC433" s="73"/>
      <c r="ED433" s="11"/>
      <c r="EE433" s="11"/>
      <c r="EF433" s="12"/>
      <c r="EH433" s="73"/>
      <c r="EI433" s="11"/>
      <c r="EJ433" s="11"/>
      <c r="EK433" s="12"/>
      <c r="EM433" s="73"/>
      <c r="EN433" s="11"/>
      <c r="EO433" s="11"/>
      <c r="EP433" s="12"/>
      <c r="ER433" s="73"/>
      <c r="ES433" s="11"/>
      <c r="ET433" s="11"/>
      <c r="EU433" s="12"/>
      <c r="EW433" s="73"/>
      <c r="EX433" s="11"/>
      <c r="EY433" s="11"/>
      <c r="EZ433" s="12"/>
      <c r="FB433" s="10"/>
      <c r="FC433" s="11"/>
      <c r="FD433" s="11"/>
      <c r="FE433" s="12"/>
      <c r="FG433" s="11"/>
      <c r="FH433" s="11"/>
      <c r="FI433" s="11"/>
      <c r="FJ433" s="12"/>
      <c r="FL433" s="73"/>
      <c r="FM433" s="11"/>
      <c r="FN433" s="11"/>
      <c r="FO433" s="12"/>
      <c r="FQ433" s="73"/>
      <c r="FR433" s="11"/>
      <c r="FS433" s="11"/>
      <c r="FT433" s="12"/>
      <c r="FV433" s="73"/>
      <c r="FW433" s="11"/>
      <c r="FX433" s="11"/>
      <c r="FY433" s="12"/>
      <c r="GA433" s="73"/>
      <c r="GB433" s="11"/>
      <c r="GC433" s="11"/>
      <c r="GD433" s="12"/>
      <c r="GF433" s="73"/>
      <c r="GG433" s="11"/>
      <c r="GH433" s="11"/>
      <c r="GI433" s="12"/>
      <c r="GK433" s="73"/>
      <c r="GL433" s="11"/>
      <c r="GM433" s="11"/>
      <c r="GN433" s="12"/>
      <c r="GP433" s="73"/>
      <c r="GQ433" s="11"/>
      <c r="GR433" s="11"/>
      <c r="GS433" s="12"/>
      <c r="GU433" s="86">
        <f t="shared" si="47"/>
        <v>18644.919999999998</v>
      </c>
      <c r="GV433" s="87">
        <f t="shared" si="49"/>
        <v>19500</v>
      </c>
      <c r="GX433" s="86">
        <f t="shared" si="48"/>
        <v>855.08000000000175</v>
      </c>
      <c r="GY433" s="88">
        <f t="shared" si="51"/>
        <v>4.5861285540511935E-2</v>
      </c>
      <c r="HA433" s="86">
        <f t="shared" si="52"/>
        <v>19072.46</v>
      </c>
      <c r="HB433" s="87">
        <f t="shared" si="50"/>
        <v>27893472.75</v>
      </c>
    </row>
    <row r="434" spans="1:210" s="76" customFormat="1" x14ac:dyDescent="0.25">
      <c r="A434" s="69">
        <v>418</v>
      </c>
      <c r="B434" s="3" t="s">
        <v>288</v>
      </c>
      <c r="C434" s="6" t="s">
        <v>807</v>
      </c>
      <c r="D434" s="3" t="s">
        <v>42</v>
      </c>
      <c r="E434" s="89"/>
      <c r="F434" s="90">
        <v>1</v>
      </c>
      <c r="G434" s="91"/>
      <c r="H434" s="73"/>
      <c r="I434" s="11"/>
      <c r="J434" s="11"/>
      <c r="K434" s="12"/>
      <c r="L434" s="74"/>
      <c r="M434" s="73"/>
      <c r="N434" s="11"/>
      <c r="O434" s="11"/>
      <c r="P434" s="12"/>
      <c r="Q434" s="75"/>
      <c r="R434" s="73"/>
      <c r="S434" s="11"/>
      <c r="T434" s="11"/>
      <c r="U434" s="12"/>
      <c r="W434" s="73"/>
      <c r="X434" s="11"/>
      <c r="Y434" s="11"/>
      <c r="Z434" s="12"/>
      <c r="AB434" s="73"/>
      <c r="AC434" s="11"/>
      <c r="AD434" s="11"/>
      <c r="AE434" s="12"/>
      <c r="AG434" s="77"/>
      <c r="AH434" s="78"/>
      <c r="AI434" s="78"/>
      <c r="AJ434" s="79"/>
      <c r="AL434" s="73"/>
      <c r="AM434" s="11"/>
      <c r="AN434" s="11"/>
      <c r="AO434" s="12"/>
      <c r="AQ434" s="11"/>
      <c r="AR434" s="11"/>
      <c r="AS434" s="11"/>
      <c r="AT434" s="12"/>
      <c r="AV434" s="73"/>
      <c r="AW434" s="11"/>
      <c r="AX434" s="11"/>
      <c r="AY434" s="12"/>
      <c r="BA434" s="73"/>
      <c r="BB434" s="11"/>
      <c r="BC434" s="11"/>
      <c r="BD434" s="12"/>
      <c r="BF434" s="73"/>
      <c r="BG434" s="11"/>
      <c r="BH434" s="11"/>
      <c r="BI434" s="12"/>
      <c r="BK434" s="92">
        <v>1705</v>
      </c>
      <c r="BL434" s="93">
        <v>324</v>
      </c>
      <c r="BM434" s="93">
        <v>2029</v>
      </c>
      <c r="BN434" s="94">
        <v>2029</v>
      </c>
      <c r="BP434" s="73"/>
      <c r="BQ434" s="11"/>
      <c r="BR434" s="11"/>
      <c r="BS434" s="12"/>
      <c r="BU434" s="73"/>
      <c r="BV434" s="11"/>
      <c r="BW434" s="11"/>
      <c r="BX434" s="12"/>
      <c r="BZ434" s="73"/>
      <c r="CA434" s="11"/>
      <c r="CB434" s="11"/>
      <c r="CC434" s="12"/>
      <c r="CE434" s="73"/>
      <c r="CF434" s="11"/>
      <c r="CG434" s="11"/>
      <c r="CH434" s="12"/>
      <c r="CJ434" s="73"/>
      <c r="CK434" s="11"/>
      <c r="CL434" s="11"/>
      <c r="CM434" s="12"/>
      <c r="CO434" s="73"/>
      <c r="CP434" s="11"/>
      <c r="CQ434" s="11"/>
      <c r="CR434" s="12"/>
      <c r="CT434" s="73"/>
      <c r="CU434" s="11"/>
      <c r="CV434" s="11"/>
      <c r="CW434" s="12"/>
      <c r="CY434" s="73"/>
      <c r="CZ434" s="11"/>
      <c r="DA434" s="11"/>
      <c r="DB434" s="12"/>
      <c r="DD434" s="73"/>
      <c r="DE434" s="11"/>
      <c r="DF434" s="11"/>
      <c r="DG434" s="12"/>
      <c r="DI434" s="73"/>
      <c r="DJ434" s="11"/>
      <c r="DK434" s="11"/>
      <c r="DL434" s="12"/>
      <c r="DN434" s="73"/>
      <c r="DO434" s="11"/>
      <c r="DP434" s="11"/>
      <c r="DQ434" s="12"/>
      <c r="DS434" s="73"/>
      <c r="DT434" s="11"/>
      <c r="DU434" s="11"/>
      <c r="DV434" s="12"/>
      <c r="DX434" s="92"/>
      <c r="DY434" s="93"/>
      <c r="DZ434" s="93"/>
      <c r="EA434" s="94"/>
      <c r="EC434" s="73"/>
      <c r="ED434" s="11"/>
      <c r="EE434" s="11"/>
      <c r="EF434" s="12"/>
      <c r="EH434" s="73"/>
      <c r="EI434" s="11"/>
      <c r="EJ434" s="11"/>
      <c r="EK434" s="12"/>
      <c r="EM434" s="73"/>
      <c r="EN434" s="11"/>
      <c r="EO434" s="11"/>
      <c r="EP434" s="12"/>
      <c r="ER434" s="73"/>
      <c r="ES434" s="11"/>
      <c r="ET434" s="11"/>
      <c r="EU434" s="12"/>
      <c r="EW434" s="73"/>
      <c r="EX434" s="11"/>
      <c r="EY434" s="11"/>
      <c r="EZ434" s="12"/>
      <c r="FB434" s="10"/>
      <c r="FC434" s="11"/>
      <c r="FD434" s="11"/>
      <c r="FE434" s="12"/>
      <c r="FG434" s="11"/>
      <c r="FH434" s="11"/>
      <c r="FI434" s="11"/>
      <c r="FJ434" s="12"/>
      <c r="FL434" s="73"/>
      <c r="FM434" s="11"/>
      <c r="FN434" s="11"/>
      <c r="FO434" s="12"/>
      <c r="FQ434" s="73"/>
      <c r="FR434" s="11"/>
      <c r="FS434" s="11"/>
      <c r="FT434" s="12"/>
      <c r="FV434" s="73"/>
      <c r="FW434" s="11"/>
      <c r="FX434" s="11"/>
      <c r="FY434" s="12"/>
      <c r="GA434" s="73"/>
      <c r="GB434" s="11"/>
      <c r="GC434" s="11"/>
      <c r="GD434" s="12"/>
      <c r="GF434" s="73"/>
      <c r="GG434" s="11"/>
      <c r="GH434" s="11"/>
      <c r="GI434" s="12"/>
      <c r="GK434" s="73"/>
      <c r="GL434" s="11"/>
      <c r="GM434" s="11"/>
      <c r="GN434" s="12"/>
      <c r="GP434" s="73"/>
      <c r="GQ434" s="11"/>
      <c r="GR434" s="11"/>
      <c r="GS434" s="12"/>
      <c r="GU434" s="86">
        <f t="shared" si="47"/>
        <v>2029</v>
      </c>
      <c r="GV434" s="87">
        <f t="shared" si="49"/>
        <v>2029</v>
      </c>
      <c r="GX434" s="86">
        <f t="shared" si="48"/>
        <v>0</v>
      </c>
      <c r="GY434" s="88">
        <f t="shared" si="51"/>
        <v>0</v>
      </c>
      <c r="HA434" s="86">
        <f t="shared" si="52"/>
        <v>2029</v>
      </c>
      <c r="HB434" s="87">
        <f t="shared" si="50"/>
        <v>2029</v>
      </c>
    </row>
    <row r="435" spans="1:210" s="76" customFormat="1" x14ac:dyDescent="0.25">
      <c r="A435" s="69">
        <v>419</v>
      </c>
      <c r="B435" s="3" t="s">
        <v>41</v>
      </c>
      <c r="C435" s="6" t="s">
        <v>808</v>
      </c>
      <c r="D435" s="3" t="s">
        <v>42</v>
      </c>
      <c r="E435" s="89"/>
      <c r="F435" s="90">
        <v>10.8333333333333</v>
      </c>
      <c r="G435" s="91"/>
      <c r="H435" s="73"/>
      <c r="I435" s="11"/>
      <c r="J435" s="11"/>
      <c r="K435" s="12"/>
      <c r="L435" s="74"/>
      <c r="M435" s="73"/>
      <c r="N435" s="11"/>
      <c r="O435" s="11"/>
      <c r="P435" s="12"/>
      <c r="Q435" s="75"/>
      <c r="R435" s="73"/>
      <c r="S435" s="11"/>
      <c r="T435" s="11"/>
      <c r="U435" s="12"/>
      <c r="W435" s="73"/>
      <c r="X435" s="11"/>
      <c r="Y435" s="11"/>
      <c r="Z435" s="12"/>
      <c r="AB435" s="73"/>
      <c r="AC435" s="11"/>
      <c r="AD435" s="11"/>
      <c r="AE435" s="12"/>
      <c r="AG435" s="77"/>
      <c r="AH435" s="78"/>
      <c r="AI435" s="78"/>
      <c r="AJ435" s="79"/>
      <c r="AL435" s="73"/>
      <c r="AM435" s="11"/>
      <c r="AN435" s="11"/>
      <c r="AO435" s="12"/>
      <c r="AQ435" s="11"/>
      <c r="AR435" s="11"/>
      <c r="AS435" s="11"/>
      <c r="AT435" s="12"/>
      <c r="AV435" s="73"/>
      <c r="AW435" s="11"/>
      <c r="AX435" s="11"/>
      <c r="AY435" s="12"/>
      <c r="BA435" s="73"/>
      <c r="BB435" s="11"/>
      <c r="BC435" s="11"/>
      <c r="BD435" s="12"/>
      <c r="BF435" s="73"/>
      <c r="BG435" s="11"/>
      <c r="BH435" s="11"/>
      <c r="BI435" s="12"/>
      <c r="BK435" s="92">
        <v>2435</v>
      </c>
      <c r="BL435" s="93">
        <v>463</v>
      </c>
      <c r="BM435" s="93">
        <v>2898</v>
      </c>
      <c r="BN435" s="94">
        <v>31395</v>
      </c>
      <c r="BP435" s="73"/>
      <c r="BQ435" s="11"/>
      <c r="BR435" s="11"/>
      <c r="BS435" s="12"/>
      <c r="BU435" s="73"/>
      <c r="BV435" s="11"/>
      <c r="BW435" s="11"/>
      <c r="BX435" s="12"/>
      <c r="BZ435" s="73"/>
      <c r="CA435" s="11"/>
      <c r="CB435" s="11"/>
      <c r="CC435" s="12"/>
      <c r="CE435" s="73"/>
      <c r="CF435" s="11"/>
      <c r="CG435" s="11"/>
      <c r="CH435" s="12"/>
      <c r="CJ435" s="73"/>
      <c r="CK435" s="11"/>
      <c r="CL435" s="11"/>
      <c r="CM435" s="12"/>
      <c r="CO435" s="73"/>
      <c r="CP435" s="11"/>
      <c r="CQ435" s="11"/>
      <c r="CR435" s="12"/>
      <c r="CT435" s="73"/>
      <c r="CU435" s="11"/>
      <c r="CV435" s="11"/>
      <c r="CW435" s="12"/>
      <c r="CY435" s="73"/>
      <c r="CZ435" s="11"/>
      <c r="DA435" s="11"/>
      <c r="DB435" s="12"/>
      <c r="DD435" s="73"/>
      <c r="DE435" s="11"/>
      <c r="DF435" s="11"/>
      <c r="DG435" s="12"/>
      <c r="DI435" s="73"/>
      <c r="DJ435" s="11"/>
      <c r="DK435" s="11"/>
      <c r="DL435" s="12"/>
      <c r="DN435" s="73"/>
      <c r="DO435" s="11"/>
      <c r="DP435" s="11"/>
      <c r="DQ435" s="12"/>
      <c r="DS435" s="73"/>
      <c r="DT435" s="11"/>
      <c r="DU435" s="11"/>
      <c r="DV435" s="12"/>
      <c r="DX435" s="92"/>
      <c r="DY435" s="93"/>
      <c r="DZ435" s="93"/>
      <c r="EA435" s="94"/>
      <c r="EC435" s="73"/>
      <c r="ED435" s="11"/>
      <c r="EE435" s="11"/>
      <c r="EF435" s="12"/>
      <c r="EH435" s="73"/>
      <c r="EI435" s="11"/>
      <c r="EJ435" s="11"/>
      <c r="EK435" s="12"/>
      <c r="EM435" s="73"/>
      <c r="EN435" s="11"/>
      <c r="EO435" s="11"/>
      <c r="EP435" s="12"/>
      <c r="ER435" s="73"/>
      <c r="ES435" s="11"/>
      <c r="ET435" s="11"/>
      <c r="EU435" s="12"/>
      <c r="EW435" s="73"/>
      <c r="EX435" s="11"/>
      <c r="EY435" s="11"/>
      <c r="EZ435" s="12"/>
      <c r="FB435" s="10"/>
      <c r="FC435" s="11"/>
      <c r="FD435" s="11"/>
      <c r="FE435" s="12"/>
      <c r="FG435" s="11"/>
      <c r="FH435" s="11"/>
      <c r="FI435" s="11"/>
      <c r="FJ435" s="12"/>
      <c r="FL435" s="73"/>
      <c r="FM435" s="11"/>
      <c r="FN435" s="11"/>
      <c r="FO435" s="12"/>
      <c r="FQ435" s="73"/>
      <c r="FR435" s="11"/>
      <c r="FS435" s="11"/>
      <c r="FT435" s="12"/>
      <c r="FV435" s="73"/>
      <c r="FW435" s="11"/>
      <c r="FX435" s="11"/>
      <c r="FY435" s="12"/>
      <c r="GA435" s="73"/>
      <c r="GB435" s="11"/>
      <c r="GC435" s="11"/>
      <c r="GD435" s="12"/>
      <c r="GF435" s="73"/>
      <c r="GG435" s="11"/>
      <c r="GH435" s="11"/>
      <c r="GI435" s="12"/>
      <c r="GK435" s="73"/>
      <c r="GL435" s="11"/>
      <c r="GM435" s="11"/>
      <c r="GN435" s="12"/>
      <c r="GP435" s="73"/>
      <c r="GQ435" s="11"/>
      <c r="GR435" s="11"/>
      <c r="GS435" s="12"/>
      <c r="GU435" s="86">
        <f t="shared" si="47"/>
        <v>2898</v>
      </c>
      <c r="GV435" s="87">
        <f t="shared" si="49"/>
        <v>2898</v>
      </c>
      <c r="GX435" s="86">
        <f t="shared" si="48"/>
        <v>0</v>
      </c>
      <c r="GY435" s="88">
        <f t="shared" si="51"/>
        <v>0</v>
      </c>
      <c r="HA435" s="86">
        <f t="shared" si="52"/>
        <v>2898</v>
      </c>
      <c r="HB435" s="87">
        <f t="shared" si="50"/>
        <v>31395</v>
      </c>
    </row>
    <row r="436" spans="1:210" s="76" customFormat="1" x14ac:dyDescent="0.25">
      <c r="A436" s="69">
        <v>420</v>
      </c>
      <c r="B436" s="3" t="s">
        <v>41</v>
      </c>
      <c r="C436" s="6" t="s">
        <v>809</v>
      </c>
      <c r="D436" s="3" t="s">
        <v>42</v>
      </c>
      <c r="E436" s="89"/>
      <c r="F436" s="90">
        <v>1</v>
      </c>
      <c r="G436" s="91"/>
      <c r="H436" s="73"/>
      <c r="I436" s="11"/>
      <c r="J436" s="11"/>
      <c r="K436" s="12"/>
      <c r="L436" s="74"/>
      <c r="M436" s="73"/>
      <c r="N436" s="11"/>
      <c r="O436" s="11"/>
      <c r="P436" s="12"/>
      <c r="Q436" s="75"/>
      <c r="R436" s="73"/>
      <c r="S436" s="11"/>
      <c r="T436" s="11"/>
      <c r="U436" s="12"/>
      <c r="W436" s="73"/>
      <c r="X436" s="11"/>
      <c r="Y436" s="11"/>
      <c r="Z436" s="12"/>
      <c r="AB436" s="73"/>
      <c r="AC436" s="11"/>
      <c r="AD436" s="11"/>
      <c r="AE436" s="12"/>
      <c r="AG436" s="77"/>
      <c r="AH436" s="78"/>
      <c r="AI436" s="78"/>
      <c r="AJ436" s="79"/>
      <c r="AL436" s="73"/>
      <c r="AM436" s="11"/>
      <c r="AN436" s="11"/>
      <c r="AO436" s="12"/>
      <c r="AQ436" s="11"/>
      <c r="AR436" s="11"/>
      <c r="AS436" s="11"/>
      <c r="AT436" s="12"/>
      <c r="AV436" s="73"/>
      <c r="AW436" s="11"/>
      <c r="AX436" s="11"/>
      <c r="AY436" s="12"/>
      <c r="BA436" s="73"/>
      <c r="BB436" s="11"/>
      <c r="BC436" s="11"/>
      <c r="BD436" s="12"/>
      <c r="BF436" s="73"/>
      <c r="BG436" s="11"/>
      <c r="BH436" s="11"/>
      <c r="BI436" s="12"/>
      <c r="BK436" s="92">
        <v>2435</v>
      </c>
      <c r="BL436" s="93">
        <v>463</v>
      </c>
      <c r="BM436" s="93">
        <v>2898</v>
      </c>
      <c r="BN436" s="94">
        <v>2898</v>
      </c>
      <c r="BP436" s="73"/>
      <c r="BQ436" s="11"/>
      <c r="BR436" s="11"/>
      <c r="BS436" s="12"/>
      <c r="BU436" s="73"/>
      <c r="BV436" s="11"/>
      <c r="BW436" s="11"/>
      <c r="BX436" s="12"/>
      <c r="BZ436" s="73"/>
      <c r="CA436" s="11"/>
      <c r="CB436" s="11"/>
      <c r="CC436" s="12"/>
      <c r="CE436" s="73"/>
      <c r="CF436" s="11"/>
      <c r="CG436" s="11"/>
      <c r="CH436" s="12"/>
      <c r="CJ436" s="73"/>
      <c r="CK436" s="11"/>
      <c r="CL436" s="11"/>
      <c r="CM436" s="12"/>
      <c r="CO436" s="73"/>
      <c r="CP436" s="11"/>
      <c r="CQ436" s="11"/>
      <c r="CR436" s="12"/>
      <c r="CT436" s="73"/>
      <c r="CU436" s="11"/>
      <c r="CV436" s="11"/>
      <c r="CW436" s="12"/>
      <c r="CY436" s="73"/>
      <c r="CZ436" s="11"/>
      <c r="DA436" s="11"/>
      <c r="DB436" s="12"/>
      <c r="DD436" s="73"/>
      <c r="DE436" s="11"/>
      <c r="DF436" s="11"/>
      <c r="DG436" s="12"/>
      <c r="DI436" s="73"/>
      <c r="DJ436" s="11"/>
      <c r="DK436" s="11"/>
      <c r="DL436" s="12"/>
      <c r="DN436" s="73"/>
      <c r="DO436" s="11"/>
      <c r="DP436" s="11"/>
      <c r="DQ436" s="12"/>
      <c r="DS436" s="73"/>
      <c r="DT436" s="11"/>
      <c r="DU436" s="11"/>
      <c r="DV436" s="12"/>
      <c r="DX436" s="92"/>
      <c r="DY436" s="93"/>
      <c r="DZ436" s="93"/>
      <c r="EA436" s="94"/>
      <c r="EC436" s="73"/>
      <c r="ED436" s="11"/>
      <c r="EE436" s="11"/>
      <c r="EF436" s="12"/>
      <c r="EH436" s="73"/>
      <c r="EI436" s="11"/>
      <c r="EJ436" s="11"/>
      <c r="EK436" s="12"/>
      <c r="EM436" s="73"/>
      <c r="EN436" s="11"/>
      <c r="EO436" s="11"/>
      <c r="EP436" s="12"/>
      <c r="ER436" s="73"/>
      <c r="ES436" s="11"/>
      <c r="ET436" s="11"/>
      <c r="EU436" s="12"/>
      <c r="EW436" s="73"/>
      <c r="EX436" s="11"/>
      <c r="EY436" s="11"/>
      <c r="EZ436" s="12"/>
      <c r="FB436" s="10"/>
      <c r="FC436" s="11"/>
      <c r="FD436" s="11"/>
      <c r="FE436" s="12"/>
      <c r="FG436" s="11"/>
      <c r="FH436" s="11"/>
      <c r="FI436" s="11"/>
      <c r="FJ436" s="12"/>
      <c r="FL436" s="73"/>
      <c r="FM436" s="11"/>
      <c r="FN436" s="11"/>
      <c r="FO436" s="12"/>
      <c r="FQ436" s="73"/>
      <c r="FR436" s="11"/>
      <c r="FS436" s="11"/>
      <c r="FT436" s="12"/>
      <c r="FV436" s="73"/>
      <c r="FW436" s="11"/>
      <c r="FX436" s="11"/>
      <c r="FY436" s="12"/>
      <c r="GA436" s="73"/>
      <c r="GB436" s="11"/>
      <c r="GC436" s="11"/>
      <c r="GD436" s="12"/>
      <c r="GF436" s="73"/>
      <c r="GG436" s="11"/>
      <c r="GH436" s="11"/>
      <c r="GI436" s="12"/>
      <c r="GK436" s="73"/>
      <c r="GL436" s="11"/>
      <c r="GM436" s="11"/>
      <c r="GN436" s="12"/>
      <c r="GP436" s="73"/>
      <c r="GQ436" s="11"/>
      <c r="GR436" s="11"/>
      <c r="GS436" s="12"/>
      <c r="GU436" s="86">
        <f t="shared" si="47"/>
        <v>2898</v>
      </c>
      <c r="GV436" s="87">
        <f t="shared" si="49"/>
        <v>2898</v>
      </c>
      <c r="GX436" s="86">
        <f t="shared" si="48"/>
        <v>0</v>
      </c>
      <c r="GY436" s="88">
        <f t="shared" si="51"/>
        <v>0</v>
      </c>
      <c r="HA436" s="86">
        <f t="shared" si="52"/>
        <v>2898</v>
      </c>
      <c r="HB436" s="87">
        <f t="shared" si="50"/>
        <v>2898</v>
      </c>
    </row>
    <row r="437" spans="1:210" s="76" customFormat="1" x14ac:dyDescent="0.25">
      <c r="A437" s="69">
        <v>421</v>
      </c>
      <c r="B437" s="3" t="s">
        <v>289</v>
      </c>
      <c r="C437" s="6" t="s">
        <v>810</v>
      </c>
      <c r="D437" s="3" t="s">
        <v>42</v>
      </c>
      <c r="E437" s="70"/>
      <c r="F437" s="71">
        <v>6</v>
      </c>
      <c r="G437" s="91"/>
      <c r="H437" s="73"/>
      <c r="I437" s="11"/>
      <c r="J437" s="11"/>
      <c r="K437" s="12"/>
      <c r="L437" s="74"/>
      <c r="M437" s="73"/>
      <c r="N437" s="11"/>
      <c r="O437" s="11"/>
      <c r="P437" s="12"/>
      <c r="Q437" s="75"/>
      <c r="R437" s="73"/>
      <c r="S437" s="11"/>
      <c r="T437" s="11"/>
      <c r="U437" s="12"/>
      <c r="W437" s="73"/>
      <c r="X437" s="11"/>
      <c r="Y437" s="11"/>
      <c r="Z437" s="12"/>
      <c r="AB437" s="73"/>
      <c r="AC437" s="11"/>
      <c r="AD437" s="11"/>
      <c r="AE437" s="12"/>
      <c r="AG437" s="77"/>
      <c r="AH437" s="78"/>
      <c r="AI437" s="78"/>
      <c r="AJ437" s="79"/>
      <c r="AL437" s="73"/>
      <c r="AM437" s="11"/>
      <c r="AN437" s="11"/>
      <c r="AO437" s="12"/>
      <c r="AQ437" s="11"/>
      <c r="AR437" s="11"/>
      <c r="AS437" s="11"/>
      <c r="AT437" s="12"/>
      <c r="AV437" s="73"/>
      <c r="AW437" s="11"/>
      <c r="AX437" s="11"/>
      <c r="AY437" s="12"/>
      <c r="BA437" s="73"/>
      <c r="BB437" s="11"/>
      <c r="BC437" s="11"/>
      <c r="BD437" s="12"/>
      <c r="BF437" s="73"/>
      <c r="BG437" s="11"/>
      <c r="BH437" s="11"/>
      <c r="BI437" s="12"/>
      <c r="BK437" s="92">
        <v>2199</v>
      </c>
      <c r="BL437" s="93">
        <v>418</v>
      </c>
      <c r="BM437" s="93">
        <v>2617</v>
      </c>
      <c r="BN437" s="94">
        <v>15702</v>
      </c>
      <c r="BP437" s="73"/>
      <c r="BQ437" s="11"/>
      <c r="BR437" s="11"/>
      <c r="BS437" s="12"/>
      <c r="BU437" s="73"/>
      <c r="BV437" s="11"/>
      <c r="BW437" s="11"/>
      <c r="BX437" s="12"/>
      <c r="BZ437" s="73"/>
      <c r="CA437" s="11"/>
      <c r="CB437" s="11"/>
      <c r="CC437" s="12"/>
      <c r="CE437" s="73"/>
      <c r="CF437" s="11"/>
      <c r="CG437" s="11"/>
      <c r="CH437" s="12"/>
      <c r="CJ437" s="73"/>
      <c r="CK437" s="11"/>
      <c r="CL437" s="11"/>
      <c r="CM437" s="12"/>
      <c r="CO437" s="73"/>
      <c r="CP437" s="11"/>
      <c r="CQ437" s="11"/>
      <c r="CR437" s="12"/>
      <c r="CT437" s="73"/>
      <c r="CU437" s="11"/>
      <c r="CV437" s="11"/>
      <c r="CW437" s="12"/>
      <c r="CY437" s="73"/>
      <c r="CZ437" s="11"/>
      <c r="DA437" s="11"/>
      <c r="DB437" s="12"/>
      <c r="DD437" s="73"/>
      <c r="DE437" s="11"/>
      <c r="DF437" s="11"/>
      <c r="DG437" s="12"/>
      <c r="DI437" s="73"/>
      <c r="DJ437" s="11"/>
      <c r="DK437" s="11"/>
      <c r="DL437" s="12"/>
      <c r="DN437" s="73"/>
      <c r="DO437" s="11"/>
      <c r="DP437" s="11"/>
      <c r="DQ437" s="12"/>
      <c r="DS437" s="73"/>
      <c r="DT437" s="11"/>
      <c r="DU437" s="11"/>
      <c r="DV437" s="12"/>
      <c r="DX437" s="92"/>
      <c r="DY437" s="93"/>
      <c r="DZ437" s="93"/>
      <c r="EA437" s="94"/>
      <c r="EC437" s="73"/>
      <c r="ED437" s="11"/>
      <c r="EE437" s="11"/>
      <c r="EF437" s="12"/>
      <c r="EH437" s="73"/>
      <c r="EI437" s="11"/>
      <c r="EJ437" s="11"/>
      <c r="EK437" s="12"/>
      <c r="EM437" s="73"/>
      <c r="EN437" s="11"/>
      <c r="EO437" s="11"/>
      <c r="EP437" s="12"/>
      <c r="ER437" s="73"/>
      <c r="ES437" s="11"/>
      <c r="ET437" s="11"/>
      <c r="EU437" s="12"/>
      <c r="EW437" s="73"/>
      <c r="EX437" s="11"/>
      <c r="EY437" s="11"/>
      <c r="EZ437" s="12"/>
      <c r="FB437" s="10"/>
      <c r="FC437" s="11"/>
      <c r="FD437" s="11"/>
      <c r="FE437" s="12"/>
      <c r="FG437" s="11"/>
      <c r="FH437" s="11"/>
      <c r="FI437" s="11"/>
      <c r="FJ437" s="12"/>
      <c r="FL437" s="73"/>
      <c r="FM437" s="11"/>
      <c r="FN437" s="11"/>
      <c r="FO437" s="12"/>
      <c r="FQ437" s="73"/>
      <c r="FR437" s="11"/>
      <c r="FS437" s="11"/>
      <c r="FT437" s="12"/>
      <c r="FV437" s="73"/>
      <c r="FW437" s="11"/>
      <c r="FX437" s="11"/>
      <c r="FY437" s="12"/>
      <c r="GA437" s="73"/>
      <c r="GB437" s="11"/>
      <c r="GC437" s="11"/>
      <c r="GD437" s="12"/>
      <c r="GF437" s="73"/>
      <c r="GG437" s="11"/>
      <c r="GH437" s="11"/>
      <c r="GI437" s="12"/>
      <c r="GK437" s="73"/>
      <c r="GL437" s="11"/>
      <c r="GM437" s="11"/>
      <c r="GN437" s="12"/>
      <c r="GP437" s="73"/>
      <c r="GQ437" s="11"/>
      <c r="GR437" s="11"/>
      <c r="GS437" s="12"/>
      <c r="GU437" s="86">
        <f t="shared" si="47"/>
        <v>2617</v>
      </c>
      <c r="GV437" s="87">
        <f t="shared" si="49"/>
        <v>2617</v>
      </c>
      <c r="GX437" s="86">
        <f t="shared" si="48"/>
        <v>0</v>
      </c>
      <c r="GY437" s="88">
        <f t="shared" si="51"/>
        <v>0</v>
      </c>
      <c r="HA437" s="86">
        <f t="shared" si="52"/>
        <v>2617</v>
      </c>
      <c r="HB437" s="87">
        <f t="shared" si="50"/>
        <v>15702</v>
      </c>
    </row>
    <row r="438" spans="1:210" s="76" customFormat="1" ht="75" x14ac:dyDescent="0.25">
      <c r="A438" s="69">
        <v>422</v>
      </c>
      <c r="B438" s="3" t="s">
        <v>41</v>
      </c>
      <c r="C438" s="6" t="s">
        <v>811</v>
      </c>
      <c r="D438" s="110" t="s">
        <v>42</v>
      </c>
      <c r="E438" s="89"/>
      <c r="F438" s="90">
        <v>1</v>
      </c>
      <c r="G438" s="91"/>
      <c r="H438" s="73"/>
      <c r="I438" s="11"/>
      <c r="J438" s="11"/>
      <c r="K438" s="12"/>
      <c r="L438" s="74"/>
      <c r="M438" s="73"/>
      <c r="N438" s="11"/>
      <c r="O438" s="11"/>
      <c r="P438" s="12"/>
      <c r="Q438" s="75"/>
      <c r="R438" s="73"/>
      <c r="S438" s="11"/>
      <c r="T438" s="11"/>
      <c r="U438" s="12"/>
      <c r="W438" s="73"/>
      <c r="X438" s="11"/>
      <c r="Y438" s="11"/>
      <c r="Z438" s="12"/>
      <c r="AB438" s="73"/>
      <c r="AC438" s="11"/>
      <c r="AD438" s="11"/>
      <c r="AE438" s="12"/>
      <c r="AG438" s="77"/>
      <c r="AH438" s="78"/>
      <c r="AI438" s="78"/>
      <c r="AJ438" s="79"/>
      <c r="AL438" s="73"/>
      <c r="AM438" s="11"/>
      <c r="AN438" s="11"/>
      <c r="AO438" s="12"/>
      <c r="AQ438" s="11"/>
      <c r="AR438" s="11"/>
      <c r="AS438" s="11"/>
      <c r="AT438" s="12"/>
      <c r="AV438" s="73"/>
      <c r="AW438" s="11"/>
      <c r="AX438" s="11"/>
      <c r="AY438" s="12"/>
      <c r="BA438" s="73"/>
      <c r="BB438" s="11"/>
      <c r="BC438" s="11"/>
      <c r="BD438" s="12"/>
      <c r="BF438" s="73"/>
      <c r="BG438" s="11"/>
      <c r="BH438" s="11"/>
      <c r="BI438" s="12"/>
      <c r="BK438" s="92"/>
      <c r="BL438" s="93"/>
      <c r="BM438" s="93"/>
      <c r="BN438" s="94"/>
      <c r="BP438" s="73"/>
      <c r="BQ438" s="11"/>
      <c r="BR438" s="11"/>
      <c r="BS438" s="12"/>
      <c r="BU438" s="73"/>
      <c r="BV438" s="11"/>
      <c r="BW438" s="11"/>
      <c r="BX438" s="12"/>
      <c r="BZ438" s="73"/>
      <c r="CA438" s="11"/>
      <c r="CB438" s="11"/>
      <c r="CC438" s="12"/>
      <c r="CE438" s="73"/>
      <c r="CF438" s="11"/>
      <c r="CG438" s="11"/>
      <c r="CH438" s="12"/>
      <c r="CJ438" s="73"/>
      <c r="CK438" s="11"/>
      <c r="CL438" s="11"/>
      <c r="CM438" s="12"/>
      <c r="CO438" s="73"/>
      <c r="CP438" s="11"/>
      <c r="CQ438" s="11"/>
      <c r="CR438" s="12"/>
      <c r="CT438" s="73"/>
      <c r="CU438" s="11"/>
      <c r="CV438" s="11"/>
      <c r="CW438" s="12"/>
      <c r="CY438" s="73"/>
      <c r="CZ438" s="11"/>
      <c r="DA438" s="11"/>
      <c r="DB438" s="12"/>
      <c r="DD438" s="73"/>
      <c r="DE438" s="11"/>
      <c r="DF438" s="11"/>
      <c r="DG438" s="12"/>
      <c r="DI438" s="73"/>
      <c r="DJ438" s="11"/>
      <c r="DK438" s="11"/>
      <c r="DL438" s="12"/>
      <c r="DN438" s="73"/>
      <c r="DO438" s="11"/>
      <c r="DP438" s="11"/>
      <c r="DQ438" s="12"/>
      <c r="DS438" s="73"/>
      <c r="DT438" s="11"/>
      <c r="DU438" s="11"/>
      <c r="DV438" s="12"/>
      <c r="DX438" s="92"/>
      <c r="DY438" s="93"/>
      <c r="DZ438" s="93"/>
      <c r="EA438" s="94"/>
      <c r="EC438" s="73"/>
      <c r="ED438" s="11"/>
      <c r="EE438" s="11"/>
      <c r="EF438" s="12"/>
      <c r="EH438" s="73"/>
      <c r="EI438" s="11"/>
      <c r="EJ438" s="11"/>
      <c r="EK438" s="12"/>
      <c r="EM438" s="73"/>
      <c r="EN438" s="11"/>
      <c r="EO438" s="11"/>
      <c r="EP438" s="12"/>
      <c r="ER438" s="73"/>
      <c r="ES438" s="11"/>
      <c r="ET438" s="11"/>
      <c r="EU438" s="12"/>
      <c r="EW438" s="73"/>
      <c r="EX438" s="11"/>
      <c r="EY438" s="11"/>
      <c r="EZ438" s="12"/>
      <c r="FB438" s="10"/>
      <c r="FC438" s="11"/>
      <c r="FD438" s="11"/>
      <c r="FE438" s="12"/>
      <c r="FG438" s="11"/>
      <c r="FH438" s="11"/>
      <c r="FI438" s="11"/>
      <c r="FJ438" s="12"/>
      <c r="FL438" s="73"/>
      <c r="FM438" s="11"/>
      <c r="FN438" s="11"/>
      <c r="FO438" s="12"/>
      <c r="FQ438" s="73"/>
      <c r="FR438" s="11"/>
      <c r="FS438" s="11"/>
      <c r="FT438" s="12"/>
      <c r="FV438" s="73"/>
      <c r="FW438" s="11"/>
      <c r="FX438" s="11"/>
      <c r="FY438" s="12"/>
      <c r="GA438" s="73"/>
      <c r="GB438" s="11"/>
      <c r="GC438" s="11"/>
      <c r="GD438" s="12"/>
      <c r="GF438" s="73"/>
      <c r="GG438" s="11"/>
      <c r="GH438" s="11"/>
      <c r="GI438" s="12"/>
      <c r="GK438" s="73"/>
      <c r="GL438" s="11"/>
      <c r="GM438" s="11"/>
      <c r="GN438" s="12"/>
      <c r="GP438" s="73"/>
      <c r="GQ438" s="11"/>
      <c r="GR438" s="11"/>
      <c r="GS438" s="12"/>
      <c r="GU438" s="86">
        <f t="shared" si="47"/>
        <v>0</v>
      </c>
      <c r="GV438" s="87">
        <f t="shared" si="49"/>
        <v>0</v>
      </c>
      <c r="GX438" s="86">
        <f t="shared" si="48"/>
        <v>0</v>
      </c>
      <c r="GY438" s="88">
        <v>0</v>
      </c>
      <c r="HA438" s="86">
        <v>0</v>
      </c>
      <c r="HB438" s="87">
        <v>0</v>
      </c>
    </row>
    <row r="439" spans="1:210" s="76" customFormat="1" ht="45" x14ac:dyDescent="0.25">
      <c r="A439" s="69">
        <v>423</v>
      </c>
      <c r="B439" s="3" t="s">
        <v>290</v>
      </c>
      <c r="C439" s="2" t="s">
        <v>812</v>
      </c>
      <c r="D439" s="4" t="s">
        <v>1107</v>
      </c>
      <c r="E439" s="70"/>
      <c r="F439" s="71">
        <v>99189</v>
      </c>
      <c r="G439" s="91"/>
      <c r="H439" s="73"/>
      <c r="I439" s="11"/>
      <c r="J439" s="11"/>
      <c r="K439" s="12"/>
      <c r="L439" s="74"/>
      <c r="M439" s="73"/>
      <c r="N439" s="11"/>
      <c r="O439" s="11"/>
      <c r="P439" s="12"/>
      <c r="Q439" s="75"/>
      <c r="R439" s="73"/>
      <c r="S439" s="11"/>
      <c r="T439" s="11"/>
      <c r="U439" s="12"/>
      <c r="W439" s="92">
        <v>92</v>
      </c>
      <c r="X439" s="93">
        <v>0</v>
      </c>
      <c r="Y439" s="93">
        <v>92</v>
      </c>
      <c r="Z439" s="94">
        <v>9125388</v>
      </c>
      <c r="AB439" s="73"/>
      <c r="AC439" s="11"/>
      <c r="AD439" s="11"/>
      <c r="AE439" s="12"/>
      <c r="AG439" s="77"/>
      <c r="AH439" s="78"/>
      <c r="AI439" s="78"/>
      <c r="AJ439" s="79"/>
      <c r="AL439" s="73"/>
      <c r="AM439" s="11"/>
      <c r="AN439" s="11"/>
      <c r="AO439" s="12"/>
      <c r="AQ439" s="11"/>
      <c r="AR439" s="11"/>
      <c r="AS439" s="11"/>
      <c r="AT439" s="12"/>
      <c r="AV439" s="73"/>
      <c r="AW439" s="11"/>
      <c r="AX439" s="11"/>
      <c r="AY439" s="12"/>
      <c r="BA439" s="73"/>
      <c r="BB439" s="11"/>
      <c r="BC439" s="11"/>
      <c r="BD439" s="12"/>
      <c r="BF439" s="73"/>
      <c r="BG439" s="11"/>
      <c r="BH439" s="11"/>
      <c r="BI439" s="12"/>
      <c r="BK439" s="92"/>
      <c r="BL439" s="93"/>
      <c r="BM439" s="93"/>
      <c r="BN439" s="94"/>
      <c r="BP439" s="73"/>
      <c r="BQ439" s="11"/>
      <c r="BR439" s="11"/>
      <c r="BS439" s="12"/>
      <c r="BU439" s="73"/>
      <c r="BV439" s="11"/>
      <c r="BW439" s="11"/>
      <c r="BX439" s="12"/>
      <c r="BZ439" s="73"/>
      <c r="CA439" s="11"/>
      <c r="CB439" s="11"/>
      <c r="CC439" s="12"/>
      <c r="CE439" s="73"/>
      <c r="CF439" s="11"/>
      <c r="CG439" s="11"/>
      <c r="CH439" s="12"/>
      <c r="CJ439" s="73"/>
      <c r="CK439" s="11"/>
      <c r="CL439" s="11"/>
      <c r="CM439" s="12"/>
      <c r="CO439" s="73"/>
      <c r="CP439" s="11"/>
      <c r="CQ439" s="11"/>
      <c r="CR439" s="12"/>
      <c r="CT439" s="73"/>
      <c r="CU439" s="11"/>
      <c r="CV439" s="11"/>
      <c r="CW439" s="12"/>
      <c r="CY439" s="73"/>
      <c r="CZ439" s="11"/>
      <c r="DA439" s="11"/>
      <c r="DB439" s="12"/>
      <c r="DD439" s="73">
        <v>78</v>
      </c>
      <c r="DE439" s="11">
        <v>0</v>
      </c>
      <c r="DF439" s="11">
        <v>78</v>
      </c>
      <c r="DG439" s="12">
        <v>7736742</v>
      </c>
      <c r="DI439" s="73"/>
      <c r="DJ439" s="11"/>
      <c r="DK439" s="11"/>
      <c r="DL439" s="12"/>
      <c r="DN439" s="73">
        <v>81</v>
      </c>
      <c r="DO439" s="11">
        <v>0</v>
      </c>
      <c r="DP439" s="11">
        <v>81</v>
      </c>
      <c r="DQ439" s="12">
        <v>8034309</v>
      </c>
      <c r="DS439" s="73"/>
      <c r="DT439" s="11"/>
      <c r="DU439" s="11"/>
      <c r="DV439" s="12"/>
      <c r="DX439" s="92"/>
      <c r="DY439" s="93"/>
      <c r="DZ439" s="93"/>
      <c r="EA439" s="94"/>
      <c r="EC439" s="73"/>
      <c r="ED439" s="11"/>
      <c r="EE439" s="11"/>
      <c r="EF439" s="12"/>
      <c r="EH439" s="73">
        <v>110</v>
      </c>
      <c r="EI439" s="11">
        <v>0</v>
      </c>
      <c r="EJ439" s="11">
        <v>110</v>
      </c>
      <c r="EK439" s="12">
        <v>10910790</v>
      </c>
      <c r="EM439" s="73"/>
      <c r="EN439" s="11"/>
      <c r="EO439" s="11"/>
      <c r="EP439" s="12"/>
      <c r="ER439" s="73">
        <v>160</v>
      </c>
      <c r="ES439" s="11">
        <v>0</v>
      </c>
      <c r="ET439" s="11">
        <v>160</v>
      </c>
      <c r="EU439" s="12">
        <v>15870240</v>
      </c>
      <c r="EW439" s="73"/>
      <c r="EX439" s="11"/>
      <c r="EY439" s="11"/>
      <c r="EZ439" s="12"/>
      <c r="FB439" s="10"/>
      <c r="FC439" s="11"/>
      <c r="FD439" s="11"/>
      <c r="FE439" s="12"/>
      <c r="FG439" s="11"/>
      <c r="FH439" s="11"/>
      <c r="FI439" s="11"/>
      <c r="FJ439" s="12"/>
      <c r="FL439" s="73"/>
      <c r="FM439" s="11"/>
      <c r="FN439" s="11"/>
      <c r="FO439" s="12"/>
      <c r="FQ439" s="73"/>
      <c r="FR439" s="11"/>
      <c r="FS439" s="11"/>
      <c r="FT439" s="12"/>
      <c r="FV439" s="73"/>
      <c r="FW439" s="11"/>
      <c r="FX439" s="11"/>
      <c r="FY439" s="12"/>
      <c r="GA439" s="73"/>
      <c r="GB439" s="11"/>
      <c r="GC439" s="11"/>
      <c r="GD439" s="12"/>
      <c r="GF439" s="73"/>
      <c r="GG439" s="11"/>
      <c r="GH439" s="11"/>
      <c r="GI439" s="12"/>
      <c r="GK439" s="73"/>
      <c r="GL439" s="11"/>
      <c r="GM439" s="11"/>
      <c r="GN439" s="12"/>
      <c r="GP439" s="73"/>
      <c r="GQ439" s="11"/>
      <c r="GR439" s="11"/>
      <c r="GS439" s="12"/>
      <c r="GU439" s="86">
        <f t="shared" si="47"/>
        <v>78</v>
      </c>
      <c r="GV439" s="87">
        <f t="shared" si="49"/>
        <v>160</v>
      </c>
      <c r="GX439" s="86">
        <f t="shared" si="48"/>
        <v>82</v>
      </c>
      <c r="GY439" s="88">
        <f t="shared" si="51"/>
        <v>1.0512820512820513</v>
      </c>
      <c r="HA439" s="86">
        <f t="shared" ref="HA439:HA470" si="53">AVERAGE(J439,O439,T439,Y439,AD439,AI439,AN439,AS439,AX439,BC439,BH439,BM439,BR439,BW439,CB439,CG439,CL439,CQ439,CV439,DA439,DF439,DK439,DP439,DU439,DZ439,EE439,EJ439,EO439,ET439,EY439,FD439,FI439,FN439,FS439,FX439,GC439,GH439,GM439,GR439)</f>
        <v>104.2</v>
      </c>
      <c r="HB439" s="87">
        <f t="shared" si="50"/>
        <v>10335493.800000001</v>
      </c>
    </row>
    <row r="440" spans="1:210" s="76" customFormat="1" ht="60" x14ac:dyDescent="0.25">
      <c r="A440" s="69">
        <v>424</v>
      </c>
      <c r="B440" s="3" t="s">
        <v>291</v>
      </c>
      <c r="C440" s="6" t="s">
        <v>1247</v>
      </c>
      <c r="D440" s="3" t="s">
        <v>1089</v>
      </c>
      <c r="E440" s="70"/>
      <c r="F440" s="71">
        <v>1</v>
      </c>
      <c r="G440" s="91"/>
      <c r="H440" s="73"/>
      <c r="I440" s="11"/>
      <c r="J440" s="11"/>
      <c r="K440" s="12"/>
      <c r="L440" s="74"/>
      <c r="M440" s="73"/>
      <c r="N440" s="11"/>
      <c r="O440" s="11"/>
      <c r="P440" s="12"/>
      <c r="Q440" s="75"/>
      <c r="R440" s="73"/>
      <c r="S440" s="11"/>
      <c r="T440" s="11"/>
      <c r="U440" s="12"/>
      <c r="W440" s="73"/>
      <c r="X440" s="11"/>
      <c r="Y440" s="11"/>
      <c r="Z440" s="12"/>
      <c r="AB440" s="73"/>
      <c r="AC440" s="11"/>
      <c r="AD440" s="11"/>
      <c r="AE440" s="12"/>
      <c r="AG440" s="77"/>
      <c r="AH440" s="78"/>
      <c r="AI440" s="78"/>
      <c r="AJ440" s="79"/>
      <c r="AL440" s="73"/>
      <c r="AM440" s="11"/>
      <c r="AN440" s="11"/>
      <c r="AO440" s="12"/>
      <c r="AQ440" s="11"/>
      <c r="AR440" s="11"/>
      <c r="AS440" s="11"/>
      <c r="AT440" s="12"/>
      <c r="AV440" s="73"/>
      <c r="AW440" s="11"/>
      <c r="AX440" s="11"/>
      <c r="AY440" s="12"/>
      <c r="BA440" s="73"/>
      <c r="BB440" s="11"/>
      <c r="BC440" s="11"/>
      <c r="BD440" s="12"/>
      <c r="BF440" s="73"/>
      <c r="BG440" s="11"/>
      <c r="BH440" s="11"/>
      <c r="BI440" s="12"/>
      <c r="BK440" s="92"/>
      <c r="BL440" s="93"/>
      <c r="BM440" s="93"/>
      <c r="BN440" s="94"/>
      <c r="BP440" s="73"/>
      <c r="BQ440" s="11"/>
      <c r="BR440" s="11"/>
      <c r="BS440" s="12"/>
      <c r="BU440" s="73"/>
      <c r="BV440" s="11"/>
      <c r="BW440" s="11"/>
      <c r="BX440" s="12"/>
      <c r="BZ440" s="73"/>
      <c r="CA440" s="11"/>
      <c r="CB440" s="11"/>
      <c r="CC440" s="12"/>
      <c r="CE440" s="73"/>
      <c r="CF440" s="11"/>
      <c r="CG440" s="11"/>
      <c r="CH440" s="12"/>
      <c r="CJ440" s="73"/>
      <c r="CK440" s="11"/>
      <c r="CL440" s="11"/>
      <c r="CM440" s="12"/>
      <c r="CO440" s="73">
        <v>63600</v>
      </c>
      <c r="CP440" s="11">
        <v>0</v>
      </c>
      <c r="CQ440" s="11">
        <v>63600</v>
      </c>
      <c r="CR440" s="12">
        <v>63600</v>
      </c>
      <c r="CT440" s="73"/>
      <c r="CU440" s="11"/>
      <c r="CV440" s="11"/>
      <c r="CW440" s="12"/>
      <c r="CY440" s="73"/>
      <c r="CZ440" s="11"/>
      <c r="DA440" s="11"/>
      <c r="DB440" s="12"/>
      <c r="DD440" s="73"/>
      <c r="DE440" s="11"/>
      <c r="DF440" s="11"/>
      <c r="DG440" s="12"/>
      <c r="DI440" s="73">
        <v>67500</v>
      </c>
      <c r="DJ440" s="11">
        <v>12825</v>
      </c>
      <c r="DK440" s="11">
        <v>80325</v>
      </c>
      <c r="DL440" s="12">
        <v>80325</v>
      </c>
      <c r="DN440" s="73"/>
      <c r="DO440" s="11"/>
      <c r="DP440" s="11"/>
      <c r="DQ440" s="12"/>
      <c r="DS440" s="73"/>
      <c r="DT440" s="11"/>
      <c r="DU440" s="11"/>
      <c r="DV440" s="12"/>
      <c r="DX440" s="92"/>
      <c r="DY440" s="93"/>
      <c r="DZ440" s="93"/>
      <c r="EA440" s="94"/>
      <c r="EC440" s="73"/>
      <c r="ED440" s="11"/>
      <c r="EE440" s="11"/>
      <c r="EF440" s="12"/>
      <c r="EH440" s="73"/>
      <c r="EI440" s="11"/>
      <c r="EJ440" s="11"/>
      <c r="EK440" s="12"/>
      <c r="EM440" s="73"/>
      <c r="EN440" s="11"/>
      <c r="EO440" s="11"/>
      <c r="EP440" s="12"/>
      <c r="ER440" s="73"/>
      <c r="ES440" s="11"/>
      <c r="ET440" s="11"/>
      <c r="EU440" s="12"/>
      <c r="EW440" s="73"/>
      <c r="EX440" s="11"/>
      <c r="EY440" s="11"/>
      <c r="EZ440" s="12"/>
      <c r="FB440" s="10"/>
      <c r="FC440" s="11"/>
      <c r="FD440" s="11"/>
      <c r="FE440" s="12"/>
      <c r="FG440" s="11"/>
      <c r="FH440" s="11"/>
      <c r="FI440" s="11"/>
      <c r="FJ440" s="12"/>
      <c r="FL440" s="73"/>
      <c r="FM440" s="11"/>
      <c r="FN440" s="11"/>
      <c r="FO440" s="12"/>
      <c r="FQ440" s="73"/>
      <c r="FR440" s="11"/>
      <c r="FS440" s="11"/>
      <c r="FT440" s="12"/>
      <c r="FV440" s="73">
        <v>66800</v>
      </c>
      <c r="FW440" s="11">
        <v>12692</v>
      </c>
      <c r="FX440" s="11">
        <v>79492</v>
      </c>
      <c r="FY440" s="12">
        <v>79492</v>
      </c>
      <c r="GA440" s="73"/>
      <c r="GB440" s="11"/>
      <c r="GC440" s="11"/>
      <c r="GD440" s="12"/>
      <c r="GF440" s="73"/>
      <c r="GG440" s="11"/>
      <c r="GH440" s="11"/>
      <c r="GI440" s="12"/>
      <c r="GK440" s="73"/>
      <c r="GL440" s="11"/>
      <c r="GM440" s="11"/>
      <c r="GN440" s="12"/>
      <c r="GP440" s="73"/>
      <c r="GQ440" s="11"/>
      <c r="GR440" s="11"/>
      <c r="GS440" s="12"/>
      <c r="GU440" s="86">
        <f t="shared" si="47"/>
        <v>63600</v>
      </c>
      <c r="GV440" s="87">
        <f t="shared" si="49"/>
        <v>80325</v>
      </c>
      <c r="GX440" s="86">
        <f t="shared" si="48"/>
        <v>16725</v>
      </c>
      <c r="GY440" s="88">
        <f t="shared" si="51"/>
        <v>0.26297169811320753</v>
      </c>
      <c r="HA440" s="86">
        <f t="shared" si="53"/>
        <v>74472.333333333328</v>
      </c>
      <c r="HB440" s="87">
        <f t="shared" si="50"/>
        <v>74472.333333333328</v>
      </c>
    </row>
    <row r="441" spans="1:210" s="76" customFormat="1" ht="409.5" x14ac:dyDescent="0.25">
      <c r="A441" s="69">
        <v>425</v>
      </c>
      <c r="B441" s="3" t="s">
        <v>292</v>
      </c>
      <c r="C441" s="6" t="s">
        <v>813</v>
      </c>
      <c r="D441" s="3" t="s">
        <v>42</v>
      </c>
      <c r="E441" s="70" t="s">
        <v>1123</v>
      </c>
      <c r="F441" s="71">
        <v>1</v>
      </c>
      <c r="G441" s="91"/>
      <c r="H441" s="73"/>
      <c r="I441" s="11"/>
      <c r="J441" s="11"/>
      <c r="K441" s="12"/>
      <c r="L441" s="74"/>
      <c r="M441" s="73"/>
      <c r="N441" s="11"/>
      <c r="O441" s="11"/>
      <c r="P441" s="12"/>
      <c r="Q441" s="75"/>
      <c r="R441" s="73"/>
      <c r="S441" s="11"/>
      <c r="T441" s="11"/>
      <c r="U441" s="12"/>
      <c r="W441" s="73"/>
      <c r="X441" s="11"/>
      <c r="Y441" s="11"/>
      <c r="Z441" s="12"/>
      <c r="AB441" s="73"/>
      <c r="AC441" s="11"/>
      <c r="AD441" s="11"/>
      <c r="AE441" s="12"/>
      <c r="AG441" s="77"/>
      <c r="AH441" s="78"/>
      <c r="AI441" s="78"/>
      <c r="AJ441" s="79"/>
      <c r="AL441" s="73"/>
      <c r="AM441" s="11"/>
      <c r="AN441" s="11"/>
      <c r="AO441" s="12"/>
      <c r="AQ441" s="11"/>
      <c r="AR441" s="11"/>
      <c r="AS441" s="11"/>
      <c r="AT441" s="12"/>
      <c r="AV441" s="73"/>
      <c r="AW441" s="11"/>
      <c r="AX441" s="11"/>
      <c r="AY441" s="12"/>
      <c r="BA441" s="73"/>
      <c r="BB441" s="11"/>
      <c r="BC441" s="11"/>
      <c r="BD441" s="12"/>
      <c r="BF441" s="73"/>
      <c r="BG441" s="11"/>
      <c r="BH441" s="11"/>
      <c r="BI441" s="12"/>
      <c r="BK441" s="92"/>
      <c r="BL441" s="93"/>
      <c r="BM441" s="93"/>
      <c r="BN441" s="94"/>
      <c r="BP441" s="73"/>
      <c r="BQ441" s="11"/>
      <c r="BR441" s="11"/>
      <c r="BS441" s="12"/>
      <c r="BU441" s="73">
        <v>65000</v>
      </c>
      <c r="BV441" s="11">
        <v>12350</v>
      </c>
      <c r="BW441" s="11">
        <v>77350</v>
      </c>
      <c r="BX441" s="12">
        <v>77350</v>
      </c>
      <c r="BZ441" s="73">
        <v>45510</v>
      </c>
      <c r="CA441" s="11">
        <v>8646.9</v>
      </c>
      <c r="CB441" s="11">
        <v>54156.9</v>
      </c>
      <c r="CC441" s="12">
        <v>54156.9</v>
      </c>
      <c r="CE441" s="73"/>
      <c r="CF441" s="11"/>
      <c r="CG441" s="11"/>
      <c r="CH441" s="12"/>
      <c r="CJ441" s="73"/>
      <c r="CK441" s="11"/>
      <c r="CL441" s="11"/>
      <c r="CM441" s="12"/>
      <c r="CO441" s="73">
        <v>51900</v>
      </c>
      <c r="CP441" s="11"/>
      <c r="CQ441" s="11">
        <v>51900</v>
      </c>
      <c r="CR441" s="12">
        <v>51900</v>
      </c>
      <c r="CT441" s="73"/>
      <c r="CU441" s="11"/>
      <c r="CV441" s="11"/>
      <c r="CW441" s="12"/>
      <c r="CY441" s="73"/>
      <c r="CZ441" s="11"/>
      <c r="DA441" s="11"/>
      <c r="DB441" s="12"/>
      <c r="DD441" s="73"/>
      <c r="DE441" s="11"/>
      <c r="DF441" s="11"/>
      <c r="DG441" s="12"/>
      <c r="DI441" s="73"/>
      <c r="DJ441" s="11"/>
      <c r="DK441" s="11"/>
      <c r="DL441" s="12"/>
      <c r="DN441" s="73">
        <v>57459</v>
      </c>
      <c r="DO441" s="11">
        <v>10917.210000000001</v>
      </c>
      <c r="DP441" s="11">
        <v>68376.210000000006</v>
      </c>
      <c r="DQ441" s="12">
        <v>68376.210000000006</v>
      </c>
      <c r="DS441" s="73"/>
      <c r="DT441" s="11"/>
      <c r="DU441" s="11"/>
      <c r="DV441" s="12"/>
      <c r="DX441" s="92"/>
      <c r="DY441" s="93"/>
      <c r="DZ441" s="93"/>
      <c r="EA441" s="94"/>
      <c r="EC441" s="73"/>
      <c r="ED441" s="11"/>
      <c r="EE441" s="11"/>
      <c r="EF441" s="12"/>
      <c r="EH441" s="73"/>
      <c r="EI441" s="11"/>
      <c r="EJ441" s="11"/>
      <c r="EK441" s="12"/>
      <c r="EM441" s="73"/>
      <c r="EN441" s="11"/>
      <c r="EO441" s="11"/>
      <c r="EP441" s="12"/>
      <c r="ER441" s="73"/>
      <c r="ES441" s="11"/>
      <c r="ET441" s="11"/>
      <c r="EU441" s="12"/>
      <c r="EW441" s="73"/>
      <c r="EX441" s="11"/>
      <c r="EY441" s="11"/>
      <c r="EZ441" s="12"/>
      <c r="FB441" s="10"/>
      <c r="FC441" s="11"/>
      <c r="FD441" s="11"/>
      <c r="FE441" s="12"/>
      <c r="FG441" s="11"/>
      <c r="FH441" s="11"/>
      <c r="FI441" s="11"/>
      <c r="FJ441" s="12"/>
      <c r="FL441" s="73"/>
      <c r="FM441" s="11"/>
      <c r="FN441" s="11"/>
      <c r="FO441" s="12"/>
      <c r="FQ441" s="73"/>
      <c r="FR441" s="11"/>
      <c r="FS441" s="11"/>
      <c r="FT441" s="12"/>
      <c r="FV441" s="73"/>
      <c r="FW441" s="11"/>
      <c r="FX441" s="11"/>
      <c r="FY441" s="12"/>
      <c r="GA441" s="73"/>
      <c r="GB441" s="11"/>
      <c r="GC441" s="11"/>
      <c r="GD441" s="12"/>
      <c r="GF441" s="73"/>
      <c r="GG441" s="11"/>
      <c r="GH441" s="11"/>
      <c r="GI441" s="12"/>
      <c r="GK441" s="73"/>
      <c r="GL441" s="11"/>
      <c r="GM441" s="11"/>
      <c r="GN441" s="12"/>
      <c r="GP441" s="73"/>
      <c r="GQ441" s="11"/>
      <c r="GR441" s="11"/>
      <c r="GS441" s="12"/>
      <c r="GU441" s="86">
        <f t="shared" si="47"/>
        <v>51900</v>
      </c>
      <c r="GV441" s="87">
        <f t="shared" si="49"/>
        <v>77350</v>
      </c>
      <c r="GX441" s="86">
        <f t="shared" si="48"/>
        <v>25450</v>
      </c>
      <c r="GY441" s="88">
        <f t="shared" si="51"/>
        <v>0.49036608863198461</v>
      </c>
      <c r="HA441" s="86">
        <f t="shared" si="53"/>
        <v>62945.777499999997</v>
      </c>
      <c r="HB441" s="87">
        <f t="shared" si="50"/>
        <v>62945.777499999997</v>
      </c>
    </row>
    <row r="442" spans="1:210" s="76" customFormat="1" ht="409.5" x14ac:dyDescent="0.25">
      <c r="A442" s="69">
        <v>426</v>
      </c>
      <c r="B442" s="3" t="s">
        <v>293</v>
      </c>
      <c r="C442" s="6" t="s">
        <v>814</v>
      </c>
      <c r="D442" s="3" t="s">
        <v>42</v>
      </c>
      <c r="E442" s="70" t="s">
        <v>1124</v>
      </c>
      <c r="F442" s="71">
        <v>1</v>
      </c>
      <c r="G442" s="91"/>
      <c r="H442" s="73"/>
      <c r="I442" s="11"/>
      <c r="J442" s="11"/>
      <c r="K442" s="12"/>
      <c r="L442" s="74"/>
      <c r="M442" s="73"/>
      <c r="N442" s="11"/>
      <c r="O442" s="11"/>
      <c r="P442" s="12"/>
      <c r="Q442" s="75"/>
      <c r="R442" s="73"/>
      <c r="S442" s="11"/>
      <c r="T442" s="11"/>
      <c r="U442" s="12"/>
      <c r="W442" s="73"/>
      <c r="X442" s="11"/>
      <c r="Y442" s="11"/>
      <c r="Z442" s="12"/>
      <c r="AB442" s="73"/>
      <c r="AC442" s="11"/>
      <c r="AD442" s="11"/>
      <c r="AE442" s="12"/>
      <c r="AG442" s="77"/>
      <c r="AH442" s="78"/>
      <c r="AI442" s="78"/>
      <c r="AJ442" s="79"/>
      <c r="AL442" s="73"/>
      <c r="AM442" s="11"/>
      <c r="AN442" s="11"/>
      <c r="AO442" s="12"/>
      <c r="AQ442" s="11"/>
      <c r="AR442" s="11"/>
      <c r="AS442" s="11"/>
      <c r="AT442" s="12"/>
      <c r="AV442" s="73"/>
      <c r="AW442" s="11"/>
      <c r="AX442" s="11"/>
      <c r="AY442" s="12"/>
      <c r="BA442" s="73"/>
      <c r="BB442" s="11"/>
      <c r="BC442" s="11"/>
      <c r="BD442" s="12"/>
      <c r="BF442" s="73"/>
      <c r="BG442" s="11"/>
      <c r="BH442" s="11"/>
      <c r="BI442" s="12"/>
      <c r="BK442" s="92"/>
      <c r="BL442" s="93"/>
      <c r="BM442" s="93"/>
      <c r="BN442" s="94"/>
      <c r="BP442" s="73"/>
      <c r="BQ442" s="11"/>
      <c r="BR442" s="11"/>
      <c r="BS442" s="12"/>
      <c r="BU442" s="73"/>
      <c r="BV442" s="11"/>
      <c r="BW442" s="11"/>
      <c r="BX442" s="12"/>
      <c r="BZ442" s="73">
        <v>44250</v>
      </c>
      <c r="CA442" s="11">
        <v>0</v>
      </c>
      <c r="CB442" s="11">
        <v>44250</v>
      </c>
      <c r="CC442" s="12">
        <v>44250</v>
      </c>
      <c r="CE442" s="73"/>
      <c r="CF442" s="11"/>
      <c r="CG442" s="11"/>
      <c r="CH442" s="12"/>
      <c r="CJ442" s="73"/>
      <c r="CK442" s="11"/>
      <c r="CL442" s="11"/>
      <c r="CM442" s="12"/>
      <c r="CO442" s="73">
        <v>32400</v>
      </c>
      <c r="CP442" s="11">
        <v>0</v>
      </c>
      <c r="CQ442" s="11">
        <v>32400</v>
      </c>
      <c r="CR442" s="12">
        <v>32400</v>
      </c>
      <c r="CT442" s="73"/>
      <c r="CU442" s="11"/>
      <c r="CV442" s="11"/>
      <c r="CW442" s="12"/>
      <c r="CY442" s="73"/>
      <c r="CZ442" s="11"/>
      <c r="DA442" s="11"/>
      <c r="DB442" s="12"/>
      <c r="DD442" s="73"/>
      <c r="DE442" s="11"/>
      <c r="DF442" s="11"/>
      <c r="DG442" s="12"/>
      <c r="DI442" s="73"/>
      <c r="DJ442" s="11"/>
      <c r="DK442" s="11"/>
      <c r="DL442" s="12"/>
      <c r="DN442" s="73"/>
      <c r="DO442" s="11"/>
      <c r="DP442" s="11"/>
      <c r="DQ442" s="12"/>
      <c r="DS442" s="73"/>
      <c r="DT442" s="11"/>
      <c r="DU442" s="11"/>
      <c r="DV442" s="12"/>
      <c r="DX442" s="92"/>
      <c r="DY442" s="93"/>
      <c r="DZ442" s="93"/>
      <c r="EA442" s="94"/>
      <c r="EC442" s="73"/>
      <c r="ED442" s="11"/>
      <c r="EE442" s="11"/>
      <c r="EF442" s="12"/>
      <c r="EH442" s="73"/>
      <c r="EI442" s="11"/>
      <c r="EJ442" s="11"/>
      <c r="EK442" s="12"/>
      <c r="EM442" s="73"/>
      <c r="EN442" s="11"/>
      <c r="EO442" s="11"/>
      <c r="EP442" s="12"/>
      <c r="ER442" s="73"/>
      <c r="ES442" s="11"/>
      <c r="ET442" s="11"/>
      <c r="EU442" s="12"/>
      <c r="EW442" s="73"/>
      <c r="EX442" s="11"/>
      <c r="EY442" s="11"/>
      <c r="EZ442" s="12"/>
      <c r="FB442" s="10"/>
      <c r="FC442" s="11"/>
      <c r="FD442" s="11"/>
      <c r="FE442" s="12"/>
      <c r="FG442" s="11"/>
      <c r="FH442" s="11"/>
      <c r="FI442" s="11"/>
      <c r="FJ442" s="12"/>
      <c r="FL442" s="73"/>
      <c r="FM442" s="11"/>
      <c r="FN442" s="11"/>
      <c r="FO442" s="12"/>
      <c r="FQ442" s="73"/>
      <c r="FR442" s="11"/>
      <c r="FS442" s="11"/>
      <c r="FT442" s="12"/>
      <c r="FV442" s="73"/>
      <c r="FW442" s="11"/>
      <c r="FX442" s="11"/>
      <c r="FY442" s="12"/>
      <c r="GA442" s="73"/>
      <c r="GB442" s="11"/>
      <c r="GC442" s="11"/>
      <c r="GD442" s="12"/>
      <c r="GF442" s="73"/>
      <c r="GG442" s="11"/>
      <c r="GH442" s="11"/>
      <c r="GI442" s="12"/>
      <c r="GK442" s="73"/>
      <c r="GL442" s="11"/>
      <c r="GM442" s="11"/>
      <c r="GN442" s="12"/>
      <c r="GP442" s="73"/>
      <c r="GQ442" s="11"/>
      <c r="GR442" s="11"/>
      <c r="GS442" s="12"/>
      <c r="GU442" s="86">
        <f t="shared" si="47"/>
        <v>32400</v>
      </c>
      <c r="GV442" s="87">
        <f t="shared" si="49"/>
        <v>44250</v>
      </c>
      <c r="GX442" s="86">
        <f t="shared" si="48"/>
        <v>11850</v>
      </c>
      <c r="GY442" s="88">
        <f t="shared" si="51"/>
        <v>0.36574074074074076</v>
      </c>
      <c r="HA442" s="86">
        <f t="shared" si="53"/>
        <v>38325</v>
      </c>
      <c r="HB442" s="87">
        <f t="shared" si="50"/>
        <v>38325</v>
      </c>
    </row>
    <row r="443" spans="1:210" s="76" customFormat="1" ht="330" x14ac:dyDescent="0.25">
      <c r="A443" s="69">
        <v>427</v>
      </c>
      <c r="B443" s="3" t="s">
        <v>41</v>
      </c>
      <c r="C443" s="6" t="s">
        <v>815</v>
      </c>
      <c r="D443" s="3" t="s">
        <v>42</v>
      </c>
      <c r="E443" s="70" t="s">
        <v>1125</v>
      </c>
      <c r="F443" s="90">
        <v>1</v>
      </c>
      <c r="G443" s="91"/>
      <c r="H443" s="73"/>
      <c r="I443" s="11"/>
      <c r="J443" s="11"/>
      <c r="K443" s="12"/>
      <c r="L443" s="74"/>
      <c r="M443" s="73"/>
      <c r="N443" s="11"/>
      <c r="O443" s="11"/>
      <c r="P443" s="12"/>
      <c r="Q443" s="75"/>
      <c r="R443" s="73"/>
      <c r="S443" s="11"/>
      <c r="T443" s="11"/>
      <c r="U443" s="12"/>
      <c r="W443" s="73"/>
      <c r="X443" s="11"/>
      <c r="Y443" s="11"/>
      <c r="Z443" s="12"/>
      <c r="AB443" s="73"/>
      <c r="AC443" s="11"/>
      <c r="AD443" s="11"/>
      <c r="AE443" s="12"/>
      <c r="AG443" s="77"/>
      <c r="AH443" s="78"/>
      <c r="AI443" s="78"/>
      <c r="AJ443" s="79"/>
      <c r="AL443" s="73"/>
      <c r="AM443" s="11"/>
      <c r="AN443" s="11"/>
      <c r="AO443" s="12"/>
      <c r="AQ443" s="11"/>
      <c r="AR443" s="11"/>
      <c r="AS443" s="11"/>
      <c r="AT443" s="12"/>
      <c r="AV443" s="73"/>
      <c r="AW443" s="11"/>
      <c r="AX443" s="11"/>
      <c r="AY443" s="12"/>
      <c r="BA443" s="73"/>
      <c r="BB443" s="11"/>
      <c r="BC443" s="11"/>
      <c r="BD443" s="12"/>
      <c r="BF443" s="73"/>
      <c r="BG443" s="11"/>
      <c r="BH443" s="11"/>
      <c r="BI443" s="12"/>
      <c r="BK443" s="92"/>
      <c r="BL443" s="93"/>
      <c r="BM443" s="93"/>
      <c r="BN443" s="94"/>
      <c r="BP443" s="73"/>
      <c r="BQ443" s="11"/>
      <c r="BR443" s="11"/>
      <c r="BS443" s="12"/>
      <c r="BU443" s="73"/>
      <c r="BV443" s="11"/>
      <c r="BW443" s="11"/>
      <c r="BX443" s="12"/>
      <c r="BZ443" s="73">
        <v>83640</v>
      </c>
      <c r="CA443" s="11">
        <v>0</v>
      </c>
      <c r="CB443" s="11">
        <v>83640</v>
      </c>
      <c r="CC443" s="12">
        <v>83640</v>
      </c>
      <c r="CE443" s="73"/>
      <c r="CF443" s="11"/>
      <c r="CG443" s="11"/>
      <c r="CH443" s="12"/>
      <c r="CJ443" s="73"/>
      <c r="CK443" s="11"/>
      <c r="CL443" s="11"/>
      <c r="CM443" s="12"/>
      <c r="CO443" s="73">
        <v>91000</v>
      </c>
      <c r="CP443" s="11">
        <v>0</v>
      </c>
      <c r="CQ443" s="11">
        <v>91000</v>
      </c>
      <c r="CR443" s="12">
        <v>91000</v>
      </c>
      <c r="CT443" s="73"/>
      <c r="CU443" s="11"/>
      <c r="CV443" s="11"/>
      <c r="CW443" s="12"/>
      <c r="CY443" s="73"/>
      <c r="CZ443" s="11"/>
      <c r="DA443" s="11"/>
      <c r="DB443" s="12"/>
      <c r="DD443" s="73"/>
      <c r="DE443" s="11"/>
      <c r="DF443" s="11"/>
      <c r="DG443" s="12"/>
      <c r="DI443" s="73"/>
      <c r="DJ443" s="11"/>
      <c r="DK443" s="11"/>
      <c r="DL443" s="12"/>
      <c r="DN443" s="73"/>
      <c r="DO443" s="11"/>
      <c r="DP443" s="11"/>
      <c r="DQ443" s="12"/>
      <c r="DS443" s="73"/>
      <c r="DT443" s="11"/>
      <c r="DU443" s="11"/>
      <c r="DV443" s="12"/>
      <c r="DX443" s="92"/>
      <c r="DY443" s="93"/>
      <c r="DZ443" s="93"/>
      <c r="EA443" s="94"/>
      <c r="EC443" s="73"/>
      <c r="ED443" s="11"/>
      <c r="EE443" s="11"/>
      <c r="EF443" s="12"/>
      <c r="EH443" s="73"/>
      <c r="EI443" s="11"/>
      <c r="EJ443" s="11"/>
      <c r="EK443" s="12"/>
      <c r="EM443" s="73"/>
      <c r="EN443" s="11"/>
      <c r="EO443" s="11"/>
      <c r="EP443" s="12"/>
      <c r="ER443" s="73"/>
      <c r="ES443" s="11"/>
      <c r="ET443" s="11"/>
      <c r="EU443" s="12"/>
      <c r="EW443" s="73"/>
      <c r="EX443" s="11"/>
      <c r="EY443" s="11"/>
      <c r="EZ443" s="12"/>
      <c r="FB443" s="10"/>
      <c r="FC443" s="11"/>
      <c r="FD443" s="11"/>
      <c r="FE443" s="12"/>
      <c r="FG443" s="11"/>
      <c r="FH443" s="11"/>
      <c r="FI443" s="11"/>
      <c r="FJ443" s="12"/>
      <c r="FL443" s="73"/>
      <c r="FM443" s="11"/>
      <c r="FN443" s="11"/>
      <c r="FO443" s="12"/>
      <c r="FQ443" s="73"/>
      <c r="FR443" s="11"/>
      <c r="FS443" s="11"/>
      <c r="FT443" s="12"/>
      <c r="FV443" s="73"/>
      <c r="FW443" s="11"/>
      <c r="FX443" s="11"/>
      <c r="FY443" s="12"/>
      <c r="GA443" s="73"/>
      <c r="GB443" s="11"/>
      <c r="GC443" s="11"/>
      <c r="GD443" s="12"/>
      <c r="GF443" s="73"/>
      <c r="GG443" s="11"/>
      <c r="GH443" s="11"/>
      <c r="GI443" s="12"/>
      <c r="GK443" s="73"/>
      <c r="GL443" s="11"/>
      <c r="GM443" s="11"/>
      <c r="GN443" s="12"/>
      <c r="GP443" s="73"/>
      <c r="GQ443" s="11"/>
      <c r="GR443" s="11"/>
      <c r="GS443" s="12"/>
      <c r="GU443" s="86">
        <f t="shared" si="47"/>
        <v>83640</v>
      </c>
      <c r="GV443" s="87">
        <f t="shared" si="49"/>
        <v>91000</v>
      </c>
      <c r="GX443" s="86">
        <f t="shared" si="48"/>
        <v>7360</v>
      </c>
      <c r="GY443" s="88">
        <f t="shared" si="51"/>
        <v>8.7996174079387854E-2</v>
      </c>
      <c r="HA443" s="86">
        <f t="shared" si="53"/>
        <v>87320</v>
      </c>
      <c r="HB443" s="87">
        <f t="shared" si="50"/>
        <v>87320</v>
      </c>
    </row>
    <row r="444" spans="1:210" s="76" customFormat="1" ht="30" x14ac:dyDescent="0.25">
      <c r="A444" s="69">
        <v>428</v>
      </c>
      <c r="B444" s="3" t="s">
        <v>294</v>
      </c>
      <c r="C444" s="6" t="s">
        <v>816</v>
      </c>
      <c r="D444" s="4" t="s">
        <v>42</v>
      </c>
      <c r="E444" s="70"/>
      <c r="F444" s="71">
        <v>1</v>
      </c>
      <c r="G444" s="91"/>
      <c r="H444" s="73"/>
      <c r="I444" s="11"/>
      <c r="J444" s="11"/>
      <c r="K444" s="12"/>
      <c r="L444" s="74"/>
      <c r="M444" s="73"/>
      <c r="N444" s="11"/>
      <c r="O444" s="11"/>
      <c r="P444" s="12"/>
      <c r="Q444" s="75"/>
      <c r="R444" s="73"/>
      <c r="S444" s="11"/>
      <c r="T444" s="11"/>
      <c r="U444" s="12"/>
      <c r="W444" s="73"/>
      <c r="X444" s="11"/>
      <c r="Y444" s="11"/>
      <c r="Z444" s="12"/>
      <c r="AB444" s="73"/>
      <c r="AC444" s="11"/>
      <c r="AD444" s="11"/>
      <c r="AE444" s="12"/>
      <c r="AG444" s="77"/>
      <c r="AH444" s="78"/>
      <c r="AI444" s="78"/>
      <c r="AJ444" s="79"/>
      <c r="AL444" s="73"/>
      <c r="AM444" s="11"/>
      <c r="AN444" s="11"/>
      <c r="AO444" s="12"/>
      <c r="AQ444" s="11">
        <v>74920</v>
      </c>
      <c r="AR444" s="11"/>
      <c r="AS444" s="11">
        <v>74920</v>
      </c>
      <c r="AT444" s="12">
        <v>74920</v>
      </c>
      <c r="AV444" s="73"/>
      <c r="AW444" s="11"/>
      <c r="AX444" s="11"/>
      <c r="AY444" s="12"/>
      <c r="BA444" s="73"/>
      <c r="BB444" s="11"/>
      <c r="BC444" s="11"/>
      <c r="BD444" s="12"/>
      <c r="BF444" s="73"/>
      <c r="BG444" s="11"/>
      <c r="BH444" s="11"/>
      <c r="BI444" s="12"/>
      <c r="BK444" s="92"/>
      <c r="BL444" s="93"/>
      <c r="BM444" s="93"/>
      <c r="BN444" s="94"/>
      <c r="BP444" s="73"/>
      <c r="BQ444" s="11"/>
      <c r="BR444" s="11"/>
      <c r="BS444" s="12"/>
      <c r="BU444" s="73"/>
      <c r="BV444" s="11"/>
      <c r="BW444" s="11"/>
      <c r="BX444" s="12"/>
      <c r="BZ444" s="73">
        <v>51660</v>
      </c>
      <c r="CA444" s="11">
        <v>0</v>
      </c>
      <c r="CB444" s="11">
        <v>51660</v>
      </c>
      <c r="CC444" s="12">
        <v>51660</v>
      </c>
      <c r="CE444" s="73"/>
      <c r="CF444" s="11"/>
      <c r="CG444" s="11"/>
      <c r="CH444" s="12"/>
      <c r="CJ444" s="73"/>
      <c r="CK444" s="11"/>
      <c r="CL444" s="11"/>
      <c r="CM444" s="12"/>
      <c r="CO444" s="73"/>
      <c r="CP444" s="11"/>
      <c r="CQ444" s="11"/>
      <c r="CR444" s="12"/>
      <c r="CT444" s="73"/>
      <c r="CU444" s="11"/>
      <c r="CV444" s="11"/>
      <c r="CW444" s="12"/>
      <c r="CY444" s="73"/>
      <c r="CZ444" s="11"/>
      <c r="DA444" s="11"/>
      <c r="DB444" s="12"/>
      <c r="DD444" s="73"/>
      <c r="DE444" s="11"/>
      <c r="DF444" s="11"/>
      <c r="DG444" s="12"/>
      <c r="DI444" s="73"/>
      <c r="DJ444" s="11"/>
      <c r="DK444" s="11"/>
      <c r="DL444" s="12"/>
      <c r="DN444" s="73">
        <v>50125</v>
      </c>
      <c r="DO444" s="11">
        <v>0</v>
      </c>
      <c r="DP444" s="11">
        <v>50125</v>
      </c>
      <c r="DQ444" s="12">
        <v>50125</v>
      </c>
      <c r="DS444" s="73"/>
      <c r="DT444" s="11"/>
      <c r="DU444" s="11"/>
      <c r="DV444" s="12"/>
      <c r="DX444" s="92"/>
      <c r="DY444" s="93"/>
      <c r="DZ444" s="93"/>
      <c r="EA444" s="94"/>
      <c r="EC444" s="73"/>
      <c r="ED444" s="11"/>
      <c r="EE444" s="11"/>
      <c r="EF444" s="12"/>
      <c r="EH444" s="73"/>
      <c r="EI444" s="11"/>
      <c r="EJ444" s="11"/>
      <c r="EK444" s="12"/>
      <c r="EM444" s="73"/>
      <c r="EN444" s="11"/>
      <c r="EO444" s="11"/>
      <c r="EP444" s="12"/>
      <c r="ER444" s="73"/>
      <c r="ES444" s="11"/>
      <c r="ET444" s="11"/>
      <c r="EU444" s="12"/>
      <c r="EW444" s="73"/>
      <c r="EX444" s="11"/>
      <c r="EY444" s="11"/>
      <c r="EZ444" s="12"/>
      <c r="FB444" s="10">
        <v>47000</v>
      </c>
      <c r="FC444" s="11">
        <v>0</v>
      </c>
      <c r="FD444" s="11">
        <v>47000</v>
      </c>
      <c r="FE444" s="12">
        <v>47000</v>
      </c>
      <c r="FG444" s="11"/>
      <c r="FH444" s="11"/>
      <c r="FI444" s="11"/>
      <c r="FJ444" s="12"/>
      <c r="FL444" s="73"/>
      <c r="FM444" s="11"/>
      <c r="FN444" s="11"/>
      <c r="FO444" s="12"/>
      <c r="FQ444" s="73"/>
      <c r="FR444" s="11"/>
      <c r="FS444" s="11"/>
      <c r="FT444" s="12"/>
      <c r="FV444" s="73"/>
      <c r="FW444" s="11"/>
      <c r="FX444" s="11"/>
      <c r="FY444" s="12"/>
      <c r="GA444" s="73"/>
      <c r="GB444" s="11"/>
      <c r="GC444" s="11"/>
      <c r="GD444" s="12"/>
      <c r="GF444" s="73"/>
      <c r="GG444" s="11"/>
      <c r="GH444" s="11"/>
      <c r="GI444" s="12"/>
      <c r="GK444" s="73"/>
      <c r="GL444" s="11"/>
      <c r="GM444" s="11"/>
      <c r="GN444" s="12"/>
      <c r="GP444" s="73"/>
      <c r="GQ444" s="11"/>
      <c r="GR444" s="11"/>
      <c r="GS444" s="12"/>
      <c r="GU444" s="86">
        <f t="shared" si="47"/>
        <v>47000</v>
      </c>
      <c r="GV444" s="87">
        <f t="shared" si="49"/>
        <v>74920</v>
      </c>
      <c r="GX444" s="86">
        <f t="shared" si="48"/>
        <v>27920</v>
      </c>
      <c r="GY444" s="88">
        <f t="shared" si="51"/>
        <v>0.59404255319148935</v>
      </c>
      <c r="HA444" s="86">
        <f t="shared" si="53"/>
        <v>55926.25</v>
      </c>
      <c r="HB444" s="87">
        <f t="shared" si="50"/>
        <v>55926.25</v>
      </c>
    </row>
    <row r="445" spans="1:210" s="76" customFormat="1" ht="30" x14ac:dyDescent="0.25">
      <c r="A445" s="69">
        <v>429</v>
      </c>
      <c r="B445" s="3" t="s">
        <v>295</v>
      </c>
      <c r="C445" s="6" t="s">
        <v>817</v>
      </c>
      <c r="D445" s="4" t="s">
        <v>42</v>
      </c>
      <c r="E445" s="70"/>
      <c r="F445" s="71">
        <v>1</v>
      </c>
      <c r="G445" s="91"/>
      <c r="H445" s="73"/>
      <c r="I445" s="11"/>
      <c r="J445" s="11"/>
      <c r="K445" s="12"/>
      <c r="L445" s="74"/>
      <c r="M445" s="73"/>
      <c r="N445" s="11"/>
      <c r="O445" s="11"/>
      <c r="P445" s="12"/>
      <c r="Q445" s="75"/>
      <c r="R445" s="73"/>
      <c r="S445" s="11"/>
      <c r="T445" s="11"/>
      <c r="U445" s="12"/>
      <c r="W445" s="73"/>
      <c r="X445" s="11"/>
      <c r="Y445" s="11"/>
      <c r="Z445" s="12"/>
      <c r="AB445" s="73"/>
      <c r="AC445" s="11"/>
      <c r="AD445" s="11"/>
      <c r="AE445" s="12"/>
      <c r="AG445" s="77"/>
      <c r="AH445" s="78"/>
      <c r="AI445" s="78"/>
      <c r="AJ445" s="79"/>
      <c r="AL445" s="73"/>
      <c r="AM445" s="11"/>
      <c r="AN445" s="11"/>
      <c r="AO445" s="12"/>
      <c r="AQ445" s="11"/>
      <c r="AR445" s="11"/>
      <c r="AS445" s="11"/>
      <c r="AT445" s="12"/>
      <c r="AV445" s="73"/>
      <c r="AW445" s="11"/>
      <c r="AX445" s="11"/>
      <c r="AY445" s="12"/>
      <c r="BA445" s="73"/>
      <c r="BB445" s="11"/>
      <c r="BC445" s="11"/>
      <c r="BD445" s="12"/>
      <c r="BF445" s="73"/>
      <c r="BG445" s="11"/>
      <c r="BH445" s="11"/>
      <c r="BI445" s="12"/>
      <c r="BK445" s="92"/>
      <c r="BL445" s="93"/>
      <c r="BM445" s="93"/>
      <c r="BN445" s="94"/>
      <c r="BP445" s="73"/>
      <c r="BQ445" s="11"/>
      <c r="BR445" s="11"/>
      <c r="BS445" s="12"/>
      <c r="BU445" s="73"/>
      <c r="BV445" s="11"/>
      <c r="BW445" s="11"/>
      <c r="BX445" s="12"/>
      <c r="BZ445" s="73"/>
      <c r="CA445" s="11"/>
      <c r="CB445" s="11"/>
      <c r="CC445" s="12"/>
      <c r="CE445" s="73">
        <v>3742445</v>
      </c>
      <c r="CF445" s="11">
        <v>711064.55</v>
      </c>
      <c r="CG445" s="11">
        <v>4453509.55</v>
      </c>
      <c r="CH445" s="12">
        <v>4453509.55</v>
      </c>
      <c r="CJ445" s="73"/>
      <c r="CK445" s="11"/>
      <c r="CL445" s="11"/>
      <c r="CM445" s="12"/>
      <c r="CO445" s="73"/>
      <c r="CP445" s="11"/>
      <c r="CQ445" s="11"/>
      <c r="CR445" s="12"/>
      <c r="CT445" s="73"/>
      <c r="CU445" s="11"/>
      <c r="CV445" s="11"/>
      <c r="CW445" s="12"/>
      <c r="CY445" s="73"/>
      <c r="CZ445" s="11"/>
      <c r="DA445" s="11"/>
      <c r="DB445" s="12"/>
      <c r="DD445" s="73"/>
      <c r="DE445" s="11"/>
      <c r="DF445" s="11"/>
      <c r="DG445" s="12"/>
      <c r="DI445" s="73"/>
      <c r="DJ445" s="11"/>
      <c r="DK445" s="11"/>
      <c r="DL445" s="12"/>
      <c r="DN445" s="73"/>
      <c r="DO445" s="11"/>
      <c r="DP445" s="11"/>
      <c r="DQ445" s="12"/>
      <c r="DS445" s="73"/>
      <c r="DT445" s="11"/>
      <c r="DU445" s="11"/>
      <c r="DV445" s="12"/>
      <c r="DX445" s="92"/>
      <c r="DY445" s="93"/>
      <c r="DZ445" s="93"/>
      <c r="EA445" s="94"/>
      <c r="EC445" s="73"/>
      <c r="ED445" s="11"/>
      <c r="EE445" s="11"/>
      <c r="EF445" s="12"/>
      <c r="EH445" s="73"/>
      <c r="EI445" s="11"/>
      <c r="EJ445" s="11"/>
      <c r="EK445" s="12"/>
      <c r="EM445" s="73"/>
      <c r="EN445" s="11"/>
      <c r="EO445" s="11"/>
      <c r="EP445" s="12"/>
      <c r="ER445" s="73"/>
      <c r="ES445" s="11"/>
      <c r="ET445" s="11"/>
      <c r="EU445" s="12"/>
      <c r="EW445" s="73"/>
      <c r="EX445" s="11"/>
      <c r="EY445" s="11"/>
      <c r="EZ445" s="12"/>
      <c r="FB445" s="10"/>
      <c r="FC445" s="11"/>
      <c r="FD445" s="11"/>
      <c r="FE445" s="12"/>
      <c r="FG445" s="11"/>
      <c r="FH445" s="11"/>
      <c r="FI445" s="11"/>
      <c r="FJ445" s="12"/>
      <c r="FL445" s="73"/>
      <c r="FM445" s="11"/>
      <c r="FN445" s="11"/>
      <c r="FO445" s="12"/>
      <c r="FQ445" s="73"/>
      <c r="FR445" s="11"/>
      <c r="FS445" s="11"/>
      <c r="FT445" s="12"/>
      <c r="FV445" s="73"/>
      <c r="FW445" s="11"/>
      <c r="FX445" s="11"/>
      <c r="FY445" s="12"/>
      <c r="GA445" s="73"/>
      <c r="GB445" s="11"/>
      <c r="GC445" s="11"/>
      <c r="GD445" s="12"/>
      <c r="GF445" s="73"/>
      <c r="GG445" s="11"/>
      <c r="GH445" s="11"/>
      <c r="GI445" s="12"/>
      <c r="GK445" s="73"/>
      <c r="GL445" s="11"/>
      <c r="GM445" s="11"/>
      <c r="GN445" s="12"/>
      <c r="GP445" s="73"/>
      <c r="GQ445" s="11"/>
      <c r="GR445" s="11"/>
      <c r="GS445" s="12"/>
      <c r="GU445" s="86">
        <f t="shared" si="47"/>
        <v>4453509.55</v>
      </c>
      <c r="GV445" s="87">
        <f t="shared" si="49"/>
        <v>4453509.55</v>
      </c>
      <c r="GX445" s="86">
        <f t="shared" si="48"/>
        <v>0</v>
      </c>
      <c r="GY445" s="88">
        <f t="shared" si="51"/>
        <v>0</v>
      </c>
      <c r="HA445" s="86">
        <f t="shared" si="53"/>
        <v>4453509.55</v>
      </c>
      <c r="HB445" s="87">
        <f t="shared" si="50"/>
        <v>4453509.55</v>
      </c>
    </row>
    <row r="446" spans="1:210" s="76" customFormat="1" ht="30" x14ac:dyDescent="0.25">
      <c r="A446" s="69">
        <v>430</v>
      </c>
      <c r="B446" s="3" t="s">
        <v>296</v>
      </c>
      <c r="C446" s="99" t="s">
        <v>818</v>
      </c>
      <c r="D446" s="4" t="s">
        <v>42</v>
      </c>
      <c r="E446" s="70"/>
      <c r="F446" s="71">
        <v>2</v>
      </c>
      <c r="G446" s="91"/>
      <c r="H446" s="73"/>
      <c r="I446" s="11"/>
      <c r="J446" s="11"/>
      <c r="K446" s="12"/>
      <c r="L446" s="74"/>
      <c r="M446" s="73"/>
      <c r="N446" s="11"/>
      <c r="O446" s="11"/>
      <c r="P446" s="12"/>
      <c r="Q446" s="75"/>
      <c r="R446" s="73"/>
      <c r="S446" s="11"/>
      <c r="T446" s="11"/>
      <c r="U446" s="12"/>
      <c r="W446" s="73"/>
      <c r="X446" s="11"/>
      <c r="Y446" s="11"/>
      <c r="Z446" s="12"/>
      <c r="AB446" s="73"/>
      <c r="AC446" s="11"/>
      <c r="AD446" s="11"/>
      <c r="AE446" s="12"/>
      <c r="AG446" s="77"/>
      <c r="AH446" s="78"/>
      <c r="AI446" s="78"/>
      <c r="AJ446" s="79"/>
      <c r="AL446" s="73"/>
      <c r="AM446" s="11"/>
      <c r="AN446" s="11"/>
      <c r="AO446" s="12"/>
      <c r="AQ446" s="11"/>
      <c r="AR446" s="11"/>
      <c r="AS446" s="11"/>
      <c r="AT446" s="12"/>
      <c r="AV446" s="73"/>
      <c r="AW446" s="11"/>
      <c r="AX446" s="11"/>
      <c r="AY446" s="12"/>
      <c r="BA446" s="73"/>
      <c r="BB446" s="11"/>
      <c r="BC446" s="11"/>
      <c r="BD446" s="12"/>
      <c r="BF446" s="73"/>
      <c r="BG446" s="11"/>
      <c r="BH446" s="11"/>
      <c r="BI446" s="12"/>
      <c r="BK446" s="92"/>
      <c r="BL446" s="93"/>
      <c r="BM446" s="93"/>
      <c r="BN446" s="94"/>
      <c r="BP446" s="73"/>
      <c r="BQ446" s="11"/>
      <c r="BR446" s="11"/>
      <c r="BS446" s="12"/>
      <c r="BU446" s="73"/>
      <c r="BV446" s="11"/>
      <c r="BW446" s="11"/>
      <c r="BX446" s="12"/>
      <c r="BZ446" s="73"/>
      <c r="CA446" s="11"/>
      <c r="CB446" s="11"/>
      <c r="CC446" s="12"/>
      <c r="CE446" s="73">
        <v>3859055</v>
      </c>
      <c r="CF446" s="11">
        <v>733220.45</v>
      </c>
      <c r="CG446" s="11">
        <v>4592275.45</v>
      </c>
      <c r="CH446" s="12">
        <v>9184550.9000000004</v>
      </c>
      <c r="CJ446" s="73"/>
      <c r="CK446" s="11"/>
      <c r="CL446" s="11"/>
      <c r="CM446" s="12"/>
      <c r="CO446" s="73"/>
      <c r="CP446" s="11"/>
      <c r="CQ446" s="11"/>
      <c r="CR446" s="12"/>
      <c r="CT446" s="73"/>
      <c r="CU446" s="11"/>
      <c r="CV446" s="11"/>
      <c r="CW446" s="12"/>
      <c r="CY446" s="73"/>
      <c r="CZ446" s="11"/>
      <c r="DA446" s="11"/>
      <c r="DB446" s="12"/>
      <c r="DD446" s="73"/>
      <c r="DE446" s="11"/>
      <c r="DF446" s="11"/>
      <c r="DG446" s="12"/>
      <c r="DI446" s="73"/>
      <c r="DJ446" s="11"/>
      <c r="DK446" s="11"/>
      <c r="DL446" s="12"/>
      <c r="DN446" s="73"/>
      <c r="DO446" s="11"/>
      <c r="DP446" s="11"/>
      <c r="DQ446" s="12"/>
      <c r="DS446" s="73"/>
      <c r="DT446" s="11"/>
      <c r="DU446" s="11"/>
      <c r="DV446" s="12"/>
      <c r="DX446" s="92"/>
      <c r="DY446" s="93"/>
      <c r="DZ446" s="93"/>
      <c r="EA446" s="94"/>
      <c r="EC446" s="73"/>
      <c r="ED446" s="11"/>
      <c r="EE446" s="11"/>
      <c r="EF446" s="12"/>
      <c r="EH446" s="73"/>
      <c r="EI446" s="11"/>
      <c r="EJ446" s="11"/>
      <c r="EK446" s="12"/>
      <c r="EM446" s="73"/>
      <c r="EN446" s="11"/>
      <c r="EO446" s="11"/>
      <c r="EP446" s="12"/>
      <c r="ER446" s="73"/>
      <c r="ES446" s="11"/>
      <c r="ET446" s="11"/>
      <c r="EU446" s="12"/>
      <c r="EW446" s="73"/>
      <c r="EX446" s="11"/>
      <c r="EY446" s="11"/>
      <c r="EZ446" s="12"/>
      <c r="FB446" s="10"/>
      <c r="FC446" s="11"/>
      <c r="FD446" s="11"/>
      <c r="FE446" s="12"/>
      <c r="FG446" s="11"/>
      <c r="FH446" s="11"/>
      <c r="FI446" s="11"/>
      <c r="FJ446" s="12"/>
      <c r="FL446" s="73"/>
      <c r="FM446" s="11"/>
      <c r="FN446" s="11"/>
      <c r="FO446" s="12"/>
      <c r="FQ446" s="73"/>
      <c r="FR446" s="11"/>
      <c r="FS446" s="11"/>
      <c r="FT446" s="12"/>
      <c r="FV446" s="73"/>
      <c r="FW446" s="11"/>
      <c r="FX446" s="11"/>
      <c r="FY446" s="12"/>
      <c r="GA446" s="73"/>
      <c r="GB446" s="11"/>
      <c r="GC446" s="11"/>
      <c r="GD446" s="12"/>
      <c r="GF446" s="73"/>
      <c r="GG446" s="11"/>
      <c r="GH446" s="11"/>
      <c r="GI446" s="12"/>
      <c r="GK446" s="73"/>
      <c r="GL446" s="11"/>
      <c r="GM446" s="11"/>
      <c r="GN446" s="12"/>
      <c r="GP446" s="73"/>
      <c r="GQ446" s="11"/>
      <c r="GR446" s="11"/>
      <c r="GS446" s="12"/>
      <c r="GU446" s="86">
        <f t="shared" si="47"/>
        <v>4592275.45</v>
      </c>
      <c r="GV446" s="87">
        <f t="shared" si="49"/>
        <v>4592275.45</v>
      </c>
      <c r="GX446" s="86">
        <f t="shared" si="48"/>
        <v>0</v>
      </c>
      <c r="GY446" s="88">
        <f t="shared" si="51"/>
        <v>0</v>
      </c>
      <c r="HA446" s="86">
        <f t="shared" si="53"/>
        <v>4592275.45</v>
      </c>
      <c r="HB446" s="87">
        <f t="shared" si="50"/>
        <v>9184550.9000000004</v>
      </c>
    </row>
    <row r="447" spans="1:210" s="76" customFormat="1" ht="60" x14ac:dyDescent="0.25">
      <c r="A447" s="69">
        <v>431</v>
      </c>
      <c r="B447" s="5" t="s">
        <v>41</v>
      </c>
      <c r="C447" s="6" t="s">
        <v>819</v>
      </c>
      <c r="D447" s="4" t="s">
        <v>42</v>
      </c>
      <c r="E447" s="89"/>
      <c r="F447" s="90">
        <v>1</v>
      </c>
      <c r="G447" s="91"/>
      <c r="H447" s="73"/>
      <c r="I447" s="11"/>
      <c r="J447" s="11"/>
      <c r="K447" s="12"/>
      <c r="L447" s="74"/>
      <c r="M447" s="73"/>
      <c r="N447" s="11"/>
      <c r="O447" s="11"/>
      <c r="P447" s="12"/>
      <c r="Q447" s="75"/>
      <c r="R447" s="73"/>
      <c r="S447" s="11"/>
      <c r="T447" s="11"/>
      <c r="U447" s="12"/>
      <c r="W447" s="73"/>
      <c r="X447" s="11"/>
      <c r="Y447" s="11"/>
      <c r="Z447" s="12"/>
      <c r="AB447" s="73"/>
      <c r="AC447" s="11"/>
      <c r="AD447" s="11"/>
      <c r="AE447" s="12"/>
      <c r="AG447" s="77"/>
      <c r="AH447" s="78"/>
      <c r="AI447" s="78"/>
      <c r="AJ447" s="79"/>
      <c r="AL447" s="73">
        <v>3600000</v>
      </c>
      <c r="AM447" s="11">
        <v>684000</v>
      </c>
      <c r="AN447" s="11">
        <v>4284000</v>
      </c>
      <c r="AO447" s="12">
        <v>4284000</v>
      </c>
      <c r="AQ447" s="11"/>
      <c r="AR447" s="11"/>
      <c r="AS447" s="11"/>
      <c r="AT447" s="12"/>
      <c r="AV447" s="73"/>
      <c r="AW447" s="11"/>
      <c r="AX447" s="11"/>
      <c r="AY447" s="12"/>
      <c r="BA447" s="73"/>
      <c r="BB447" s="11"/>
      <c r="BC447" s="11"/>
      <c r="BD447" s="12"/>
      <c r="BF447" s="73"/>
      <c r="BG447" s="11"/>
      <c r="BH447" s="11"/>
      <c r="BI447" s="12"/>
      <c r="BK447" s="92"/>
      <c r="BL447" s="93"/>
      <c r="BM447" s="93"/>
      <c r="BN447" s="94"/>
      <c r="BP447" s="73"/>
      <c r="BQ447" s="11"/>
      <c r="BR447" s="11"/>
      <c r="BS447" s="12"/>
      <c r="BU447" s="73"/>
      <c r="BV447" s="11"/>
      <c r="BW447" s="11"/>
      <c r="BX447" s="12"/>
      <c r="BZ447" s="73"/>
      <c r="CA447" s="11"/>
      <c r="CB447" s="11"/>
      <c r="CC447" s="12"/>
      <c r="CE447" s="73">
        <v>350000</v>
      </c>
      <c r="CF447" s="11">
        <v>66500</v>
      </c>
      <c r="CG447" s="11">
        <v>416500</v>
      </c>
      <c r="CH447" s="12">
        <v>416500</v>
      </c>
      <c r="CJ447" s="73"/>
      <c r="CK447" s="11"/>
      <c r="CL447" s="11"/>
      <c r="CM447" s="12"/>
      <c r="CO447" s="73"/>
      <c r="CP447" s="11"/>
      <c r="CQ447" s="11"/>
      <c r="CR447" s="12"/>
      <c r="CT447" s="73"/>
      <c r="CU447" s="11"/>
      <c r="CV447" s="11"/>
      <c r="CW447" s="12"/>
      <c r="CY447" s="73"/>
      <c r="CZ447" s="11"/>
      <c r="DA447" s="11"/>
      <c r="DB447" s="12"/>
      <c r="DD447" s="73"/>
      <c r="DE447" s="11"/>
      <c r="DF447" s="11"/>
      <c r="DG447" s="12"/>
      <c r="DI447" s="73"/>
      <c r="DJ447" s="11"/>
      <c r="DK447" s="11"/>
      <c r="DL447" s="12"/>
      <c r="DN447" s="73"/>
      <c r="DO447" s="11"/>
      <c r="DP447" s="11"/>
      <c r="DQ447" s="12"/>
      <c r="DS447" s="73">
        <v>3604609</v>
      </c>
      <c r="DT447" s="11">
        <v>684875.71</v>
      </c>
      <c r="DU447" s="11">
        <v>4289484.71</v>
      </c>
      <c r="DV447" s="12">
        <v>4289484.71</v>
      </c>
      <c r="DX447" s="92"/>
      <c r="DY447" s="93"/>
      <c r="DZ447" s="93"/>
      <c r="EA447" s="94"/>
      <c r="EC447" s="73"/>
      <c r="ED447" s="11"/>
      <c r="EE447" s="11"/>
      <c r="EF447" s="12"/>
      <c r="EH447" s="73"/>
      <c r="EI447" s="11"/>
      <c r="EJ447" s="11"/>
      <c r="EK447" s="12"/>
      <c r="EM447" s="73"/>
      <c r="EN447" s="11"/>
      <c r="EO447" s="11"/>
      <c r="EP447" s="12"/>
      <c r="ER447" s="73"/>
      <c r="ES447" s="11"/>
      <c r="ET447" s="11"/>
      <c r="EU447" s="12"/>
      <c r="EW447" s="73"/>
      <c r="EX447" s="11"/>
      <c r="EY447" s="11"/>
      <c r="EZ447" s="12"/>
      <c r="FB447" s="10"/>
      <c r="FC447" s="11"/>
      <c r="FD447" s="11"/>
      <c r="FE447" s="12"/>
      <c r="FG447" s="11"/>
      <c r="FH447" s="11"/>
      <c r="FI447" s="11"/>
      <c r="FJ447" s="12"/>
      <c r="FL447" s="73"/>
      <c r="FM447" s="11"/>
      <c r="FN447" s="11"/>
      <c r="FO447" s="12"/>
      <c r="FQ447" s="73"/>
      <c r="FR447" s="11"/>
      <c r="FS447" s="11"/>
      <c r="FT447" s="12"/>
      <c r="FV447" s="73"/>
      <c r="FW447" s="11"/>
      <c r="FX447" s="11"/>
      <c r="FY447" s="12"/>
      <c r="GA447" s="73"/>
      <c r="GB447" s="11"/>
      <c r="GC447" s="11"/>
      <c r="GD447" s="12"/>
      <c r="GF447" s="73"/>
      <c r="GG447" s="11"/>
      <c r="GH447" s="11"/>
      <c r="GI447" s="12"/>
      <c r="GK447" s="73"/>
      <c r="GL447" s="11"/>
      <c r="GM447" s="11"/>
      <c r="GN447" s="12"/>
      <c r="GP447" s="73"/>
      <c r="GQ447" s="11"/>
      <c r="GR447" s="11"/>
      <c r="GS447" s="12"/>
      <c r="GU447" s="86">
        <f t="shared" si="47"/>
        <v>416500</v>
      </c>
      <c r="GV447" s="87">
        <f t="shared" si="49"/>
        <v>4289484.71</v>
      </c>
      <c r="GX447" s="86">
        <f t="shared" si="48"/>
        <v>3872984.71</v>
      </c>
      <c r="GY447" s="88">
        <f t="shared" si="51"/>
        <v>9.298882857142857</v>
      </c>
      <c r="HA447" s="86">
        <f t="shared" si="53"/>
        <v>2996661.5700000003</v>
      </c>
      <c r="HB447" s="87">
        <f t="shared" si="50"/>
        <v>2996661.5700000003</v>
      </c>
    </row>
    <row r="448" spans="1:210" s="76" customFormat="1" ht="60" x14ac:dyDescent="0.25">
      <c r="A448" s="69">
        <v>432</v>
      </c>
      <c r="B448" s="3" t="s">
        <v>297</v>
      </c>
      <c r="C448" s="6" t="s">
        <v>820</v>
      </c>
      <c r="D448" s="4" t="s">
        <v>42</v>
      </c>
      <c r="E448" s="70"/>
      <c r="F448" s="71">
        <v>1</v>
      </c>
      <c r="G448" s="91"/>
      <c r="H448" s="73"/>
      <c r="I448" s="11"/>
      <c r="J448" s="11"/>
      <c r="K448" s="12"/>
      <c r="L448" s="74"/>
      <c r="M448" s="73"/>
      <c r="N448" s="11"/>
      <c r="O448" s="11"/>
      <c r="P448" s="12"/>
      <c r="Q448" s="75"/>
      <c r="R448" s="73"/>
      <c r="S448" s="11"/>
      <c r="T448" s="11"/>
      <c r="U448" s="12"/>
      <c r="W448" s="73"/>
      <c r="X448" s="11"/>
      <c r="Y448" s="11"/>
      <c r="Z448" s="12"/>
      <c r="AB448" s="73"/>
      <c r="AC448" s="11"/>
      <c r="AD448" s="11"/>
      <c r="AE448" s="12"/>
      <c r="AG448" s="77"/>
      <c r="AH448" s="78"/>
      <c r="AI448" s="78"/>
      <c r="AJ448" s="79"/>
      <c r="AL448" s="73"/>
      <c r="AM448" s="11"/>
      <c r="AN448" s="11"/>
      <c r="AO448" s="12"/>
      <c r="AQ448" s="11"/>
      <c r="AR448" s="11"/>
      <c r="AS448" s="11"/>
      <c r="AT448" s="12"/>
      <c r="AV448" s="73"/>
      <c r="AW448" s="11"/>
      <c r="AX448" s="11"/>
      <c r="AY448" s="12"/>
      <c r="BA448" s="73"/>
      <c r="BB448" s="11"/>
      <c r="BC448" s="11"/>
      <c r="BD448" s="12"/>
      <c r="BF448" s="73"/>
      <c r="BG448" s="11"/>
      <c r="BH448" s="11"/>
      <c r="BI448" s="12"/>
      <c r="BK448" s="92"/>
      <c r="BL448" s="93"/>
      <c r="BM448" s="93"/>
      <c r="BN448" s="94"/>
      <c r="BP448" s="73"/>
      <c r="BQ448" s="11"/>
      <c r="BR448" s="11"/>
      <c r="BS448" s="12"/>
      <c r="BU448" s="73"/>
      <c r="BV448" s="11"/>
      <c r="BW448" s="11"/>
      <c r="BX448" s="12"/>
      <c r="BZ448" s="73"/>
      <c r="CA448" s="11"/>
      <c r="CB448" s="11"/>
      <c r="CC448" s="12"/>
      <c r="CE448" s="73">
        <v>1117245.57</v>
      </c>
      <c r="CF448" s="11">
        <v>212276.65830000001</v>
      </c>
      <c r="CG448" s="11">
        <v>1329522.2283000001</v>
      </c>
      <c r="CH448" s="12">
        <v>1329522.2283000001</v>
      </c>
      <c r="CJ448" s="73"/>
      <c r="CK448" s="11"/>
      <c r="CL448" s="11"/>
      <c r="CM448" s="12"/>
      <c r="CO448" s="73"/>
      <c r="CP448" s="11"/>
      <c r="CQ448" s="11"/>
      <c r="CR448" s="12"/>
      <c r="CT448" s="73"/>
      <c r="CU448" s="11"/>
      <c r="CV448" s="11"/>
      <c r="CW448" s="12"/>
      <c r="CY448" s="73"/>
      <c r="CZ448" s="11"/>
      <c r="DA448" s="11"/>
      <c r="DB448" s="12"/>
      <c r="DD448" s="73"/>
      <c r="DE448" s="11"/>
      <c r="DF448" s="11"/>
      <c r="DG448" s="12"/>
      <c r="DI448" s="73"/>
      <c r="DJ448" s="11"/>
      <c r="DK448" s="11"/>
      <c r="DL448" s="12"/>
      <c r="DN448" s="73">
        <v>1164699</v>
      </c>
      <c r="DO448" s="11">
        <v>221292.81</v>
      </c>
      <c r="DP448" s="11">
        <v>1385991.81</v>
      </c>
      <c r="DQ448" s="12">
        <v>1385991.81</v>
      </c>
      <c r="DS448" s="73"/>
      <c r="DT448" s="11"/>
      <c r="DU448" s="11"/>
      <c r="DV448" s="12"/>
      <c r="DX448" s="92"/>
      <c r="DY448" s="93"/>
      <c r="DZ448" s="93"/>
      <c r="EA448" s="94"/>
      <c r="EC448" s="73"/>
      <c r="ED448" s="11"/>
      <c r="EE448" s="11"/>
      <c r="EF448" s="12"/>
      <c r="EH448" s="73"/>
      <c r="EI448" s="11"/>
      <c r="EJ448" s="11"/>
      <c r="EK448" s="12"/>
      <c r="EM448" s="73"/>
      <c r="EN448" s="11"/>
      <c r="EO448" s="11"/>
      <c r="EP448" s="12"/>
      <c r="ER448" s="73"/>
      <c r="ES448" s="11"/>
      <c r="ET448" s="11"/>
      <c r="EU448" s="12"/>
      <c r="EW448" s="73"/>
      <c r="EX448" s="11"/>
      <c r="EY448" s="11"/>
      <c r="EZ448" s="12"/>
      <c r="FB448" s="10"/>
      <c r="FC448" s="11"/>
      <c r="FD448" s="11"/>
      <c r="FE448" s="12"/>
      <c r="FG448" s="11"/>
      <c r="FH448" s="11"/>
      <c r="FI448" s="11"/>
      <c r="FJ448" s="12"/>
      <c r="FL448" s="73"/>
      <c r="FM448" s="11"/>
      <c r="FN448" s="11"/>
      <c r="FO448" s="12"/>
      <c r="FQ448" s="73"/>
      <c r="FR448" s="11"/>
      <c r="FS448" s="11"/>
      <c r="FT448" s="12"/>
      <c r="FV448" s="73"/>
      <c r="FW448" s="11"/>
      <c r="FX448" s="11"/>
      <c r="FY448" s="12"/>
      <c r="GA448" s="73"/>
      <c r="GB448" s="11"/>
      <c r="GC448" s="11"/>
      <c r="GD448" s="12"/>
      <c r="GF448" s="73"/>
      <c r="GG448" s="11"/>
      <c r="GH448" s="11"/>
      <c r="GI448" s="12"/>
      <c r="GK448" s="73"/>
      <c r="GL448" s="11"/>
      <c r="GM448" s="11"/>
      <c r="GN448" s="12"/>
      <c r="GP448" s="73"/>
      <c r="GQ448" s="11"/>
      <c r="GR448" s="11"/>
      <c r="GS448" s="12"/>
      <c r="GU448" s="86">
        <f t="shared" si="47"/>
        <v>1329522.2283000001</v>
      </c>
      <c r="GV448" s="87">
        <f t="shared" si="49"/>
        <v>1385991.81</v>
      </c>
      <c r="GX448" s="86">
        <f t="shared" si="48"/>
        <v>56469.581699999981</v>
      </c>
      <c r="GY448" s="88">
        <f t="shared" si="51"/>
        <v>4.2473589758785062E-2</v>
      </c>
      <c r="HA448" s="86">
        <f t="shared" si="53"/>
        <v>1357757.0191500001</v>
      </c>
      <c r="HB448" s="87">
        <f t="shared" si="50"/>
        <v>1357757.0191500001</v>
      </c>
    </row>
    <row r="449" spans="1:210" s="76" customFormat="1" ht="75" x14ac:dyDescent="0.25">
      <c r="A449" s="69">
        <v>433</v>
      </c>
      <c r="B449" s="5" t="s">
        <v>41</v>
      </c>
      <c r="C449" s="6" t="s">
        <v>821</v>
      </c>
      <c r="D449" s="4" t="s">
        <v>42</v>
      </c>
      <c r="E449" s="89"/>
      <c r="F449" s="90">
        <v>1</v>
      </c>
      <c r="G449" s="91"/>
      <c r="H449" s="73"/>
      <c r="I449" s="11"/>
      <c r="J449" s="11"/>
      <c r="K449" s="12"/>
      <c r="L449" s="74"/>
      <c r="M449" s="73"/>
      <c r="N449" s="11"/>
      <c r="O449" s="11"/>
      <c r="P449" s="12"/>
      <c r="Q449" s="75"/>
      <c r="R449" s="73"/>
      <c r="S449" s="11"/>
      <c r="T449" s="11"/>
      <c r="U449" s="12"/>
      <c r="W449" s="73"/>
      <c r="X449" s="11"/>
      <c r="Y449" s="11"/>
      <c r="Z449" s="12"/>
      <c r="AB449" s="73"/>
      <c r="AC449" s="11"/>
      <c r="AD449" s="11"/>
      <c r="AE449" s="12"/>
      <c r="AG449" s="77"/>
      <c r="AH449" s="78"/>
      <c r="AI449" s="78"/>
      <c r="AJ449" s="79"/>
      <c r="AL449" s="73">
        <v>5200000</v>
      </c>
      <c r="AM449" s="11">
        <v>988000</v>
      </c>
      <c r="AN449" s="11">
        <v>6188000</v>
      </c>
      <c r="AO449" s="12">
        <v>6188000</v>
      </c>
      <c r="AQ449" s="11"/>
      <c r="AR449" s="11"/>
      <c r="AS449" s="11"/>
      <c r="AT449" s="12"/>
      <c r="AV449" s="73"/>
      <c r="AW449" s="11"/>
      <c r="AX449" s="11"/>
      <c r="AY449" s="12"/>
      <c r="BA449" s="73"/>
      <c r="BB449" s="11"/>
      <c r="BC449" s="11"/>
      <c r="BD449" s="12"/>
      <c r="BF449" s="73"/>
      <c r="BG449" s="11"/>
      <c r="BH449" s="11"/>
      <c r="BI449" s="12"/>
      <c r="BK449" s="92"/>
      <c r="BL449" s="93"/>
      <c r="BM449" s="93"/>
      <c r="BN449" s="94"/>
      <c r="BP449" s="73"/>
      <c r="BQ449" s="11"/>
      <c r="BR449" s="11"/>
      <c r="BS449" s="12"/>
      <c r="BU449" s="73"/>
      <c r="BV449" s="11"/>
      <c r="BW449" s="11"/>
      <c r="BX449" s="12"/>
      <c r="BZ449" s="73"/>
      <c r="CA449" s="11"/>
      <c r="CB449" s="11"/>
      <c r="CC449" s="12"/>
      <c r="CE449" s="73">
        <v>1207500</v>
      </c>
      <c r="CF449" s="11">
        <v>229425</v>
      </c>
      <c r="CG449" s="11">
        <v>1436925</v>
      </c>
      <c r="CH449" s="12">
        <v>1436925</v>
      </c>
      <c r="CJ449" s="73"/>
      <c r="CK449" s="11"/>
      <c r="CL449" s="11"/>
      <c r="CM449" s="12"/>
      <c r="CO449" s="73"/>
      <c r="CP449" s="11"/>
      <c r="CQ449" s="11"/>
      <c r="CR449" s="12"/>
      <c r="CT449" s="73"/>
      <c r="CU449" s="11"/>
      <c r="CV449" s="11"/>
      <c r="CW449" s="12"/>
      <c r="CY449" s="73"/>
      <c r="CZ449" s="11"/>
      <c r="DA449" s="11"/>
      <c r="DB449" s="12"/>
      <c r="DD449" s="73"/>
      <c r="DE449" s="11"/>
      <c r="DF449" s="11"/>
      <c r="DG449" s="12"/>
      <c r="DI449" s="73"/>
      <c r="DJ449" s="11"/>
      <c r="DK449" s="11"/>
      <c r="DL449" s="12"/>
      <c r="DN449" s="73">
        <v>1320768</v>
      </c>
      <c r="DO449" s="11">
        <v>250945.92000000001</v>
      </c>
      <c r="DP449" s="11">
        <v>1571713.92</v>
      </c>
      <c r="DQ449" s="12">
        <v>1571713.92</v>
      </c>
      <c r="DS449" s="73"/>
      <c r="DT449" s="11"/>
      <c r="DU449" s="11"/>
      <c r="DV449" s="12"/>
      <c r="DX449" s="92"/>
      <c r="DY449" s="93"/>
      <c r="DZ449" s="93"/>
      <c r="EA449" s="94"/>
      <c r="EC449" s="73"/>
      <c r="ED449" s="11"/>
      <c r="EE449" s="11"/>
      <c r="EF449" s="12"/>
      <c r="EH449" s="73"/>
      <c r="EI449" s="11"/>
      <c r="EJ449" s="11"/>
      <c r="EK449" s="12"/>
      <c r="EM449" s="73"/>
      <c r="EN449" s="11"/>
      <c r="EO449" s="11"/>
      <c r="EP449" s="12"/>
      <c r="ER449" s="73"/>
      <c r="ES449" s="11"/>
      <c r="ET449" s="11"/>
      <c r="EU449" s="12"/>
      <c r="EW449" s="73"/>
      <c r="EX449" s="11"/>
      <c r="EY449" s="11"/>
      <c r="EZ449" s="12"/>
      <c r="FB449" s="10"/>
      <c r="FC449" s="11"/>
      <c r="FD449" s="11"/>
      <c r="FE449" s="12"/>
      <c r="FG449" s="11"/>
      <c r="FH449" s="11"/>
      <c r="FI449" s="11"/>
      <c r="FJ449" s="12"/>
      <c r="FL449" s="73"/>
      <c r="FM449" s="11"/>
      <c r="FN449" s="11"/>
      <c r="FO449" s="12"/>
      <c r="FQ449" s="73"/>
      <c r="FR449" s="11"/>
      <c r="FS449" s="11"/>
      <c r="FT449" s="12"/>
      <c r="FV449" s="73"/>
      <c r="FW449" s="11"/>
      <c r="FX449" s="11"/>
      <c r="FY449" s="12"/>
      <c r="GA449" s="73"/>
      <c r="GB449" s="11"/>
      <c r="GC449" s="11"/>
      <c r="GD449" s="12"/>
      <c r="GF449" s="73"/>
      <c r="GG449" s="11"/>
      <c r="GH449" s="11"/>
      <c r="GI449" s="12"/>
      <c r="GK449" s="73"/>
      <c r="GL449" s="11"/>
      <c r="GM449" s="11"/>
      <c r="GN449" s="12"/>
      <c r="GP449" s="73"/>
      <c r="GQ449" s="11"/>
      <c r="GR449" s="11"/>
      <c r="GS449" s="12"/>
      <c r="GU449" s="86">
        <f t="shared" si="47"/>
        <v>1436925</v>
      </c>
      <c r="GV449" s="87">
        <f t="shared" si="49"/>
        <v>6188000</v>
      </c>
      <c r="GX449" s="86">
        <f t="shared" si="48"/>
        <v>4751075</v>
      </c>
      <c r="GY449" s="88">
        <f t="shared" si="51"/>
        <v>3.3064182194616976</v>
      </c>
      <c r="HA449" s="86">
        <f t="shared" si="53"/>
        <v>3065546.3066666666</v>
      </c>
      <c r="HB449" s="87">
        <f t="shared" si="50"/>
        <v>3065546.3066666666</v>
      </c>
    </row>
    <row r="450" spans="1:210" s="76" customFormat="1" ht="60" x14ac:dyDescent="0.25">
      <c r="A450" s="69">
        <v>434</v>
      </c>
      <c r="B450" s="3" t="s">
        <v>298</v>
      </c>
      <c r="C450" s="6" t="s">
        <v>822</v>
      </c>
      <c r="D450" s="4" t="s">
        <v>42</v>
      </c>
      <c r="E450" s="70"/>
      <c r="F450" s="71">
        <v>1</v>
      </c>
      <c r="G450" s="91"/>
      <c r="H450" s="73"/>
      <c r="I450" s="11"/>
      <c r="J450" s="11"/>
      <c r="K450" s="12"/>
      <c r="L450" s="74"/>
      <c r="M450" s="73"/>
      <c r="N450" s="11"/>
      <c r="O450" s="11"/>
      <c r="P450" s="12"/>
      <c r="Q450" s="75"/>
      <c r="R450" s="73"/>
      <c r="S450" s="11"/>
      <c r="T450" s="11"/>
      <c r="U450" s="12"/>
      <c r="W450" s="73"/>
      <c r="X450" s="11"/>
      <c r="Y450" s="11"/>
      <c r="Z450" s="12"/>
      <c r="AB450" s="73"/>
      <c r="AC450" s="11"/>
      <c r="AD450" s="11"/>
      <c r="AE450" s="12"/>
      <c r="AG450" s="77"/>
      <c r="AH450" s="78"/>
      <c r="AI450" s="78"/>
      <c r="AJ450" s="79"/>
      <c r="AL450" s="73"/>
      <c r="AM450" s="11"/>
      <c r="AN450" s="11"/>
      <c r="AO450" s="12"/>
      <c r="AQ450" s="11"/>
      <c r="AR450" s="11"/>
      <c r="AS450" s="11"/>
      <c r="AT450" s="12"/>
      <c r="AV450" s="73"/>
      <c r="AW450" s="11"/>
      <c r="AX450" s="11"/>
      <c r="AY450" s="12"/>
      <c r="BA450" s="73"/>
      <c r="BB450" s="11"/>
      <c r="BC450" s="11"/>
      <c r="BD450" s="12"/>
      <c r="BF450" s="73"/>
      <c r="BG450" s="11"/>
      <c r="BH450" s="11"/>
      <c r="BI450" s="12"/>
      <c r="BK450" s="92"/>
      <c r="BL450" s="93"/>
      <c r="BM450" s="93"/>
      <c r="BN450" s="94"/>
      <c r="BP450" s="73"/>
      <c r="BQ450" s="11"/>
      <c r="BR450" s="11"/>
      <c r="BS450" s="12"/>
      <c r="BU450" s="73"/>
      <c r="BV450" s="11"/>
      <c r="BW450" s="11"/>
      <c r="BX450" s="12"/>
      <c r="BZ450" s="73"/>
      <c r="CA450" s="11"/>
      <c r="CB450" s="11"/>
      <c r="CC450" s="12"/>
      <c r="CE450" s="73">
        <v>1213020</v>
      </c>
      <c r="CF450" s="11">
        <v>230473.8</v>
      </c>
      <c r="CG450" s="11">
        <v>1443493.8</v>
      </c>
      <c r="CH450" s="12">
        <v>1443493.8</v>
      </c>
      <c r="CJ450" s="73"/>
      <c r="CK450" s="11"/>
      <c r="CL450" s="11"/>
      <c r="CM450" s="12"/>
      <c r="CO450" s="73"/>
      <c r="CP450" s="11"/>
      <c r="CQ450" s="11"/>
      <c r="CR450" s="12"/>
      <c r="CT450" s="73"/>
      <c r="CU450" s="11"/>
      <c r="CV450" s="11"/>
      <c r="CW450" s="12"/>
      <c r="CY450" s="73"/>
      <c r="CZ450" s="11"/>
      <c r="DA450" s="11"/>
      <c r="DB450" s="12"/>
      <c r="DD450" s="73"/>
      <c r="DE450" s="11"/>
      <c r="DF450" s="11"/>
      <c r="DG450" s="12"/>
      <c r="DI450" s="73"/>
      <c r="DJ450" s="11"/>
      <c r="DK450" s="11"/>
      <c r="DL450" s="12"/>
      <c r="DN450" s="73">
        <v>1338750</v>
      </c>
      <c r="DO450" s="11">
        <v>254362.5</v>
      </c>
      <c r="DP450" s="11">
        <v>1593112.5</v>
      </c>
      <c r="DQ450" s="12">
        <v>1593112.5</v>
      </c>
      <c r="DS450" s="73"/>
      <c r="DT450" s="11"/>
      <c r="DU450" s="11"/>
      <c r="DV450" s="12"/>
      <c r="DX450" s="92"/>
      <c r="DY450" s="93"/>
      <c r="DZ450" s="93"/>
      <c r="EA450" s="94"/>
      <c r="EC450" s="73"/>
      <c r="ED450" s="11"/>
      <c r="EE450" s="11"/>
      <c r="EF450" s="12"/>
      <c r="EH450" s="73"/>
      <c r="EI450" s="11"/>
      <c r="EJ450" s="11"/>
      <c r="EK450" s="12"/>
      <c r="EM450" s="73"/>
      <c r="EN450" s="11"/>
      <c r="EO450" s="11"/>
      <c r="EP450" s="12"/>
      <c r="ER450" s="73"/>
      <c r="ES450" s="11"/>
      <c r="ET450" s="11"/>
      <c r="EU450" s="12"/>
      <c r="EW450" s="73"/>
      <c r="EX450" s="11"/>
      <c r="EY450" s="11"/>
      <c r="EZ450" s="12"/>
      <c r="FB450" s="10"/>
      <c r="FC450" s="11"/>
      <c r="FD450" s="11"/>
      <c r="FE450" s="12"/>
      <c r="FG450" s="11"/>
      <c r="FH450" s="11"/>
      <c r="FI450" s="11"/>
      <c r="FJ450" s="12"/>
      <c r="FL450" s="73"/>
      <c r="FM450" s="11"/>
      <c r="FN450" s="11"/>
      <c r="FO450" s="12"/>
      <c r="FQ450" s="73"/>
      <c r="FR450" s="11"/>
      <c r="FS450" s="11"/>
      <c r="FT450" s="12"/>
      <c r="FV450" s="73"/>
      <c r="FW450" s="11"/>
      <c r="FX450" s="11"/>
      <c r="FY450" s="12"/>
      <c r="GA450" s="73"/>
      <c r="GB450" s="11"/>
      <c r="GC450" s="11"/>
      <c r="GD450" s="12"/>
      <c r="GF450" s="73"/>
      <c r="GG450" s="11"/>
      <c r="GH450" s="11"/>
      <c r="GI450" s="12"/>
      <c r="GK450" s="73"/>
      <c r="GL450" s="11"/>
      <c r="GM450" s="11"/>
      <c r="GN450" s="12"/>
      <c r="GP450" s="73"/>
      <c r="GQ450" s="11"/>
      <c r="GR450" s="11"/>
      <c r="GS450" s="12"/>
      <c r="GU450" s="86">
        <f t="shared" si="47"/>
        <v>1443493.8</v>
      </c>
      <c r="GV450" s="87">
        <f t="shared" si="49"/>
        <v>1593112.5</v>
      </c>
      <c r="GX450" s="86">
        <f t="shared" si="48"/>
        <v>149618.69999999995</v>
      </c>
      <c r="GY450" s="88">
        <f t="shared" si="51"/>
        <v>0.10365039323341739</v>
      </c>
      <c r="HA450" s="86">
        <f t="shared" si="53"/>
        <v>1518303.15</v>
      </c>
      <c r="HB450" s="87">
        <f t="shared" si="50"/>
        <v>1518303.15</v>
      </c>
    </row>
    <row r="451" spans="1:210" s="76" customFormat="1" ht="60" x14ac:dyDescent="0.25">
      <c r="A451" s="69">
        <v>435</v>
      </c>
      <c r="B451" s="3" t="s">
        <v>299</v>
      </c>
      <c r="C451" s="99" t="s">
        <v>823</v>
      </c>
      <c r="D451" s="4" t="s">
        <v>42</v>
      </c>
      <c r="E451" s="70"/>
      <c r="F451" s="71">
        <v>1.5</v>
      </c>
      <c r="G451" s="91"/>
      <c r="H451" s="73"/>
      <c r="I451" s="11"/>
      <c r="J451" s="11"/>
      <c r="K451" s="12"/>
      <c r="L451" s="74"/>
      <c r="M451" s="73"/>
      <c r="N451" s="11"/>
      <c r="O451" s="11"/>
      <c r="P451" s="12"/>
      <c r="Q451" s="75"/>
      <c r="R451" s="73"/>
      <c r="S451" s="11"/>
      <c r="T451" s="11"/>
      <c r="U451" s="12"/>
      <c r="W451" s="73"/>
      <c r="X451" s="11"/>
      <c r="Y451" s="11"/>
      <c r="Z451" s="12"/>
      <c r="AB451" s="73"/>
      <c r="AC451" s="11"/>
      <c r="AD451" s="11"/>
      <c r="AE451" s="12"/>
      <c r="AG451" s="77"/>
      <c r="AH451" s="78"/>
      <c r="AI451" s="78"/>
      <c r="AJ451" s="79"/>
      <c r="AL451" s="73"/>
      <c r="AM451" s="11"/>
      <c r="AN451" s="11"/>
      <c r="AO451" s="12"/>
      <c r="AQ451" s="11"/>
      <c r="AR451" s="11"/>
      <c r="AS451" s="11"/>
      <c r="AT451" s="12"/>
      <c r="AV451" s="73"/>
      <c r="AW451" s="11"/>
      <c r="AX451" s="11"/>
      <c r="AY451" s="12"/>
      <c r="BA451" s="73"/>
      <c r="BB451" s="11"/>
      <c r="BC451" s="11"/>
      <c r="BD451" s="12"/>
      <c r="BF451" s="73"/>
      <c r="BG451" s="11"/>
      <c r="BH451" s="11"/>
      <c r="BI451" s="12"/>
      <c r="BK451" s="92"/>
      <c r="BL451" s="93"/>
      <c r="BM451" s="93"/>
      <c r="BN451" s="94"/>
      <c r="BP451" s="73"/>
      <c r="BQ451" s="11"/>
      <c r="BR451" s="11"/>
      <c r="BS451" s="12"/>
      <c r="BU451" s="73"/>
      <c r="BV451" s="11"/>
      <c r="BW451" s="11"/>
      <c r="BX451" s="12"/>
      <c r="BZ451" s="73"/>
      <c r="CA451" s="11"/>
      <c r="CB451" s="11"/>
      <c r="CC451" s="12"/>
      <c r="CE451" s="73">
        <v>1213020</v>
      </c>
      <c r="CF451" s="11">
        <v>230473.8</v>
      </c>
      <c r="CG451" s="11">
        <v>1443493.8</v>
      </c>
      <c r="CH451" s="12">
        <v>2165240.7000000002</v>
      </c>
      <c r="CJ451" s="73"/>
      <c r="CK451" s="11"/>
      <c r="CL451" s="11"/>
      <c r="CM451" s="12"/>
      <c r="CO451" s="73"/>
      <c r="CP451" s="11"/>
      <c r="CQ451" s="11"/>
      <c r="CR451" s="12"/>
      <c r="CT451" s="73"/>
      <c r="CU451" s="11"/>
      <c r="CV451" s="11"/>
      <c r="CW451" s="12"/>
      <c r="CY451" s="73"/>
      <c r="CZ451" s="11"/>
      <c r="DA451" s="11"/>
      <c r="DB451" s="12"/>
      <c r="DD451" s="73"/>
      <c r="DE451" s="11"/>
      <c r="DF451" s="11"/>
      <c r="DG451" s="12"/>
      <c r="DI451" s="73"/>
      <c r="DJ451" s="11"/>
      <c r="DK451" s="11"/>
      <c r="DL451" s="12"/>
      <c r="DN451" s="73">
        <v>1338750</v>
      </c>
      <c r="DO451" s="11">
        <v>254362.5</v>
      </c>
      <c r="DP451" s="11">
        <v>1593112.5</v>
      </c>
      <c r="DQ451" s="12">
        <v>2389668.75</v>
      </c>
      <c r="DS451" s="73"/>
      <c r="DT451" s="11"/>
      <c r="DU451" s="11"/>
      <c r="DV451" s="12"/>
      <c r="DX451" s="92"/>
      <c r="DY451" s="93"/>
      <c r="DZ451" s="93"/>
      <c r="EA451" s="94"/>
      <c r="EC451" s="73"/>
      <c r="ED451" s="11"/>
      <c r="EE451" s="11"/>
      <c r="EF451" s="12"/>
      <c r="EH451" s="73"/>
      <c r="EI451" s="11"/>
      <c r="EJ451" s="11"/>
      <c r="EK451" s="12"/>
      <c r="EM451" s="73"/>
      <c r="EN451" s="11"/>
      <c r="EO451" s="11"/>
      <c r="EP451" s="12"/>
      <c r="ER451" s="73"/>
      <c r="ES451" s="11"/>
      <c r="ET451" s="11"/>
      <c r="EU451" s="12"/>
      <c r="EW451" s="73"/>
      <c r="EX451" s="11"/>
      <c r="EY451" s="11"/>
      <c r="EZ451" s="12"/>
      <c r="FB451" s="10"/>
      <c r="FC451" s="11"/>
      <c r="FD451" s="11"/>
      <c r="FE451" s="12"/>
      <c r="FG451" s="11"/>
      <c r="FH451" s="11"/>
      <c r="FI451" s="11"/>
      <c r="FJ451" s="12"/>
      <c r="FL451" s="73"/>
      <c r="FM451" s="11"/>
      <c r="FN451" s="11"/>
      <c r="FO451" s="12"/>
      <c r="FQ451" s="73"/>
      <c r="FR451" s="11"/>
      <c r="FS451" s="11"/>
      <c r="FT451" s="12"/>
      <c r="FV451" s="73"/>
      <c r="FW451" s="11"/>
      <c r="FX451" s="11"/>
      <c r="FY451" s="12"/>
      <c r="GA451" s="73"/>
      <c r="GB451" s="11"/>
      <c r="GC451" s="11"/>
      <c r="GD451" s="12"/>
      <c r="GF451" s="73"/>
      <c r="GG451" s="11"/>
      <c r="GH451" s="11"/>
      <c r="GI451" s="12"/>
      <c r="GK451" s="73"/>
      <c r="GL451" s="11"/>
      <c r="GM451" s="11"/>
      <c r="GN451" s="12"/>
      <c r="GP451" s="73"/>
      <c r="GQ451" s="11"/>
      <c r="GR451" s="11"/>
      <c r="GS451" s="12"/>
      <c r="GU451" s="86">
        <f t="shared" si="47"/>
        <v>1443493.8</v>
      </c>
      <c r="GV451" s="87">
        <f t="shared" si="49"/>
        <v>1593112.5</v>
      </c>
      <c r="GX451" s="86">
        <f t="shared" si="48"/>
        <v>149618.69999999995</v>
      </c>
      <c r="GY451" s="88">
        <f t="shared" si="51"/>
        <v>0.10365039323341739</v>
      </c>
      <c r="HA451" s="86">
        <f t="shared" si="53"/>
        <v>1518303.15</v>
      </c>
      <c r="HB451" s="87">
        <f t="shared" si="50"/>
        <v>2277454.7250000001</v>
      </c>
    </row>
    <row r="452" spans="1:210" s="76" customFormat="1" ht="75" x14ac:dyDescent="0.25">
      <c r="A452" s="69">
        <v>436</v>
      </c>
      <c r="B452" s="3" t="s">
        <v>300</v>
      </c>
      <c r="C452" s="99" t="s">
        <v>824</v>
      </c>
      <c r="D452" s="4" t="s">
        <v>42</v>
      </c>
      <c r="E452" s="70"/>
      <c r="F452" s="71">
        <v>1</v>
      </c>
      <c r="G452" s="91"/>
      <c r="H452" s="73"/>
      <c r="I452" s="11"/>
      <c r="J452" s="11"/>
      <c r="K452" s="12"/>
      <c r="L452" s="74"/>
      <c r="M452" s="73"/>
      <c r="N452" s="11"/>
      <c r="O452" s="11"/>
      <c r="P452" s="12"/>
      <c r="Q452" s="75"/>
      <c r="R452" s="73"/>
      <c r="S452" s="11"/>
      <c r="T452" s="11"/>
      <c r="U452" s="12"/>
      <c r="W452" s="73"/>
      <c r="X452" s="11"/>
      <c r="Y452" s="11"/>
      <c r="Z452" s="12"/>
      <c r="AB452" s="73"/>
      <c r="AC452" s="11"/>
      <c r="AD452" s="11"/>
      <c r="AE452" s="12"/>
      <c r="AG452" s="77"/>
      <c r="AH452" s="78"/>
      <c r="AI452" s="78"/>
      <c r="AJ452" s="79"/>
      <c r="AL452" s="73"/>
      <c r="AM452" s="11"/>
      <c r="AN452" s="11"/>
      <c r="AO452" s="12"/>
      <c r="AQ452" s="11"/>
      <c r="AR452" s="11"/>
      <c r="AS452" s="11"/>
      <c r="AT452" s="12"/>
      <c r="AV452" s="73"/>
      <c r="AW452" s="11"/>
      <c r="AX452" s="11"/>
      <c r="AY452" s="12"/>
      <c r="BA452" s="73"/>
      <c r="BB452" s="11"/>
      <c r="BC452" s="11"/>
      <c r="BD452" s="12"/>
      <c r="BF452" s="73"/>
      <c r="BG452" s="11"/>
      <c r="BH452" s="11"/>
      <c r="BI452" s="12"/>
      <c r="BK452" s="92"/>
      <c r="BL452" s="93"/>
      <c r="BM452" s="93"/>
      <c r="BN452" s="94"/>
      <c r="BP452" s="73"/>
      <c r="BQ452" s="11"/>
      <c r="BR452" s="11"/>
      <c r="BS452" s="12"/>
      <c r="BU452" s="73"/>
      <c r="BV452" s="11"/>
      <c r="BW452" s="11"/>
      <c r="BX452" s="12"/>
      <c r="BZ452" s="73"/>
      <c r="CA452" s="11"/>
      <c r="CB452" s="11"/>
      <c r="CC452" s="12"/>
      <c r="CE452" s="73">
        <v>1207500</v>
      </c>
      <c r="CF452" s="11">
        <v>229425</v>
      </c>
      <c r="CG452" s="11">
        <v>1436925</v>
      </c>
      <c r="CH452" s="12">
        <v>1436925</v>
      </c>
      <c r="CJ452" s="73"/>
      <c r="CK452" s="11"/>
      <c r="CL452" s="11"/>
      <c r="CM452" s="12"/>
      <c r="CO452" s="73"/>
      <c r="CP452" s="11"/>
      <c r="CQ452" s="11"/>
      <c r="CR452" s="12"/>
      <c r="CT452" s="73"/>
      <c r="CU452" s="11"/>
      <c r="CV452" s="11"/>
      <c r="CW452" s="12"/>
      <c r="CY452" s="73"/>
      <c r="CZ452" s="11"/>
      <c r="DA452" s="11"/>
      <c r="DB452" s="12"/>
      <c r="DD452" s="73"/>
      <c r="DE452" s="11"/>
      <c r="DF452" s="11"/>
      <c r="DG452" s="12"/>
      <c r="DI452" s="73"/>
      <c r="DJ452" s="11"/>
      <c r="DK452" s="11"/>
      <c r="DL452" s="12"/>
      <c r="DN452" s="73">
        <v>1338750</v>
      </c>
      <c r="DO452" s="11">
        <v>254362.5</v>
      </c>
      <c r="DP452" s="11">
        <v>1593112.5</v>
      </c>
      <c r="DQ452" s="12">
        <v>1593112.5</v>
      </c>
      <c r="DS452" s="73"/>
      <c r="DT452" s="11"/>
      <c r="DU452" s="11"/>
      <c r="DV452" s="12"/>
      <c r="DX452" s="92"/>
      <c r="DY452" s="93"/>
      <c r="DZ452" s="93"/>
      <c r="EA452" s="94"/>
      <c r="EC452" s="73"/>
      <c r="ED452" s="11"/>
      <c r="EE452" s="11"/>
      <c r="EF452" s="12"/>
      <c r="EH452" s="73"/>
      <c r="EI452" s="11"/>
      <c r="EJ452" s="11"/>
      <c r="EK452" s="12"/>
      <c r="EM452" s="73"/>
      <c r="EN452" s="11"/>
      <c r="EO452" s="11"/>
      <c r="EP452" s="12"/>
      <c r="ER452" s="73"/>
      <c r="ES452" s="11"/>
      <c r="ET452" s="11"/>
      <c r="EU452" s="12"/>
      <c r="EW452" s="73"/>
      <c r="EX452" s="11"/>
      <c r="EY452" s="11"/>
      <c r="EZ452" s="12"/>
      <c r="FB452" s="10"/>
      <c r="FC452" s="11"/>
      <c r="FD452" s="11"/>
      <c r="FE452" s="12"/>
      <c r="FG452" s="11"/>
      <c r="FH452" s="11"/>
      <c r="FI452" s="11"/>
      <c r="FJ452" s="12"/>
      <c r="FL452" s="73"/>
      <c r="FM452" s="11"/>
      <c r="FN452" s="11"/>
      <c r="FO452" s="12"/>
      <c r="FQ452" s="73"/>
      <c r="FR452" s="11"/>
      <c r="FS452" s="11"/>
      <c r="FT452" s="12"/>
      <c r="FV452" s="73"/>
      <c r="FW452" s="11"/>
      <c r="FX452" s="11"/>
      <c r="FY452" s="12"/>
      <c r="GA452" s="73"/>
      <c r="GB452" s="11"/>
      <c r="GC452" s="11"/>
      <c r="GD452" s="12"/>
      <c r="GF452" s="73"/>
      <c r="GG452" s="11"/>
      <c r="GH452" s="11"/>
      <c r="GI452" s="12"/>
      <c r="GK452" s="73"/>
      <c r="GL452" s="11"/>
      <c r="GM452" s="11"/>
      <c r="GN452" s="12"/>
      <c r="GP452" s="73"/>
      <c r="GQ452" s="11"/>
      <c r="GR452" s="11"/>
      <c r="GS452" s="12"/>
      <c r="GU452" s="86">
        <f t="shared" si="47"/>
        <v>1436925</v>
      </c>
      <c r="GV452" s="87">
        <f t="shared" si="49"/>
        <v>1593112.5</v>
      </c>
      <c r="GX452" s="86">
        <f t="shared" si="48"/>
        <v>156187.5</v>
      </c>
      <c r="GY452" s="88">
        <f t="shared" si="51"/>
        <v>0.10869565217391304</v>
      </c>
      <c r="HA452" s="86">
        <f t="shared" si="53"/>
        <v>1515018.75</v>
      </c>
      <c r="HB452" s="87">
        <f t="shared" si="50"/>
        <v>1515018.75</v>
      </c>
    </row>
    <row r="453" spans="1:210" s="76" customFormat="1" ht="75" x14ac:dyDescent="0.25">
      <c r="A453" s="69">
        <v>437</v>
      </c>
      <c r="B453" s="5" t="s">
        <v>41</v>
      </c>
      <c r="C453" s="6" t="s">
        <v>825</v>
      </c>
      <c r="D453" s="4" t="s">
        <v>42</v>
      </c>
      <c r="E453" s="89"/>
      <c r="F453" s="90">
        <v>1</v>
      </c>
      <c r="G453" s="91"/>
      <c r="H453" s="73"/>
      <c r="I453" s="11"/>
      <c r="J453" s="11"/>
      <c r="K453" s="12"/>
      <c r="L453" s="74"/>
      <c r="M453" s="73"/>
      <c r="N453" s="11"/>
      <c r="O453" s="11"/>
      <c r="P453" s="12"/>
      <c r="Q453" s="75"/>
      <c r="R453" s="73"/>
      <c r="S453" s="11"/>
      <c r="T453" s="11"/>
      <c r="U453" s="12"/>
      <c r="W453" s="73"/>
      <c r="X453" s="11"/>
      <c r="Y453" s="11"/>
      <c r="Z453" s="12"/>
      <c r="AB453" s="73"/>
      <c r="AC453" s="11"/>
      <c r="AD453" s="11"/>
      <c r="AE453" s="12"/>
      <c r="AG453" s="77"/>
      <c r="AH453" s="78"/>
      <c r="AI453" s="78"/>
      <c r="AJ453" s="79"/>
      <c r="AL453" s="73"/>
      <c r="AM453" s="11"/>
      <c r="AN453" s="11"/>
      <c r="AO453" s="12"/>
      <c r="AQ453" s="11"/>
      <c r="AR453" s="11"/>
      <c r="AS453" s="11"/>
      <c r="AT453" s="12"/>
      <c r="AV453" s="73"/>
      <c r="AW453" s="11"/>
      <c r="AX453" s="11"/>
      <c r="AY453" s="12"/>
      <c r="BA453" s="73"/>
      <c r="BB453" s="11"/>
      <c r="BC453" s="11"/>
      <c r="BD453" s="12"/>
      <c r="BF453" s="73"/>
      <c r="BG453" s="11"/>
      <c r="BH453" s="11"/>
      <c r="BI453" s="12"/>
      <c r="BK453" s="92"/>
      <c r="BL453" s="93"/>
      <c r="BM453" s="93"/>
      <c r="BN453" s="94"/>
      <c r="BP453" s="73"/>
      <c r="BQ453" s="11"/>
      <c r="BR453" s="11"/>
      <c r="BS453" s="12"/>
      <c r="BU453" s="73"/>
      <c r="BV453" s="11"/>
      <c r="BW453" s="11"/>
      <c r="BX453" s="12"/>
      <c r="BZ453" s="73"/>
      <c r="CA453" s="11"/>
      <c r="CB453" s="11"/>
      <c r="CC453" s="12"/>
      <c r="CE453" s="73">
        <v>1213020</v>
      </c>
      <c r="CF453" s="11">
        <v>230473.8</v>
      </c>
      <c r="CG453" s="11">
        <v>1443493.8</v>
      </c>
      <c r="CH453" s="12">
        <v>1443493.8</v>
      </c>
      <c r="CJ453" s="73"/>
      <c r="CK453" s="11"/>
      <c r="CL453" s="11"/>
      <c r="CM453" s="12"/>
      <c r="CO453" s="73"/>
      <c r="CP453" s="11"/>
      <c r="CQ453" s="11"/>
      <c r="CR453" s="12"/>
      <c r="CT453" s="73"/>
      <c r="CU453" s="11"/>
      <c r="CV453" s="11"/>
      <c r="CW453" s="12"/>
      <c r="CY453" s="73"/>
      <c r="CZ453" s="11"/>
      <c r="DA453" s="11"/>
      <c r="DB453" s="12"/>
      <c r="DD453" s="73"/>
      <c r="DE453" s="11"/>
      <c r="DF453" s="11"/>
      <c r="DG453" s="12"/>
      <c r="DI453" s="73"/>
      <c r="DJ453" s="11"/>
      <c r="DK453" s="11"/>
      <c r="DL453" s="12"/>
      <c r="DN453" s="73"/>
      <c r="DO453" s="11"/>
      <c r="DP453" s="11"/>
      <c r="DQ453" s="12"/>
      <c r="DS453" s="73"/>
      <c r="DT453" s="11"/>
      <c r="DU453" s="11"/>
      <c r="DV453" s="12"/>
      <c r="DX453" s="92"/>
      <c r="DY453" s="93"/>
      <c r="DZ453" s="93"/>
      <c r="EA453" s="94"/>
      <c r="EC453" s="73"/>
      <c r="ED453" s="11"/>
      <c r="EE453" s="11"/>
      <c r="EF453" s="12"/>
      <c r="EH453" s="73"/>
      <c r="EI453" s="11"/>
      <c r="EJ453" s="11"/>
      <c r="EK453" s="12"/>
      <c r="EM453" s="73"/>
      <c r="EN453" s="11"/>
      <c r="EO453" s="11"/>
      <c r="EP453" s="12"/>
      <c r="ER453" s="73"/>
      <c r="ES453" s="11"/>
      <c r="ET453" s="11"/>
      <c r="EU453" s="12"/>
      <c r="EW453" s="73"/>
      <c r="EX453" s="11"/>
      <c r="EY453" s="11"/>
      <c r="EZ453" s="12"/>
      <c r="FB453" s="10"/>
      <c r="FC453" s="11"/>
      <c r="FD453" s="11"/>
      <c r="FE453" s="12"/>
      <c r="FG453" s="11"/>
      <c r="FH453" s="11"/>
      <c r="FI453" s="11"/>
      <c r="FJ453" s="12"/>
      <c r="FL453" s="73"/>
      <c r="FM453" s="11"/>
      <c r="FN453" s="11"/>
      <c r="FO453" s="12"/>
      <c r="FQ453" s="73"/>
      <c r="FR453" s="11"/>
      <c r="FS453" s="11"/>
      <c r="FT453" s="12"/>
      <c r="FV453" s="73"/>
      <c r="FW453" s="11"/>
      <c r="FX453" s="11"/>
      <c r="FY453" s="12"/>
      <c r="GA453" s="73"/>
      <c r="GB453" s="11"/>
      <c r="GC453" s="11"/>
      <c r="GD453" s="12"/>
      <c r="GF453" s="73"/>
      <c r="GG453" s="11"/>
      <c r="GH453" s="11"/>
      <c r="GI453" s="12"/>
      <c r="GK453" s="73"/>
      <c r="GL453" s="11"/>
      <c r="GM453" s="11"/>
      <c r="GN453" s="12"/>
      <c r="GP453" s="73"/>
      <c r="GQ453" s="11"/>
      <c r="GR453" s="11"/>
      <c r="GS453" s="12"/>
      <c r="GU453" s="86">
        <f t="shared" si="47"/>
        <v>1443493.8</v>
      </c>
      <c r="GV453" s="87">
        <f t="shared" si="49"/>
        <v>1443493.8</v>
      </c>
      <c r="GX453" s="86">
        <f t="shared" si="48"/>
        <v>0</v>
      </c>
      <c r="GY453" s="88">
        <f t="shared" si="51"/>
        <v>0</v>
      </c>
      <c r="HA453" s="86">
        <f t="shared" si="53"/>
        <v>1443493.8</v>
      </c>
      <c r="HB453" s="87">
        <f t="shared" si="50"/>
        <v>1443493.8</v>
      </c>
    </row>
    <row r="454" spans="1:210" s="76" customFormat="1" ht="45" x14ac:dyDescent="0.25">
      <c r="A454" s="69">
        <v>438</v>
      </c>
      <c r="B454" s="5" t="s">
        <v>41</v>
      </c>
      <c r="C454" s="99" t="s">
        <v>826</v>
      </c>
      <c r="D454" s="4" t="s">
        <v>42</v>
      </c>
      <c r="E454" s="89"/>
      <c r="F454" s="90">
        <v>1</v>
      </c>
      <c r="G454" s="91"/>
      <c r="H454" s="73"/>
      <c r="I454" s="11"/>
      <c r="J454" s="11"/>
      <c r="K454" s="12"/>
      <c r="L454" s="74"/>
      <c r="M454" s="73"/>
      <c r="N454" s="11"/>
      <c r="O454" s="11"/>
      <c r="P454" s="12"/>
      <c r="Q454" s="75"/>
      <c r="R454" s="73"/>
      <c r="S454" s="11"/>
      <c r="T454" s="11"/>
      <c r="U454" s="12"/>
      <c r="W454" s="73"/>
      <c r="X454" s="11"/>
      <c r="Y454" s="11"/>
      <c r="Z454" s="12"/>
      <c r="AB454" s="73"/>
      <c r="AC454" s="11"/>
      <c r="AD454" s="11"/>
      <c r="AE454" s="12"/>
      <c r="AG454" s="77"/>
      <c r="AH454" s="78"/>
      <c r="AI454" s="78"/>
      <c r="AJ454" s="79"/>
      <c r="AL454" s="73"/>
      <c r="AM454" s="11"/>
      <c r="AN454" s="11"/>
      <c r="AO454" s="12"/>
      <c r="AQ454" s="11"/>
      <c r="AR454" s="11"/>
      <c r="AS454" s="11"/>
      <c r="AT454" s="12"/>
      <c r="AV454" s="73"/>
      <c r="AW454" s="11"/>
      <c r="AX454" s="11"/>
      <c r="AY454" s="12"/>
      <c r="BA454" s="73"/>
      <c r="BB454" s="11"/>
      <c r="BC454" s="11"/>
      <c r="BD454" s="12"/>
      <c r="BF454" s="73"/>
      <c r="BG454" s="11"/>
      <c r="BH454" s="11"/>
      <c r="BI454" s="12"/>
      <c r="BK454" s="92"/>
      <c r="BL454" s="93"/>
      <c r="BM454" s="93"/>
      <c r="BN454" s="94"/>
      <c r="BP454" s="73"/>
      <c r="BQ454" s="11"/>
      <c r="BR454" s="11"/>
      <c r="BS454" s="12"/>
      <c r="BU454" s="73"/>
      <c r="BV454" s="11"/>
      <c r="BW454" s="11"/>
      <c r="BX454" s="12"/>
      <c r="BZ454" s="73"/>
      <c r="CA454" s="11"/>
      <c r="CB454" s="11"/>
      <c r="CC454" s="12"/>
      <c r="CE454" s="73">
        <v>1213020</v>
      </c>
      <c r="CF454" s="11">
        <v>230473.8</v>
      </c>
      <c r="CG454" s="11">
        <v>1443493.8</v>
      </c>
      <c r="CH454" s="12">
        <v>1443493.8</v>
      </c>
      <c r="CJ454" s="73"/>
      <c r="CK454" s="11"/>
      <c r="CL454" s="11"/>
      <c r="CM454" s="12"/>
      <c r="CO454" s="73"/>
      <c r="CP454" s="11"/>
      <c r="CQ454" s="11"/>
      <c r="CR454" s="12"/>
      <c r="CT454" s="73"/>
      <c r="CU454" s="11"/>
      <c r="CV454" s="11"/>
      <c r="CW454" s="12"/>
      <c r="CY454" s="73"/>
      <c r="CZ454" s="11"/>
      <c r="DA454" s="11"/>
      <c r="DB454" s="12"/>
      <c r="DD454" s="73"/>
      <c r="DE454" s="11"/>
      <c r="DF454" s="11"/>
      <c r="DG454" s="12"/>
      <c r="DI454" s="73"/>
      <c r="DJ454" s="11"/>
      <c r="DK454" s="11"/>
      <c r="DL454" s="12"/>
      <c r="DN454" s="73"/>
      <c r="DO454" s="11"/>
      <c r="DP454" s="11"/>
      <c r="DQ454" s="12"/>
      <c r="DS454" s="73"/>
      <c r="DT454" s="11"/>
      <c r="DU454" s="11"/>
      <c r="DV454" s="12"/>
      <c r="DX454" s="92"/>
      <c r="DY454" s="93"/>
      <c r="DZ454" s="93"/>
      <c r="EA454" s="94"/>
      <c r="EC454" s="73"/>
      <c r="ED454" s="11"/>
      <c r="EE454" s="11"/>
      <c r="EF454" s="12"/>
      <c r="EH454" s="73"/>
      <c r="EI454" s="11"/>
      <c r="EJ454" s="11"/>
      <c r="EK454" s="12"/>
      <c r="EM454" s="73"/>
      <c r="EN454" s="11"/>
      <c r="EO454" s="11"/>
      <c r="EP454" s="12"/>
      <c r="ER454" s="73"/>
      <c r="ES454" s="11"/>
      <c r="ET454" s="11"/>
      <c r="EU454" s="12"/>
      <c r="EW454" s="73"/>
      <c r="EX454" s="11"/>
      <c r="EY454" s="11"/>
      <c r="EZ454" s="12"/>
      <c r="FB454" s="10"/>
      <c r="FC454" s="11"/>
      <c r="FD454" s="11"/>
      <c r="FE454" s="12"/>
      <c r="FG454" s="11"/>
      <c r="FH454" s="11"/>
      <c r="FI454" s="11"/>
      <c r="FJ454" s="12"/>
      <c r="FL454" s="73"/>
      <c r="FM454" s="11"/>
      <c r="FN454" s="11"/>
      <c r="FO454" s="12"/>
      <c r="FQ454" s="73"/>
      <c r="FR454" s="11"/>
      <c r="FS454" s="11"/>
      <c r="FT454" s="12"/>
      <c r="FV454" s="73"/>
      <c r="FW454" s="11"/>
      <c r="FX454" s="11"/>
      <c r="FY454" s="12"/>
      <c r="GA454" s="73"/>
      <c r="GB454" s="11"/>
      <c r="GC454" s="11"/>
      <c r="GD454" s="12"/>
      <c r="GF454" s="73"/>
      <c r="GG454" s="11"/>
      <c r="GH454" s="11"/>
      <c r="GI454" s="12"/>
      <c r="GK454" s="73"/>
      <c r="GL454" s="11"/>
      <c r="GM454" s="11"/>
      <c r="GN454" s="12"/>
      <c r="GP454" s="73"/>
      <c r="GQ454" s="11"/>
      <c r="GR454" s="11"/>
      <c r="GS454" s="12"/>
      <c r="GU454" s="86">
        <f t="shared" si="47"/>
        <v>1443493.8</v>
      </c>
      <c r="GV454" s="87">
        <f t="shared" si="49"/>
        <v>1443493.8</v>
      </c>
      <c r="GX454" s="86">
        <f t="shared" si="48"/>
        <v>0</v>
      </c>
      <c r="GY454" s="88">
        <f t="shared" si="51"/>
        <v>0</v>
      </c>
      <c r="HA454" s="86">
        <f t="shared" si="53"/>
        <v>1443493.8</v>
      </c>
      <c r="HB454" s="87">
        <f t="shared" si="50"/>
        <v>1443493.8</v>
      </c>
    </row>
    <row r="455" spans="1:210" s="76" customFormat="1" ht="30" x14ac:dyDescent="0.25">
      <c r="A455" s="69">
        <v>439</v>
      </c>
      <c r="B455" s="5" t="s">
        <v>41</v>
      </c>
      <c r="C455" s="2" t="s">
        <v>827</v>
      </c>
      <c r="D455" s="4" t="s">
        <v>42</v>
      </c>
      <c r="E455" s="89"/>
      <c r="F455" s="90">
        <v>1</v>
      </c>
      <c r="G455" s="91"/>
      <c r="H455" s="73"/>
      <c r="I455" s="11"/>
      <c r="J455" s="11"/>
      <c r="K455" s="12"/>
      <c r="L455" s="74"/>
      <c r="M455" s="73"/>
      <c r="N455" s="11"/>
      <c r="O455" s="11"/>
      <c r="P455" s="12"/>
      <c r="Q455" s="75"/>
      <c r="R455" s="73"/>
      <c r="S455" s="11"/>
      <c r="T455" s="11"/>
      <c r="U455" s="12"/>
      <c r="W455" s="73"/>
      <c r="X455" s="11"/>
      <c r="Y455" s="11"/>
      <c r="Z455" s="12"/>
      <c r="AB455" s="73"/>
      <c r="AC455" s="11"/>
      <c r="AD455" s="11"/>
      <c r="AE455" s="12"/>
      <c r="AG455" s="77"/>
      <c r="AH455" s="78"/>
      <c r="AI455" s="78"/>
      <c r="AJ455" s="79"/>
      <c r="AL455" s="73"/>
      <c r="AM455" s="11"/>
      <c r="AN455" s="11"/>
      <c r="AO455" s="12"/>
      <c r="AQ455" s="11"/>
      <c r="AR455" s="11"/>
      <c r="AS455" s="11"/>
      <c r="AT455" s="12"/>
      <c r="AV455" s="73"/>
      <c r="AW455" s="11"/>
      <c r="AX455" s="11"/>
      <c r="AY455" s="12"/>
      <c r="BA455" s="73"/>
      <c r="BB455" s="11"/>
      <c r="BC455" s="11"/>
      <c r="BD455" s="12"/>
      <c r="BF455" s="73"/>
      <c r="BG455" s="11"/>
      <c r="BH455" s="11"/>
      <c r="BI455" s="12"/>
      <c r="BK455" s="92"/>
      <c r="BL455" s="93"/>
      <c r="BM455" s="93"/>
      <c r="BN455" s="94"/>
      <c r="BP455" s="73"/>
      <c r="BQ455" s="11"/>
      <c r="BR455" s="11"/>
      <c r="BS455" s="12"/>
      <c r="BU455" s="73"/>
      <c r="BV455" s="11"/>
      <c r="BW455" s="11"/>
      <c r="BX455" s="12"/>
      <c r="BZ455" s="73"/>
      <c r="CA455" s="11"/>
      <c r="CB455" s="11"/>
      <c r="CC455" s="12"/>
      <c r="CE455" s="73"/>
      <c r="CF455" s="11"/>
      <c r="CG455" s="11"/>
      <c r="CH455" s="12"/>
      <c r="CJ455" s="73"/>
      <c r="CK455" s="11"/>
      <c r="CL455" s="11"/>
      <c r="CM455" s="12"/>
      <c r="CO455" s="73"/>
      <c r="CP455" s="11"/>
      <c r="CQ455" s="11"/>
      <c r="CR455" s="12"/>
      <c r="CT455" s="73"/>
      <c r="CU455" s="11"/>
      <c r="CV455" s="11"/>
      <c r="CW455" s="12"/>
      <c r="CY455" s="73">
        <v>822744</v>
      </c>
      <c r="CZ455" s="11">
        <v>156321.36000000002</v>
      </c>
      <c r="DA455" s="11">
        <v>979065.36</v>
      </c>
      <c r="DB455" s="12">
        <v>979065.36</v>
      </c>
      <c r="DD455" s="73"/>
      <c r="DE455" s="11"/>
      <c r="DF455" s="11"/>
      <c r="DG455" s="12"/>
      <c r="DI455" s="73"/>
      <c r="DJ455" s="11"/>
      <c r="DK455" s="11"/>
      <c r="DL455" s="12"/>
      <c r="DN455" s="73"/>
      <c r="DO455" s="11"/>
      <c r="DP455" s="11"/>
      <c r="DQ455" s="12"/>
      <c r="DS455" s="73"/>
      <c r="DT455" s="11"/>
      <c r="DU455" s="11"/>
      <c r="DV455" s="12"/>
      <c r="DX455" s="92"/>
      <c r="DY455" s="93"/>
      <c r="DZ455" s="93"/>
      <c r="EA455" s="94"/>
      <c r="EC455" s="73"/>
      <c r="ED455" s="11"/>
      <c r="EE455" s="11"/>
      <c r="EF455" s="12"/>
      <c r="EH455" s="73"/>
      <c r="EI455" s="11"/>
      <c r="EJ455" s="11"/>
      <c r="EK455" s="12"/>
      <c r="EM455" s="73"/>
      <c r="EN455" s="11"/>
      <c r="EO455" s="11"/>
      <c r="EP455" s="12"/>
      <c r="ER455" s="73"/>
      <c r="ES455" s="11"/>
      <c r="ET455" s="11"/>
      <c r="EU455" s="12"/>
      <c r="EW455" s="73"/>
      <c r="EX455" s="11"/>
      <c r="EY455" s="11"/>
      <c r="EZ455" s="12"/>
      <c r="FB455" s="10"/>
      <c r="FC455" s="11"/>
      <c r="FD455" s="11"/>
      <c r="FE455" s="12"/>
      <c r="FG455" s="11"/>
      <c r="FH455" s="11"/>
      <c r="FI455" s="11"/>
      <c r="FJ455" s="12"/>
      <c r="FL455" s="73"/>
      <c r="FM455" s="11"/>
      <c r="FN455" s="11"/>
      <c r="FO455" s="12"/>
      <c r="FQ455" s="73"/>
      <c r="FR455" s="11"/>
      <c r="FS455" s="11"/>
      <c r="FT455" s="12"/>
      <c r="FV455" s="73"/>
      <c r="FW455" s="11"/>
      <c r="FX455" s="11"/>
      <c r="FY455" s="12"/>
      <c r="GA455" s="73"/>
      <c r="GB455" s="11"/>
      <c r="GC455" s="11"/>
      <c r="GD455" s="12"/>
      <c r="GF455" s="73"/>
      <c r="GG455" s="11"/>
      <c r="GH455" s="11"/>
      <c r="GI455" s="12"/>
      <c r="GK455" s="73"/>
      <c r="GL455" s="11"/>
      <c r="GM455" s="11"/>
      <c r="GN455" s="12"/>
      <c r="GP455" s="73"/>
      <c r="GQ455" s="11"/>
      <c r="GR455" s="11"/>
      <c r="GS455" s="12"/>
      <c r="GU455" s="86">
        <f t="shared" si="47"/>
        <v>979065.36</v>
      </c>
      <c r="GV455" s="87">
        <f t="shared" si="49"/>
        <v>979065.36</v>
      </c>
      <c r="GX455" s="86">
        <f t="shared" si="48"/>
        <v>0</v>
      </c>
      <c r="GY455" s="88">
        <f t="shared" si="51"/>
        <v>0</v>
      </c>
      <c r="HA455" s="86">
        <f t="shared" si="53"/>
        <v>979065.36</v>
      </c>
      <c r="HB455" s="87">
        <f t="shared" si="50"/>
        <v>979065.36</v>
      </c>
    </row>
    <row r="456" spans="1:210" s="76" customFormat="1" ht="45" x14ac:dyDescent="0.25">
      <c r="A456" s="69">
        <v>440</v>
      </c>
      <c r="B456" s="5" t="s">
        <v>41</v>
      </c>
      <c r="C456" s="99" t="s">
        <v>828</v>
      </c>
      <c r="D456" s="4" t="s">
        <v>42</v>
      </c>
      <c r="E456" s="89"/>
      <c r="F456" s="90">
        <v>1</v>
      </c>
      <c r="G456" s="91"/>
      <c r="H456" s="73"/>
      <c r="I456" s="11"/>
      <c r="J456" s="11"/>
      <c r="K456" s="12"/>
      <c r="L456" s="74"/>
      <c r="M456" s="73"/>
      <c r="N456" s="11"/>
      <c r="O456" s="11"/>
      <c r="P456" s="12"/>
      <c r="Q456" s="75"/>
      <c r="R456" s="73"/>
      <c r="S456" s="11"/>
      <c r="T456" s="11"/>
      <c r="U456" s="12"/>
      <c r="W456" s="73"/>
      <c r="X456" s="11"/>
      <c r="Y456" s="11"/>
      <c r="Z456" s="12"/>
      <c r="AB456" s="73"/>
      <c r="AC456" s="11"/>
      <c r="AD456" s="11"/>
      <c r="AE456" s="12"/>
      <c r="AG456" s="77"/>
      <c r="AH456" s="78"/>
      <c r="AI456" s="78"/>
      <c r="AJ456" s="79"/>
      <c r="AL456" s="73"/>
      <c r="AM456" s="11"/>
      <c r="AN456" s="11"/>
      <c r="AO456" s="12"/>
      <c r="AQ456" s="11"/>
      <c r="AR456" s="11"/>
      <c r="AS456" s="11"/>
      <c r="AT456" s="12"/>
      <c r="AV456" s="73"/>
      <c r="AW456" s="11"/>
      <c r="AX456" s="11"/>
      <c r="AY456" s="12"/>
      <c r="BA456" s="73"/>
      <c r="BB456" s="11"/>
      <c r="BC456" s="11"/>
      <c r="BD456" s="12"/>
      <c r="BF456" s="73"/>
      <c r="BG456" s="11"/>
      <c r="BH456" s="11"/>
      <c r="BI456" s="12"/>
      <c r="BK456" s="92"/>
      <c r="BL456" s="93"/>
      <c r="BM456" s="93"/>
      <c r="BN456" s="94"/>
      <c r="BP456" s="73"/>
      <c r="BQ456" s="11"/>
      <c r="BR456" s="11"/>
      <c r="BS456" s="12"/>
      <c r="BU456" s="73"/>
      <c r="BV456" s="11"/>
      <c r="BW456" s="11"/>
      <c r="BX456" s="12"/>
      <c r="BZ456" s="73"/>
      <c r="CA456" s="11"/>
      <c r="CB456" s="11"/>
      <c r="CC456" s="12"/>
      <c r="CE456" s="73">
        <v>1207500</v>
      </c>
      <c r="CF456" s="11">
        <v>229425</v>
      </c>
      <c r="CG456" s="11">
        <v>1436925</v>
      </c>
      <c r="CH456" s="12">
        <v>1436925</v>
      </c>
      <c r="CJ456" s="73"/>
      <c r="CK456" s="11"/>
      <c r="CL456" s="11"/>
      <c r="CM456" s="12"/>
      <c r="CO456" s="73"/>
      <c r="CP456" s="11"/>
      <c r="CQ456" s="11"/>
      <c r="CR456" s="12"/>
      <c r="CT456" s="73"/>
      <c r="CU456" s="11"/>
      <c r="CV456" s="11"/>
      <c r="CW456" s="12"/>
      <c r="CY456" s="73"/>
      <c r="CZ456" s="11"/>
      <c r="DA456" s="11"/>
      <c r="DB456" s="12"/>
      <c r="DD456" s="73"/>
      <c r="DE456" s="11"/>
      <c r="DF456" s="11"/>
      <c r="DG456" s="12"/>
      <c r="DI456" s="73"/>
      <c r="DJ456" s="11"/>
      <c r="DK456" s="11"/>
      <c r="DL456" s="12"/>
      <c r="DN456" s="73"/>
      <c r="DO456" s="11"/>
      <c r="DP456" s="11"/>
      <c r="DQ456" s="12"/>
      <c r="DS456" s="73"/>
      <c r="DT456" s="11"/>
      <c r="DU456" s="11"/>
      <c r="DV456" s="12"/>
      <c r="DX456" s="92"/>
      <c r="DY456" s="93"/>
      <c r="DZ456" s="93"/>
      <c r="EA456" s="94"/>
      <c r="EC456" s="73"/>
      <c r="ED456" s="11"/>
      <c r="EE456" s="11"/>
      <c r="EF456" s="12"/>
      <c r="EH456" s="73"/>
      <c r="EI456" s="11"/>
      <c r="EJ456" s="11"/>
      <c r="EK456" s="12"/>
      <c r="EM456" s="73"/>
      <c r="EN456" s="11"/>
      <c r="EO456" s="11"/>
      <c r="EP456" s="12"/>
      <c r="ER456" s="73"/>
      <c r="ES456" s="11"/>
      <c r="ET456" s="11"/>
      <c r="EU456" s="12"/>
      <c r="EW456" s="73"/>
      <c r="EX456" s="11"/>
      <c r="EY456" s="11"/>
      <c r="EZ456" s="12"/>
      <c r="FB456" s="10"/>
      <c r="FC456" s="11"/>
      <c r="FD456" s="11"/>
      <c r="FE456" s="12"/>
      <c r="FG456" s="11"/>
      <c r="FH456" s="11"/>
      <c r="FI456" s="11"/>
      <c r="FJ456" s="12"/>
      <c r="FL456" s="73"/>
      <c r="FM456" s="11"/>
      <c r="FN456" s="11"/>
      <c r="FO456" s="12"/>
      <c r="FQ456" s="73"/>
      <c r="FR456" s="11"/>
      <c r="FS456" s="11"/>
      <c r="FT456" s="12"/>
      <c r="FV456" s="73"/>
      <c r="FW456" s="11"/>
      <c r="FX456" s="11"/>
      <c r="FY456" s="12"/>
      <c r="GA456" s="73"/>
      <c r="GB456" s="11"/>
      <c r="GC456" s="11"/>
      <c r="GD456" s="12"/>
      <c r="GF456" s="73"/>
      <c r="GG456" s="11"/>
      <c r="GH456" s="11"/>
      <c r="GI456" s="12"/>
      <c r="GK456" s="73"/>
      <c r="GL456" s="11"/>
      <c r="GM456" s="11"/>
      <c r="GN456" s="12"/>
      <c r="GP456" s="73"/>
      <c r="GQ456" s="11"/>
      <c r="GR456" s="11"/>
      <c r="GS456" s="12"/>
      <c r="GU456" s="86">
        <f t="shared" si="47"/>
        <v>1436925</v>
      </c>
      <c r="GV456" s="87">
        <f t="shared" si="49"/>
        <v>1436925</v>
      </c>
      <c r="GX456" s="86">
        <f t="shared" si="48"/>
        <v>0</v>
      </c>
      <c r="GY456" s="88">
        <f t="shared" si="51"/>
        <v>0</v>
      </c>
      <c r="HA456" s="86">
        <f t="shared" si="53"/>
        <v>1436925</v>
      </c>
      <c r="HB456" s="87">
        <f t="shared" si="50"/>
        <v>1436925</v>
      </c>
    </row>
    <row r="457" spans="1:210" s="76" customFormat="1" ht="75" x14ac:dyDescent="0.25">
      <c r="A457" s="69">
        <v>441</v>
      </c>
      <c r="B457" s="5" t="s">
        <v>41</v>
      </c>
      <c r="C457" s="6" t="s">
        <v>829</v>
      </c>
      <c r="D457" s="4" t="s">
        <v>42</v>
      </c>
      <c r="E457" s="89"/>
      <c r="F457" s="90">
        <v>1</v>
      </c>
      <c r="G457" s="91"/>
      <c r="H457" s="73"/>
      <c r="I457" s="11"/>
      <c r="J457" s="11"/>
      <c r="K457" s="12"/>
      <c r="L457" s="74"/>
      <c r="M457" s="73"/>
      <c r="N457" s="11"/>
      <c r="O457" s="11"/>
      <c r="P457" s="12"/>
      <c r="Q457" s="75"/>
      <c r="R457" s="73"/>
      <c r="S457" s="11"/>
      <c r="T457" s="11"/>
      <c r="U457" s="12"/>
      <c r="W457" s="73"/>
      <c r="X457" s="11"/>
      <c r="Y457" s="11"/>
      <c r="Z457" s="12"/>
      <c r="AB457" s="73"/>
      <c r="AC457" s="11"/>
      <c r="AD457" s="11"/>
      <c r="AE457" s="12"/>
      <c r="AG457" s="77"/>
      <c r="AH457" s="78"/>
      <c r="AI457" s="78"/>
      <c r="AJ457" s="79"/>
      <c r="AL457" s="73">
        <v>3400000</v>
      </c>
      <c r="AM457" s="11">
        <v>646000</v>
      </c>
      <c r="AN457" s="11">
        <v>4046000</v>
      </c>
      <c r="AO457" s="12">
        <v>4046000</v>
      </c>
      <c r="AQ457" s="11"/>
      <c r="AR457" s="11"/>
      <c r="AS457" s="11"/>
      <c r="AT457" s="12"/>
      <c r="AV457" s="73"/>
      <c r="AW457" s="11"/>
      <c r="AX457" s="11"/>
      <c r="AY457" s="12"/>
      <c r="BA457" s="73"/>
      <c r="BB457" s="11"/>
      <c r="BC457" s="11"/>
      <c r="BD457" s="12"/>
      <c r="BF457" s="73"/>
      <c r="BG457" s="11"/>
      <c r="BH457" s="11"/>
      <c r="BI457" s="12"/>
      <c r="BK457" s="92"/>
      <c r="BL457" s="93"/>
      <c r="BM457" s="93"/>
      <c r="BN457" s="94"/>
      <c r="BP457" s="73"/>
      <c r="BQ457" s="11"/>
      <c r="BR457" s="11"/>
      <c r="BS457" s="12"/>
      <c r="BU457" s="73"/>
      <c r="BV457" s="11"/>
      <c r="BW457" s="11"/>
      <c r="BX457" s="12"/>
      <c r="BZ457" s="73"/>
      <c r="CA457" s="11"/>
      <c r="CB457" s="11"/>
      <c r="CC457" s="12"/>
      <c r="CE457" s="73">
        <v>402500</v>
      </c>
      <c r="CF457" s="11">
        <v>76475</v>
      </c>
      <c r="CG457" s="11">
        <v>478975</v>
      </c>
      <c r="CH457" s="12">
        <v>478975</v>
      </c>
      <c r="CJ457" s="73"/>
      <c r="CK457" s="11"/>
      <c r="CL457" s="11"/>
      <c r="CM457" s="12"/>
      <c r="CO457" s="73"/>
      <c r="CP457" s="11"/>
      <c r="CQ457" s="11"/>
      <c r="CR457" s="12"/>
      <c r="CT457" s="73"/>
      <c r="CU457" s="11"/>
      <c r="CV457" s="11"/>
      <c r="CW457" s="12"/>
      <c r="CY457" s="73"/>
      <c r="CZ457" s="11"/>
      <c r="DA457" s="11"/>
      <c r="DB457" s="12"/>
      <c r="DD457" s="73"/>
      <c r="DE457" s="11"/>
      <c r="DF457" s="11"/>
      <c r="DG457" s="12"/>
      <c r="DI457" s="73"/>
      <c r="DJ457" s="11"/>
      <c r="DK457" s="11"/>
      <c r="DL457" s="12"/>
      <c r="DN457" s="73"/>
      <c r="DO457" s="11"/>
      <c r="DP457" s="11"/>
      <c r="DQ457" s="12"/>
      <c r="DS457" s="73">
        <v>3446598</v>
      </c>
      <c r="DT457" s="11">
        <v>654853.62</v>
      </c>
      <c r="DU457" s="11">
        <v>4101451.62</v>
      </c>
      <c r="DV457" s="12">
        <v>4101451.62</v>
      </c>
      <c r="DX457" s="92"/>
      <c r="DY457" s="93"/>
      <c r="DZ457" s="93"/>
      <c r="EA457" s="94"/>
      <c r="EC457" s="73"/>
      <c r="ED457" s="11"/>
      <c r="EE457" s="11"/>
      <c r="EF457" s="12"/>
      <c r="EH457" s="73"/>
      <c r="EI457" s="11"/>
      <c r="EJ457" s="11"/>
      <c r="EK457" s="12"/>
      <c r="EM457" s="73"/>
      <c r="EN457" s="11"/>
      <c r="EO457" s="11"/>
      <c r="EP457" s="12"/>
      <c r="ER457" s="73"/>
      <c r="ES457" s="11"/>
      <c r="ET457" s="11"/>
      <c r="EU457" s="12"/>
      <c r="EW457" s="73"/>
      <c r="EX457" s="11"/>
      <c r="EY457" s="11"/>
      <c r="EZ457" s="12"/>
      <c r="FB457" s="10"/>
      <c r="FC457" s="11"/>
      <c r="FD457" s="11"/>
      <c r="FE457" s="12"/>
      <c r="FG457" s="11"/>
      <c r="FH457" s="11"/>
      <c r="FI457" s="11"/>
      <c r="FJ457" s="12"/>
      <c r="FL457" s="73"/>
      <c r="FM457" s="11"/>
      <c r="FN457" s="11"/>
      <c r="FO457" s="12"/>
      <c r="FQ457" s="73"/>
      <c r="FR457" s="11"/>
      <c r="FS457" s="11"/>
      <c r="FT457" s="12"/>
      <c r="FV457" s="73"/>
      <c r="FW457" s="11"/>
      <c r="FX457" s="11"/>
      <c r="FY457" s="12"/>
      <c r="GA457" s="73"/>
      <c r="GB457" s="11"/>
      <c r="GC457" s="11"/>
      <c r="GD457" s="12"/>
      <c r="GF457" s="73"/>
      <c r="GG457" s="11"/>
      <c r="GH457" s="11"/>
      <c r="GI457" s="12"/>
      <c r="GK457" s="73"/>
      <c r="GL457" s="11"/>
      <c r="GM457" s="11"/>
      <c r="GN457" s="12"/>
      <c r="GP457" s="73"/>
      <c r="GQ457" s="11"/>
      <c r="GR457" s="11"/>
      <c r="GS457" s="12"/>
      <c r="GU457" s="86">
        <f t="shared" si="47"/>
        <v>478975</v>
      </c>
      <c r="GV457" s="87">
        <f t="shared" si="49"/>
        <v>4101451.62</v>
      </c>
      <c r="GX457" s="86">
        <f t="shared" si="48"/>
        <v>3622476.62</v>
      </c>
      <c r="GY457" s="88">
        <f t="shared" si="51"/>
        <v>7.562976397515528</v>
      </c>
      <c r="HA457" s="86">
        <f t="shared" si="53"/>
        <v>2875475.5400000005</v>
      </c>
      <c r="HB457" s="87">
        <f t="shared" si="50"/>
        <v>2875475.5400000005</v>
      </c>
    </row>
    <row r="458" spans="1:210" s="76" customFormat="1" ht="45" x14ac:dyDescent="0.25">
      <c r="A458" s="69">
        <v>442</v>
      </c>
      <c r="B458" s="5" t="s">
        <v>41</v>
      </c>
      <c r="C458" s="6" t="s">
        <v>830</v>
      </c>
      <c r="D458" s="4" t="s">
        <v>42</v>
      </c>
      <c r="E458" s="89"/>
      <c r="F458" s="90">
        <v>1</v>
      </c>
      <c r="G458" s="91"/>
      <c r="H458" s="73"/>
      <c r="I458" s="11"/>
      <c r="J458" s="11"/>
      <c r="K458" s="12"/>
      <c r="L458" s="74"/>
      <c r="M458" s="73"/>
      <c r="N458" s="11"/>
      <c r="O458" s="11"/>
      <c r="P458" s="12"/>
      <c r="Q458" s="75"/>
      <c r="R458" s="73"/>
      <c r="S458" s="11"/>
      <c r="T458" s="11"/>
      <c r="U458" s="12"/>
      <c r="W458" s="73"/>
      <c r="X458" s="11"/>
      <c r="Y458" s="11"/>
      <c r="Z458" s="12"/>
      <c r="AB458" s="73"/>
      <c r="AC458" s="11"/>
      <c r="AD458" s="11"/>
      <c r="AE458" s="12"/>
      <c r="AG458" s="77"/>
      <c r="AH458" s="78"/>
      <c r="AI458" s="78"/>
      <c r="AJ458" s="79"/>
      <c r="AL458" s="73"/>
      <c r="AM458" s="11"/>
      <c r="AN458" s="11"/>
      <c r="AO458" s="12"/>
      <c r="AQ458" s="11"/>
      <c r="AR458" s="11"/>
      <c r="AS458" s="11"/>
      <c r="AT458" s="12"/>
      <c r="AV458" s="73"/>
      <c r="AW458" s="11"/>
      <c r="AX458" s="11"/>
      <c r="AY458" s="12"/>
      <c r="BA458" s="73"/>
      <c r="BB458" s="11"/>
      <c r="BC458" s="11"/>
      <c r="BD458" s="12"/>
      <c r="BF458" s="73"/>
      <c r="BG458" s="11"/>
      <c r="BH458" s="11"/>
      <c r="BI458" s="12"/>
      <c r="BK458" s="92"/>
      <c r="BL458" s="93"/>
      <c r="BM458" s="93"/>
      <c r="BN458" s="94"/>
      <c r="BP458" s="73"/>
      <c r="BQ458" s="11"/>
      <c r="BR458" s="11"/>
      <c r="BS458" s="12"/>
      <c r="BU458" s="73"/>
      <c r="BV458" s="11"/>
      <c r="BW458" s="11"/>
      <c r="BX458" s="12"/>
      <c r="BZ458" s="73"/>
      <c r="CA458" s="11"/>
      <c r="CB458" s="11"/>
      <c r="CC458" s="12"/>
      <c r="CE458" s="73">
        <v>398713.05</v>
      </c>
      <c r="CF458" s="11">
        <v>75755.479500000001</v>
      </c>
      <c r="CG458" s="11">
        <v>474468.5295</v>
      </c>
      <c r="CH458" s="12">
        <v>474468.5295</v>
      </c>
      <c r="CJ458" s="73"/>
      <c r="CK458" s="11"/>
      <c r="CL458" s="11"/>
      <c r="CM458" s="12"/>
      <c r="CO458" s="73"/>
      <c r="CP458" s="11"/>
      <c r="CQ458" s="11"/>
      <c r="CR458" s="12"/>
      <c r="CT458" s="73"/>
      <c r="CU458" s="11"/>
      <c r="CV458" s="11"/>
      <c r="CW458" s="12"/>
      <c r="CY458" s="73"/>
      <c r="CZ458" s="11"/>
      <c r="DA458" s="11"/>
      <c r="DB458" s="12"/>
      <c r="DD458" s="73"/>
      <c r="DE458" s="11"/>
      <c r="DF458" s="11"/>
      <c r="DG458" s="12"/>
      <c r="DI458" s="73"/>
      <c r="DJ458" s="11"/>
      <c r="DK458" s="11"/>
      <c r="DL458" s="12"/>
      <c r="DN458" s="73">
        <v>600648</v>
      </c>
      <c r="DO458" s="11">
        <v>114123.12</v>
      </c>
      <c r="DP458" s="11">
        <v>714771.12</v>
      </c>
      <c r="DQ458" s="12">
        <v>714771.12</v>
      </c>
      <c r="DS458" s="73"/>
      <c r="DT458" s="11"/>
      <c r="DU458" s="11"/>
      <c r="DV458" s="12"/>
      <c r="DX458" s="92"/>
      <c r="DY458" s="93"/>
      <c r="DZ458" s="93"/>
      <c r="EA458" s="94"/>
      <c r="EC458" s="73"/>
      <c r="ED458" s="11"/>
      <c r="EE458" s="11"/>
      <c r="EF458" s="12"/>
      <c r="EH458" s="73"/>
      <c r="EI458" s="11"/>
      <c r="EJ458" s="11"/>
      <c r="EK458" s="12"/>
      <c r="EM458" s="73"/>
      <c r="EN458" s="11"/>
      <c r="EO458" s="11"/>
      <c r="EP458" s="12"/>
      <c r="ER458" s="73"/>
      <c r="ES458" s="11"/>
      <c r="ET458" s="11"/>
      <c r="EU458" s="12"/>
      <c r="EW458" s="73"/>
      <c r="EX458" s="11"/>
      <c r="EY458" s="11"/>
      <c r="EZ458" s="12"/>
      <c r="FB458" s="10"/>
      <c r="FC458" s="11"/>
      <c r="FD458" s="11"/>
      <c r="FE458" s="12"/>
      <c r="FG458" s="11">
        <v>406000</v>
      </c>
      <c r="FH458" s="11">
        <v>77140</v>
      </c>
      <c r="FI458" s="11">
        <v>483140</v>
      </c>
      <c r="FJ458" s="12">
        <v>483140</v>
      </c>
      <c r="FL458" s="73"/>
      <c r="FM458" s="11"/>
      <c r="FN458" s="11"/>
      <c r="FO458" s="12"/>
      <c r="FQ458" s="73"/>
      <c r="FR458" s="11"/>
      <c r="FS458" s="11"/>
      <c r="FT458" s="12"/>
      <c r="FV458" s="73"/>
      <c r="FW458" s="11"/>
      <c r="FX458" s="11"/>
      <c r="FY458" s="12"/>
      <c r="GA458" s="73"/>
      <c r="GB458" s="11"/>
      <c r="GC458" s="11"/>
      <c r="GD458" s="12"/>
      <c r="GF458" s="73"/>
      <c r="GG458" s="11"/>
      <c r="GH458" s="11"/>
      <c r="GI458" s="12"/>
      <c r="GK458" s="73"/>
      <c r="GL458" s="11"/>
      <c r="GM458" s="11"/>
      <c r="GN458" s="12"/>
      <c r="GP458" s="73"/>
      <c r="GQ458" s="11"/>
      <c r="GR458" s="11"/>
      <c r="GS458" s="12"/>
      <c r="GU458" s="86">
        <f t="shared" si="47"/>
        <v>474468.5295</v>
      </c>
      <c r="GV458" s="87">
        <f t="shared" si="49"/>
        <v>714771.12</v>
      </c>
      <c r="GX458" s="86">
        <f t="shared" si="48"/>
        <v>240302.59049999999</v>
      </c>
      <c r="GY458" s="88">
        <f t="shared" si="51"/>
        <v>0.50646686884214098</v>
      </c>
      <c r="HA458" s="86">
        <f t="shared" si="53"/>
        <v>557459.88316666672</v>
      </c>
      <c r="HB458" s="87">
        <f t="shared" si="50"/>
        <v>557459.88316666672</v>
      </c>
    </row>
    <row r="459" spans="1:210" s="76" customFormat="1" ht="45" x14ac:dyDescent="0.25">
      <c r="A459" s="69">
        <v>443</v>
      </c>
      <c r="B459" s="5" t="s">
        <v>41</v>
      </c>
      <c r="C459" s="99" t="s">
        <v>831</v>
      </c>
      <c r="D459" s="4" t="s">
        <v>42</v>
      </c>
      <c r="E459" s="89"/>
      <c r="F459" s="90">
        <v>1</v>
      </c>
      <c r="G459" s="91"/>
      <c r="H459" s="73"/>
      <c r="I459" s="11"/>
      <c r="J459" s="11"/>
      <c r="K459" s="12"/>
      <c r="L459" s="74"/>
      <c r="M459" s="73"/>
      <c r="N459" s="11"/>
      <c r="O459" s="11"/>
      <c r="P459" s="12"/>
      <c r="Q459" s="75"/>
      <c r="R459" s="73"/>
      <c r="S459" s="11"/>
      <c r="T459" s="11"/>
      <c r="U459" s="12"/>
      <c r="W459" s="73"/>
      <c r="X459" s="11"/>
      <c r="Y459" s="11"/>
      <c r="Z459" s="12"/>
      <c r="AB459" s="73"/>
      <c r="AC459" s="11"/>
      <c r="AD459" s="11"/>
      <c r="AE459" s="12"/>
      <c r="AG459" s="77"/>
      <c r="AH459" s="78"/>
      <c r="AI459" s="78"/>
      <c r="AJ459" s="79"/>
      <c r="AL459" s="73"/>
      <c r="AM459" s="11"/>
      <c r="AN459" s="11"/>
      <c r="AO459" s="12"/>
      <c r="AQ459" s="11"/>
      <c r="AR459" s="11"/>
      <c r="AS459" s="11"/>
      <c r="AT459" s="12"/>
      <c r="AV459" s="73"/>
      <c r="AW459" s="11"/>
      <c r="AX459" s="11"/>
      <c r="AY459" s="12"/>
      <c r="BA459" s="73"/>
      <c r="BB459" s="11"/>
      <c r="BC459" s="11"/>
      <c r="BD459" s="12"/>
      <c r="BF459" s="73"/>
      <c r="BG459" s="11"/>
      <c r="BH459" s="11"/>
      <c r="BI459" s="12"/>
      <c r="BK459" s="92"/>
      <c r="BL459" s="93"/>
      <c r="BM459" s="93"/>
      <c r="BN459" s="94"/>
      <c r="BP459" s="73"/>
      <c r="BQ459" s="11"/>
      <c r="BR459" s="11"/>
      <c r="BS459" s="12"/>
      <c r="BU459" s="73"/>
      <c r="BV459" s="11"/>
      <c r="BW459" s="11"/>
      <c r="BX459" s="12"/>
      <c r="BZ459" s="73"/>
      <c r="CA459" s="11"/>
      <c r="CB459" s="11"/>
      <c r="CC459" s="12"/>
      <c r="CE459" s="73">
        <v>1142568.7</v>
      </c>
      <c r="CF459" s="11">
        <v>217088.05299999999</v>
      </c>
      <c r="CG459" s="11">
        <v>1359656.753</v>
      </c>
      <c r="CH459" s="12">
        <v>1359656.753</v>
      </c>
      <c r="CJ459" s="73"/>
      <c r="CK459" s="11"/>
      <c r="CL459" s="11"/>
      <c r="CM459" s="12"/>
      <c r="CO459" s="73"/>
      <c r="CP459" s="11"/>
      <c r="CQ459" s="11"/>
      <c r="CR459" s="12"/>
      <c r="CT459" s="73"/>
      <c r="CU459" s="11"/>
      <c r="CV459" s="11"/>
      <c r="CW459" s="12"/>
      <c r="CY459" s="73"/>
      <c r="CZ459" s="11"/>
      <c r="DA459" s="11"/>
      <c r="DB459" s="12"/>
      <c r="DD459" s="73"/>
      <c r="DE459" s="11"/>
      <c r="DF459" s="11"/>
      <c r="DG459" s="12"/>
      <c r="DI459" s="73"/>
      <c r="DJ459" s="11"/>
      <c r="DK459" s="11"/>
      <c r="DL459" s="12"/>
      <c r="DN459" s="73">
        <v>827348</v>
      </c>
      <c r="DO459" s="11">
        <v>157196.12</v>
      </c>
      <c r="DP459" s="11">
        <v>984544.12</v>
      </c>
      <c r="DQ459" s="12">
        <v>984544.12</v>
      </c>
      <c r="DS459" s="73"/>
      <c r="DT459" s="11"/>
      <c r="DU459" s="11"/>
      <c r="DV459" s="12"/>
      <c r="DX459" s="92"/>
      <c r="DY459" s="93"/>
      <c r="DZ459" s="93"/>
      <c r="EA459" s="94"/>
      <c r="EC459" s="73"/>
      <c r="ED459" s="11"/>
      <c r="EE459" s="11"/>
      <c r="EF459" s="12"/>
      <c r="EH459" s="73"/>
      <c r="EI459" s="11"/>
      <c r="EJ459" s="11"/>
      <c r="EK459" s="12"/>
      <c r="EM459" s="73"/>
      <c r="EN459" s="11"/>
      <c r="EO459" s="11"/>
      <c r="EP459" s="12"/>
      <c r="ER459" s="73"/>
      <c r="ES459" s="11"/>
      <c r="ET459" s="11"/>
      <c r="EU459" s="12"/>
      <c r="EW459" s="73"/>
      <c r="EX459" s="11"/>
      <c r="EY459" s="11"/>
      <c r="EZ459" s="12"/>
      <c r="FB459" s="10"/>
      <c r="FC459" s="11"/>
      <c r="FD459" s="11"/>
      <c r="FE459" s="12"/>
      <c r="FG459" s="11"/>
      <c r="FH459" s="11"/>
      <c r="FI459" s="11"/>
      <c r="FJ459" s="12"/>
      <c r="FL459" s="73"/>
      <c r="FM459" s="11"/>
      <c r="FN459" s="11"/>
      <c r="FO459" s="12"/>
      <c r="FQ459" s="73"/>
      <c r="FR459" s="11"/>
      <c r="FS459" s="11"/>
      <c r="FT459" s="12"/>
      <c r="FV459" s="73"/>
      <c r="FW459" s="11"/>
      <c r="FX459" s="11"/>
      <c r="FY459" s="12"/>
      <c r="GA459" s="73"/>
      <c r="GB459" s="11"/>
      <c r="GC459" s="11"/>
      <c r="GD459" s="12"/>
      <c r="GF459" s="73"/>
      <c r="GG459" s="11"/>
      <c r="GH459" s="11"/>
      <c r="GI459" s="12"/>
      <c r="GK459" s="73"/>
      <c r="GL459" s="11"/>
      <c r="GM459" s="11"/>
      <c r="GN459" s="12"/>
      <c r="GP459" s="73"/>
      <c r="GQ459" s="11"/>
      <c r="GR459" s="11"/>
      <c r="GS459" s="12"/>
      <c r="GU459" s="86">
        <f t="shared" si="47"/>
        <v>984544.12</v>
      </c>
      <c r="GV459" s="87">
        <f t="shared" si="49"/>
        <v>1359656.753</v>
      </c>
      <c r="GX459" s="86">
        <f t="shared" si="48"/>
        <v>375112.63300000003</v>
      </c>
      <c r="GY459" s="88">
        <f t="shared" si="51"/>
        <v>0.38100134405353009</v>
      </c>
      <c r="HA459" s="86">
        <f t="shared" si="53"/>
        <v>1172100.4365000001</v>
      </c>
      <c r="HB459" s="87">
        <f t="shared" si="50"/>
        <v>1172100.4365000001</v>
      </c>
    </row>
    <row r="460" spans="1:210" s="76" customFormat="1" ht="45" x14ac:dyDescent="0.25">
      <c r="A460" s="69">
        <v>444</v>
      </c>
      <c r="B460" s="5" t="s">
        <v>41</v>
      </c>
      <c r="C460" s="6" t="s">
        <v>832</v>
      </c>
      <c r="D460" s="4" t="s">
        <v>42</v>
      </c>
      <c r="E460" s="89"/>
      <c r="F460" s="90">
        <v>1</v>
      </c>
      <c r="G460" s="91"/>
      <c r="H460" s="73"/>
      <c r="I460" s="11"/>
      <c r="J460" s="11"/>
      <c r="K460" s="12"/>
      <c r="L460" s="74"/>
      <c r="M460" s="73"/>
      <c r="N460" s="11"/>
      <c r="O460" s="11"/>
      <c r="P460" s="12"/>
      <c r="Q460" s="75"/>
      <c r="R460" s="73"/>
      <c r="S460" s="11"/>
      <c r="T460" s="11"/>
      <c r="U460" s="12"/>
      <c r="W460" s="73"/>
      <c r="X460" s="11"/>
      <c r="Y460" s="11"/>
      <c r="Z460" s="12"/>
      <c r="AB460" s="73"/>
      <c r="AC460" s="11"/>
      <c r="AD460" s="11"/>
      <c r="AE460" s="12"/>
      <c r="AG460" s="77"/>
      <c r="AH460" s="78"/>
      <c r="AI460" s="78"/>
      <c r="AJ460" s="79"/>
      <c r="AL460" s="73"/>
      <c r="AM460" s="11"/>
      <c r="AN460" s="11"/>
      <c r="AO460" s="12"/>
      <c r="AQ460" s="11"/>
      <c r="AR460" s="11"/>
      <c r="AS460" s="11"/>
      <c r="AT460" s="12"/>
      <c r="AV460" s="73"/>
      <c r="AW460" s="11"/>
      <c r="AX460" s="11"/>
      <c r="AY460" s="12"/>
      <c r="BA460" s="73"/>
      <c r="BB460" s="11"/>
      <c r="BC460" s="11"/>
      <c r="BD460" s="12"/>
      <c r="BF460" s="73"/>
      <c r="BG460" s="11"/>
      <c r="BH460" s="11"/>
      <c r="BI460" s="12"/>
      <c r="BK460" s="92"/>
      <c r="BL460" s="93"/>
      <c r="BM460" s="93"/>
      <c r="BN460" s="94"/>
      <c r="BP460" s="73"/>
      <c r="BQ460" s="11"/>
      <c r="BR460" s="11"/>
      <c r="BS460" s="12"/>
      <c r="BU460" s="73"/>
      <c r="BV460" s="11"/>
      <c r="BW460" s="11"/>
      <c r="BX460" s="12"/>
      <c r="BZ460" s="73"/>
      <c r="CA460" s="11"/>
      <c r="CB460" s="11"/>
      <c r="CC460" s="12"/>
      <c r="CE460" s="73">
        <v>346707</v>
      </c>
      <c r="CF460" s="11">
        <v>65874.33</v>
      </c>
      <c r="CG460" s="11">
        <v>412581.33</v>
      </c>
      <c r="CH460" s="12">
        <v>412581.33</v>
      </c>
      <c r="CJ460" s="73"/>
      <c r="CK460" s="11"/>
      <c r="CL460" s="11"/>
      <c r="CM460" s="12"/>
      <c r="CO460" s="73"/>
      <c r="CP460" s="11"/>
      <c r="CQ460" s="11"/>
      <c r="CR460" s="12"/>
      <c r="CT460" s="73"/>
      <c r="CU460" s="11"/>
      <c r="CV460" s="11"/>
      <c r="CW460" s="12"/>
      <c r="CY460" s="73"/>
      <c r="CZ460" s="11"/>
      <c r="DA460" s="11"/>
      <c r="DB460" s="12"/>
      <c r="DD460" s="73"/>
      <c r="DE460" s="11"/>
      <c r="DF460" s="11"/>
      <c r="DG460" s="12"/>
      <c r="DI460" s="73"/>
      <c r="DJ460" s="11"/>
      <c r="DK460" s="11"/>
      <c r="DL460" s="12"/>
      <c r="DN460" s="73">
        <v>600648</v>
      </c>
      <c r="DO460" s="11">
        <v>114123.12</v>
      </c>
      <c r="DP460" s="11">
        <v>714771.12</v>
      </c>
      <c r="DQ460" s="12">
        <v>714771.12</v>
      </c>
      <c r="DS460" s="73"/>
      <c r="DT460" s="11"/>
      <c r="DU460" s="11"/>
      <c r="DV460" s="12"/>
      <c r="DX460" s="92"/>
      <c r="DY460" s="93"/>
      <c r="DZ460" s="93"/>
      <c r="EA460" s="94"/>
      <c r="EC460" s="73"/>
      <c r="ED460" s="11"/>
      <c r="EE460" s="11"/>
      <c r="EF460" s="12"/>
      <c r="EH460" s="73"/>
      <c r="EI460" s="11"/>
      <c r="EJ460" s="11"/>
      <c r="EK460" s="12"/>
      <c r="EM460" s="73"/>
      <c r="EN460" s="11"/>
      <c r="EO460" s="11"/>
      <c r="EP460" s="12"/>
      <c r="ER460" s="73"/>
      <c r="ES460" s="11"/>
      <c r="ET460" s="11"/>
      <c r="EU460" s="12"/>
      <c r="EW460" s="73"/>
      <c r="EX460" s="11"/>
      <c r="EY460" s="11"/>
      <c r="EZ460" s="12"/>
      <c r="FB460" s="10"/>
      <c r="FC460" s="11"/>
      <c r="FD460" s="11"/>
      <c r="FE460" s="12"/>
      <c r="FG460" s="11">
        <v>375000</v>
      </c>
      <c r="FH460" s="11">
        <v>71250</v>
      </c>
      <c r="FI460" s="11">
        <v>446250</v>
      </c>
      <c r="FJ460" s="12">
        <v>446250</v>
      </c>
      <c r="FL460" s="73"/>
      <c r="FM460" s="11"/>
      <c r="FN460" s="11"/>
      <c r="FO460" s="12"/>
      <c r="FQ460" s="73"/>
      <c r="FR460" s="11"/>
      <c r="FS460" s="11"/>
      <c r="FT460" s="12"/>
      <c r="FV460" s="73"/>
      <c r="FW460" s="11"/>
      <c r="FX460" s="11"/>
      <c r="FY460" s="12"/>
      <c r="GA460" s="73"/>
      <c r="GB460" s="11"/>
      <c r="GC460" s="11"/>
      <c r="GD460" s="12"/>
      <c r="GF460" s="73"/>
      <c r="GG460" s="11"/>
      <c r="GH460" s="11"/>
      <c r="GI460" s="12"/>
      <c r="GK460" s="73"/>
      <c r="GL460" s="11"/>
      <c r="GM460" s="11"/>
      <c r="GN460" s="12"/>
      <c r="GP460" s="73"/>
      <c r="GQ460" s="11"/>
      <c r="GR460" s="11"/>
      <c r="GS460" s="12"/>
      <c r="GU460" s="86">
        <f t="shared" si="47"/>
        <v>412581.33</v>
      </c>
      <c r="GV460" s="87">
        <f t="shared" si="49"/>
        <v>714771.12</v>
      </c>
      <c r="GX460" s="86">
        <f t="shared" si="48"/>
        <v>302189.78999999998</v>
      </c>
      <c r="GY460" s="88">
        <f t="shared" si="51"/>
        <v>0.732436899168462</v>
      </c>
      <c r="HA460" s="86">
        <f t="shared" si="53"/>
        <v>524534.15</v>
      </c>
      <c r="HB460" s="87">
        <f t="shared" si="50"/>
        <v>524534.15</v>
      </c>
    </row>
    <row r="461" spans="1:210" s="76" customFormat="1" ht="45" x14ac:dyDescent="0.25">
      <c r="A461" s="69">
        <v>445</v>
      </c>
      <c r="B461" s="3" t="s">
        <v>301</v>
      </c>
      <c r="C461" s="6" t="s">
        <v>833</v>
      </c>
      <c r="D461" s="4" t="s">
        <v>42</v>
      </c>
      <c r="E461" s="70"/>
      <c r="F461" s="71">
        <v>8</v>
      </c>
      <c r="G461" s="91"/>
      <c r="H461" s="73"/>
      <c r="I461" s="11"/>
      <c r="J461" s="11"/>
      <c r="K461" s="12"/>
      <c r="L461" s="74"/>
      <c r="M461" s="73"/>
      <c r="N461" s="11"/>
      <c r="O461" s="11"/>
      <c r="P461" s="12"/>
      <c r="Q461" s="75"/>
      <c r="R461" s="73"/>
      <c r="S461" s="11"/>
      <c r="T461" s="11"/>
      <c r="U461" s="12"/>
      <c r="W461" s="73"/>
      <c r="X461" s="11"/>
      <c r="Y461" s="11"/>
      <c r="Z461" s="12"/>
      <c r="AB461" s="73"/>
      <c r="AC461" s="11"/>
      <c r="AD461" s="11"/>
      <c r="AE461" s="12"/>
      <c r="AG461" s="77"/>
      <c r="AH461" s="78"/>
      <c r="AI461" s="78"/>
      <c r="AJ461" s="79"/>
      <c r="AL461" s="73"/>
      <c r="AM461" s="11"/>
      <c r="AN461" s="11"/>
      <c r="AO461" s="12"/>
      <c r="AQ461" s="11"/>
      <c r="AR461" s="11"/>
      <c r="AS461" s="11"/>
      <c r="AT461" s="12"/>
      <c r="AV461" s="73"/>
      <c r="AW461" s="11"/>
      <c r="AX461" s="11"/>
      <c r="AY461" s="12"/>
      <c r="BA461" s="73"/>
      <c r="BB461" s="11"/>
      <c r="BC461" s="11"/>
      <c r="BD461" s="12"/>
      <c r="BF461" s="73"/>
      <c r="BG461" s="11"/>
      <c r="BH461" s="11"/>
      <c r="BI461" s="12"/>
      <c r="BK461" s="92"/>
      <c r="BL461" s="93"/>
      <c r="BM461" s="93"/>
      <c r="BN461" s="94"/>
      <c r="BP461" s="73"/>
      <c r="BQ461" s="11"/>
      <c r="BR461" s="11"/>
      <c r="BS461" s="12"/>
      <c r="BU461" s="73"/>
      <c r="BV461" s="11"/>
      <c r="BW461" s="11"/>
      <c r="BX461" s="12"/>
      <c r="BZ461" s="73"/>
      <c r="CA461" s="11"/>
      <c r="CB461" s="11"/>
      <c r="CC461" s="12"/>
      <c r="CE461" s="73">
        <v>1092500</v>
      </c>
      <c r="CF461" s="11">
        <v>207575</v>
      </c>
      <c r="CG461" s="11">
        <v>1300075</v>
      </c>
      <c r="CH461" s="12">
        <v>10400600</v>
      </c>
      <c r="CJ461" s="73"/>
      <c r="CK461" s="11"/>
      <c r="CL461" s="11"/>
      <c r="CM461" s="12"/>
      <c r="CO461" s="73"/>
      <c r="CP461" s="11"/>
      <c r="CQ461" s="11"/>
      <c r="CR461" s="12"/>
      <c r="CT461" s="73"/>
      <c r="CU461" s="11"/>
      <c r="CV461" s="11"/>
      <c r="CW461" s="12"/>
      <c r="CY461" s="73"/>
      <c r="CZ461" s="11"/>
      <c r="DA461" s="11"/>
      <c r="DB461" s="12"/>
      <c r="DD461" s="73"/>
      <c r="DE461" s="11"/>
      <c r="DF461" s="11"/>
      <c r="DG461" s="12"/>
      <c r="DI461" s="73"/>
      <c r="DJ461" s="11"/>
      <c r="DK461" s="11"/>
      <c r="DL461" s="12"/>
      <c r="DN461" s="73">
        <v>953190</v>
      </c>
      <c r="DO461" s="11">
        <v>181106.1</v>
      </c>
      <c r="DP461" s="11">
        <v>1134296.1000000001</v>
      </c>
      <c r="DQ461" s="12">
        <v>9074368.8000000007</v>
      </c>
      <c r="DS461" s="73"/>
      <c r="DT461" s="11"/>
      <c r="DU461" s="11"/>
      <c r="DV461" s="12"/>
      <c r="DX461" s="92"/>
      <c r="DY461" s="93"/>
      <c r="DZ461" s="93"/>
      <c r="EA461" s="94"/>
      <c r="EC461" s="73"/>
      <c r="ED461" s="11"/>
      <c r="EE461" s="11"/>
      <c r="EF461" s="12"/>
      <c r="EH461" s="73"/>
      <c r="EI461" s="11"/>
      <c r="EJ461" s="11"/>
      <c r="EK461" s="12"/>
      <c r="EM461" s="73"/>
      <c r="EN461" s="11"/>
      <c r="EO461" s="11"/>
      <c r="EP461" s="12"/>
      <c r="ER461" s="73"/>
      <c r="ES461" s="11"/>
      <c r="ET461" s="11"/>
      <c r="EU461" s="12"/>
      <c r="EW461" s="73"/>
      <c r="EX461" s="11"/>
      <c r="EY461" s="11"/>
      <c r="EZ461" s="12"/>
      <c r="FB461" s="10"/>
      <c r="FC461" s="11"/>
      <c r="FD461" s="11"/>
      <c r="FE461" s="12"/>
      <c r="FG461" s="11">
        <v>687000</v>
      </c>
      <c r="FH461" s="11">
        <v>130530</v>
      </c>
      <c r="FI461" s="11">
        <v>817530</v>
      </c>
      <c r="FJ461" s="12">
        <v>6540240</v>
      </c>
      <c r="FL461" s="73"/>
      <c r="FM461" s="11"/>
      <c r="FN461" s="11"/>
      <c r="FO461" s="12"/>
      <c r="FQ461" s="73"/>
      <c r="FR461" s="11"/>
      <c r="FS461" s="11"/>
      <c r="FT461" s="12"/>
      <c r="FV461" s="73"/>
      <c r="FW461" s="11"/>
      <c r="FX461" s="11"/>
      <c r="FY461" s="12"/>
      <c r="GA461" s="73"/>
      <c r="GB461" s="11"/>
      <c r="GC461" s="11"/>
      <c r="GD461" s="12"/>
      <c r="GF461" s="73"/>
      <c r="GG461" s="11"/>
      <c r="GH461" s="11"/>
      <c r="GI461" s="12"/>
      <c r="GK461" s="73"/>
      <c r="GL461" s="11"/>
      <c r="GM461" s="11"/>
      <c r="GN461" s="12"/>
      <c r="GP461" s="73"/>
      <c r="GQ461" s="11"/>
      <c r="GR461" s="11"/>
      <c r="GS461" s="12"/>
      <c r="GU461" s="86">
        <f t="shared" si="47"/>
        <v>817530</v>
      </c>
      <c r="GV461" s="87">
        <f t="shared" si="49"/>
        <v>1300075</v>
      </c>
      <c r="GX461" s="86">
        <f t="shared" si="48"/>
        <v>482545</v>
      </c>
      <c r="GY461" s="88">
        <f t="shared" si="51"/>
        <v>0.59024745269286749</v>
      </c>
      <c r="HA461" s="86">
        <f t="shared" si="53"/>
        <v>1083967.0333333334</v>
      </c>
      <c r="HB461" s="87">
        <f t="shared" si="50"/>
        <v>8671736.2666666675</v>
      </c>
    </row>
    <row r="462" spans="1:210" s="76" customFormat="1" ht="45" x14ac:dyDescent="0.25">
      <c r="A462" s="69">
        <v>446</v>
      </c>
      <c r="B462" s="3" t="s">
        <v>302</v>
      </c>
      <c r="C462" s="6" t="s">
        <v>834</v>
      </c>
      <c r="D462" s="4" t="s">
        <v>1108</v>
      </c>
      <c r="E462" s="70"/>
      <c r="F462" s="71">
        <v>2</v>
      </c>
      <c r="G462" s="91"/>
      <c r="H462" s="73"/>
      <c r="I462" s="11"/>
      <c r="J462" s="11"/>
      <c r="K462" s="12"/>
      <c r="L462" s="74"/>
      <c r="M462" s="73"/>
      <c r="N462" s="11"/>
      <c r="O462" s="11"/>
      <c r="P462" s="12"/>
      <c r="Q462" s="75"/>
      <c r="R462" s="73"/>
      <c r="S462" s="11"/>
      <c r="T462" s="11"/>
      <c r="U462" s="12"/>
      <c r="W462" s="73"/>
      <c r="X462" s="11"/>
      <c r="Y462" s="11"/>
      <c r="Z462" s="12"/>
      <c r="AB462" s="73"/>
      <c r="AC462" s="11"/>
      <c r="AD462" s="11"/>
      <c r="AE462" s="12"/>
      <c r="AG462" s="77"/>
      <c r="AH462" s="78"/>
      <c r="AI462" s="78"/>
      <c r="AJ462" s="79"/>
      <c r="AL462" s="73"/>
      <c r="AM462" s="11"/>
      <c r="AN462" s="11"/>
      <c r="AO462" s="12"/>
      <c r="AQ462" s="11"/>
      <c r="AR462" s="11"/>
      <c r="AS462" s="11"/>
      <c r="AT462" s="12"/>
      <c r="AV462" s="73"/>
      <c r="AW462" s="11"/>
      <c r="AX462" s="11"/>
      <c r="AY462" s="12"/>
      <c r="BA462" s="73"/>
      <c r="BB462" s="11"/>
      <c r="BC462" s="11"/>
      <c r="BD462" s="12"/>
      <c r="BF462" s="73"/>
      <c r="BG462" s="11"/>
      <c r="BH462" s="11"/>
      <c r="BI462" s="12"/>
      <c r="BK462" s="92"/>
      <c r="BL462" s="93"/>
      <c r="BM462" s="93"/>
      <c r="BN462" s="94"/>
      <c r="BP462" s="73"/>
      <c r="BQ462" s="11"/>
      <c r="BR462" s="11"/>
      <c r="BS462" s="12"/>
      <c r="BU462" s="73"/>
      <c r="BV462" s="11"/>
      <c r="BW462" s="11"/>
      <c r="BX462" s="12"/>
      <c r="BZ462" s="73"/>
      <c r="CA462" s="11"/>
      <c r="CB462" s="11"/>
      <c r="CC462" s="12"/>
      <c r="CE462" s="73">
        <v>862500</v>
      </c>
      <c r="CF462" s="11">
        <v>163875</v>
      </c>
      <c r="CG462" s="11">
        <v>1026375</v>
      </c>
      <c r="CH462" s="12">
        <v>2052750</v>
      </c>
      <c r="CJ462" s="73"/>
      <c r="CK462" s="11"/>
      <c r="CL462" s="11"/>
      <c r="CM462" s="12"/>
      <c r="CO462" s="73"/>
      <c r="CP462" s="11"/>
      <c r="CQ462" s="11"/>
      <c r="CR462" s="12"/>
      <c r="CT462" s="73"/>
      <c r="CU462" s="11"/>
      <c r="CV462" s="11"/>
      <c r="CW462" s="12"/>
      <c r="CY462" s="73"/>
      <c r="CZ462" s="11"/>
      <c r="DA462" s="11"/>
      <c r="DB462" s="12"/>
      <c r="DD462" s="73"/>
      <c r="DE462" s="11"/>
      <c r="DF462" s="11"/>
      <c r="DG462" s="12"/>
      <c r="DI462" s="73"/>
      <c r="DJ462" s="11"/>
      <c r="DK462" s="11"/>
      <c r="DL462" s="12"/>
      <c r="DN462" s="73"/>
      <c r="DO462" s="11"/>
      <c r="DP462" s="11"/>
      <c r="DQ462" s="12"/>
      <c r="DS462" s="73"/>
      <c r="DT462" s="11"/>
      <c r="DU462" s="11"/>
      <c r="DV462" s="12"/>
      <c r="DX462" s="92"/>
      <c r="DY462" s="93"/>
      <c r="DZ462" s="93"/>
      <c r="EA462" s="94"/>
      <c r="EC462" s="73"/>
      <c r="ED462" s="11"/>
      <c r="EE462" s="11"/>
      <c r="EF462" s="12"/>
      <c r="EH462" s="73"/>
      <c r="EI462" s="11"/>
      <c r="EJ462" s="11"/>
      <c r="EK462" s="12"/>
      <c r="EM462" s="73"/>
      <c r="EN462" s="11"/>
      <c r="EO462" s="11"/>
      <c r="EP462" s="12"/>
      <c r="ER462" s="73"/>
      <c r="ES462" s="11"/>
      <c r="ET462" s="11"/>
      <c r="EU462" s="12"/>
      <c r="EW462" s="73"/>
      <c r="EX462" s="11"/>
      <c r="EY462" s="11"/>
      <c r="EZ462" s="12"/>
      <c r="FB462" s="10"/>
      <c r="FC462" s="11"/>
      <c r="FD462" s="11"/>
      <c r="FE462" s="12"/>
      <c r="FG462" s="11">
        <v>455000</v>
      </c>
      <c r="FH462" s="11">
        <v>86450</v>
      </c>
      <c r="FI462" s="11">
        <v>541450</v>
      </c>
      <c r="FJ462" s="12">
        <v>1082900</v>
      </c>
      <c r="FL462" s="73"/>
      <c r="FM462" s="11"/>
      <c r="FN462" s="11"/>
      <c r="FO462" s="12"/>
      <c r="FQ462" s="73"/>
      <c r="FR462" s="11"/>
      <c r="FS462" s="11"/>
      <c r="FT462" s="12"/>
      <c r="FV462" s="73"/>
      <c r="FW462" s="11"/>
      <c r="FX462" s="11"/>
      <c r="FY462" s="12"/>
      <c r="GA462" s="73"/>
      <c r="GB462" s="11"/>
      <c r="GC462" s="11"/>
      <c r="GD462" s="12"/>
      <c r="GF462" s="73"/>
      <c r="GG462" s="11"/>
      <c r="GH462" s="11"/>
      <c r="GI462" s="12"/>
      <c r="GK462" s="73"/>
      <c r="GL462" s="11"/>
      <c r="GM462" s="11"/>
      <c r="GN462" s="12"/>
      <c r="GP462" s="73"/>
      <c r="GQ462" s="11"/>
      <c r="GR462" s="11"/>
      <c r="GS462" s="12"/>
      <c r="GU462" s="86">
        <f t="shared" si="47"/>
        <v>541450</v>
      </c>
      <c r="GV462" s="87">
        <f t="shared" si="49"/>
        <v>1026375</v>
      </c>
      <c r="GX462" s="86">
        <f t="shared" si="48"/>
        <v>484925</v>
      </c>
      <c r="GY462" s="88">
        <f t="shared" si="51"/>
        <v>0.89560439560439564</v>
      </c>
      <c r="HA462" s="86">
        <f t="shared" si="53"/>
        <v>783912.5</v>
      </c>
      <c r="HB462" s="87">
        <f t="shared" si="50"/>
        <v>1567825</v>
      </c>
    </row>
    <row r="463" spans="1:210" s="76" customFormat="1" ht="45" x14ac:dyDescent="0.25">
      <c r="A463" s="69">
        <v>447</v>
      </c>
      <c r="B463" s="3" t="s">
        <v>303</v>
      </c>
      <c r="C463" s="6" t="s">
        <v>835</v>
      </c>
      <c r="D463" s="4" t="s">
        <v>42</v>
      </c>
      <c r="E463" s="70"/>
      <c r="F463" s="71">
        <v>2</v>
      </c>
      <c r="G463" s="91"/>
      <c r="H463" s="73"/>
      <c r="I463" s="11"/>
      <c r="J463" s="11"/>
      <c r="K463" s="12"/>
      <c r="L463" s="74"/>
      <c r="M463" s="73"/>
      <c r="N463" s="11"/>
      <c r="O463" s="11"/>
      <c r="P463" s="12"/>
      <c r="Q463" s="75"/>
      <c r="R463" s="73"/>
      <c r="S463" s="11"/>
      <c r="T463" s="11"/>
      <c r="U463" s="12"/>
      <c r="W463" s="73"/>
      <c r="X463" s="11"/>
      <c r="Y463" s="11"/>
      <c r="Z463" s="12"/>
      <c r="AB463" s="73"/>
      <c r="AC463" s="11"/>
      <c r="AD463" s="11"/>
      <c r="AE463" s="12"/>
      <c r="AG463" s="77"/>
      <c r="AH463" s="78"/>
      <c r="AI463" s="78"/>
      <c r="AJ463" s="79"/>
      <c r="AL463" s="73"/>
      <c r="AM463" s="11"/>
      <c r="AN463" s="11"/>
      <c r="AO463" s="12"/>
      <c r="AQ463" s="11"/>
      <c r="AR463" s="11"/>
      <c r="AS463" s="11"/>
      <c r="AT463" s="12"/>
      <c r="AV463" s="73"/>
      <c r="AW463" s="11"/>
      <c r="AX463" s="11"/>
      <c r="AY463" s="12"/>
      <c r="BA463" s="73"/>
      <c r="BB463" s="11"/>
      <c r="BC463" s="11"/>
      <c r="BD463" s="12"/>
      <c r="BF463" s="73"/>
      <c r="BG463" s="11"/>
      <c r="BH463" s="11"/>
      <c r="BI463" s="12"/>
      <c r="BK463" s="92"/>
      <c r="BL463" s="93"/>
      <c r="BM463" s="93"/>
      <c r="BN463" s="94"/>
      <c r="BP463" s="73"/>
      <c r="BQ463" s="11"/>
      <c r="BR463" s="11"/>
      <c r="BS463" s="12"/>
      <c r="BU463" s="73"/>
      <c r="BV463" s="11"/>
      <c r="BW463" s="11"/>
      <c r="BX463" s="12"/>
      <c r="BZ463" s="73"/>
      <c r="CA463" s="11"/>
      <c r="CB463" s="11"/>
      <c r="CC463" s="12"/>
      <c r="CE463" s="73">
        <v>968628</v>
      </c>
      <c r="CF463" s="11">
        <v>184039.32</v>
      </c>
      <c r="CG463" s="11">
        <v>1152667.32</v>
      </c>
      <c r="CH463" s="12">
        <v>2305334.64</v>
      </c>
      <c r="CJ463" s="73"/>
      <c r="CK463" s="11"/>
      <c r="CL463" s="11"/>
      <c r="CM463" s="12"/>
      <c r="CO463" s="73"/>
      <c r="CP463" s="11"/>
      <c r="CQ463" s="11"/>
      <c r="CR463" s="12"/>
      <c r="CT463" s="73"/>
      <c r="CU463" s="11"/>
      <c r="CV463" s="11"/>
      <c r="CW463" s="12"/>
      <c r="CY463" s="73"/>
      <c r="CZ463" s="11"/>
      <c r="DA463" s="11"/>
      <c r="DB463" s="12"/>
      <c r="DD463" s="73"/>
      <c r="DE463" s="11"/>
      <c r="DF463" s="11"/>
      <c r="DG463" s="12"/>
      <c r="DI463" s="73"/>
      <c r="DJ463" s="11"/>
      <c r="DK463" s="11"/>
      <c r="DL463" s="12"/>
      <c r="DN463" s="73"/>
      <c r="DO463" s="11"/>
      <c r="DP463" s="11"/>
      <c r="DQ463" s="12"/>
      <c r="DS463" s="73"/>
      <c r="DT463" s="11"/>
      <c r="DU463" s="11"/>
      <c r="DV463" s="12"/>
      <c r="DX463" s="92"/>
      <c r="DY463" s="93"/>
      <c r="DZ463" s="93"/>
      <c r="EA463" s="94"/>
      <c r="EC463" s="73"/>
      <c r="ED463" s="11"/>
      <c r="EE463" s="11"/>
      <c r="EF463" s="12"/>
      <c r="EH463" s="73"/>
      <c r="EI463" s="11"/>
      <c r="EJ463" s="11"/>
      <c r="EK463" s="12"/>
      <c r="EM463" s="73"/>
      <c r="EN463" s="11"/>
      <c r="EO463" s="11"/>
      <c r="EP463" s="12"/>
      <c r="ER463" s="73"/>
      <c r="ES463" s="11"/>
      <c r="ET463" s="11"/>
      <c r="EU463" s="12"/>
      <c r="EW463" s="73"/>
      <c r="EX463" s="11"/>
      <c r="EY463" s="11"/>
      <c r="EZ463" s="12"/>
      <c r="FB463" s="10"/>
      <c r="FC463" s="11"/>
      <c r="FD463" s="11"/>
      <c r="FE463" s="12"/>
      <c r="FG463" s="11"/>
      <c r="FH463" s="11"/>
      <c r="FI463" s="11"/>
      <c r="FJ463" s="12"/>
      <c r="FL463" s="73"/>
      <c r="FM463" s="11"/>
      <c r="FN463" s="11"/>
      <c r="FO463" s="12"/>
      <c r="FQ463" s="73"/>
      <c r="FR463" s="11"/>
      <c r="FS463" s="11"/>
      <c r="FT463" s="12"/>
      <c r="FV463" s="73"/>
      <c r="FW463" s="11"/>
      <c r="FX463" s="11"/>
      <c r="FY463" s="12"/>
      <c r="GA463" s="73"/>
      <c r="GB463" s="11"/>
      <c r="GC463" s="11"/>
      <c r="GD463" s="12"/>
      <c r="GF463" s="73"/>
      <c r="GG463" s="11"/>
      <c r="GH463" s="11"/>
      <c r="GI463" s="12"/>
      <c r="GK463" s="73"/>
      <c r="GL463" s="11"/>
      <c r="GM463" s="11"/>
      <c r="GN463" s="12"/>
      <c r="GP463" s="73"/>
      <c r="GQ463" s="11"/>
      <c r="GR463" s="11"/>
      <c r="GS463" s="12"/>
      <c r="GU463" s="86">
        <f t="shared" si="47"/>
        <v>1152667.32</v>
      </c>
      <c r="GV463" s="87">
        <f t="shared" si="49"/>
        <v>1152667.32</v>
      </c>
      <c r="GX463" s="86">
        <f t="shared" si="48"/>
        <v>0</v>
      </c>
      <c r="GY463" s="88">
        <f t="shared" si="51"/>
        <v>0</v>
      </c>
      <c r="HA463" s="86">
        <f t="shared" si="53"/>
        <v>1152667.32</v>
      </c>
      <c r="HB463" s="87">
        <f t="shared" si="50"/>
        <v>2305334.64</v>
      </c>
    </row>
    <row r="464" spans="1:210" s="76" customFormat="1" ht="45" x14ac:dyDescent="0.25">
      <c r="A464" s="69">
        <v>448</v>
      </c>
      <c r="B464" s="3" t="s">
        <v>302</v>
      </c>
      <c r="C464" s="6" t="s">
        <v>836</v>
      </c>
      <c r="D464" s="4" t="s">
        <v>42</v>
      </c>
      <c r="E464" s="70"/>
      <c r="F464" s="71">
        <v>2</v>
      </c>
      <c r="G464" s="91"/>
      <c r="H464" s="73"/>
      <c r="I464" s="11"/>
      <c r="J464" s="11"/>
      <c r="K464" s="12"/>
      <c r="L464" s="74"/>
      <c r="M464" s="73"/>
      <c r="N464" s="11"/>
      <c r="O464" s="11"/>
      <c r="P464" s="12"/>
      <c r="Q464" s="75"/>
      <c r="R464" s="73"/>
      <c r="S464" s="11"/>
      <c r="T464" s="11"/>
      <c r="U464" s="12"/>
      <c r="W464" s="73"/>
      <c r="X464" s="11"/>
      <c r="Y464" s="11"/>
      <c r="Z464" s="12"/>
      <c r="AB464" s="73"/>
      <c r="AC464" s="11"/>
      <c r="AD464" s="11"/>
      <c r="AE464" s="12"/>
      <c r="AG464" s="77"/>
      <c r="AH464" s="78"/>
      <c r="AI464" s="78"/>
      <c r="AJ464" s="79"/>
      <c r="AL464" s="73"/>
      <c r="AM464" s="11"/>
      <c r="AN464" s="11"/>
      <c r="AO464" s="12"/>
      <c r="AQ464" s="11"/>
      <c r="AR464" s="11"/>
      <c r="AS464" s="11"/>
      <c r="AT464" s="12"/>
      <c r="AV464" s="73"/>
      <c r="AW464" s="11"/>
      <c r="AX464" s="11"/>
      <c r="AY464" s="12"/>
      <c r="BA464" s="73"/>
      <c r="BB464" s="11"/>
      <c r="BC464" s="11"/>
      <c r="BD464" s="12"/>
      <c r="BF464" s="73"/>
      <c r="BG464" s="11"/>
      <c r="BH464" s="11"/>
      <c r="BI464" s="12"/>
      <c r="BK464" s="92"/>
      <c r="BL464" s="93"/>
      <c r="BM464" s="93"/>
      <c r="BN464" s="94"/>
      <c r="BP464" s="73"/>
      <c r="BQ464" s="11"/>
      <c r="BR464" s="11"/>
      <c r="BS464" s="12"/>
      <c r="BU464" s="73"/>
      <c r="BV464" s="11"/>
      <c r="BW464" s="11"/>
      <c r="BX464" s="12"/>
      <c r="BZ464" s="73"/>
      <c r="CA464" s="11"/>
      <c r="CB464" s="11"/>
      <c r="CC464" s="12"/>
      <c r="CE464" s="73">
        <v>862500</v>
      </c>
      <c r="CF464" s="11">
        <v>163875</v>
      </c>
      <c r="CG464" s="11">
        <v>1026375</v>
      </c>
      <c r="CH464" s="12">
        <v>2052750</v>
      </c>
      <c r="CJ464" s="73"/>
      <c r="CK464" s="11"/>
      <c r="CL464" s="11"/>
      <c r="CM464" s="12"/>
      <c r="CO464" s="73"/>
      <c r="CP464" s="11"/>
      <c r="CQ464" s="11"/>
      <c r="CR464" s="12"/>
      <c r="CT464" s="73"/>
      <c r="CU464" s="11"/>
      <c r="CV464" s="11"/>
      <c r="CW464" s="12"/>
      <c r="CY464" s="73"/>
      <c r="CZ464" s="11"/>
      <c r="DA464" s="11"/>
      <c r="DB464" s="12"/>
      <c r="DD464" s="73"/>
      <c r="DE464" s="11"/>
      <c r="DF464" s="11"/>
      <c r="DG464" s="12"/>
      <c r="DI464" s="73"/>
      <c r="DJ464" s="11"/>
      <c r="DK464" s="11"/>
      <c r="DL464" s="12"/>
      <c r="DN464" s="73"/>
      <c r="DO464" s="11"/>
      <c r="DP464" s="11"/>
      <c r="DQ464" s="12"/>
      <c r="DS464" s="73"/>
      <c r="DT464" s="11"/>
      <c r="DU464" s="11"/>
      <c r="DV464" s="12"/>
      <c r="DX464" s="92"/>
      <c r="DY464" s="93"/>
      <c r="DZ464" s="93"/>
      <c r="EA464" s="94"/>
      <c r="EC464" s="73"/>
      <c r="ED464" s="11"/>
      <c r="EE464" s="11"/>
      <c r="EF464" s="12"/>
      <c r="EH464" s="73"/>
      <c r="EI464" s="11"/>
      <c r="EJ464" s="11"/>
      <c r="EK464" s="12"/>
      <c r="EM464" s="73"/>
      <c r="EN464" s="11"/>
      <c r="EO464" s="11"/>
      <c r="EP464" s="12"/>
      <c r="ER464" s="73"/>
      <c r="ES464" s="11"/>
      <c r="ET464" s="11"/>
      <c r="EU464" s="12"/>
      <c r="EW464" s="73"/>
      <c r="EX464" s="11"/>
      <c r="EY464" s="11"/>
      <c r="EZ464" s="12"/>
      <c r="FB464" s="10"/>
      <c r="FC464" s="11"/>
      <c r="FD464" s="11"/>
      <c r="FE464" s="12"/>
      <c r="FG464" s="11"/>
      <c r="FH464" s="11"/>
      <c r="FI464" s="11"/>
      <c r="FJ464" s="12"/>
      <c r="FL464" s="73"/>
      <c r="FM464" s="11"/>
      <c r="FN464" s="11"/>
      <c r="FO464" s="12"/>
      <c r="FQ464" s="73"/>
      <c r="FR464" s="11"/>
      <c r="FS464" s="11"/>
      <c r="FT464" s="12"/>
      <c r="FV464" s="73"/>
      <c r="FW464" s="11"/>
      <c r="FX464" s="11"/>
      <c r="FY464" s="12"/>
      <c r="GA464" s="73"/>
      <c r="GB464" s="11"/>
      <c r="GC464" s="11"/>
      <c r="GD464" s="12"/>
      <c r="GF464" s="73"/>
      <c r="GG464" s="11"/>
      <c r="GH464" s="11"/>
      <c r="GI464" s="12"/>
      <c r="GK464" s="73"/>
      <c r="GL464" s="11"/>
      <c r="GM464" s="11"/>
      <c r="GN464" s="12"/>
      <c r="GP464" s="73"/>
      <c r="GQ464" s="11"/>
      <c r="GR464" s="11"/>
      <c r="GS464" s="12"/>
      <c r="GU464" s="86">
        <f t="shared" si="47"/>
        <v>1026375</v>
      </c>
      <c r="GV464" s="87">
        <f t="shared" si="49"/>
        <v>1026375</v>
      </c>
      <c r="GX464" s="86">
        <f t="shared" si="48"/>
        <v>0</v>
      </c>
      <c r="GY464" s="88">
        <f t="shared" si="51"/>
        <v>0</v>
      </c>
      <c r="HA464" s="86">
        <f t="shared" si="53"/>
        <v>1026375</v>
      </c>
      <c r="HB464" s="87">
        <f t="shared" si="50"/>
        <v>2052750</v>
      </c>
    </row>
    <row r="465" spans="1:210" s="76" customFormat="1" ht="30" x14ac:dyDescent="0.25">
      <c r="A465" s="69">
        <v>449</v>
      </c>
      <c r="B465" s="5" t="s">
        <v>41</v>
      </c>
      <c r="C465" s="2" t="s">
        <v>837</v>
      </c>
      <c r="D465" s="4" t="s">
        <v>42</v>
      </c>
      <c r="E465" s="89"/>
      <c r="F465" s="90">
        <v>1</v>
      </c>
      <c r="G465" s="91"/>
      <c r="H465" s="73"/>
      <c r="I465" s="11"/>
      <c r="J465" s="11"/>
      <c r="K465" s="12"/>
      <c r="L465" s="74"/>
      <c r="M465" s="73"/>
      <c r="N465" s="11"/>
      <c r="O465" s="11"/>
      <c r="P465" s="12"/>
      <c r="Q465" s="75"/>
      <c r="R465" s="73"/>
      <c r="S465" s="11"/>
      <c r="T465" s="11"/>
      <c r="U465" s="12"/>
      <c r="W465" s="73"/>
      <c r="X465" s="11"/>
      <c r="Y465" s="11"/>
      <c r="Z465" s="12"/>
      <c r="AB465" s="73"/>
      <c r="AC465" s="11"/>
      <c r="AD465" s="11"/>
      <c r="AE465" s="12"/>
      <c r="AG465" s="77"/>
      <c r="AH465" s="78"/>
      <c r="AI465" s="78"/>
      <c r="AJ465" s="79"/>
      <c r="AL465" s="73"/>
      <c r="AM465" s="11"/>
      <c r="AN465" s="11"/>
      <c r="AO465" s="12"/>
      <c r="AQ465" s="11"/>
      <c r="AR465" s="11"/>
      <c r="AS465" s="11"/>
      <c r="AT465" s="12"/>
      <c r="AV465" s="73"/>
      <c r="AW465" s="11"/>
      <c r="AX465" s="11"/>
      <c r="AY465" s="12"/>
      <c r="BA465" s="73"/>
      <c r="BB465" s="11"/>
      <c r="BC465" s="11"/>
      <c r="BD465" s="12"/>
      <c r="BF465" s="73"/>
      <c r="BG465" s="11"/>
      <c r="BH465" s="11"/>
      <c r="BI465" s="12"/>
      <c r="BK465" s="92"/>
      <c r="BL465" s="93"/>
      <c r="BM465" s="93"/>
      <c r="BN465" s="94"/>
      <c r="BP465" s="73"/>
      <c r="BQ465" s="11"/>
      <c r="BR465" s="11"/>
      <c r="BS465" s="12"/>
      <c r="BU465" s="73"/>
      <c r="BV465" s="11"/>
      <c r="BW465" s="11"/>
      <c r="BX465" s="12"/>
      <c r="BZ465" s="73">
        <v>6500</v>
      </c>
      <c r="CA465" s="11">
        <v>1235</v>
      </c>
      <c r="CB465" s="11">
        <v>7735</v>
      </c>
      <c r="CC465" s="12">
        <v>7735</v>
      </c>
      <c r="CE465" s="73">
        <v>17710</v>
      </c>
      <c r="CF465" s="11">
        <v>3364.9</v>
      </c>
      <c r="CG465" s="11">
        <v>21074.9</v>
      </c>
      <c r="CH465" s="12">
        <v>21074.9</v>
      </c>
      <c r="CJ465" s="73"/>
      <c r="CK465" s="11"/>
      <c r="CL465" s="11"/>
      <c r="CM465" s="12"/>
      <c r="CO465" s="73"/>
      <c r="CP465" s="11"/>
      <c r="CQ465" s="11"/>
      <c r="CR465" s="12"/>
      <c r="CT465" s="73"/>
      <c r="CU465" s="11"/>
      <c r="CV465" s="11"/>
      <c r="CW465" s="12"/>
      <c r="CY465" s="73"/>
      <c r="CZ465" s="11"/>
      <c r="DA465" s="11"/>
      <c r="DB465" s="12"/>
      <c r="DD465" s="73"/>
      <c r="DE465" s="11"/>
      <c r="DF465" s="11"/>
      <c r="DG465" s="12"/>
      <c r="DI465" s="73"/>
      <c r="DJ465" s="11"/>
      <c r="DK465" s="11"/>
      <c r="DL465" s="12"/>
      <c r="DN465" s="73">
        <v>19278</v>
      </c>
      <c r="DO465" s="11">
        <v>3662.82</v>
      </c>
      <c r="DP465" s="11">
        <v>22940.82</v>
      </c>
      <c r="DQ465" s="12">
        <v>22940.82</v>
      </c>
      <c r="DS465" s="73"/>
      <c r="DT465" s="11"/>
      <c r="DU465" s="11"/>
      <c r="DV465" s="12"/>
      <c r="DX465" s="92"/>
      <c r="DY465" s="93"/>
      <c r="DZ465" s="93"/>
      <c r="EA465" s="94"/>
      <c r="EC465" s="73"/>
      <c r="ED465" s="11"/>
      <c r="EE465" s="11"/>
      <c r="EF465" s="12"/>
      <c r="EH465" s="73"/>
      <c r="EI465" s="11"/>
      <c r="EJ465" s="11"/>
      <c r="EK465" s="12"/>
      <c r="EM465" s="73"/>
      <c r="EN465" s="11"/>
      <c r="EO465" s="11"/>
      <c r="EP465" s="12"/>
      <c r="ER465" s="73"/>
      <c r="ES465" s="11"/>
      <c r="ET465" s="11"/>
      <c r="EU465" s="12"/>
      <c r="EW465" s="73">
        <v>8340</v>
      </c>
      <c r="EX465" s="11">
        <v>1584.6</v>
      </c>
      <c r="EY465" s="11">
        <v>9924.6</v>
      </c>
      <c r="EZ465" s="12">
        <v>9924.6</v>
      </c>
      <c r="FB465" s="10"/>
      <c r="FC465" s="11"/>
      <c r="FD465" s="11"/>
      <c r="FE465" s="12"/>
      <c r="FG465" s="11"/>
      <c r="FH465" s="11"/>
      <c r="FI465" s="11"/>
      <c r="FJ465" s="12"/>
      <c r="FL465" s="73"/>
      <c r="FM465" s="11"/>
      <c r="FN465" s="11"/>
      <c r="FO465" s="12"/>
      <c r="FQ465" s="73"/>
      <c r="FR465" s="11"/>
      <c r="FS465" s="11"/>
      <c r="FT465" s="12"/>
      <c r="FV465" s="73"/>
      <c r="FW465" s="11"/>
      <c r="FX465" s="11"/>
      <c r="FY465" s="12"/>
      <c r="GA465" s="73"/>
      <c r="GB465" s="11"/>
      <c r="GC465" s="11"/>
      <c r="GD465" s="12"/>
      <c r="GF465" s="73"/>
      <c r="GG465" s="11"/>
      <c r="GH465" s="11"/>
      <c r="GI465" s="12"/>
      <c r="GK465" s="73"/>
      <c r="GL465" s="11"/>
      <c r="GM465" s="11"/>
      <c r="GN465" s="12"/>
      <c r="GP465" s="73"/>
      <c r="GQ465" s="11"/>
      <c r="GR465" s="11"/>
      <c r="GS465" s="12"/>
      <c r="GU465" s="86">
        <f t="shared" si="47"/>
        <v>7735</v>
      </c>
      <c r="GV465" s="87">
        <f t="shared" si="49"/>
        <v>22940.82</v>
      </c>
      <c r="GX465" s="86">
        <f t="shared" si="48"/>
        <v>15205.82</v>
      </c>
      <c r="GY465" s="88">
        <f t="shared" si="51"/>
        <v>1.9658461538461538</v>
      </c>
      <c r="HA465" s="86">
        <f t="shared" si="53"/>
        <v>15418.83</v>
      </c>
      <c r="HB465" s="87">
        <f t="shared" si="50"/>
        <v>15418.83</v>
      </c>
    </row>
    <row r="466" spans="1:210" s="76" customFormat="1" ht="30" x14ac:dyDescent="0.25">
      <c r="A466" s="69">
        <v>450</v>
      </c>
      <c r="B466" s="3" t="s">
        <v>304</v>
      </c>
      <c r="C466" s="2" t="s">
        <v>838</v>
      </c>
      <c r="D466" s="4" t="s">
        <v>42</v>
      </c>
      <c r="E466" s="70"/>
      <c r="F466" s="71">
        <v>315</v>
      </c>
      <c r="G466" s="91"/>
      <c r="H466" s="73"/>
      <c r="I466" s="11"/>
      <c r="J466" s="11"/>
      <c r="K466" s="12"/>
      <c r="L466" s="74"/>
      <c r="M466" s="73"/>
      <c r="N466" s="11"/>
      <c r="O466" s="11"/>
      <c r="P466" s="12"/>
      <c r="Q466" s="75"/>
      <c r="R466" s="73"/>
      <c r="S466" s="11"/>
      <c r="T466" s="11"/>
      <c r="U466" s="12"/>
      <c r="W466" s="73"/>
      <c r="X466" s="11"/>
      <c r="Y466" s="11"/>
      <c r="Z466" s="12"/>
      <c r="AB466" s="73"/>
      <c r="AC466" s="11"/>
      <c r="AD466" s="11"/>
      <c r="AE466" s="12"/>
      <c r="AG466" s="77"/>
      <c r="AH466" s="78"/>
      <c r="AI466" s="78"/>
      <c r="AJ466" s="79"/>
      <c r="AL466" s="73"/>
      <c r="AM466" s="11"/>
      <c r="AN466" s="11"/>
      <c r="AO466" s="12"/>
      <c r="AQ466" s="11"/>
      <c r="AR466" s="11"/>
      <c r="AS466" s="11"/>
      <c r="AT466" s="12"/>
      <c r="AV466" s="73"/>
      <c r="AW466" s="11"/>
      <c r="AX466" s="11"/>
      <c r="AY466" s="12"/>
      <c r="BA466" s="73"/>
      <c r="BB466" s="11"/>
      <c r="BC466" s="11"/>
      <c r="BD466" s="12"/>
      <c r="BF466" s="73"/>
      <c r="BG466" s="11"/>
      <c r="BH466" s="11"/>
      <c r="BI466" s="12"/>
      <c r="BK466" s="92"/>
      <c r="BL466" s="93"/>
      <c r="BM466" s="93"/>
      <c r="BN466" s="94"/>
      <c r="BP466" s="73"/>
      <c r="BQ466" s="11"/>
      <c r="BR466" s="11"/>
      <c r="BS466" s="12"/>
      <c r="BU466" s="73"/>
      <c r="BV466" s="11"/>
      <c r="BW466" s="11"/>
      <c r="BX466" s="12"/>
      <c r="BZ466" s="73"/>
      <c r="CA466" s="11"/>
      <c r="CB466" s="11"/>
      <c r="CC466" s="12"/>
      <c r="CE466" s="73"/>
      <c r="CF466" s="11"/>
      <c r="CG466" s="11"/>
      <c r="CH466" s="12"/>
      <c r="CJ466" s="73"/>
      <c r="CK466" s="11"/>
      <c r="CL466" s="11"/>
      <c r="CM466" s="12"/>
      <c r="CO466" s="73"/>
      <c r="CP466" s="11"/>
      <c r="CQ466" s="11"/>
      <c r="CR466" s="12"/>
      <c r="CT466" s="73"/>
      <c r="CU466" s="11"/>
      <c r="CV466" s="11"/>
      <c r="CW466" s="12"/>
      <c r="CY466" s="73"/>
      <c r="CZ466" s="11"/>
      <c r="DA466" s="11"/>
      <c r="DB466" s="12"/>
      <c r="DD466" s="73"/>
      <c r="DE466" s="11"/>
      <c r="DF466" s="11"/>
      <c r="DG466" s="12"/>
      <c r="DI466" s="73"/>
      <c r="DJ466" s="11"/>
      <c r="DK466" s="11"/>
      <c r="DL466" s="12"/>
      <c r="DN466" s="73">
        <v>29453</v>
      </c>
      <c r="DO466" s="11">
        <v>5596.07</v>
      </c>
      <c r="DP466" s="11">
        <v>35049.07</v>
      </c>
      <c r="DQ466" s="12">
        <v>11040457.050000001</v>
      </c>
      <c r="DS466" s="73"/>
      <c r="DT466" s="11"/>
      <c r="DU466" s="11"/>
      <c r="DV466" s="12"/>
      <c r="DX466" s="92"/>
      <c r="DY466" s="93"/>
      <c r="DZ466" s="93"/>
      <c r="EA466" s="94"/>
      <c r="EC466" s="73"/>
      <c r="ED466" s="11"/>
      <c r="EE466" s="11"/>
      <c r="EF466" s="12"/>
      <c r="EH466" s="73"/>
      <c r="EI466" s="11"/>
      <c r="EJ466" s="11"/>
      <c r="EK466" s="12"/>
      <c r="EM466" s="73"/>
      <c r="EN466" s="11"/>
      <c r="EO466" s="11"/>
      <c r="EP466" s="12"/>
      <c r="ER466" s="73"/>
      <c r="ES466" s="11"/>
      <c r="ET466" s="11"/>
      <c r="EU466" s="12"/>
      <c r="EW466" s="73">
        <v>8340</v>
      </c>
      <c r="EX466" s="11">
        <v>1584.6</v>
      </c>
      <c r="EY466" s="11">
        <v>9924.6</v>
      </c>
      <c r="EZ466" s="12">
        <v>3126249</v>
      </c>
      <c r="FB466" s="10"/>
      <c r="FC466" s="11"/>
      <c r="FD466" s="11"/>
      <c r="FE466" s="12"/>
      <c r="FG466" s="11"/>
      <c r="FH466" s="11"/>
      <c r="FI466" s="11"/>
      <c r="FJ466" s="12"/>
      <c r="FL466" s="73"/>
      <c r="FM466" s="11"/>
      <c r="FN466" s="11"/>
      <c r="FO466" s="12"/>
      <c r="FQ466" s="73"/>
      <c r="FR466" s="11"/>
      <c r="FS466" s="11"/>
      <c r="FT466" s="12"/>
      <c r="FV466" s="73"/>
      <c r="FW466" s="11"/>
      <c r="FX466" s="11"/>
      <c r="FY466" s="12"/>
      <c r="GA466" s="73"/>
      <c r="GB466" s="11"/>
      <c r="GC466" s="11"/>
      <c r="GD466" s="12"/>
      <c r="GF466" s="73"/>
      <c r="GG466" s="11"/>
      <c r="GH466" s="11"/>
      <c r="GI466" s="12"/>
      <c r="GK466" s="73"/>
      <c r="GL466" s="11"/>
      <c r="GM466" s="11"/>
      <c r="GN466" s="12"/>
      <c r="GP466" s="73"/>
      <c r="GQ466" s="11"/>
      <c r="GR466" s="11"/>
      <c r="GS466" s="12"/>
      <c r="GU466" s="86">
        <f t="shared" ref="GU466:GU529" si="54">MIN(J466,O466,T466,Y466,AD466,AI466,AN466,AS466,AX466,BC466,BH466,BM466,BR466,BW466,CB466,CG466,CL466,CQ466,CV466,DA466,DF466,DK466,DP466,DU466,DZ466,EE466,EJ466,EO466,ET466,EY466,FD466,FI466,FN466,FS466,FX466,GC466,GH466,GM466,GR466)</f>
        <v>9924.6</v>
      </c>
      <c r="GV466" s="87">
        <f t="shared" si="49"/>
        <v>35049.07</v>
      </c>
      <c r="GX466" s="86">
        <f t="shared" ref="GX466:GX529" si="55">GV466-GU466</f>
        <v>25124.47</v>
      </c>
      <c r="GY466" s="88">
        <f t="shared" si="51"/>
        <v>2.5315347721822543</v>
      </c>
      <c r="HA466" s="86">
        <f t="shared" si="53"/>
        <v>22486.834999999999</v>
      </c>
      <c r="HB466" s="87">
        <f t="shared" si="50"/>
        <v>7083353.0250000004</v>
      </c>
    </row>
    <row r="467" spans="1:210" s="76" customFormat="1" ht="30" x14ac:dyDescent="0.25">
      <c r="A467" s="69">
        <v>451</v>
      </c>
      <c r="B467" s="3" t="s">
        <v>305</v>
      </c>
      <c r="C467" s="6" t="s">
        <v>839</v>
      </c>
      <c r="D467" s="4" t="s">
        <v>42</v>
      </c>
      <c r="E467" s="70"/>
      <c r="F467" s="71">
        <v>40</v>
      </c>
      <c r="G467" s="91"/>
      <c r="H467" s="73"/>
      <c r="I467" s="11"/>
      <c r="J467" s="11"/>
      <c r="K467" s="12"/>
      <c r="L467" s="74"/>
      <c r="M467" s="73"/>
      <c r="N467" s="11"/>
      <c r="O467" s="11"/>
      <c r="P467" s="12"/>
      <c r="Q467" s="75"/>
      <c r="R467" s="73"/>
      <c r="S467" s="11"/>
      <c r="T467" s="11"/>
      <c r="U467" s="12"/>
      <c r="W467" s="73"/>
      <c r="X467" s="11"/>
      <c r="Y467" s="11"/>
      <c r="Z467" s="12"/>
      <c r="AB467" s="73"/>
      <c r="AC467" s="11"/>
      <c r="AD467" s="11"/>
      <c r="AE467" s="12"/>
      <c r="AG467" s="77"/>
      <c r="AH467" s="78"/>
      <c r="AI467" s="78"/>
      <c r="AJ467" s="79"/>
      <c r="AL467" s="73"/>
      <c r="AM467" s="11"/>
      <c r="AN467" s="11"/>
      <c r="AO467" s="12"/>
      <c r="AQ467" s="11"/>
      <c r="AR467" s="11"/>
      <c r="AS467" s="11"/>
      <c r="AT467" s="12"/>
      <c r="AV467" s="73"/>
      <c r="AW467" s="11"/>
      <c r="AX467" s="11"/>
      <c r="AY467" s="12"/>
      <c r="BA467" s="73"/>
      <c r="BB467" s="11"/>
      <c r="BC467" s="11"/>
      <c r="BD467" s="12"/>
      <c r="BF467" s="73"/>
      <c r="BG467" s="11"/>
      <c r="BH467" s="11"/>
      <c r="BI467" s="12"/>
      <c r="BK467" s="92"/>
      <c r="BL467" s="93"/>
      <c r="BM467" s="93"/>
      <c r="BN467" s="94"/>
      <c r="BP467" s="73"/>
      <c r="BQ467" s="11"/>
      <c r="BR467" s="11"/>
      <c r="BS467" s="12"/>
      <c r="BU467" s="73"/>
      <c r="BV467" s="11"/>
      <c r="BW467" s="11"/>
      <c r="BX467" s="12"/>
      <c r="BZ467" s="73">
        <v>6500</v>
      </c>
      <c r="CA467" s="11">
        <v>1235</v>
      </c>
      <c r="CB467" s="11">
        <v>7735</v>
      </c>
      <c r="CC467" s="12">
        <v>309400</v>
      </c>
      <c r="CE467" s="73">
        <v>17710</v>
      </c>
      <c r="CF467" s="11">
        <v>3364.9</v>
      </c>
      <c r="CG467" s="11">
        <v>21074.9</v>
      </c>
      <c r="CH467" s="12">
        <v>842996</v>
      </c>
      <c r="CJ467" s="73"/>
      <c r="CK467" s="11"/>
      <c r="CL467" s="11"/>
      <c r="CM467" s="12"/>
      <c r="CO467" s="73"/>
      <c r="CP467" s="11"/>
      <c r="CQ467" s="11"/>
      <c r="CR467" s="12"/>
      <c r="CT467" s="73"/>
      <c r="CU467" s="11"/>
      <c r="CV467" s="11"/>
      <c r="CW467" s="12"/>
      <c r="CY467" s="73"/>
      <c r="CZ467" s="11"/>
      <c r="DA467" s="11"/>
      <c r="DB467" s="12"/>
      <c r="DD467" s="73"/>
      <c r="DE467" s="11"/>
      <c r="DF467" s="11"/>
      <c r="DG467" s="12"/>
      <c r="DI467" s="73"/>
      <c r="DJ467" s="11"/>
      <c r="DK467" s="11"/>
      <c r="DL467" s="12"/>
      <c r="DN467" s="73">
        <v>19278</v>
      </c>
      <c r="DO467" s="11">
        <v>3662.82</v>
      </c>
      <c r="DP467" s="11">
        <v>22940.82</v>
      </c>
      <c r="DQ467" s="12">
        <v>917632.8</v>
      </c>
      <c r="DS467" s="73"/>
      <c r="DT467" s="11"/>
      <c r="DU467" s="11"/>
      <c r="DV467" s="12"/>
      <c r="DX467" s="92"/>
      <c r="DY467" s="93"/>
      <c r="DZ467" s="93"/>
      <c r="EA467" s="94"/>
      <c r="EC467" s="73"/>
      <c r="ED467" s="11"/>
      <c r="EE467" s="11"/>
      <c r="EF467" s="12"/>
      <c r="EH467" s="73"/>
      <c r="EI467" s="11"/>
      <c r="EJ467" s="11"/>
      <c r="EK467" s="12"/>
      <c r="EM467" s="73"/>
      <c r="EN467" s="11"/>
      <c r="EO467" s="11"/>
      <c r="EP467" s="12"/>
      <c r="ER467" s="73"/>
      <c r="ES467" s="11"/>
      <c r="ET467" s="11"/>
      <c r="EU467" s="12"/>
      <c r="EW467" s="73">
        <v>8340</v>
      </c>
      <c r="EX467" s="11">
        <v>1584.6</v>
      </c>
      <c r="EY467" s="11">
        <v>9924.6</v>
      </c>
      <c r="EZ467" s="12">
        <v>396984</v>
      </c>
      <c r="FB467" s="10"/>
      <c r="FC467" s="11"/>
      <c r="FD467" s="11"/>
      <c r="FE467" s="12"/>
      <c r="FG467" s="11"/>
      <c r="FH467" s="11"/>
      <c r="FI467" s="11"/>
      <c r="FJ467" s="12"/>
      <c r="FL467" s="73"/>
      <c r="FM467" s="11"/>
      <c r="FN467" s="11"/>
      <c r="FO467" s="12"/>
      <c r="FQ467" s="73"/>
      <c r="FR467" s="11"/>
      <c r="FS467" s="11"/>
      <c r="FT467" s="12"/>
      <c r="FV467" s="73"/>
      <c r="FW467" s="11"/>
      <c r="FX467" s="11"/>
      <c r="FY467" s="12"/>
      <c r="GA467" s="73"/>
      <c r="GB467" s="11"/>
      <c r="GC467" s="11"/>
      <c r="GD467" s="12"/>
      <c r="GF467" s="73"/>
      <c r="GG467" s="11"/>
      <c r="GH467" s="11"/>
      <c r="GI467" s="12"/>
      <c r="GK467" s="73"/>
      <c r="GL467" s="11"/>
      <c r="GM467" s="11"/>
      <c r="GN467" s="12"/>
      <c r="GP467" s="73"/>
      <c r="GQ467" s="11"/>
      <c r="GR467" s="11"/>
      <c r="GS467" s="12"/>
      <c r="GU467" s="86">
        <f t="shared" si="54"/>
        <v>7735</v>
      </c>
      <c r="GV467" s="87">
        <f t="shared" ref="GV467:GV530" si="56">MAX(J467,O467,T467,Y467,AD467,AI467,AN467,AS467,AX467,BC467,BH467,BM467,BR467,BW467,CB467,CG467,CL467,CQ467,CV467,DA467,DF467,DK467,DP467,DU467,DZ467,EE467,EJ467,EO467,ET467,EY467,FD467,FI467,FN467,FS467,FX467,GC467,GH467,GM467,GR467)</f>
        <v>22940.82</v>
      </c>
      <c r="GX467" s="86">
        <f t="shared" si="55"/>
        <v>15205.82</v>
      </c>
      <c r="GY467" s="88">
        <f t="shared" si="51"/>
        <v>1.9658461538461538</v>
      </c>
      <c r="HA467" s="86">
        <f t="shared" si="53"/>
        <v>15418.83</v>
      </c>
      <c r="HB467" s="87">
        <f t="shared" ref="HB467:HB530" si="57">AVERAGE(K467,P467,U467,Z467,AE467,AJ467,AO467,AT467,AY467,BD467,BI467,BN467,BS467,BX467,CC467,CH467,CM467,CR467,CW467,DB467,DG467,DL467,DQ467,DV467,EA467,EF467,EK467,EP467,EU467,EZ467,FE467,FJ467,FO467,FT467,FY467,GD467,GI467,GN467,GS467)</f>
        <v>616753.19999999995</v>
      </c>
    </row>
    <row r="468" spans="1:210" s="76" customFormat="1" ht="30" x14ac:dyDescent="0.25">
      <c r="A468" s="69">
        <v>452</v>
      </c>
      <c r="B468" s="5" t="s">
        <v>41</v>
      </c>
      <c r="C468" s="2" t="s">
        <v>840</v>
      </c>
      <c r="D468" s="4" t="s">
        <v>42</v>
      </c>
      <c r="E468" s="89"/>
      <c r="F468" s="90">
        <v>1</v>
      </c>
      <c r="G468" s="91"/>
      <c r="H468" s="73"/>
      <c r="I468" s="11"/>
      <c r="J468" s="11"/>
      <c r="K468" s="12"/>
      <c r="L468" s="74"/>
      <c r="M468" s="73"/>
      <c r="N468" s="11"/>
      <c r="O468" s="11"/>
      <c r="P468" s="12"/>
      <c r="Q468" s="75"/>
      <c r="R468" s="73"/>
      <c r="S468" s="11"/>
      <c r="T468" s="11"/>
      <c r="U468" s="12"/>
      <c r="W468" s="73"/>
      <c r="X468" s="11"/>
      <c r="Y468" s="11"/>
      <c r="Z468" s="12"/>
      <c r="AB468" s="73"/>
      <c r="AC468" s="11"/>
      <c r="AD468" s="11"/>
      <c r="AE468" s="12"/>
      <c r="AG468" s="77"/>
      <c r="AH468" s="78"/>
      <c r="AI468" s="78"/>
      <c r="AJ468" s="79"/>
      <c r="AL468" s="73"/>
      <c r="AM468" s="11"/>
      <c r="AN468" s="11"/>
      <c r="AO468" s="12"/>
      <c r="AQ468" s="11"/>
      <c r="AR468" s="11"/>
      <c r="AS468" s="11"/>
      <c r="AT468" s="12"/>
      <c r="AV468" s="73"/>
      <c r="AW468" s="11"/>
      <c r="AX468" s="11"/>
      <c r="AY468" s="12"/>
      <c r="BA468" s="73"/>
      <c r="BB468" s="11"/>
      <c r="BC468" s="11"/>
      <c r="BD468" s="12"/>
      <c r="BF468" s="73"/>
      <c r="BG468" s="11"/>
      <c r="BH468" s="11"/>
      <c r="BI468" s="12"/>
      <c r="BK468" s="92"/>
      <c r="BL468" s="93"/>
      <c r="BM468" s="93"/>
      <c r="BN468" s="94"/>
      <c r="BP468" s="73"/>
      <c r="BQ468" s="11"/>
      <c r="BR468" s="11"/>
      <c r="BS468" s="12"/>
      <c r="BU468" s="73"/>
      <c r="BV468" s="11"/>
      <c r="BW468" s="11"/>
      <c r="BX468" s="12"/>
      <c r="BZ468" s="73"/>
      <c r="CA468" s="11"/>
      <c r="CB468" s="11"/>
      <c r="CC468" s="12"/>
      <c r="CE468" s="73"/>
      <c r="CF468" s="11"/>
      <c r="CG468" s="11"/>
      <c r="CH468" s="12"/>
      <c r="CJ468" s="73"/>
      <c r="CK468" s="11"/>
      <c r="CL468" s="11"/>
      <c r="CM468" s="12"/>
      <c r="CO468" s="73"/>
      <c r="CP468" s="11"/>
      <c r="CQ468" s="11"/>
      <c r="CR468" s="12"/>
      <c r="CT468" s="73"/>
      <c r="CU468" s="11"/>
      <c r="CV468" s="11"/>
      <c r="CW468" s="12"/>
      <c r="CY468" s="73"/>
      <c r="CZ468" s="11"/>
      <c r="DA468" s="11"/>
      <c r="DB468" s="12"/>
      <c r="DD468" s="73"/>
      <c r="DE468" s="11"/>
      <c r="DF468" s="11"/>
      <c r="DG468" s="12"/>
      <c r="DI468" s="73"/>
      <c r="DJ468" s="11"/>
      <c r="DK468" s="11"/>
      <c r="DL468" s="12"/>
      <c r="DN468" s="73">
        <v>29453</v>
      </c>
      <c r="DO468" s="11">
        <v>5596.07</v>
      </c>
      <c r="DP468" s="11">
        <v>35049.07</v>
      </c>
      <c r="DQ468" s="12">
        <v>35049.07</v>
      </c>
      <c r="DS468" s="73"/>
      <c r="DT468" s="11"/>
      <c r="DU468" s="11"/>
      <c r="DV468" s="12"/>
      <c r="DX468" s="92"/>
      <c r="DY468" s="93"/>
      <c r="DZ468" s="93"/>
      <c r="EA468" s="94"/>
      <c r="EC468" s="73"/>
      <c r="ED468" s="11"/>
      <c r="EE468" s="11"/>
      <c r="EF468" s="12"/>
      <c r="EH468" s="73"/>
      <c r="EI468" s="11"/>
      <c r="EJ468" s="11"/>
      <c r="EK468" s="12"/>
      <c r="EM468" s="73"/>
      <c r="EN468" s="11"/>
      <c r="EO468" s="11"/>
      <c r="EP468" s="12"/>
      <c r="ER468" s="73"/>
      <c r="ES468" s="11"/>
      <c r="ET468" s="11"/>
      <c r="EU468" s="12"/>
      <c r="EW468" s="73">
        <v>8340</v>
      </c>
      <c r="EX468" s="11">
        <v>1584.6</v>
      </c>
      <c r="EY468" s="11">
        <v>9924.6</v>
      </c>
      <c r="EZ468" s="94">
        <v>9924.6</v>
      </c>
      <c r="FB468" s="10"/>
      <c r="FC468" s="11"/>
      <c r="FD468" s="11"/>
      <c r="FE468" s="12"/>
      <c r="FG468" s="11"/>
      <c r="FH468" s="11"/>
      <c r="FI468" s="11"/>
      <c r="FJ468" s="12"/>
      <c r="FL468" s="73"/>
      <c r="FM468" s="11"/>
      <c r="FN468" s="11"/>
      <c r="FO468" s="12"/>
      <c r="FQ468" s="73"/>
      <c r="FR468" s="11"/>
      <c r="FS468" s="11"/>
      <c r="FT468" s="12"/>
      <c r="FV468" s="73"/>
      <c r="FW468" s="11"/>
      <c r="FX468" s="11"/>
      <c r="FY468" s="12"/>
      <c r="GA468" s="73"/>
      <c r="GB468" s="11"/>
      <c r="GC468" s="11"/>
      <c r="GD468" s="12"/>
      <c r="GF468" s="73"/>
      <c r="GG468" s="11"/>
      <c r="GH468" s="11"/>
      <c r="GI468" s="12"/>
      <c r="GK468" s="73"/>
      <c r="GL468" s="11"/>
      <c r="GM468" s="11"/>
      <c r="GN468" s="12"/>
      <c r="GP468" s="73"/>
      <c r="GQ468" s="11"/>
      <c r="GR468" s="11"/>
      <c r="GS468" s="12"/>
      <c r="GU468" s="86">
        <f t="shared" si="54"/>
        <v>9924.6</v>
      </c>
      <c r="GV468" s="87">
        <f t="shared" si="56"/>
        <v>35049.07</v>
      </c>
      <c r="GX468" s="86">
        <f t="shared" si="55"/>
        <v>25124.47</v>
      </c>
      <c r="GY468" s="88">
        <f t="shared" ref="GY468:GY531" si="58">GX468/GU468</f>
        <v>2.5315347721822543</v>
      </c>
      <c r="HA468" s="86">
        <f t="shared" si="53"/>
        <v>22486.834999999999</v>
      </c>
      <c r="HB468" s="87">
        <f t="shared" si="57"/>
        <v>22486.834999999999</v>
      </c>
    </row>
    <row r="469" spans="1:210" s="76" customFormat="1" ht="60" x14ac:dyDescent="0.25">
      <c r="A469" s="69">
        <v>453</v>
      </c>
      <c r="B469" s="3" t="s">
        <v>306</v>
      </c>
      <c r="C469" s="2" t="s">
        <v>841</v>
      </c>
      <c r="D469" s="4" t="s">
        <v>42</v>
      </c>
      <c r="E469" s="70"/>
      <c r="F469" s="71">
        <v>19749</v>
      </c>
      <c r="G469" s="91"/>
      <c r="H469" s="73"/>
      <c r="I469" s="11"/>
      <c r="J469" s="11"/>
      <c r="K469" s="12"/>
      <c r="L469" s="74"/>
      <c r="M469" s="73"/>
      <c r="N469" s="11"/>
      <c r="O469" s="11"/>
      <c r="P469" s="12"/>
      <c r="Q469" s="75"/>
      <c r="R469" s="73"/>
      <c r="S469" s="11"/>
      <c r="T469" s="11"/>
      <c r="U469" s="12"/>
      <c r="W469" s="73"/>
      <c r="X469" s="11"/>
      <c r="Y469" s="11"/>
      <c r="Z469" s="12"/>
      <c r="AB469" s="73"/>
      <c r="AC469" s="11"/>
      <c r="AD469" s="11"/>
      <c r="AE469" s="12"/>
      <c r="AG469" s="77"/>
      <c r="AH469" s="78"/>
      <c r="AI469" s="78"/>
      <c r="AJ469" s="79"/>
      <c r="AL469" s="73"/>
      <c r="AM469" s="11"/>
      <c r="AN469" s="11"/>
      <c r="AO469" s="12"/>
      <c r="AQ469" s="11"/>
      <c r="AR469" s="11"/>
      <c r="AS469" s="11"/>
      <c r="AT469" s="12"/>
      <c r="AV469" s="73"/>
      <c r="AW469" s="11"/>
      <c r="AX469" s="11"/>
      <c r="AY469" s="12"/>
      <c r="BA469" s="73"/>
      <c r="BB469" s="11"/>
      <c r="BC469" s="11"/>
      <c r="BD469" s="12"/>
      <c r="BF469" s="73"/>
      <c r="BG469" s="11"/>
      <c r="BH469" s="11"/>
      <c r="BI469" s="12"/>
      <c r="BK469" s="92"/>
      <c r="BL469" s="93"/>
      <c r="BM469" s="93"/>
      <c r="BN469" s="94"/>
      <c r="BP469" s="73"/>
      <c r="BQ469" s="11"/>
      <c r="BR469" s="11"/>
      <c r="BS469" s="12"/>
      <c r="BU469" s="73"/>
      <c r="BV469" s="11"/>
      <c r="BW469" s="11"/>
      <c r="BX469" s="12"/>
      <c r="BZ469" s="73">
        <v>530</v>
      </c>
      <c r="CA469" s="11">
        <v>0</v>
      </c>
      <c r="CB469" s="11">
        <v>530</v>
      </c>
      <c r="CC469" s="12">
        <v>10466970</v>
      </c>
      <c r="CE469" s="73"/>
      <c r="CF469" s="11"/>
      <c r="CG469" s="11"/>
      <c r="CH469" s="12"/>
      <c r="CJ469" s="73"/>
      <c r="CK469" s="11"/>
      <c r="CL469" s="11"/>
      <c r="CM469" s="12"/>
      <c r="CO469" s="73">
        <v>741</v>
      </c>
      <c r="CP469" s="11">
        <v>140.79</v>
      </c>
      <c r="CQ469" s="11">
        <v>881.79</v>
      </c>
      <c r="CR469" s="12">
        <v>17414470.710000001</v>
      </c>
      <c r="CT469" s="73">
        <v>440</v>
      </c>
      <c r="CU469" s="11">
        <v>0</v>
      </c>
      <c r="CV469" s="11">
        <v>440</v>
      </c>
      <c r="CW469" s="12">
        <v>8689560</v>
      </c>
      <c r="CY469" s="73"/>
      <c r="CZ469" s="11"/>
      <c r="DA469" s="11"/>
      <c r="DB469" s="12"/>
      <c r="DD469" s="73"/>
      <c r="DE469" s="11"/>
      <c r="DF469" s="11"/>
      <c r="DG469" s="12"/>
      <c r="DI469" s="73"/>
      <c r="DJ469" s="11"/>
      <c r="DK469" s="11"/>
      <c r="DL469" s="12"/>
      <c r="DN469" s="73">
        <v>625</v>
      </c>
      <c r="DO469" s="11">
        <v>118.75</v>
      </c>
      <c r="DP469" s="11">
        <v>743.75</v>
      </c>
      <c r="DQ469" s="12">
        <v>14688318.75</v>
      </c>
      <c r="DS469" s="73"/>
      <c r="DT469" s="11"/>
      <c r="DU469" s="11"/>
      <c r="DV469" s="12"/>
      <c r="DX469" s="92"/>
      <c r="DY469" s="93"/>
      <c r="DZ469" s="93"/>
      <c r="EA469" s="94"/>
      <c r="EC469" s="73"/>
      <c r="ED469" s="11"/>
      <c r="EE469" s="11"/>
      <c r="EF469" s="12"/>
      <c r="EH469" s="73"/>
      <c r="EI469" s="11"/>
      <c r="EJ469" s="11"/>
      <c r="EK469" s="12"/>
      <c r="EM469" s="73"/>
      <c r="EN469" s="11"/>
      <c r="EO469" s="11"/>
      <c r="EP469" s="12"/>
      <c r="ER469" s="73"/>
      <c r="ES469" s="11"/>
      <c r="ET469" s="11"/>
      <c r="EU469" s="12"/>
      <c r="EW469" s="73"/>
      <c r="EX469" s="11"/>
      <c r="EY469" s="11"/>
      <c r="EZ469" s="12"/>
      <c r="FB469" s="10">
        <v>750</v>
      </c>
      <c r="FC469" s="11">
        <v>0</v>
      </c>
      <c r="FD469" s="11">
        <v>750</v>
      </c>
      <c r="FE469" s="12">
        <v>14811750</v>
      </c>
      <c r="FG469" s="11"/>
      <c r="FH469" s="11"/>
      <c r="FI469" s="11"/>
      <c r="FJ469" s="12"/>
      <c r="FL469" s="73"/>
      <c r="FM469" s="11"/>
      <c r="FN469" s="11"/>
      <c r="FO469" s="12"/>
      <c r="FQ469" s="73"/>
      <c r="FR469" s="11"/>
      <c r="FS469" s="11"/>
      <c r="FT469" s="12"/>
      <c r="FV469" s="73"/>
      <c r="FW469" s="11"/>
      <c r="FX469" s="11"/>
      <c r="FY469" s="12"/>
      <c r="GA469" s="73"/>
      <c r="GB469" s="11"/>
      <c r="GC469" s="11"/>
      <c r="GD469" s="12"/>
      <c r="GF469" s="73"/>
      <c r="GG469" s="11"/>
      <c r="GH469" s="11"/>
      <c r="GI469" s="12"/>
      <c r="GK469" s="73"/>
      <c r="GL469" s="11"/>
      <c r="GM469" s="11"/>
      <c r="GN469" s="12"/>
      <c r="GP469" s="73"/>
      <c r="GQ469" s="11"/>
      <c r="GR469" s="11"/>
      <c r="GS469" s="12"/>
      <c r="GU469" s="86">
        <f t="shared" si="54"/>
        <v>440</v>
      </c>
      <c r="GV469" s="87">
        <f t="shared" si="56"/>
        <v>881.79</v>
      </c>
      <c r="GX469" s="86">
        <f t="shared" si="55"/>
        <v>441.78999999999996</v>
      </c>
      <c r="GY469" s="88">
        <f t="shared" si="58"/>
        <v>1.0040681818181818</v>
      </c>
      <c r="HA469" s="86">
        <f t="shared" si="53"/>
        <v>669.10799999999995</v>
      </c>
      <c r="HB469" s="87">
        <f t="shared" si="57"/>
        <v>13214213.892000001</v>
      </c>
    </row>
    <row r="470" spans="1:210" s="76" customFormat="1" ht="45" x14ac:dyDescent="0.25">
      <c r="A470" s="69">
        <v>454</v>
      </c>
      <c r="B470" s="5" t="s">
        <v>41</v>
      </c>
      <c r="C470" s="6" t="s">
        <v>842</v>
      </c>
      <c r="D470" s="4" t="s">
        <v>42</v>
      </c>
      <c r="E470" s="89"/>
      <c r="F470" s="90">
        <v>1</v>
      </c>
      <c r="G470" s="91"/>
      <c r="H470" s="73"/>
      <c r="I470" s="11"/>
      <c r="J470" s="11"/>
      <c r="K470" s="12"/>
      <c r="L470" s="74"/>
      <c r="M470" s="73">
        <v>21666.666666666668</v>
      </c>
      <c r="N470" s="11">
        <v>4116.666666666667</v>
      </c>
      <c r="O470" s="11">
        <v>25783.333333333336</v>
      </c>
      <c r="P470" s="12">
        <v>25783.333333333336</v>
      </c>
      <c r="Q470" s="75"/>
      <c r="R470" s="73"/>
      <c r="S470" s="11"/>
      <c r="T470" s="11"/>
      <c r="U470" s="12"/>
      <c r="W470" s="73"/>
      <c r="X470" s="11"/>
      <c r="Y470" s="11"/>
      <c r="Z470" s="12"/>
      <c r="AB470" s="73"/>
      <c r="AC470" s="11"/>
      <c r="AD470" s="11"/>
      <c r="AE470" s="12"/>
      <c r="AG470" s="77"/>
      <c r="AH470" s="78"/>
      <c r="AI470" s="78"/>
      <c r="AJ470" s="79"/>
      <c r="AL470" s="73"/>
      <c r="AM470" s="11"/>
      <c r="AN470" s="11"/>
      <c r="AO470" s="12"/>
      <c r="AQ470" s="11"/>
      <c r="AR470" s="11"/>
      <c r="AS470" s="11"/>
      <c r="AT470" s="12"/>
      <c r="AV470" s="73"/>
      <c r="AW470" s="11"/>
      <c r="AX470" s="11"/>
      <c r="AY470" s="12"/>
      <c r="BA470" s="73"/>
      <c r="BB470" s="11"/>
      <c r="BC470" s="11"/>
      <c r="BD470" s="12"/>
      <c r="BF470" s="73"/>
      <c r="BG470" s="11"/>
      <c r="BH470" s="11"/>
      <c r="BI470" s="12"/>
      <c r="BK470" s="92"/>
      <c r="BL470" s="93"/>
      <c r="BM470" s="93"/>
      <c r="BN470" s="94"/>
      <c r="BP470" s="73"/>
      <c r="BQ470" s="11"/>
      <c r="BR470" s="11"/>
      <c r="BS470" s="12"/>
      <c r="BU470" s="73"/>
      <c r="BV470" s="11"/>
      <c r="BW470" s="11"/>
      <c r="BX470" s="12"/>
      <c r="BZ470" s="73"/>
      <c r="CA470" s="11"/>
      <c r="CB470" s="11"/>
      <c r="CC470" s="12"/>
      <c r="CE470" s="73">
        <v>15043.15</v>
      </c>
      <c r="CF470" s="11">
        <v>0</v>
      </c>
      <c r="CG470" s="11">
        <v>15043.15</v>
      </c>
      <c r="CH470" s="12">
        <v>15043.15</v>
      </c>
      <c r="CJ470" s="73"/>
      <c r="CK470" s="11"/>
      <c r="CL470" s="11"/>
      <c r="CM470" s="12"/>
      <c r="CO470" s="73"/>
      <c r="CP470" s="11"/>
      <c r="CQ470" s="11"/>
      <c r="CR470" s="12"/>
      <c r="CT470" s="73"/>
      <c r="CU470" s="11"/>
      <c r="CV470" s="11"/>
      <c r="CW470" s="12"/>
      <c r="CY470" s="73"/>
      <c r="CZ470" s="11"/>
      <c r="DA470" s="11"/>
      <c r="DB470" s="12"/>
      <c r="DD470" s="73"/>
      <c r="DE470" s="11"/>
      <c r="DF470" s="11"/>
      <c r="DG470" s="12"/>
      <c r="DI470" s="73"/>
      <c r="DJ470" s="11"/>
      <c r="DK470" s="11"/>
      <c r="DL470" s="12"/>
      <c r="DN470" s="73"/>
      <c r="DO470" s="11"/>
      <c r="DP470" s="11"/>
      <c r="DQ470" s="12"/>
      <c r="DS470" s="73"/>
      <c r="DT470" s="11"/>
      <c r="DU470" s="11"/>
      <c r="DV470" s="12"/>
      <c r="DX470" s="92"/>
      <c r="DY470" s="93"/>
      <c r="DZ470" s="93"/>
      <c r="EA470" s="94"/>
      <c r="EC470" s="73"/>
      <c r="ED470" s="11"/>
      <c r="EE470" s="11"/>
      <c r="EF470" s="12"/>
      <c r="EH470" s="73"/>
      <c r="EI470" s="11"/>
      <c r="EJ470" s="11"/>
      <c r="EK470" s="12"/>
      <c r="EM470" s="73"/>
      <c r="EN470" s="11"/>
      <c r="EO470" s="11"/>
      <c r="EP470" s="12"/>
      <c r="ER470" s="73"/>
      <c r="ES470" s="11"/>
      <c r="ET470" s="11"/>
      <c r="EU470" s="12"/>
      <c r="EW470" s="73"/>
      <c r="EX470" s="11"/>
      <c r="EY470" s="11"/>
      <c r="EZ470" s="12"/>
      <c r="FB470" s="10"/>
      <c r="FC470" s="11"/>
      <c r="FD470" s="11"/>
      <c r="FE470" s="12"/>
      <c r="FG470" s="11"/>
      <c r="FH470" s="11"/>
      <c r="FI470" s="11"/>
      <c r="FJ470" s="12"/>
      <c r="FL470" s="73"/>
      <c r="FM470" s="11"/>
      <c r="FN470" s="11"/>
      <c r="FO470" s="12"/>
      <c r="FQ470" s="73"/>
      <c r="FR470" s="11"/>
      <c r="FS470" s="11"/>
      <c r="FT470" s="12"/>
      <c r="FV470" s="73"/>
      <c r="FW470" s="11"/>
      <c r="FX470" s="11"/>
      <c r="FY470" s="12"/>
      <c r="GA470" s="73"/>
      <c r="GB470" s="11"/>
      <c r="GC470" s="11"/>
      <c r="GD470" s="12"/>
      <c r="GF470" s="73"/>
      <c r="GG470" s="11"/>
      <c r="GH470" s="11"/>
      <c r="GI470" s="12"/>
      <c r="GK470" s="73"/>
      <c r="GL470" s="11"/>
      <c r="GM470" s="11"/>
      <c r="GN470" s="12"/>
      <c r="GP470" s="73"/>
      <c r="GQ470" s="11"/>
      <c r="GR470" s="11"/>
      <c r="GS470" s="12"/>
      <c r="GU470" s="86">
        <f t="shared" si="54"/>
        <v>15043.15</v>
      </c>
      <c r="GV470" s="87">
        <f t="shared" si="56"/>
        <v>25783.333333333336</v>
      </c>
      <c r="GX470" s="86">
        <f t="shared" si="55"/>
        <v>10740.183333333336</v>
      </c>
      <c r="GY470" s="88">
        <f t="shared" si="58"/>
        <v>0.71395840188613002</v>
      </c>
      <c r="HA470" s="86">
        <f t="shared" si="53"/>
        <v>20413.241666666669</v>
      </c>
      <c r="HB470" s="87">
        <f t="shared" si="57"/>
        <v>20413.241666666669</v>
      </c>
    </row>
    <row r="471" spans="1:210" s="76" customFormat="1" ht="30" x14ac:dyDescent="0.25">
      <c r="A471" s="69">
        <v>455</v>
      </c>
      <c r="B471" s="3" t="s">
        <v>307</v>
      </c>
      <c r="C471" s="6" t="s">
        <v>843</v>
      </c>
      <c r="D471" s="4" t="s">
        <v>42</v>
      </c>
      <c r="E471" s="70"/>
      <c r="F471" s="71">
        <v>27</v>
      </c>
      <c r="G471" s="91"/>
      <c r="H471" s="73"/>
      <c r="I471" s="11"/>
      <c r="J471" s="11"/>
      <c r="K471" s="12"/>
      <c r="L471" s="74"/>
      <c r="M471" s="73">
        <v>32555.555555555555</v>
      </c>
      <c r="N471" s="11">
        <v>6185.5555555555557</v>
      </c>
      <c r="O471" s="11">
        <v>38741.111111111109</v>
      </c>
      <c r="P471" s="12">
        <v>1046010</v>
      </c>
      <c r="Q471" s="75"/>
      <c r="R471" s="73"/>
      <c r="S471" s="11"/>
      <c r="T471" s="11"/>
      <c r="U471" s="12"/>
      <c r="W471" s="73"/>
      <c r="X471" s="11"/>
      <c r="Y471" s="11"/>
      <c r="Z471" s="12"/>
      <c r="AB471" s="73"/>
      <c r="AC471" s="11"/>
      <c r="AD471" s="11"/>
      <c r="AE471" s="12"/>
      <c r="AG471" s="77"/>
      <c r="AH471" s="78"/>
      <c r="AI471" s="78"/>
      <c r="AJ471" s="79"/>
      <c r="AL471" s="73"/>
      <c r="AM471" s="11"/>
      <c r="AN471" s="11"/>
      <c r="AO471" s="12"/>
      <c r="AQ471" s="11"/>
      <c r="AR471" s="11"/>
      <c r="AS471" s="11"/>
      <c r="AT471" s="12"/>
      <c r="AV471" s="73"/>
      <c r="AW471" s="11"/>
      <c r="AX471" s="11"/>
      <c r="AY471" s="12"/>
      <c r="BA471" s="73"/>
      <c r="BB471" s="11"/>
      <c r="BC471" s="11"/>
      <c r="BD471" s="12"/>
      <c r="BF471" s="73"/>
      <c r="BG471" s="11"/>
      <c r="BH471" s="11"/>
      <c r="BI471" s="12"/>
      <c r="BK471" s="92"/>
      <c r="BL471" s="93"/>
      <c r="BM471" s="93"/>
      <c r="BN471" s="94"/>
      <c r="BP471" s="73"/>
      <c r="BQ471" s="11"/>
      <c r="BR471" s="11"/>
      <c r="BS471" s="12"/>
      <c r="BU471" s="73"/>
      <c r="BV471" s="11"/>
      <c r="BW471" s="11"/>
      <c r="BX471" s="12"/>
      <c r="BZ471" s="73"/>
      <c r="CA471" s="11"/>
      <c r="CB471" s="11"/>
      <c r="CC471" s="12"/>
      <c r="CE471" s="73">
        <v>13000</v>
      </c>
      <c r="CF471" s="11">
        <v>0</v>
      </c>
      <c r="CG471" s="11">
        <v>13000</v>
      </c>
      <c r="CH471" s="12">
        <v>351000</v>
      </c>
      <c r="CJ471" s="73"/>
      <c r="CK471" s="11"/>
      <c r="CL471" s="11"/>
      <c r="CM471" s="12"/>
      <c r="CO471" s="73"/>
      <c r="CP471" s="11"/>
      <c r="CQ471" s="11"/>
      <c r="CR471" s="12"/>
      <c r="CT471" s="73"/>
      <c r="CU471" s="11"/>
      <c r="CV471" s="11"/>
      <c r="CW471" s="12"/>
      <c r="CY471" s="73"/>
      <c r="CZ471" s="11"/>
      <c r="DA471" s="11"/>
      <c r="DB471" s="12"/>
      <c r="DD471" s="73"/>
      <c r="DE471" s="11"/>
      <c r="DF471" s="11"/>
      <c r="DG471" s="12"/>
      <c r="DI471" s="73"/>
      <c r="DJ471" s="11"/>
      <c r="DK471" s="11"/>
      <c r="DL471" s="12"/>
      <c r="DN471" s="73">
        <v>13024</v>
      </c>
      <c r="DO471" s="11">
        <v>0</v>
      </c>
      <c r="DP471" s="11">
        <v>13024</v>
      </c>
      <c r="DQ471" s="12">
        <v>351648</v>
      </c>
      <c r="DS471" s="73"/>
      <c r="DT471" s="11"/>
      <c r="DU471" s="11"/>
      <c r="DV471" s="12"/>
      <c r="DX471" s="92"/>
      <c r="DY471" s="93"/>
      <c r="DZ471" s="93"/>
      <c r="EA471" s="94"/>
      <c r="EC471" s="73"/>
      <c r="ED471" s="11"/>
      <c r="EE471" s="11"/>
      <c r="EF471" s="12"/>
      <c r="EH471" s="73"/>
      <c r="EI471" s="11"/>
      <c r="EJ471" s="11"/>
      <c r="EK471" s="12"/>
      <c r="EM471" s="73"/>
      <c r="EN471" s="11"/>
      <c r="EO471" s="11"/>
      <c r="EP471" s="12"/>
      <c r="ER471" s="73"/>
      <c r="ES471" s="11"/>
      <c r="ET471" s="11"/>
      <c r="EU471" s="12"/>
      <c r="EW471" s="73"/>
      <c r="EX471" s="11"/>
      <c r="EY471" s="11"/>
      <c r="EZ471" s="12"/>
      <c r="FB471" s="10"/>
      <c r="FC471" s="11"/>
      <c r="FD471" s="11"/>
      <c r="FE471" s="12"/>
      <c r="FG471" s="11"/>
      <c r="FH471" s="11"/>
      <c r="FI471" s="11"/>
      <c r="FJ471" s="12"/>
      <c r="FL471" s="73"/>
      <c r="FM471" s="11"/>
      <c r="FN471" s="11"/>
      <c r="FO471" s="12"/>
      <c r="FQ471" s="73"/>
      <c r="FR471" s="11"/>
      <c r="FS471" s="11"/>
      <c r="FT471" s="12"/>
      <c r="FV471" s="73"/>
      <c r="FW471" s="11"/>
      <c r="FX471" s="11"/>
      <c r="FY471" s="12"/>
      <c r="GA471" s="73"/>
      <c r="GB471" s="11"/>
      <c r="GC471" s="11"/>
      <c r="GD471" s="12"/>
      <c r="GF471" s="73"/>
      <c r="GG471" s="11"/>
      <c r="GH471" s="11"/>
      <c r="GI471" s="12"/>
      <c r="GK471" s="73"/>
      <c r="GL471" s="11"/>
      <c r="GM471" s="11"/>
      <c r="GN471" s="12"/>
      <c r="GP471" s="73"/>
      <c r="GQ471" s="11"/>
      <c r="GR471" s="11"/>
      <c r="GS471" s="12"/>
      <c r="GU471" s="86">
        <f t="shared" si="54"/>
        <v>13000</v>
      </c>
      <c r="GV471" s="87">
        <f t="shared" si="56"/>
        <v>38741.111111111109</v>
      </c>
      <c r="GX471" s="86">
        <f t="shared" si="55"/>
        <v>25741.111111111109</v>
      </c>
      <c r="GY471" s="88">
        <f t="shared" si="58"/>
        <v>1.98008547008547</v>
      </c>
      <c r="HA471" s="86">
        <f t="shared" ref="HA471:HA502" si="59">AVERAGE(J471,O471,T471,Y471,AD471,AI471,AN471,AS471,AX471,BC471,BH471,BM471,BR471,BW471,CB471,CG471,CL471,CQ471,CV471,DA471,DF471,DK471,DP471,DU471,DZ471,EE471,EJ471,EO471,ET471,EY471,FD471,FI471,FN471,FS471,FX471,GC471,GH471,GM471,GR471)</f>
        <v>21588.370370370369</v>
      </c>
      <c r="HB471" s="87">
        <f t="shared" si="57"/>
        <v>582886</v>
      </c>
    </row>
    <row r="472" spans="1:210" s="76" customFormat="1" ht="45" x14ac:dyDescent="0.25">
      <c r="A472" s="69">
        <v>456</v>
      </c>
      <c r="B472" s="5" t="s">
        <v>41</v>
      </c>
      <c r="C472" s="6" t="s">
        <v>844</v>
      </c>
      <c r="D472" s="4" t="s">
        <v>42</v>
      </c>
      <c r="E472" s="89"/>
      <c r="F472" s="90">
        <v>1</v>
      </c>
      <c r="G472" s="91"/>
      <c r="H472" s="73"/>
      <c r="I472" s="11"/>
      <c r="J472" s="11"/>
      <c r="K472" s="12"/>
      <c r="L472" s="74"/>
      <c r="M472" s="73"/>
      <c r="N472" s="11"/>
      <c r="O472" s="11"/>
      <c r="P472" s="12"/>
      <c r="Q472" s="75"/>
      <c r="R472" s="73"/>
      <c r="S472" s="11"/>
      <c r="T472" s="11"/>
      <c r="U472" s="12"/>
      <c r="W472" s="73"/>
      <c r="X472" s="11"/>
      <c r="Y472" s="11"/>
      <c r="Z472" s="12"/>
      <c r="AB472" s="73"/>
      <c r="AC472" s="11"/>
      <c r="AD472" s="11"/>
      <c r="AE472" s="12"/>
      <c r="AG472" s="77"/>
      <c r="AH472" s="78"/>
      <c r="AI472" s="78"/>
      <c r="AJ472" s="79"/>
      <c r="AL472" s="73"/>
      <c r="AM472" s="11"/>
      <c r="AN472" s="11"/>
      <c r="AO472" s="12"/>
      <c r="AQ472" s="11">
        <v>63570</v>
      </c>
      <c r="AR472" s="11"/>
      <c r="AS472" s="11">
        <v>63570</v>
      </c>
      <c r="AT472" s="12">
        <v>63570</v>
      </c>
      <c r="AV472" s="73"/>
      <c r="AW472" s="11"/>
      <c r="AX472" s="11"/>
      <c r="AY472" s="12"/>
      <c r="BA472" s="73"/>
      <c r="BB472" s="11"/>
      <c r="BC472" s="11"/>
      <c r="BD472" s="12"/>
      <c r="BF472" s="73"/>
      <c r="BG472" s="11"/>
      <c r="BH472" s="11"/>
      <c r="BI472" s="12"/>
      <c r="BK472" s="92"/>
      <c r="BL472" s="93"/>
      <c r="BM472" s="93"/>
      <c r="BN472" s="94"/>
      <c r="BP472" s="73"/>
      <c r="BQ472" s="11"/>
      <c r="BR472" s="11"/>
      <c r="BS472" s="12"/>
      <c r="BU472" s="73"/>
      <c r="BV472" s="11"/>
      <c r="BW472" s="11"/>
      <c r="BX472" s="12"/>
      <c r="BZ472" s="73">
        <v>53259</v>
      </c>
      <c r="CA472" s="11">
        <v>0</v>
      </c>
      <c r="CB472" s="11">
        <v>53259</v>
      </c>
      <c r="CC472" s="12">
        <v>53259</v>
      </c>
      <c r="CE472" s="73"/>
      <c r="CF472" s="11"/>
      <c r="CG472" s="11"/>
      <c r="CH472" s="12"/>
      <c r="CJ472" s="73"/>
      <c r="CK472" s="11"/>
      <c r="CL472" s="11"/>
      <c r="CM472" s="12"/>
      <c r="CO472" s="73"/>
      <c r="CP472" s="11"/>
      <c r="CQ472" s="11"/>
      <c r="CR472" s="12"/>
      <c r="CT472" s="73"/>
      <c r="CU472" s="11"/>
      <c r="CV472" s="11"/>
      <c r="CW472" s="12"/>
      <c r="CY472" s="73"/>
      <c r="CZ472" s="11"/>
      <c r="DA472" s="11"/>
      <c r="DB472" s="12"/>
      <c r="DD472" s="73"/>
      <c r="DE472" s="11"/>
      <c r="DF472" s="11"/>
      <c r="DG472" s="12"/>
      <c r="DI472" s="73"/>
      <c r="DJ472" s="11"/>
      <c r="DK472" s="11"/>
      <c r="DL472" s="12"/>
      <c r="DN472" s="73">
        <v>51750</v>
      </c>
      <c r="DO472" s="11">
        <v>0</v>
      </c>
      <c r="DP472" s="11">
        <v>51750</v>
      </c>
      <c r="DQ472" s="12">
        <v>51750</v>
      </c>
      <c r="DS472" s="73"/>
      <c r="DT472" s="11"/>
      <c r="DU472" s="11"/>
      <c r="DV472" s="12"/>
      <c r="DX472" s="92"/>
      <c r="DY472" s="93"/>
      <c r="DZ472" s="93"/>
      <c r="EA472" s="94"/>
      <c r="EC472" s="73"/>
      <c r="ED472" s="11"/>
      <c r="EE472" s="11"/>
      <c r="EF472" s="12"/>
      <c r="EH472" s="73"/>
      <c r="EI472" s="11"/>
      <c r="EJ472" s="11"/>
      <c r="EK472" s="12"/>
      <c r="EM472" s="73"/>
      <c r="EN472" s="11"/>
      <c r="EO472" s="11"/>
      <c r="EP472" s="12"/>
      <c r="ER472" s="73"/>
      <c r="ES472" s="11"/>
      <c r="ET472" s="11"/>
      <c r="EU472" s="12"/>
      <c r="EW472" s="73"/>
      <c r="EX472" s="11"/>
      <c r="EY472" s="11"/>
      <c r="EZ472" s="12"/>
      <c r="FB472" s="10">
        <v>43938</v>
      </c>
      <c r="FC472" s="11">
        <v>0</v>
      </c>
      <c r="FD472" s="11">
        <v>43938</v>
      </c>
      <c r="FE472" s="12">
        <v>43938</v>
      </c>
      <c r="FG472" s="11"/>
      <c r="FH472" s="11"/>
      <c r="FI472" s="11"/>
      <c r="FJ472" s="12"/>
      <c r="FL472" s="73"/>
      <c r="FM472" s="11"/>
      <c r="FN472" s="11"/>
      <c r="FO472" s="12"/>
      <c r="FQ472" s="73"/>
      <c r="FR472" s="11"/>
      <c r="FS472" s="11"/>
      <c r="FT472" s="12"/>
      <c r="FV472" s="73"/>
      <c r="FW472" s="11"/>
      <c r="FX472" s="11"/>
      <c r="FY472" s="12"/>
      <c r="GA472" s="73"/>
      <c r="GB472" s="11"/>
      <c r="GC472" s="11"/>
      <c r="GD472" s="12"/>
      <c r="GF472" s="73"/>
      <c r="GG472" s="11"/>
      <c r="GH472" s="11"/>
      <c r="GI472" s="12"/>
      <c r="GK472" s="73"/>
      <c r="GL472" s="11"/>
      <c r="GM472" s="11"/>
      <c r="GN472" s="12"/>
      <c r="GP472" s="73"/>
      <c r="GQ472" s="11"/>
      <c r="GR472" s="11"/>
      <c r="GS472" s="12"/>
      <c r="GU472" s="86">
        <f t="shared" si="54"/>
        <v>43938</v>
      </c>
      <c r="GV472" s="87">
        <f t="shared" si="56"/>
        <v>63570</v>
      </c>
      <c r="GX472" s="86">
        <f t="shared" si="55"/>
        <v>19632</v>
      </c>
      <c r="GY472" s="88">
        <f t="shared" si="58"/>
        <v>0.44681141608630343</v>
      </c>
      <c r="HA472" s="86">
        <f t="shared" si="59"/>
        <v>53129.25</v>
      </c>
      <c r="HB472" s="87">
        <f t="shared" si="57"/>
        <v>53129.25</v>
      </c>
    </row>
    <row r="473" spans="1:210" s="76" customFormat="1" ht="60" x14ac:dyDescent="0.25">
      <c r="A473" s="69">
        <v>457</v>
      </c>
      <c r="B473" s="3" t="s">
        <v>308</v>
      </c>
      <c r="C473" s="2" t="s">
        <v>845</v>
      </c>
      <c r="D473" s="4" t="s">
        <v>42</v>
      </c>
      <c r="E473" s="70"/>
      <c r="F473" s="71">
        <v>552</v>
      </c>
      <c r="G473" s="91"/>
      <c r="H473" s="73">
        <v>55056</v>
      </c>
      <c r="I473" s="11">
        <v>0</v>
      </c>
      <c r="J473" s="11">
        <v>55056</v>
      </c>
      <c r="K473" s="12">
        <v>30390912</v>
      </c>
      <c r="L473" s="74"/>
      <c r="M473" s="73"/>
      <c r="N473" s="11"/>
      <c r="O473" s="11"/>
      <c r="P473" s="12"/>
      <c r="Q473" s="75"/>
      <c r="R473" s="73"/>
      <c r="S473" s="11"/>
      <c r="T473" s="11"/>
      <c r="U473" s="12"/>
      <c r="W473" s="73"/>
      <c r="X473" s="11"/>
      <c r="Y473" s="11"/>
      <c r="Z473" s="12"/>
      <c r="AB473" s="73"/>
      <c r="AC473" s="11"/>
      <c r="AD473" s="11"/>
      <c r="AE473" s="12"/>
      <c r="AG473" s="77"/>
      <c r="AH473" s="78"/>
      <c r="AI473" s="78"/>
      <c r="AJ473" s="79"/>
      <c r="AL473" s="73"/>
      <c r="AM473" s="11"/>
      <c r="AN473" s="11"/>
      <c r="AO473" s="12"/>
      <c r="AQ473" s="11"/>
      <c r="AR473" s="11"/>
      <c r="AS473" s="11"/>
      <c r="AT473" s="12"/>
      <c r="AV473" s="73"/>
      <c r="AW473" s="11"/>
      <c r="AX473" s="11"/>
      <c r="AY473" s="12"/>
      <c r="BA473" s="73"/>
      <c r="BB473" s="11"/>
      <c r="BC473" s="11"/>
      <c r="BD473" s="12"/>
      <c r="BF473" s="73"/>
      <c r="BG473" s="11"/>
      <c r="BH473" s="11"/>
      <c r="BI473" s="12"/>
      <c r="BK473" s="92"/>
      <c r="BL473" s="93"/>
      <c r="BM473" s="93"/>
      <c r="BN473" s="94"/>
      <c r="BP473" s="73"/>
      <c r="BQ473" s="11"/>
      <c r="BR473" s="11"/>
      <c r="BS473" s="12"/>
      <c r="BU473" s="73"/>
      <c r="BV473" s="11"/>
      <c r="BW473" s="11"/>
      <c r="BX473" s="12"/>
      <c r="BZ473" s="73"/>
      <c r="CA473" s="11"/>
      <c r="CB473" s="11"/>
      <c r="CC473" s="12"/>
      <c r="CE473" s="73"/>
      <c r="CF473" s="11"/>
      <c r="CG473" s="11"/>
      <c r="CH473" s="12"/>
      <c r="CJ473" s="73"/>
      <c r="CK473" s="11"/>
      <c r="CL473" s="11"/>
      <c r="CM473" s="12"/>
      <c r="CO473" s="73"/>
      <c r="CP473" s="11"/>
      <c r="CQ473" s="11"/>
      <c r="CR473" s="12"/>
      <c r="CT473" s="73"/>
      <c r="CU473" s="11"/>
      <c r="CV473" s="11"/>
      <c r="CW473" s="12"/>
      <c r="CY473" s="73"/>
      <c r="CZ473" s="11"/>
      <c r="DA473" s="11"/>
      <c r="DB473" s="12"/>
      <c r="DD473" s="73"/>
      <c r="DE473" s="11"/>
      <c r="DF473" s="11"/>
      <c r="DG473" s="12"/>
      <c r="DI473" s="73"/>
      <c r="DJ473" s="11"/>
      <c r="DK473" s="11"/>
      <c r="DL473" s="12"/>
      <c r="DN473" s="73"/>
      <c r="DO473" s="11"/>
      <c r="DP473" s="11"/>
      <c r="DQ473" s="12"/>
      <c r="DS473" s="73"/>
      <c r="DT473" s="11"/>
      <c r="DU473" s="11"/>
      <c r="DV473" s="12"/>
      <c r="DX473" s="92"/>
      <c r="DY473" s="93"/>
      <c r="DZ473" s="93"/>
      <c r="EA473" s="94"/>
      <c r="EC473" s="73"/>
      <c r="ED473" s="11"/>
      <c r="EE473" s="11"/>
      <c r="EF473" s="12"/>
      <c r="EH473" s="73">
        <v>35000</v>
      </c>
      <c r="EI473" s="11">
        <v>6650</v>
      </c>
      <c r="EJ473" s="11">
        <v>41650</v>
      </c>
      <c r="EK473" s="12">
        <v>22990800</v>
      </c>
      <c r="EM473" s="73"/>
      <c r="EN473" s="11"/>
      <c r="EO473" s="11"/>
      <c r="EP473" s="12"/>
      <c r="ER473" s="73"/>
      <c r="ES473" s="11"/>
      <c r="ET473" s="11"/>
      <c r="EU473" s="12"/>
      <c r="EW473" s="73"/>
      <c r="EX473" s="11"/>
      <c r="EY473" s="11"/>
      <c r="EZ473" s="12"/>
      <c r="FB473" s="10"/>
      <c r="FC473" s="11"/>
      <c r="FD473" s="11"/>
      <c r="FE473" s="12"/>
      <c r="FG473" s="11"/>
      <c r="FH473" s="11"/>
      <c r="FI473" s="11"/>
      <c r="FJ473" s="12"/>
      <c r="FL473" s="73"/>
      <c r="FM473" s="11"/>
      <c r="FN473" s="11"/>
      <c r="FO473" s="12"/>
      <c r="FQ473" s="73"/>
      <c r="FR473" s="11"/>
      <c r="FS473" s="11"/>
      <c r="FT473" s="12"/>
      <c r="FV473" s="73"/>
      <c r="FW473" s="11"/>
      <c r="FX473" s="11"/>
      <c r="FY473" s="12"/>
      <c r="GA473" s="73"/>
      <c r="GB473" s="11"/>
      <c r="GC473" s="11"/>
      <c r="GD473" s="12"/>
      <c r="GF473" s="73"/>
      <c r="GG473" s="11"/>
      <c r="GH473" s="11"/>
      <c r="GI473" s="12"/>
      <c r="GK473" s="73"/>
      <c r="GL473" s="11"/>
      <c r="GM473" s="11"/>
      <c r="GN473" s="12"/>
      <c r="GP473" s="73"/>
      <c r="GQ473" s="11"/>
      <c r="GR473" s="11"/>
      <c r="GS473" s="12"/>
      <c r="GU473" s="86">
        <f t="shared" si="54"/>
        <v>41650</v>
      </c>
      <c r="GV473" s="87">
        <f t="shared" si="56"/>
        <v>55056</v>
      </c>
      <c r="GX473" s="86">
        <f t="shared" si="55"/>
        <v>13406</v>
      </c>
      <c r="GY473" s="88">
        <f t="shared" si="58"/>
        <v>0.32187274909963987</v>
      </c>
      <c r="HA473" s="86">
        <f t="shared" si="59"/>
        <v>48353</v>
      </c>
      <c r="HB473" s="87">
        <f t="shared" si="57"/>
        <v>26690856</v>
      </c>
    </row>
    <row r="474" spans="1:210" s="76" customFormat="1" ht="45" x14ac:dyDescent="0.25">
      <c r="A474" s="69">
        <v>458</v>
      </c>
      <c r="B474" s="3" t="s">
        <v>309</v>
      </c>
      <c r="C474" s="99" t="s">
        <v>846</v>
      </c>
      <c r="D474" s="4" t="s">
        <v>42</v>
      </c>
      <c r="E474" s="70"/>
      <c r="F474" s="71">
        <v>1</v>
      </c>
      <c r="G474" s="91"/>
      <c r="H474" s="73"/>
      <c r="I474" s="11"/>
      <c r="J474" s="11"/>
      <c r="K474" s="12"/>
      <c r="L474" s="74"/>
      <c r="M474" s="73"/>
      <c r="N474" s="11"/>
      <c r="O474" s="11"/>
      <c r="P474" s="12"/>
      <c r="Q474" s="75"/>
      <c r="R474" s="73"/>
      <c r="S474" s="11"/>
      <c r="T474" s="11"/>
      <c r="U474" s="12"/>
      <c r="W474" s="73"/>
      <c r="X474" s="11"/>
      <c r="Y474" s="11"/>
      <c r="Z474" s="12"/>
      <c r="AB474" s="73">
        <v>1889000</v>
      </c>
      <c r="AC474" s="11">
        <v>358910</v>
      </c>
      <c r="AD474" s="11">
        <v>2247910</v>
      </c>
      <c r="AE474" s="12">
        <v>2247910</v>
      </c>
      <c r="AG474" s="77"/>
      <c r="AH474" s="78"/>
      <c r="AI474" s="78"/>
      <c r="AJ474" s="79"/>
      <c r="AL474" s="73"/>
      <c r="AM474" s="11"/>
      <c r="AN474" s="11"/>
      <c r="AO474" s="12"/>
      <c r="AQ474" s="11"/>
      <c r="AR474" s="11"/>
      <c r="AS474" s="11"/>
      <c r="AT474" s="12"/>
      <c r="AV474" s="73"/>
      <c r="AW474" s="11"/>
      <c r="AX474" s="11"/>
      <c r="AY474" s="12"/>
      <c r="BA474" s="73"/>
      <c r="BB474" s="11"/>
      <c r="BC474" s="11"/>
      <c r="BD474" s="12"/>
      <c r="BF474" s="73"/>
      <c r="BG474" s="11"/>
      <c r="BH474" s="11"/>
      <c r="BI474" s="12"/>
      <c r="BK474" s="92"/>
      <c r="BL474" s="93"/>
      <c r="BM474" s="93"/>
      <c r="BN474" s="94"/>
      <c r="BP474" s="73"/>
      <c r="BQ474" s="11"/>
      <c r="BR474" s="11"/>
      <c r="BS474" s="12"/>
      <c r="BU474" s="73">
        <v>2500000</v>
      </c>
      <c r="BV474" s="11"/>
      <c r="BW474" s="11">
        <v>2500000</v>
      </c>
      <c r="BX474" s="12">
        <v>2500000</v>
      </c>
      <c r="BZ474" s="73"/>
      <c r="CA474" s="11"/>
      <c r="CB474" s="11"/>
      <c r="CC474" s="12"/>
      <c r="CE474" s="73"/>
      <c r="CF474" s="11"/>
      <c r="CG474" s="11"/>
      <c r="CH474" s="12"/>
      <c r="CJ474" s="73"/>
      <c r="CK474" s="11"/>
      <c r="CL474" s="11"/>
      <c r="CM474" s="12"/>
      <c r="CO474" s="73"/>
      <c r="CP474" s="11"/>
      <c r="CQ474" s="11"/>
      <c r="CR474" s="12"/>
      <c r="CT474" s="73"/>
      <c r="CU474" s="11"/>
      <c r="CV474" s="11"/>
      <c r="CW474" s="12"/>
      <c r="CY474" s="73"/>
      <c r="CZ474" s="11"/>
      <c r="DA474" s="11"/>
      <c r="DB474" s="12"/>
      <c r="DD474" s="73"/>
      <c r="DE474" s="11"/>
      <c r="DF474" s="11"/>
      <c r="DG474" s="12"/>
      <c r="DI474" s="73"/>
      <c r="DJ474" s="11"/>
      <c r="DK474" s="11"/>
      <c r="DL474" s="12"/>
      <c r="DN474" s="73"/>
      <c r="DO474" s="11"/>
      <c r="DP474" s="11"/>
      <c r="DQ474" s="12"/>
      <c r="DS474" s="73"/>
      <c r="DT474" s="11"/>
      <c r="DU474" s="11"/>
      <c r="DV474" s="12"/>
      <c r="DX474" s="92"/>
      <c r="DY474" s="93"/>
      <c r="DZ474" s="93"/>
      <c r="EA474" s="94"/>
      <c r="EC474" s="73"/>
      <c r="ED474" s="11"/>
      <c r="EE474" s="11"/>
      <c r="EF474" s="12"/>
      <c r="EH474" s="73"/>
      <c r="EI474" s="11"/>
      <c r="EJ474" s="11"/>
      <c r="EK474" s="12"/>
      <c r="EM474" s="73"/>
      <c r="EN474" s="11"/>
      <c r="EO474" s="11"/>
      <c r="EP474" s="12"/>
      <c r="ER474" s="73"/>
      <c r="ES474" s="11"/>
      <c r="ET474" s="11"/>
      <c r="EU474" s="12"/>
      <c r="EW474" s="73"/>
      <c r="EX474" s="11"/>
      <c r="EY474" s="11"/>
      <c r="EZ474" s="12"/>
      <c r="FB474" s="10"/>
      <c r="FC474" s="11"/>
      <c r="FD474" s="11"/>
      <c r="FE474" s="12"/>
      <c r="FG474" s="11"/>
      <c r="FH474" s="11"/>
      <c r="FI474" s="11"/>
      <c r="FJ474" s="12"/>
      <c r="FL474" s="73"/>
      <c r="FM474" s="11"/>
      <c r="FN474" s="11"/>
      <c r="FO474" s="12"/>
      <c r="FQ474" s="73"/>
      <c r="FR474" s="11"/>
      <c r="FS474" s="11"/>
      <c r="FT474" s="12"/>
      <c r="FV474" s="73">
        <v>2100000</v>
      </c>
      <c r="FW474" s="11">
        <v>0</v>
      </c>
      <c r="FX474" s="11">
        <v>2100000</v>
      </c>
      <c r="FY474" s="12">
        <v>2100000</v>
      </c>
      <c r="GA474" s="73"/>
      <c r="GB474" s="11"/>
      <c r="GC474" s="11"/>
      <c r="GD474" s="12"/>
      <c r="GF474" s="73"/>
      <c r="GG474" s="11"/>
      <c r="GH474" s="11"/>
      <c r="GI474" s="12"/>
      <c r="GK474" s="73"/>
      <c r="GL474" s="11"/>
      <c r="GM474" s="11"/>
      <c r="GN474" s="12"/>
      <c r="GP474" s="73"/>
      <c r="GQ474" s="11"/>
      <c r="GR474" s="11"/>
      <c r="GS474" s="12"/>
      <c r="GU474" s="86">
        <f t="shared" si="54"/>
        <v>2100000</v>
      </c>
      <c r="GV474" s="87">
        <f t="shared" si="56"/>
        <v>2500000</v>
      </c>
      <c r="GX474" s="86">
        <f t="shared" si="55"/>
        <v>400000</v>
      </c>
      <c r="GY474" s="88">
        <f t="shared" si="58"/>
        <v>0.19047619047619047</v>
      </c>
      <c r="HA474" s="86">
        <f t="shared" si="59"/>
        <v>2282636.6666666665</v>
      </c>
      <c r="HB474" s="87">
        <f t="shared" si="57"/>
        <v>2282636.6666666665</v>
      </c>
    </row>
    <row r="475" spans="1:210" s="76" customFormat="1" ht="45" x14ac:dyDescent="0.25">
      <c r="A475" s="69">
        <v>459</v>
      </c>
      <c r="B475" s="3" t="s">
        <v>310</v>
      </c>
      <c r="C475" s="6" t="s">
        <v>847</v>
      </c>
      <c r="D475" s="4" t="s">
        <v>42</v>
      </c>
      <c r="E475" s="70"/>
      <c r="F475" s="71">
        <v>1</v>
      </c>
      <c r="G475" s="91"/>
      <c r="H475" s="73"/>
      <c r="I475" s="11"/>
      <c r="J475" s="11"/>
      <c r="K475" s="12"/>
      <c r="L475" s="74"/>
      <c r="M475" s="73"/>
      <c r="N475" s="11"/>
      <c r="O475" s="11"/>
      <c r="P475" s="12"/>
      <c r="Q475" s="75"/>
      <c r="R475" s="73"/>
      <c r="S475" s="11"/>
      <c r="T475" s="11"/>
      <c r="U475" s="12"/>
      <c r="W475" s="73"/>
      <c r="X475" s="11"/>
      <c r="Y475" s="11"/>
      <c r="Z475" s="12"/>
      <c r="AB475" s="73">
        <v>779000</v>
      </c>
      <c r="AC475" s="11">
        <v>148010</v>
      </c>
      <c r="AD475" s="11">
        <v>927010</v>
      </c>
      <c r="AE475" s="12">
        <v>927010</v>
      </c>
      <c r="AG475" s="77"/>
      <c r="AH475" s="78"/>
      <c r="AI475" s="78"/>
      <c r="AJ475" s="79"/>
      <c r="AL475" s="73"/>
      <c r="AM475" s="11"/>
      <c r="AN475" s="11"/>
      <c r="AO475" s="12"/>
      <c r="AQ475" s="11"/>
      <c r="AR475" s="11"/>
      <c r="AS475" s="11"/>
      <c r="AT475" s="12"/>
      <c r="AV475" s="73"/>
      <c r="AW475" s="11"/>
      <c r="AX475" s="11"/>
      <c r="AY475" s="12"/>
      <c r="BA475" s="73"/>
      <c r="BB475" s="11"/>
      <c r="BC475" s="11"/>
      <c r="BD475" s="12"/>
      <c r="BF475" s="73"/>
      <c r="BG475" s="11"/>
      <c r="BH475" s="11"/>
      <c r="BI475" s="12"/>
      <c r="BK475" s="92"/>
      <c r="BL475" s="93"/>
      <c r="BM475" s="93"/>
      <c r="BN475" s="94"/>
      <c r="BP475" s="73"/>
      <c r="BQ475" s="11"/>
      <c r="BR475" s="11"/>
      <c r="BS475" s="12"/>
      <c r="BU475" s="73">
        <v>2500000</v>
      </c>
      <c r="BV475" s="11"/>
      <c r="BW475" s="11">
        <v>2500000</v>
      </c>
      <c r="BX475" s="12">
        <v>2500000</v>
      </c>
      <c r="BZ475" s="73"/>
      <c r="CA475" s="11"/>
      <c r="CB475" s="11"/>
      <c r="CC475" s="12"/>
      <c r="CE475" s="73"/>
      <c r="CF475" s="11"/>
      <c r="CG475" s="11"/>
      <c r="CH475" s="12"/>
      <c r="CJ475" s="73"/>
      <c r="CK475" s="11"/>
      <c r="CL475" s="11"/>
      <c r="CM475" s="12"/>
      <c r="CO475" s="73"/>
      <c r="CP475" s="11"/>
      <c r="CQ475" s="11"/>
      <c r="CR475" s="12"/>
      <c r="CT475" s="73"/>
      <c r="CU475" s="11"/>
      <c r="CV475" s="11"/>
      <c r="CW475" s="12"/>
      <c r="CY475" s="73"/>
      <c r="CZ475" s="11"/>
      <c r="DA475" s="11"/>
      <c r="DB475" s="12"/>
      <c r="DD475" s="73"/>
      <c r="DE475" s="11"/>
      <c r="DF475" s="11"/>
      <c r="DG475" s="12"/>
      <c r="DI475" s="73"/>
      <c r="DJ475" s="11"/>
      <c r="DK475" s="11"/>
      <c r="DL475" s="12"/>
      <c r="DN475" s="73"/>
      <c r="DO475" s="11"/>
      <c r="DP475" s="11"/>
      <c r="DQ475" s="12"/>
      <c r="DS475" s="73"/>
      <c r="DT475" s="11"/>
      <c r="DU475" s="11"/>
      <c r="DV475" s="12"/>
      <c r="DX475" s="92"/>
      <c r="DY475" s="93"/>
      <c r="DZ475" s="93"/>
      <c r="EA475" s="94"/>
      <c r="EC475" s="73"/>
      <c r="ED475" s="11"/>
      <c r="EE475" s="11"/>
      <c r="EF475" s="12"/>
      <c r="EH475" s="73"/>
      <c r="EI475" s="11"/>
      <c r="EJ475" s="11"/>
      <c r="EK475" s="12"/>
      <c r="EM475" s="73"/>
      <c r="EN475" s="11"/>
      <c r="EO475" s="11"/>
      <c r="EP475" s="12"/>
      <c r="ER475" s="73"/>
      <c r="ES475" s="11"/>
      <c r="ET475" s="11"/>
      <c r="EU475" s="12"/>
      <c r="EW475" s="73"/>
      <c r="EX475" s="11"/>
      <c r="EY475" s="11"/>
      <c r="EZ475" s="12"/>
      <c r="FB475" s="10"/>
      <c r="FC475" s="11"/>
      <c r="FD475" s="11"/>
      <c r="FE475" s="12"/>
      <c r="FG475" s="11"/>
      <c r="FH475" s="11"/>
      <c r="FI475" s="11"/>
      <c r="FJ475" s="12"/>
      <c r="FL475" s="73"/>
      <c r="FM475" s="11"/>
      <c r="FN475" s="11"/>
      <c r="FO475" s="12"/>
      <c r="FQ475" s="73"/>
      <c r="FR475" s="11"/>
      <c r="FS475" s="11"/>
      <c r="FT475" s="12"/>
      <c r="FV475" s="73">
        <v>1550000</v>
      </c>
      <c r="FW475" s="11">
        <v>0</v>
      </c>
      <c r="FX475" s="11">
        <v>1550000</v>
      </c>
      <c r="FY475" s="12">
        <v>1550000</v>
      </c>
      <c r="GA475" s="73"/>
      <c r="GB475" s="11"/>
      <c r="GC475" s="11"/>
      <c r="GD475" s="12"/>
      <c r="GF475" s="73"/>
      <c r="GG475" s="11"/>
      <c r="GH475" s="11"/>
      <c r="GI475" s="12"/>
      <c r="GK475" s="73"/>
      <c r="GL475" s="11"/>
      <c r="GM475" s="11"/>
      <c r="GN475" s="12"/>
      <c r="GP475" s="73"/>
      <c r="GQ475" s="11"/>
      <c r="GR475" s="11"/>
      <c r="GS475" s="12"/>
      <c r="GU475" s="86">
        <f t="shared" si="54"/>
        <v>927010</v>
      </c>
      <c r="GV475" s="87">
        <f t="shared" si="56"/>
        <v>2500000</v>
      </c>
      <c r="GX475" s="86">
        <f t="shared" si="55"/>
        <v>1572990</v>
      </c>
      <c r="GY475" s="88">
        <f t="shared" si="58"/>
        <v>1.6968425367579638</v>
      </c>
      <c r="HA475" s="86">
        <f t="shared" si="59"/>
        <v>1659003.3333333333</v>
      </c>
      <c r="HB475" s="87">
        <f t="shared" si="57"/>
        <v>1659003.3333333333</v>
      </c>
    </row>
    <row r="476" spans="1:210" s="76" customFormat="1" ht="45" x14ac:dyDescent="0.25">
      <c r="A476" s="69">
        <v>460</v>
      </c>
      <c r="B476" s="5" t="s">
        <v>41</v>
      </c>
      <c r="C476" s="99" t="s">
        <v>848</v>
      </c>
      <c r="D476" s="4" t="s">
        <v>42</v>
      </c>
      <c r="E476" s="89"/>
      <c r="F476" s="90">
        <v>1</v>
      </c>
      <c r="G476" s="91"/>
      <c r="H476" s="73"/>
      <c r="I476" s="11"/>
      <c r="J476" s="11"/>
      <c r="K476" s="12"/>
      <c r="L476" s="74"/>
      <c r="M476" s="73"/>
      <c r="N476" s="11"/>
      <c r="O476" s="11"/>
      <c r="P476" s="12"/>
      <c r="Q476" s="75"/>
      <c r="R476" s="73"/>
      <c r="S476" s="11"/>
      <c r="T476" s="11"/>
      <c r="U476" s="12"/>
      <c r="W476" s="73"/>
      <c r="X476" s="11"/>
      <c r="Y476" s="11"/>
      <c r="Z476" s="12"/>
      <c r="AB476" s="73">
        <v>779000</v>
      </c>
      <c r="AC476" s="11">
        <v>148010</v>
      </c>
      <c r="AD476" s="11">
        <v>927010</v>
      </c>
      <c r="AE476" s="12">
        <v>927010</v>
      </c>
      <c r="AG476" s="77"/>
      <c r="AH476" s="78"/>
      <c r="AI476" s="78"/>
      <c r="AJ476" s="79"/>
      <c r="AL476" s="73"/>
      <c r="AM476" s="11"/>
      <c r="AN476" s="11"/>
      <c r="AO476" s="12"/>
      <c r="AQ476" s="11"/>
      <c r="AR476" s="11"/>
      <c r="AS476" s="11"/>
      <c r="AT476" s="12"/>
      <c r="AV476" s="73"/>
      <c r="AW476" s="11"/>
      <c r="AX476" s="11"/>
      <c r="AY476" s="12"/>
      <c r="BA476" s="73"/>
      <c r="BB476" s="11"/>
      <c r="BC476" s="11"/>
      <c r="BD476" s="12"/>
      <c r="BF476" s="73"/>
      <c r="BG476" s="11"/>
      <c r="BH476" s="11"/>
      <c r="BI476" s="12"/>
      <c r="BK476" s="92"/>
      <c r="BL476" s="93"/>
      <c r="BM476" s="93"/>
      <c r="BN476" s="94"/>
      <c r="BP476" s="73"/>
      <c r="BQ476" s="11"/>
      <c r="BR476" s="11"/>
      <c r="BS476" s="12"/>
      <c r="BU476" s="73">
        <v>2500000</v>
      </c>
      <c r="BV476" s="11"/>
      <c r="BW476" s="11">
        <v>2500000</v>
      </c>
      <c r="BX476" s="12">
        <v>2500000</v>
      </c>
      <c r="BZ476" s="73"/>
      <c r="CA476" s="11"/>
      <c r="CB476" s="11"/>
      <c r="CC476" s="12"/>
      <c r="CE476" s="73"/>
      <c r="CF476" s="11"/>
      <c r="CG476" s="11"/>
      <c r="CH476" s="12"/>
      <c r="CJ476" s="73"/>
      <c r="CK476" s="11"/>
      <c r="CL476" s="11"/>
      <c r="CM476" s="12"/>
      <c r="CO476" s="73"/>
      <c r="CP476" s="11"/>
      <c r="CQ476" s="11"/>
      <c r="CR476" s="12"/>
      <c r="CT476" s="73"/>
      <c r="CU476" s="11"/>
      <c r="CV476" s="11"/>
      <c r="CW476" s="12"/>
      <c r="CY476" s="73"/>
      <c r="CZ476" s="11"/>
      <c r="DA476" s="11"/>
      <c r="DB476" s="12"/>
      <c r="DD476" s="73"/>
      <c r="DE476" s="11"/>
      <c r="DF476" s="11"/>
      <c r="DG476" s="12"/>
      <c r="DI476" s="73"/>
      <c r="DJ476" s="11"/>
      <c r="DK476" s="11"/>
      <c r="DL476" s="12"/>
      <c r="DN476" s="73"/>
      <c r="DO476" s="11"/>
      <c r="DP476" s="11"/>
      <c r="DQ476" s="12"/>
      <c r="DS476" s="73"/>
      <c r="DT476" s="11"/>
      <c r="DU476" s="11"/>
      <c r="DV476" s="12"/>
      <c r="DX476" s="92"/>
      <c r="DY476" s="93"/>
      <c r="DZ476" s="93"/>
      <c r="EA476" s="94"/>
      <c r="EC476" s="73"/>
      <c r="ED476" s="11"/>
      <c r="EE476" s="11"/>
      <c r="EF476" s="12"/>
      <c r="EH476" s="73"/>
      <c r="EI476" s="11"/>
      <c r="EJ476" s="11"/>
      <c r="EK476" s="12"/>
      <c r="EM476" s="73"/>
      <c r="EN476" s="11"/>
      <c r="EO476" s="11"/>
      <c r="EP476" s="12"/>
      <c r="ER476" s="73"/>
      <c r="ES476" s="11"/>
      <c r="ET476" s="11"/>
      <c r="EU476" s="12"/>
      <c r="EW476" s="73"/>
      <c r="EX476" s="11"/>
      <c r="EY476" s="11"/>
      <c r="EZ476" s="12"/>
      <c r="FB476" s="10"/>
      <c r="FC476" s="11"/>
      <c r="FD476" s="11"/>
      <c r="FE476" s="12"/>
      <c r="FG476" s="11"/>
      <c r="FH476" s="11"/>
      <c r="FI476" s="11"/>
      <c r="FJ476" s="12"/>
      <c r="FL476" s="73"/>
      <c r="FM476" s="11"/>
      <c r="FN476" s="11"/>
      <c r="FO476" s="12"/>
      <c r="FQ476" s="73"/>
      <c r="FR476" s="11"/>
      <c r="FS476" s="11"/>
      <c r="FT476" s="12"/>
      <c r="FV476" s="73">
        <v>1550000</v>
      </c>
      <c r="FW476" s="11">
        <v>0</v>
      </c>
      <c r="FX476" s="11">
        <v>1550000</v>
      </c>
      <c r="FY476" s="12">
        <v>1550000</v>
      </c>
      <c r="GA476" s="73"/>
      <c r="GB476" s="11"/>
      <c r="GC476" s="11"/>
      <c r="GD476" s="12"/>
      <c r="GF476" s="73"/>
      <c r="GG476" s="11"/>
      <c r="GH476" s="11"/>
      <c r="GI476" s="12"/>
      <c r="GK476" s="73"/>
      <c r="GL476" s="11"/>
      <c r="GM476" s="11"/>
      <c r="GN476" s="12"/>
      <c r="GP476" s="73"/>
      <c r="GQ476" s="11"/>
      <c r="GR476" s="11"/>
      <c r="GS476" s="12"/>
      <c r="GU476" s="86">
        <f t="shared" si="54"/>
        <v>927010</v>
      </c>
      <c r="GV476" s="87">
        <f t="shared" si="56"/>
        <v>2500000</v>
      </c>
      <c r="GX476" s="86">
        <f t="shared" si="55"/>
        <v>1572990</v>
      </c>
      <c r="GY476" s="88">
        <f t="shared" si="58"/>
        <v>1.6968425367579638</v>
      </c>
      <c r="HA476" s="86">
        <f t="shared" si="59"/>
        <v>1659003.3333333333</v>
      </c>
      <c r="HB476" s="87">
        <f t="shared" si="57"/>
        <v>1659003.3333333333</v>
      </c>
    </row>
    <row r="477" spans="1:210" s="76" customFormat="1" ht="45" x14ac:dyDescent="0.25">
      <c r="A477" s="69">
        <v>461</v>
      </c>
      <c r="B477" s="5" t="s">
        <v>41</v>
      </c>
      <c r="C477" s="99" t="s">
        <v>849</v>
      </c>
      <c r="D477" s="4" t="s">
        <v>42</v>
      </c>
      <c r="E477" s="89"/>
      <c r="F477" s="90">
        <v>1</v>
      </c>
      <c r="G477" s="91"/>
      <c r="H477" s="73"/>
      <c r="I477" s="11"/>
      <c r="J477" s="11"/>
      <c r="K477" s="12"/>
      <c r="L477" s="74"/>
      <c r="M477" s="73"/>
      <c r="N477" s="11"/>
      <c r="O477" s="11"/>
      <c r="P477" s="12"/>
      <c r="Q477" s="75"/>
      <c r="R477" s="73"/>
      <c r="S477" s="11"/>
      <c r="T477" s="11"/>
      <c r="U477" s="12"/>
      <c r="W477" s="73"/>
      <c r="X477" s="11"/>
      <c r="Y477" s="11"/>
      <c r="Z477" s="12"/>
      <c r="AB477" s="73">
        <v>2221000</v>
      </c>
      <c r="AC477" s="11">
        <v>421990</v>
      </c>
      <c r="AD477" s="11">
        <v>2642990</v>
      </c>
      <c r="AE477" s="12">
        <v>2642990</v>
      </c>
      <c r="AG477" s="77"/>
      <c r="AH477" s="78"/>
      <c r="AI477" s="78"/>
      <c r="AJ477" s="79"/>
      <c r="AL477" s="73"/>
      <c r="AM477" s="11"/>
      <c r="AN477" s="11"/>
      <c r="AO477" s="12"/>
      <c r="AQ477" s="11"/>
      <c r="AR477" s="11"/>
      <c r="AS477" s="11"/>
      <c r="AT477" s="12"/>
      <c r="AV477" s="73"/>
      <c r="AW477" s="11"/>
      <c r="AX477" s="11"/>
      <c r="AY477" s="12"/>
      <c r="BA477" s="73"/>
      <c r="BB477" s="11"/>
      <c r="BC477" s="11"/>
      <c r="BD477" s="12"/>
      <c r="BF477" s="73"/>
      <c r="BG477" s="11"/>
      <c r="BH477" s="11"/>
      <c r="BI477" s="12"/>
      <c r="BK477" s="92"/>
      <c r="BL477" s="93"/>
      <c r="BM477" s="93"/>
      <c r="BN477" s="94"/>
      <c r="BP477" s="73"/>
      <c r="BQ477" s="11"/>
      <c r="BR477" s="11"/>
      <c r="BS477" s="12"/>
      <c r="BU477" s="73">
        <v>2400000</v>
      </c>
      <c r="BV477" s="11"/>
      <c r="BW477" s="11">
        <v>2400000</v>
      </c>
      <c r="BX477" s="12">
        <v>2400000</v>
      </c>
      <c r="BZ477" s="73"/>
      <c r="CA477" s="11"/>
      <c r="CB477" s="11"/>
      <c r="CC477" s="12"/>
      <c r="CE477" s="73"/>
      <c r="CF477" s="11"/>
      <c r="CG477" s="11"/>
      <c r="CH477" s="12"/>
      <c r="CJ477" s="73"/>
      <c r="CK477" s="11"/>
      <c r="CL477" s="11"/>
      <c r="CM477" s="12"/>
      <c r="CO477" s="73"/>
      <c r="CP477" s="11"/>
      <c r="CQ477" s="11"/>
      <c r="CR477" s="12"/>
      <c r="CT477" s="73"/>
      <c r="CU477" s="11"/>
      <c r="CV477" s="11"/>
      <c r="CW477" s="12"/>
      <c r="CY477" s="73"/>
      <c r="CZ477" s="11"/>
      <c r="DA477" s="11"/>
      <c r="DB477" s="12"/>
      <c r="DD477" s="73"/>
      <c r="DE477" s="11"/>
      <c r="DF477" s="11"/>
      <c r="DG477" s="12"/>
      <c r="DI477" s="73"/>
      <c r="DJ477" s="11"/>
      <c r="DK477" s="11"/>
      <c r="DL477" s="12"/>
      <c r="DN477" s="73"/>
      <c r="DO477" s="11"/>
      <c r="DP477" s="11"/>
      <c r="DQ477" s="12"/>
      <c r="DS477" s="73"/>
      <c r="DT477" s="11"/>
      <c r="DU477" s="11"/>
      <c r="DV477" s="12"/>
      <c r="DX477" s="92"/>
      <c r="DY477" s="93"/>
      <c r="DZ477" s="93"/>
      <c r="EA477" s="94"/>
      <c r="EC477" s="73"/>
      <c r="ED477" s="11"/>
      <c r="EE477" s="11"/>
      <c r="EF477" s="12"/>
      <c r="EH477" s="73"/>
      <c r="EI477" s="11"/>
      <c r="EJ477" s="11"/>
      <c r="EK477" s="12"/>
      <c r="EM477" s="73"/>
      <c r="EN477" s="11"/>
      <c r="EO477" s="11"/>
      <c r="EP477" s="12"/>
      <c r="ER477" s="73"/>
      <c r="ES477" s="11"/>
      <c r="ET477" s="11"/>
      <c r="EU477" s="12"/>
      <c r="EW477" s="73"/>
      <c r="EX477" s="11"/>
      <c r="EY477" s="11"/>
      <c r="EZ477" s="12"/>
      <c r="FB477" s="10"/>
      <c r="FC477" s="11"/>
      <c r="FD477" s="11"/>
      <c r="FE477" s="12"/>
      <c r="FG477" s="11"/>
      <c r="FH477" s="11"/>
      <c r="FI477" s="11"/>
      <c r="FJ477" s="12"/>
      <c r="FL477" s="73"/>
      <c r="FM477" s="11"/>
      <c r="FN477" s="11"/>
      <c r="FO477" s="12"/>
      <c r="FQ477" s="73"/>
      <c r="FR477" s="11"/>
      <c r="FS477" s="11"/>
      <c r="FT477" s="12"/>
      <c r="FV477" s="73"/>
      <c r="FW477" s="11"/>
      <c r="FX477" s="11"/>
      <c r="FY477" s="12"/>
      <c r="GA477" s="73"/>
      <c r="GB477" s="11"/>
      <c r="GC477" s="11"/>
      <c r="GD477" s="12"/>
      <c r="GF477" s="73"/>
      <c r="GG477" s="11"/>
      <c r="GH477" s="11"/>
      <c r="GI477" s="12"/>
      <c r="GK477" s="73"/>
      <c r="GL477" s="11"/>
      <c r="GM477" s="11"/>
      <c r="GN477" s="12"/>
      <c r="GP477" s="73"/>
      <c r="GQ477" s="11"/>
      <c r="GR477" s="11"/>
      <c r="GS477" s="12"/>
      <c r="GU477" s="86">
        <f t="shared" si="54"/>
        <v>2400000</v>
      </c>
      <c r="GV477" s="87">
        <f t="shared" si="56"/>
        <v>2642990</v>
      </c>
      <c r="GX477" s="86">
        <f t="shared" si="55"/>
        <v>242990</v>
      </c>
      <c r="GY477" s="88">
        <f t="shared" si="58"/>
        <v>0.10124583333333333</v>
      </c>
      <c r="HA477" s="86">
        <f t="shared" si="59"/>
        <v>2521495</v>
      </c>
      <c r="HB477" s="87">
        <f t="shared" si="57"/>
        <v>2521495</v>
      </c>
    </row>
    <row r="478" spans="1:210" s="76" customFormat="1" ht="60" x14ac:dyDescent="0.25">
      <c r="A478" s="69">
        <v>462</v>
      </c>
      <c r="B478" s="5" t="s">
        <v>41</v>
      </c>
      <c r="C478" s="99" t="s">
        <v>850</v>
      </c>
      <c r="D478" s="4" t="s">
        <v>42</v>
      </c>
      <c r="E478" s="89"/>
      <c r="F478" s="90">
        <v>1</v>
      </c>
      <c r="G478" s="91"/>
      <c r="H478" s="73"/>
      <c r="I478" s="11"/>
      <c r="J478" s="11"/>
      <c r="K478" s="12"/>
      <c r="L478" s="74"/>
      <c r="M478" s="73"/>
      <c r="N478" s="11"/>
      <c r="O478" s="11"/>
      <c r="P478" s="12"/>
      <c r="Q478" s="75"/>
      <c r="R478" s="73"/>
      <c r="S478" s="11"/>
      <c r="T478" s="11"/>
      <c r="U478" s="12"/>
      <c r="W478" s="73"/>
      <c r="X478" s="11"/>
      <c r="Y478" s="11"/>
      <c r="Z478" s="12"/>
      <c r="AB478" s="73">
        <v>2221000</v>
      </c>
      <c r="AC478" s="11">
        <v>421990</v>
      </c>
      <c r="AD478" s="11">
        <v>2642990</v>
      </c>
      <c r="AE478" s="12">
        <v>2642990</v>
      </c>
      <c r="AG478" s="77"/>
      <c r="AH478" s="78"/>
      <c r="AI478" s="78"/>
      <c r="AJ478" s="79"/>
      <c r="AL478" s="73"/>
      <c r="AM478" s="11"/>
      <c r="AN478" s="11"/>
      <c r="AO478" s="12"/>
      <c r="AQ478" s="11"/>
      <c r="AR478" s="11"/>
      <c r="AS478" s="11"/>
      <c r="AT478" s="12"/>
      <c r="AV478" s="73"/>
      <c r="AW478" s="11"/>
      <c r="AX478" s="11"/>
      <c r="AY478" s="12"/>
      <c r="BA478" s="73"/>
      <c r="BB478" s="11"/>
      <c r="BC478" s="11"/>
      <c r="BD478" s="12"/>
      <c r="BF478" s="73"/>
      <c r="BG478" s="11"/>
      <c r="BH478" s="11"/>
      <c r="BI478" s="12"/>
      <c r="BK478" s="92"/>
      <c r="BL478" s="93"/>
      <c r="BM478" s="93"/>
      <c r="BN478" s="94"/>
      <c r="BP478" s="73"/>
      <c r="BQ478" s="11"/>
      <c r="BR478" s="11"/>
      <c r="BS478" s="12"/>
      <c r="BU478" s="73">
        <v>2400000</v>
      </c>
      <c r="BV478" s="11"/>
      <c r="BW478" s="11">
        <v>2400000</v>
      </c>
      <c r="BX478" s="12">
        <v>2400000</v>
      </c>
      <c r="BZ478" s="73"/>
      <c r="CA478" s="11"/>
      <c r="CB478" s="11"/>
      <c r="CC478" s="12"/>
      <c r="CE478" s="73"/>
      <c r="CF478" s="11"/>
      <c r="CG478" s="11"/>
      <c r="CH478" s="12"/>
      <c r="CJ478" s="73"/>
      <c r="CK478" s="11"/>
      <c r="CL478" s="11"/>
      <c r="CM478" s="12"/>
      <c r="CO478" s="73"/>
      <c r="CP478" s="11"/>
      <c r="CQ478" s="11"/>
      <c r="CR478" s="12"/>
      <c r="CT478" s="73"/>
      <c r="CU478" s="11"/>
      <c r="CV478" s="11"/>
      <c r="CW478" s="12"/>
      <c r="CY478" s="73"/>
      <c r="CZ478" s="11"/>
      <c r="DA478" s="11"/>
      <c r="DB478" s="12"/>
      <c r="DD478" s="73"/>
      <c r="DE478" s="11"/>
      <c r="DF478" s="11"/>
      <c r="DG478" s="12"/>
      <c r="DI478" s="73"/>
      <c r="DJ478" s="11"/>
      <c r="DK478" s="11"/>
      <c r="DL478" s="12"/>
      <c r="DN478" s="73"/>
      <c r="DO478" s="11"/>
      <c r="DP478" s="11"/>
      <c r="DQ478" s="12"/>
      <c r="DS478" s="73"/>
      <c r="DT478" s="11"/>
      <c r="DU478" s="11"/>
      <c r="DV478" s="12"/>
      <c r="DX478" s="92"/>
      <c r="DY478" s="93"/>
      <c r="DZ478" s="93"/>
      <c r="EA478" s="94"/>
      <c r="EC478" s="73"/>
      <c r="ED478" s="11"/>
      <c r="EE478" s="11"/>
      <c r="EF478" s="12"/>
      <c r="EH478" s="73"/>
      <c r="EI478" s="11"/>
      <c r="EJ478" s="11"/>
      <c r="EK478" s="12"/>
      <c r="EM478" s="73"/>
      <c r="EN478" s="11"/>
      <c r="EO478" s="11"/>
      <c r="EP478" s="12"/>
      <c r="ER478" s="73"/>
      <c r="ES478" s="11"/>
      <c r="ET478" s="11"/>
      <c r="EU478" s="12"/>
      <c r="EW478" s="73"/>
      <c r="EX478" s="11"/>
      <c r="EY478" s="11"/>
      <c r="EZ478" s="12"/>
      <c r="FB478" s="10"/>
      <c r="FC478" s="11"/>
      <c r="FD478" s="11"/>
      <c r="FE478" s="12"/>
      <c r="FG478" s="11"/>
      <c r="FH478" s="11"/>
      <c r="FI478" s="11"/>
      <c r="FJ478" s="12"/>
      <c r="FL478" s="73"/>
      <c r="FM478" s="11"/>
      <c r="FN478" s="11"/>
      <c r="FO478" s="12"/>
      <c r="FQ478" s="73"/>
      <c r="FR478" s="11"/>
      <c r="FS478" s="11"/>
      <c r="FT478" s="12"/>
      <c r="FV478" s="73">
        <v>3530000</v>
      </c>
      <c r="FW478" s="11">
        <v>0</v>
      </c>
      <c r="FX478" s="11">
        <v>3530000</v>
      </c>
      <c r="FY478" s="12">
        <v>3530000</v>
      </c>
      <c r="GA478" s="73"/>
      <c r="GB478" s="11"/>
      <c r="GC478" s="11"/>
      <c r="GD478" s="12"/>
      <c r="GF478" s="73"/>
      <c r="GG478" s="11"/>
      <c r="GH478" s="11"/>
      <c r="GI478" s="12"/>
      <c r="GK478" s="73"/>
      <c r="GL478" s="11"/>
      <c r="GM478" s="11"/>
      <c r="GN478" s="12"/>
      <c r="GP478" s="73"/>
      <c r="GQ478" s="11"/>
      <c r="GR478" s="11"/>
      <c r="GS478" s="12"/>
      <c r="GU478" s="86">
        <f t="shared" si="54"/>
        <v>2400000</v>
      </c>
      <c r="GV478" s="87">
        <f t="shared" si="56"/>
        <v>3530000</v>
      </c>
      <c r="GX478" s="86">
        <f t="shared" si="55"/>
        <v>1130000</v>
      </c>
      <c r="GY478" s="88">
        <f t="shared" si="58"/>
        <v>0.47083333333333333</v>
      </c>
      <c r="HA478" s="86">
        <f t="shared" si="59"/>
        <v>2857663.3333333335</v>
      </c>
      <c r="HB478" s="87">
        <f t="shared" si="57"/>
        <v>2857663.3333333335</v>
      </c>
    </row>
    <row r="479" spans="1:210" s="76" customFormat="1" ht="45" x14ac:dyDescent="0.25">
      <c r="A479" s="69">
        <v>463</v>
      </c>
      <c r="B479" s="3" t="s">
        <v>311</v>
      </c>
      <c r="C479" s="6" t="s">
        <v>851</v>
      </c>
      <c r="D479" s="4" t="s">
        <v>42</v>
      </c>
      <c r="E479" s="70"/>
      <c r="F479" s="71">
        <v>1</v>
      </c>
      <c r="G479" s="91"/>
      <c r="H479" s="73"/>
      <c r="I479" s="11"/>
      <c r="J479" s="11"/>
      <c r="K479" s="12"/>
      <c r="L479" s="74"/>
      <c r="M479" s="73"/>
      <c r="N479" s="11"/>
      <c r="O479" s="11"/>
      <c r="P479" s="12"/>
      <c r="Q479" s="75"/>
      <c r="R479" s="73"/>
      <c r="S479" s="11"/>
      <c r="T479" s="11"/>
      <c r="U479" s="12"/>
      <c r="W479" s="73"/>
      <c r="X479" s="11"/>
      <c r="Y479" s="11"/>
      <c r="Z479" s="12"/>
      <c r="AB479" s="73">
        <v>779000</v>
      </c>
      <c r="AC479" s="11">
        <v>148010</v>
      </c>
      <c r="AD479" s="11">
        <v>927010</v>
      </c>
      <c r="AE479" s="12">
        <v>927010</v>
      </c>
      <c r="AG479" s="77"/>
      <c r="AH479" s="78"/>
      <c r="AI479" s="78"/>
      <c r="AJ479" s="79"/>
      <c r="AL479" s="73"/>
      <c r="AM479" s="11"/>
      <c r="AN479" s="11"/>
      <c r="AO479" s="12"/>
      <c r="AQ479" s="11"/>
      <c r="AR479" s="11"/>
      <c r="AS479" s="11"/>
      <c r="AT479" s="12"/>
      <c r="AV479" s="73"/>
      <c r="AW479" s="11"/>
      <c r="AX479" s="11"/>
      <c r="AY479" s="12"/>
      <c r="BA479" s="73"/>
      <c r="BB479" s="11"/>
      <c r="BC479" s="11"/>
      <c r="BD479" s="12"/>
      <c r="BF479" s="73"/>
      <c r="BG479" s="11"/>
      <c r="BH479" s="11"/>
      <c r="BI479" s="12"/>
      <c r="BK479" s="92"/>
      <c r="BL479" s="93"/>
      <c r="BM479" s="93"/>
      <c r="BN479" s="94"/>
      <c r="BP479" s="73"/>
      <c r="BQ479" s="11"/>
      <c r="BR479" s="11"/>
      <c r="BS479" s="12"/>
      <c r="BU479" s="73">
        <v>2500000</v>
      </c>
      <c r="BV479" s="11"/>
      <c r="BW479" s="11">
        <v>2500000</v>
      </c>
      <c r="BX479" s="12">
        <v>2500000</v>
      </c>
      <c r="BZ479" s="73"/>
      <c r="CA479" s="11"/>
      <c r="CB479" s="11"/>
      <c r="CC479" s="12"/>
      <c r="CE479" s="73"/>
      <c r="CF479" s="11"/>
      <c r="CG479" s="11"/>
      <c r="CH479" s="12"/>
      <c r="CJ479" s="73"/>
      <c r="CK479" s="11"/>
      <c r="CL479" s="11"/>
      <c r="CM479" s="12"/>
      <c r="CO479" s="73"/>
      <c r="CP479" s="11"/>
      <c r="CQ479" s="11"/>
      <c r="CR479" s="12"/>
      <c r="CT479" s="73"/>
      <c r="CU479" s="11"/>
      <c r="CV479" s="11"/>
      <c r="CW479" s="12"/>
      <c r="CY479" s="73"/>
      <c r="CZ479" s="11"/>
      <c r="DA479" s="11"/>
      <c r="DB479" s="12"/>
      <c r="DD479" s="73"/>
      <c r="DE479" s="11"/>
      <c r="DF479" s="11"/>
      <c r="DG479" s="12"/>
      <c r="DI479" s="73"/>
      <c r="DJ479" s="11"/>
      <c r="DK479" s="11"/>
      <c r="DL479" s="12"/>
      <c r="DN479" s="73"/>
      <c r="DO479" s="11"/>
      <c r="DP479" s="11"/>
      <c r="DQ479" s="12"/>
      <c r="DS479" s="73"/>
      <c r="DT479" s="11"/>
      <c r="DU479" s="11"/>
      <c r="DV479" s="12"/>
      <c r="DX479" s="92"/>
      <c r="DY479" s="93"/>
      <c r="DZ479" s="93"/>
      <c r="EA479" s="94"/>
      <c r="EC479" s="73"/>
      <c r="ED479" s="11"/>
      <c r="EE479" s="11"/>
      <c r="EF479" s="12"/>
      <c r="EH479" s="73"/>
      <c r="EI479" s="11"/>
      <c r="EJ479" s="11"/>
      <c r="EK479" s="12"/>
      <c r="EM479" s="73"/>
      <c r="EN479" s="11"/>
      <c r="EO479" s="11"/>
      <c r="EP479" s="12"/>
      <c r="ER479" s="73"/>
      <c r="ES479" s="11"/>
      <c r="ET479" s="11"/>
      <c r="EU479" s="12"/>
      <c r="EW479" s="73"/>
      <c r="EX479" s="11"/>
      <c r="EY479" s="11"/>
      <c r="EZ479" s="12"/>
      <c r="FB479" s="10"/>
      <c r="FC479" s="11"/>
      <c r="FD479" s="11"/>
      <c r="FE479" s="12"/>
      <c r="FG479" s="11"/>
      <c r="FH479" s="11"/>
      <c r="FI479" s="11"/>
      <c r="FJ479" s="12"/>
      <c r="FL479" s="73"/>
      <c r="FM479" s="11"/>
      <c r="FN479" s="11"/>
      <c r="FO479" s="12"/>
      <c r="FQ479" s="73"/>
      <c r="FR479" s="11"/>
      <c r="FS479" s="11"/>
      <c r="FT479" s="12"/>
      <c r="FV479" s="73">
        <v>2100000</v>
      </c>
      <c r="FW479" s="11">
        <v>0</v>
      </c>
      <c r="FX479" s="11">
        <v>2100000</v>
      </c>
      <c r="FY479" s="12">
        <v>2100000</v>
      </c>
      <c r="GA479" s="73"/>
      <c r="GB479" s="11"/>
      <c r="GC479" s="11"/>
      <c r="GD479" s="12"/>
      <c r="GF479" s="73"/>
      <c r="GG479" s="11"/>
      <c r="GH479" s="11"/>
      <c r="GI479" s="12"/>
      <c r="GK479" s="73"/>
      <c r="GL479" s="11"/>
      <c r="GM479" s="11"/>
      <c r="GN479" s="12"/>
      <c r="GP479" s="73"/>
      <c r="GQ479" s="11"/>
      <c r="GR479" s="11"/>
      <c r="GS479" s="12"/>
      <c r="GU479" s="86">
        <f t="shared" si="54"/>
        <v>927010</v>
      </c>
      <c r="GV479" s="87">
        <f t="shared" si="56"/>
        <v>2500000</v>
      </c>
      <c r="GX479" s="86">
        <f t="shared" si="55"/>
        <v>1572990</v>
      </c>
      <c r="GY479" s="88">
        <f t="shared" si="58"/>
        <v>1.6968425367579638</v>
      </c>
      <c r="HA479" s="86">
        <f t="shared" si="59"/>
        <v>1842336.6666666667</v>
      </c>
      <c r="HB479" s="87">
        <f t="shared" si="57"/>
        <v>1842336.6666666667</v>
      </c>
    </row>
    <row r="480" spans="1:210" s="76" customFormat="1" ht="45" x14ac:dyDescent="0.25">
      <c r="A480" s="69">
        <v>464</v>
      </c>
      <c r="B480" s="3" t="s">
        <v>312</v>
      </c>
      <c r="C480" s="99" t="s">
        <v>852</v>
      </c>
      <c r="D480" s="4" t="s">
        <v>42</v>
      </c>
      <c r="E480" s="70"/>
      <c r="F480" s="71">
        <v>1</v>
      </c>
      <c r="G480" s="91"/>
      <c r="H480" s="73"/>
      <c r="I480" s="11"/>
      <c r="J480" s="11"/>
      <c r="K480" s="12"/>
      <c r="L480" s="74"/>
      <c r="M480" s="73"/>
      <c r="N480" s="11"/>
      <c r="O480" s="11"/>
      <c r="P480" s="12"/>
      <c r="Q480" s="75"/>
      <c r="R480" s="73"/>
      <c r="S480" s="11"/>
      <c r="T480" s="11"/>
      <c r="U480" s="12"/>
      <c r="W480" s="73"/>
      <c r="X480" s="11"/>
      <c r="Y480" s="11"/>
      <c r="Z480" s="12"/>
      <c r="AB480" s="73">
        <v>779000</v>
      </c>
      <c r="AC480" s="11">
        <v>148010</v>
      </c>
      <c r="AD480" s="11">
        <v>927010</v>
      </c>
      <c r="AE480" s="12">
        <v>927010</v>
      </c>
      <c r="AG480" s="77"/>
      <c r="AH480" s="78"/>
      <c r="AI480" s="78"/>
      <c r="AJ480" s="79"/>
      <c r="AL480" s="73"/>
      <c r="AM480" s="11"/>
      <c r="AN480" s="11"/>
      <c r="AO480" s="12"/>
      <c r="AQ480" s="11"/>
      <c r="AR480" s="11"/>
      <c r="AS480" s="11"/>
      <c r="AT480" s="12"/>
      <c r="AV480" s="73"/>
      <c r="AW480" s="11"/>
      <c r="AX480" s="11"/>
      <c r="AY480" s="12"/>
      <c r="BA480" s="73"/>
      <c r="BB480" s="11"/>
      <c r="BC480" s="11"/>
      <c r="BD480" s="12"/>
      <c r="BF480" s="73"/>
      <c r="BG480" s="11"/>
      <c r="BH480" s="11"/>
      <c r="BI480" s="12"/>
      <c r="BK480" s="92"/>
      <c r="BL480" s="93"/>
      <c r="BM480" s="93"/>
      <c r="BN480" s="94"/>
      <c r="BP480" s="73"/>
      <c r="BQ480" s="11"/>
      <c r="BR480" s="11"/>
      <c r="BS480" s="12"/>
      <c r="BU480" s="73">
        <v>2500000</v>
      </c>
      <c r="BV480" s="11"/>
      <c r="BW480" s="11">
        <v>2500000</v>
      </c>
      <c r="BX480" s="12">
        <v>2500000</v>
      </c>
      <c r="BZ480" s="73"/>
      <c r="CA480" s="11"/>
      <c r="CB480" s="11"/>
      <c r="CC480" s="12"/>
      <c r="CE480" s="73"/>
      <c r="CF480" s="11"/>
      <c r="CG480" s="11"/>
      <c r="CH480" s="12"/>
      <c r="CJ480" s="73"/>
      <c r="CK480" s="11"/>
      <c r="CL480" s="11"/>
      <c r="CM480" s="12"/>
      <c r="CO480" s="73"/>
      <c r="CP480" s="11"/>
      <c r="CQ480" s="11"/>
      <c r="CR480" s="12"/>
      <c r="CT480" s="73"/>
      <c r="CU480" s="11"/>
      <c r="CV480" s="11"/>
      <c r="CW480" s="12"/>
      <c r="CY480" s="73"/>
      <c r="CZ480" s="11"/>
      <c r="DA480" s="11"/>
      <c r="DB480" s="12"/>
      <c r="DD480" s="73"/>
      <c r="DE480" s="11"/>
      <c r="DF480" s="11"/>
      <c r="DG480" s="12"/>
      <c r="DI480" s="73"/>
      <c r="DJ480" s="11"/>
      <c r="DK480" s="11"/>
      <c r="DL480" s="12"/>
      <c r="DN480" s="73"/>
      <c r="DO480" s="11"/>
      <c r="DP480" s="11"/>
      <c r="DQ480" s="12"/>
      <c r="DS480" s="73"/>
      <c r="DT480" s="11"/>
      <c r="DU480" s="11"/>
      <c r="DV480" s="12"/>
      <c r="DX480" s="92"/>
      <c r="DY480" s="93"/>
      <c r="DZ480" s="93"/>
      <c r="EA480" s="94"/>
      <c r="EC480" s="73"/>
      <c r="ED480" s="11"/>
      <c r="EE480" s="11"/>
      <c r="EF480" s="12"/>
      <c r="EH480" s="73"/>
      <c r="EI480" s="11"/>
      <c r="EJ480" s="11"/>
      <c r="EK480" s="12"/>
      <c r="EM480" s="73"/>
      <c r="EN480" s="11"/>
      <c r="EO480" s="11"/>
      <c r="EP480" s="12"/>
      <c r="ER480" s="73"/>
      <c r="ES480" s="11"/>
      <c r="ET480" s="11"/>
      <c r="EU480" s="12"/>
      <c r="EW480" s="73"/>
      <c r="EX480" s="11"/>
      <c r="EY480" s="11"/>
      <c r="EZ480" s="12"/>
      <c r="FB480" s="10"/>
      <c r="FC480" s="11"/>
      <c r="FD480" s="11"/>
      <c r="FE480" s="12"/>
      <c r="FG480" s="11"/>
      <c r="FH480" s="11"/>
      <c r="FI480" s="11"/>
      <c r="FJ480" s="12"/>
      <c r="FL480" s="73"/>
      <c r="FM480" s="11"/>
      <c r="FN480" s="11"/>
      <c r="FO480" s="12"/>
      <c r="FQ480" s="73"/>
      <c r="FR480" s="11"/>
      <c r="FS480" s="11"/>
      <c r="FT480" s="12"/>
      <c r="FV480" s="73">
        <v>2100000</v>
      </c>
      <c r="FW480" s="11">
        <v>0</v>
      </c>
      <c r="FX480" s="11">
        <v>2100000</v>
      </c>
      <c r="FY480" s="12">
        <v>2100000</v>
      </c>
      <c r="GA480" s="73"/>
      <c r="GB480" s="11"/>
      <c r="GC480" s="11"/>
      <c r="GD480" s="12"/>
      <c r="GF480" s="73"/>
      <c r="GG480" s="11"/>
      <c r="GH480" s="11"/>
      <c r="GI480" s="12"/>
      <c r="GK480" s="73"/>
      <c r="GL480" s="11"/>
      <c r="GM480" s="11"/>
      <c r="GN480" s="12"/>
      <c r="GP480" s="73"/>
      <c r="GQ480" s="11"/>
      <c r="GR480" s="11"/>
      <c r="GS480" s="12"/>
      <c r="GU480" s="86">
        <f t="shared" si="54"/>
        <v>927010</v>
      </c>
      <c r="GV480" s="87">
        <f t="shared" si="56"/>
        <v>2500000</v>
      </c>
      <c r="GX480" s="86">
        <f t="shared" si="55"/>
        <v>1572990</v>
      </c>
      <c r="GY480" s="88">
        <f t="shared" si="58"/>
        <v>1.6968425367579638</v>
      </c>
      <c r="HA480" s="86">
        <f t="shared" si="59"/>
        <v>1842336.6666666667</v>
      </c>
      <c r="HB480" s="87">
        <f t="shared" si="57"/>
        <v>1842336.6666666667</v>
      </c>
    </row>
    <row r="481" spans="1:210" s="76" customFormat="1" ht="45" x14ac:dyDescent="0.25">
      <c r="A481" s="69">
        <v>465</v>
      </c>
      <c r="B481" s="5" t="s">
        <v>41</v>
      </c>
      <c r="C481" s="6" t="s">
        <v>853</v>
      </c>
      <c r="D481" s="4" t="s">
        <v>42</v>
      </c>
      <c r="E481" s="89"/>
      <c r="F481" s="90">
        <v>1</v>
      </c>
      <c r="G481" s="91"/>
      <c r="H481" s="73"/>
      <c r="I481" s="11"/>
      <c r="J481" s="11"/>
      <c r="K481" s="12"/>
      <c r="L481" s="74"/>
      <c r="M481" s="73"/>
      <c r="N481" s="11"/>
      <c r="O481" s="11"/>
      <c r="P481" s="12"/>
      <c r="Q481" s="75"/>
      <c r="R481" s="73"/>
      <c r="S481" s="11"/>
      <c r="T481" s="11"/>
      <c r="U481" s="12"/>
      <c r="W481" s="73"/>
      <c r="X481" s="11"/>
      <c r="Y481" s="11"/>
      <c r="Z481" s="12"/>
      <c r="AB481" s="73"/>
      <c r="AC481" s="11"/>
      <c r="AD481" s="11"/>
      <c r="AE481" s="12"/>
      <c r="AG481" s="77"/>
      <c r="AH481" s="78"/>
      <c r="AI481" s="78"/>
      <c r="AJ481" s="79"/>
      <c r="AL481" s="73"/>
      <c r="AM481" s="11"/>
      <c r="AN481" s="11"/>
      <c r="AO481" s="12"/>
      <c r="AQ481" s="11"/>
      <c r="AR481" s="11"/>
      <c r="AS481" s="11"/>
      <c r="AT481" s="12"/>
      <c r="AV481" s="73"/>
      <c r="AW481" s="11"/>
      <c r="AX481" s="11"/>
      <c r="AY481" s="12"/>
      <c r="BA481" s="73"/>
      <c r="BB481" s="11"/>
      <c r="BC481" s="11"/>
      <c r="BD481" s="12"/>
      <c r="BF481" s="73"/>
      <c r="BG481" s="11"/>
      <c r="BH481" s="11"/>
      <c r="BI481" s="12"/>
      <c r="BK481" s="92"/>
      <c r="BL481" s="93"/>
      <c r="BM481" s="93"/>
      <c r="BN481" s="94"/>
      <c r="BP481" s="73"/>
      <c r="BQ481" s="11"/>
      <c r="BR481" s="11"/>
      <c r="BS481" s="12"/>
      <c r="BU481" s="73"/>
      <c r="BV481" s="11"/>
      <c r="BW481" s="11"/>
      <c r="BX481" s="12"/>
      <c r="BZ481" s="73"/>
      <c r="CA481" s="11"/>
      <c r="CB481" s="11"/>
      <c r="CC481" s="12"/>
      <c r="CE481" s="73">
        <v>157550</v>
      </c>
      <c r="CF481" s="11">
        <v>29934.5</v>
      </c>
      <c r="CG481" s="11">
        <v>187484.5</v>
      </c>
      <c r="CH481" s="12">
        <v>187484.5</v>
      </c>
      <c r="CJ481" s="73"/>
      <c r="CK481" s="11"/>
      <c r="CL481" s="11"/>
      <c r="CM481" s="12"/>
      <c r="CO481" s="73"/>
      <c r="CP481" s="11"/>
      <c r="CQ481" s="11"/>
      <c r="CR481" s="12"/>
      <c r="CT481" s="73"/>
      <c r="CU481" s="11"/>
      <c r="CV481" s="11"/>
      <c r="CW481" s="12"/>
      <c r="CY481" s="73"/>
      <c r="CZ481" s="11"/>
      <c r="DA481" s="11"/>
      <c r="DB481" s="12"/>
      <c r="DD481" s="73"/>
      <c r="DE481" s="11"/>
      <c r="DF481" s="11"/>
      <c r="DG481" s="12"/>
      <c r="DI481" s="73"/>
      <c r="DJ481" s="11"/>
      <c r="DK481" s="11"/>
      <c r="DL481" s="12"/>
      <c r="DN481" s="73">
        <v>213043</v>
      </c>
      <c r="DO481" s="11">
        <v>40478.17</v>
      </c>
      <c r="DP481" s="11">
        <v>253521.16999999998</v>
      </c>
      <c r="DQ481" s="12">
        <v>253521.16999999998</v>
      </c>
      <c r="DS481" s="73"/>
      <c r="DT481" s="11"/>
      <c r="DU481" s="11"/>
      <c r="DV481" s="12"/>
      <c r="DX481" s="92"/>
      <c r="DY481" s="93"/>
      <c r="DZ481" s="93"/>
      <c r="EA481" s="94"/>
      <c r="EC481" s="73"/>
      <c r="ED481" s="11"/>
      <c r="EE481" s="11"/>
      <c r="EF481" s="12"/>
      <c r="EH481" s="73"/>
      <c r="EI481" s="11"/>
      <c r="EJ481" s="11"/>
      <c r="EK481" s="12"/>
      <c r="EM481" s="73"/>
      <c r="EN481" s="11"/>
      <c r="EO481" s="11"/>
      <c r="EP481" s="12"/>
      <c r="ER481" s="73"/>
      <c r="ES481" s="11"/>
      <c r="ET481" s="11"/>
      <c r="EU481" s="12"/>
      <c r="EW481" s="73"/>
      <c r="EX481" s="11"/>
      <c r="EY481" s="11"/>
      <c r="EZ481" s="12"/>
      <c r="FB481" s="10"/>
      <c r="FC481" s="11"/>
      <c r="FD481" s="11"/>
      <c r="FE481" s="12"/>
      <c r="FG481" s="11">
        <v>138000</v>
      </c>
      <c r="FH481" s="11">
        <v>26220</v>
      </c>
      <c r="FI481" s="11">
        <v>164220</v>
      </c>
      <c r="FJ481" s="12">
        <v>164220</v>
      </c>
      <c r="FL481" s="73"/>
      <c r="FM481" s="11"/>
      <c r="FN481" s="11"/>
      <c r="FO481" s="12"/>
      <c r="FQ481" s="73"/>
      <c r="FR481" s="11"/>
      <c r="FS481" s="11"/>
      <c r="FT481" s="12"/>
      <c r="FV481" s="73"/>
      <c r="FW481" s="11"/>
      <c r="FX481" s="11"/>
      <c r="FY481" s="12"/>
      <c r="GA481" s="73"/>
      <c r="GB481" s="11"/>
      <c r="GC481" s="11"/>
      <c r="GD481" s="12"/>
      <c r="GF481" s="73"/>
      <c r="GG481" s="11"/>
      <c r="GH481" s="11"/>
      <c r="GI481" s="12"/>
      <c r="GK481" s="73"/>
      <c r="GL481" s="11"/>
      <c r="GM481" s="11"/>
      <c r="GN481" s="12"/>
      <c r="GP481" s="73"/>
      <c r="GQ481" s="11"/>
      <c r="GR481" s="11"/>
      <c r="GS481" s="12"/>
      <c r="GU481" s="86">
        <f t="shared" si="54"/>
        <v>164220</v>
      </c>
      <c r="GV481" s="87">
        <f t="shared" si="56"/>
        <v>253521.16999999998</v>
      </c>
      <c r="GX481" s="86">
        <f t="shared" si="55"/>
        <v>89301.169999999984</v>
      </c>
      <c r="GY481" s="88">
        <f t="shared" si="58"/>
        <v>0.54378985507246369</v>
      </c>
      <c r="HA481" s="86">
        <f t="shared" si="59"/>
        <v>201741.88999999998</v>
      </c>
      <c r="HB481" s="87">
        <f t="shared" si="57"/>
        <v>201741.88999999998</v>
      </c>
    </row>
    <row r="482" spans="1:210" s="76" customFormat="1" ht="45" x14ac:dyDescent="0.25">
      <c r="A482" s="69">
        <v>466</v>
      </c>
      <c r="B482" s="5" t="s">
        <v>41</v>
      </c>
      <c r="C482" s="6" t="s">
        <v>854</v>
      </c>
      <c r="D482" s="4" t="s">
        <v>42</v>
      </c>
      <c r="E482" s="89"/>
      <c r="F482" s="90">
        <v>1</v>
      </c>
      <c r="G482" s="91"/>
      <c r="H482" s="73"/>
      <c r="I482" s="11"/>
      <c r="J482" s="11"/>
      <c r="K482" s="12"/>
      <c r="L482" s="74"/>
      <c r="M482" s="73"/>
      <c r="N482" s="11"/>
      <c r="O482" s="11"/>
      <c r="P482" s="12"/>
      <c r="Q482" s="75"/>
      <c r="R482" s="73"/>
      <c r="S482" s="11"/>
      <c r="T482" s="11"/>
      <c r="U482" s="12"/>
      <c r="W482" s="73"/>
      <c r="X482" s="11"/>
      <c r="Y482" s="11"/>
      <c r="Z482" s="12"/>
      <c r="AB482" s="73"/>
      <c r="AC482" s="11"/>
      <c r="AD482" s="11"/>
      <c r="AE482" s="12"/>
      <c r="AG482" s="77"/>
      <c r="AH482" s="78"/>
      <c r="AI482" s="78"/>
      <c r="AJ482" s="79"/>
      <c r="AL482" s="73"/>
      <c r="AM482" s="11"/>
      <c r="AN482" s="11"/>
      <c r="AO482" s="12"/>
      <c r="AQ482" s="11"/>
      <c r="AR482" s="11"/>
      <c r="AS482" s="11"/>
      <c r="AT482" s="12"/>
      <c r="AV482" s="73"/>
      <c r="AW482" s="11"/>
      <c r="AX482" s="11"/>
      <c r="AY482" s="12"/>
      <c r="BA482" s="73"/>
      <c r="BB482" s="11"/>
      <c r="BC482" s="11"/>
      <c r="BD482" s="12"/>
      <c r="BF482" s="73"/>
      <c r="BG482" s="11"/>
      <c r="BH482" s="11"/>
      <c r="BI482" s="12"/>
      <c r="BK482" s="92"/>
      <c r="BL482" s="93"/>
      <c r="BM482" s="93"/>
      <c r="BN482" s="94"/>
      <c r="BP482" s="73"/>
      <c r="BQ482" s="11"/>
      <c r="BR482" s="11"/>
      <c r="BS482" s="12"/>
      <c r="BU482" s="73"/>
      <c r="BV482" s="11"/>
      <c r="BW482" s="11"/>
      <c r="BX482" s="12"/>
      <c r="BZ482" s="73"/>
      <c r="CA482" s="11"/>
      <c r="CB482" s="11"/>
      <c r="CC482" s="12"/>
      <c r="CE482" s="73">
        <v>165485</v>
      </c>
      <c r="CF482" s="11">
        <v>31442.15</v>
      </c>
      <c r="CG482" s="11">
        <v>196927.15</v>
      </c>
      <c r="CH482" s="12">
        <v>196927.15</v>
      </c>
      <c r="CJ482" s="73"/>
      <c r="CK482" s="11"/>
      <c r="CL482" s="11"/>
      <c r="CM482" s="12"/>
      <c r="CO482" s="73"/>
      <c r="CP482" s="11"/>
      <c r="CQ482" s="11"/>
      <c r="CR482" s="12"/>
      <c r="CT482" s="73"/>
      <c r="CU482" s="11"/>
      <c r="CV482" s="11"/>
      <c r="CW482" s="12"/>
      <c r="CY482" s="73"/>
      <c r="CZ482" s="11"/>
      <c r="DA482" s="11"/>
      <c r="DB482" s="12"/>
      <c r="DD482" s="73"/>
      <c r="DE482" s="11"/>
      <c r="DF482" s="11"/>
      <c r="DG482" s="12"/>
      <c r="DI482" s="73"/>
      <c r="DJ482" s="11"/>
      <c r="DK482" s="11"/>
      <c r="DL482" s="12"/>
      <c r="DN482" s="73">
        <v>213044</v>
      </c>
      <c r="DO482" s="11">
        <v>40478.36</v>
      </c>
      <c r="DP482" s="11">
        <v>253522.36</v>
      </c>
      <c r="DQ482" s="12">
        <v>253522.36</v>
      </c>
      <c r="DS482" s="73"/>
      <c r="DT482" s="11"/>
      <c r="DU482" s="11"/>
      <c r="DV482" s="12"/>
      <c r="DX482" s="92"/>
      <c r="DY482" s="93"/>
      <c r="DZ482" s="93"/>
      <c r="EA482" s="94"/>
      <c r="EC482" s="73"/>
      <c r="ED482" s="11"/>
      <c r="EE482" s="11"/>
      <c r="EF482" s="12"/>
      <c r="EH482" s="73"/>
      <c r="EI482" s="11"/>
      <c r="EJ482" s="11"/>
      <c r="EK482" s="12"/>
      <c r="EM482" s="73"/>
      <c r="EN482" s="11"/>
      <c r="EO482" s="11"/>
      <c r="EP482" s="12"/>
      <c r="ER482" s="73"/>
      <c r="ES482" s="11"/>
      <c r="ET482" s="11"/>
      <c r="EU482" s="12"/>
      <c r="EW482" s="73"/>
      <c r="EX482" s="11"/>
      <c r="EY482" s="11"/>
      <c r="EZ482" s="12"/>
      <c r="FB482" s="10"/>
      <c r="FC482" s="11"/>
      <c r="FD482" s="11"/>
      <c r="FE482" s="12"/>
      <c r="FG482" s="11">
        <v>138000</v>
      </c>
      <c r="FH482" s="11">
        <v>26220</v>
      </c>
      <c r="FI482" s="11">
        <v>164220</v>
      </c>
      <c r="FJ482" s="12">
        <v>164220</v>
      </c>
      <c r="FL482" s="73"/>
      <c r="FM482" s="11"/>
      <c r="FN482" s="11"/>
      <c r="FO482" s="12"/>
      <c r="FQ482" s="73"/>
      <c r="FR482" s="11"/>
      <c r="FS482" s="11"/>
      <c r="FT482" s="12"/>
      <c r="FV482" s="73"/>
      <c r="FW482" s="11"/>
      <c r="FX482" s="11"/>
      <c r="FY482" s="12"/>
      <c r="GA482" s="73"/>
      <c r="GB482" s="11"/>
      <c r="GC482" s="11"/>
      <c r="GD482" s="12"/>
      <c r="GF482" s="73"/>
      <c r="GG482" s="11"/>
      <c r="GH482" s="11"/>
      <c r="GI482" s="12"/>
      <c r="GK482" s="73"/>
      <c r="GL482" s="11"/>
      <c r="GM482" s="11"/>
      <c r="GN482" s="12"/>
      <c r="GP482" s="73"/>
      <c r="GQ482" s="11"/>
      <c r="GR482" s="11"/>
      <c r="GS482" s="12"/>
      <c r="GU482" s="86">
        <f t="shared" si="54"/>
        <v>164220</v>
      </c>
      <c r="GV482" s="87">
        <f t="shared" si="56"/>
        <v>253522.36</v>
      </c>
      <c r="GX482" s="86">
        <f t="shared" si="55"/>
        <v>89302.359999999986</v>
      </c>
      <c r="GY482" s="88">
        <f t="shared" si="58"/>
        <v>0.54379710144927529</v>
      </c>
      <c r="HA482" s="86">
        <f t="shared" si="59"/>
        <v>204889.83666666667</v>
      </c>
      <c r="HB482" s="87">
        <f t="shared" si="57"/>
        <v>204889.83666666667</v>
      </c>
    </row>
    <row r="483" spans="1:210" s="76" customFormat="1" ht="60" x14ac:dyDescent="0.25">
      <c r="A483" s="69">
        <v>467</v>
      </c>
      <c r="B483" s="3" t="s">
        <v>313</v>
      </c>
      <c r="C483" s="6" t="s">
        <v>855</v>
      </c>
      <c r="D483" s="4" t="s">
        <v>42</v>
      </c>
      <c r="E483" s="70"/>
      <c r="F483" s="71">
        <v>34</v>
      </c>
      <c r="G483" s="91"/>
      <c r="H483" s="73"/>
      <c r="I483" s="11"/>
      <c r="J483" s="11"/>
      <c r="K483" s="12"/>
      <c r="L483" s="74"/>
      <c r="M483" s="73"/>
      <c r="N483" s="11"/>
      <c r="O483" s="11"/>
      <c r="P483" s="12"/>
      <c r="Q483" s="75"/>
      <c r="R483" s="73"/>
      <c r="S483" s="11"/>
      <c r="T483" s="11"/>
      <c r="U483" s="12"/>
      <c r="W483" s="73"/>
      <c r="X483" s="11"/>
      <c r="Y483" s="11"/>
      <c r="Z483" s="12"/>
      <c r="AB483" s="73"/>
      <c r="AC483" s="11"/>
      <c r="AD483" s="11"/>
      <c r="AE483" s="12"/>
      <c r="AG483" s="77"/>
      <c r="AH483" s="78"/>
      <c r="AI483" s="78"/>
      <c r="AJ483" s="79"/>
      <c r="AL483" s="73"/>
      <c r="AM483" s="11"/>
      <c r="AN483" s="11"/>
      <c r="AO483" s="12"/>
      <c r="AQ483" s="11"/>
      <c r="AR483" s="11"/>
      <c r="AS483" s="11"/>
      <c r="AT483" s="12"/>
      <c r="AV483" s="73"/>
      <c r="AW483" s="11"/>
      <c r="AX483" s="11"/>
      <c r="AY483" s="12"/>
      <c r="BA483" s="73"/>
      <c r="BB483" s="11"/>
      <c r="BC483" s="11"/>
      <c r="BD483" s="12"/>
      <c r="BF483" s="73"/>
      <c r="BG483" s="11"/>
      <c r="BH483" s="11"/>
      <c r="BI483" s="12"/>
      <c r="BK483" s="92"/>
      <c r="BL483" s="93"/>
      <c r="BM483" s="93"/>
      <c r="BN483" s="94"/>
      <c r="BP483" s="73"/>
      <c r="BQ483" s="11"/>
      <c r="BR483" s="11"/>
      <c r="BS483" s="12"/>
      <c r="BU483" s="73"/>
      <c r="BV483" s="11"/>
      <c r="BW483" s="11"/>
      <c r="BX483" s="12"/>
      <c r="BZ483" s="73"/>
      <c r="CA483" s="11"/>
      <c r="CB483" s="11"/>
      <c r="CC483" s="12"/>
      <c r="CE483" s="73">
        <v>157550</v>
      </c>
      <c r="CF483" s="11">
        <v>29934.5</v>
      </c>
      <c r="CG483" s="11">
        <v>187484.5</v>
      </c>
      <c r="CH483" s="12">
        <v>6374473</v>
      </c>
      <c r="CJ483" s="73"/>
      <c r="CK483" s="11"/>
      <c r="CL483" s="11"/>
      <c r="CM483" s="12"/>
      <c r="CO483" s="73"/>
      <c r="CP483" s="11"/>
      <c r="CQ483" s="11"/>
      <c r="CR483" s="12"/>
      <c r="CT483" s="73"/>
      <c r="CU483" s="11"/>
      <c r="CV483" s="11"/>
      <c r="CW483" s="12"/>
      <c r="CY483" s="73"/>
      <c r="CZ483" s="11"/>
      <c r="DA483" s="11"/>
      <c r="DB483" s="12"/>
      <c r="DD483" s="73"/>
      <c r="DE483" s="11"/>
      <c r="DF483" s="11"/>
      <c r="DG483" s="12"/>
      <c r="DI483" s="73"/>
      <c r="DJ483" s="11"/>
      <c r="DK483" s="11"/>
      <c r="DL483" s="12"/>
      <c r="DN483" s="73">
        <v>213043</v>
      </c>
      <c r="DO483" s="11">
        <v>40478.17</v>
      </c>
      <c r="DP483" s="11">
        <v>253521.16999999998</v>
      </c>
      <c r="DQ483" s="12">
        <v>8619719.7799999993</v>
      </c>
      <c r="DS483" s="73"/>
      <c r="DT483" s="11"/>
      <c r="DU483" s="11"/>
      <c r="DV483" s="12"/>
      <c r="DX483" s="92"/>
      <c r="DY483" s="93"/>
      <c r="DZ483" s="93"/>
      <c r="EA483" s="94"/>
      <c r="EC483" s="73"/>
      <c r="ED483" s="11"/>
      <c r="EE483" s="11"/>
      <c r="EF483" s="12"/>
      <c r="EH483" s="73"/>
      <c r="EI483" s="11"/>
      <c r="EJ483" s="11"/>
      <c r="EK483" s="12"/>
      <c r="EM483" s="73"/>
      <c r="EN483" s="11"/>
      <c r="EO483" s="11"/>
      <c r="EP483" s="12"/>
      <c r="ER483" s="73"/>
      <c r="ES483" s="11"/>
      <c r="ET483" s="11"/>
      <c r="EU483" s="12"/>
      <c r="EW483" s="73"/>
      <c r="EX483" s="11"/>
      <c r="EY483" s="11"/>
      <c r="EZ483" s="12"/>
      <c r="FB483" s="10"/>
      <c r="FC483" s="11"/>
      <c r="FD483" s="11"/>
      <c r="FE483" s="12"/>
      <c r="FG483" s="11">
        <v>138000</v>
      </c>
      <c r="FH483" s="11">
        <v>26220</v>
      </c>
      <c r="FI483" s="11">
        <v>164220</v>
      </c>
      <c r="FJ483" s="12">
        <v>5583480</v>
      </c>
      <c r="FL483" s="73"/>
      <c r="FM483" s="11"/>
      <c r="FN483" s="11"/>
      <c r="FO483" s="12"/>
      <c r="FQ483" s="73"/>
      <c r="FR483" s="11"/>
      <c r="FS483" s="11"/>
      <c r="FT483" s="12"/>
      <c r="FV483" s="73"/>
      <c r="FW483" s="11"/>
      <c r="FX483" s="11"/>
      <c r="FY483" s="12"/>
      <c r="GA483" s="73"/>
      <c r="GB483" s="11"/>
      <c r="GC483" s="11"/>
      <c r="GD483" s="12"/>
      <c r="GF483" s="73"/>
      <c r="GG483" s="11"/>
      <c r="GH483" s="11"/>
      <c r="GI483" s="12"/>
      <c r="GK483" s="73"/>
      <c r="GL483" s="11"/>
      <c r="GM483" s="11"/>
      <c r="GN483" s="12"/>
      <c r="GP483" s="73"/>
      <c r="GQ483" s="11"/>
      <c r="GR483" s="11"/>
      <c r="GS483" s="12"/>
      <c r="GU483" s="86">
        <f t="shared" si="54"/>
        <v>164220</v>
      </c>
      <c r="GV483" s="87">
        <f t="shared" si="56"/>
        <v>253521.16999999998</v>
      </c>
      <c r="GX483" s="86">
        <f t="shared" si="55"/>
        <v>89301.169999999984</v>
      </c>
      <c r="GY483" s="88">
        <f t="shared" si="58"/>
        <v>0.54378985507246369</v>
      </c>
      <c r="HA483" s="86">
        <f t="shared" si="59"/>
        <v>201741.88999999998</v>
      </c>
      <c r="HB483" s="87">
        <f t="shared" si="57"/>
        <v>6859224.2600000007</v>
      </c>
    </row>
    <row r="484" spans="1:210" s="76" customFormat="1" ht="60" x14ac:dyDescent="0.25">
      <c r="A484" s="69">
        <v>468</v>
      </c>
      <c r="B484" s="3" t="s">
        <v>314</v>
      </c>
      <c r="C484" s="6" t="s">
        <v>856</v>
      </c>
      <c r="D484" s="4" t="s">
        <v>42</v>
      </c>
      <c r="E484" s="70"/>
      <c r="F484" s="71">
        <v>62</v>
      </c>
      <c r="G484" s="91"/>
      <c r="H484" s="73"/>
      <c r="I484" s="11"/>
      <c r="J484" s="11"/>
      <c r="K484" s="12"/>
      <c r="L484" s="74"/>
      <c r="M484" s="73"/>
      <c r="N484" s="11"/>
      <c r="O484" s="11"/>
      <c r="P484" s="12"/>
      <c r="Q484" s="75"/>
      <c r="R484" s="73"/>
      <c r="S484" s="11"/>
      <c r="T484" s="11"/>
      <c r="U484" s="12"/>
      <c r="W484" s="73"/>
      <c r="X484" s="11"/>
      <c r="Y484" s="11"/>
      <c r="Z484" s="12"/>
      <c r="AB484" s="73"/>
      <c r="AC484" s="11"/>
      <c r="AD484" s="11"/>
      <c r="AE484" s="12"/>
      <c r="AG484" s="77"/>
      <c r="AH484" s="78"/>
      <c r="AI484" s="78"/>
      <c r="AJ484" s="79"/>
      <c r="AL484" s="73"/>
      <c r="AM484" s="11"/>
      <c r="AN484" s="11"/>
      <c r="AO484" s="12"/>
      <c r="AQ484" s="11"/>
      <c r="AR484" s="11"/>
      <c r="AS484" s="11"/>
      <c r="AT484" s="12"/>
      <c r="AV484" s="73"/>
      <c r="AW484" s="11"/>
      <c r="AX484" s="11"/>
      <c r="AY484" s="12"/>
      <c r="BA484" s="73"/>
      <c r="BB484" s="11"/>
      <c r="BC484" s="11"/>
      <c r="BD484" s="12"/>
      <c r="BF484" s="73"/>
      <c r="BG484" s="11"/>
      <c r="BH484" s="11"/>
      <c r="BI484" s="12"/>
      <c r="BK484" s="92"/>
      <c r="BL484" s="93"/>
      <c r="BM484" s="93"/>
      <c r="BN484" s="94"/>
      <c r="BP484" s="73"/>
      <c r="BQ484" s="11"/>
      <c r="BR484" s="11"/>
      <c r="BS484" s="12"/>
      <c r="BU484" s="73"/>
      <c r="BV484" s="11"/>
      <c r="BW484" s="11"/>
      <c r="BX484" s="12"/>
      <c r="BZ484" s="73"/>
      <c r="CA484" s="11"/>
      <c r="CB484" s="11"/>
      <c r="CC484" s="12"/>
      <c r="CE484" s="73">
        <v>165485</v>
      </c>
      <c r="CF484" s="11">
        <v>31442.15</v>
      </c>
      <c r="CG484" s="11">
        <v>196927.15</v>
      </c>
      <c r="CH484" s="12">
        <v>12209483.299999999</v>
      </c>
      <c r="CJ484" s="73"/>
      <c r="CK484" s="11"/>
      <c r="CL484" s="11"/>
      <c r="CM484" s="12"/>
      <c r="CO484" s="73"/>
      <c r="CP484" s="11"/>
      <c r="CQ484" s="11"/>
      <c r="CR484" s="12"/>
      <c r="CT484" s="73"/>
      <c r="CU484" s="11"/>
      <c r="CV484" s="11"/>
      <c r="CW484" s="12"/>
      <c r="CY484" s="73"/>
      <c r="CZ484" s="11"/>
      <c r="DA484" s="11"/>
      <c r="DB484" s="12"/>
      <c r="DD484" s="73"/>
      <c r="DE484" s="11"/>
      <c r="DF484" s="11"/>
      <c r="DG484" s="12"/>
      <c r="DI484" s="73"/>
      <c r="DJ484" s="11"/>
      <c r="DK484" s="11"/>
      <c r="DL484" s="12"/>
      <c r="DN484" s="73">
        <v>213044</v>
      </c>
      <c r="DO484" s="11">
        <v>40478.36</v>
      </c>
      <c r="DP484" s="11">
        <v>253522.36</v>
      </c>
      <c r="DQ484" s="12">
        <v>15718386.319999998</v>
      </c>
      <c r="DS484" s="73"/>
      <c r="DT484" s="11"/>
      <c r="DU484" s="11"/>
      <c r="DV484" s="12"/>
      <c r="DX484" s="92"/>
      <c r="DY484" s="93"/>
      <c r="DZ484" s="93"/>
      <c r="EA484" s="94"/>
      <c r="EC484" s="73"/>
      <c r="ED484" s="11"/>
      <c r="EE484" s="11"/>
      <c r="EF484" s="12"/>
      <c r="EH484" s="73"/>
      <c r="EI484" s="11"/>
      <c r="EJ484" s="11"/>
      <c r="EK484" s="12"/>
      <c r="EM484" s="73"/>
      <c r="EN484" s="11"/>
      <c r="EO484" s="11"/>
      <c r="EP484" s="12"/>
      <c r="ER484" s="73"/>
      <c r="ES484" s="11"/>
      <c r="ET484" s="11"/>
      <c r="EU484" s="12"/>
      <c r="EW484" s="73"/>
      <c r="EX484" s="11"/>
      <c r="EY484" s="11"/>
      <c r="EZ484" s="12"/>
      <c r="FB484" s="10"/>
      <c r="FC484" s="11"/>
      <c r="FD484" s="11"/>
      <c r="FE484" s="12"/>
      <c r="FG484" s="11">
        <v>138000</v>
      </c>
      <c r="FH484" s="11">
        <v>26220</v>
      </c>
      <c r="FI484" s="11">
        <v>164220</v>
      </c>
      <c r="FJ484" s="12">
        <v>10181640</v>
      </c>
      <c r="FL484" s="73"/>
      <c r="FM484" s="11"/>
      <c r="FN484" s="11"/>
      <c r="FO484" s="12"/>
      <c r="FQ484" s="73"/>
      <c r="FR484" s="11"/>
      <c r="FS484" s="11"/>
      <c r="FT484" s="12"/>
      <c r="FV484" s="73"/>
      <c r="FW484" s="11"/>
      <c r="FX484" s="11"/>
      <c r="FY484" s="12"/>
      <c r="GA484" s="73"/>
      <c r="GB484" s="11"/>
      <c r="GC484" s="11"/>
      <c r="GD484" s="12"/>
      <c r="GF484" s="73"/>
      <c r="GG484" s="11"/>
      <c r="GH484" s="11"/>
      <c r="GI484" s="12"/>
      <c r="GK484" s="73"/>
      <c r="GL484" s="11"/>
      <c r="GM484" s="11"/>
      <c r="GN484" s="12"/>
      <c r="GP484" s="73"/>
      <c r="GQ484" s="11"/>
      <c r="GR484" s="11"/>
      <c r="GS484" s="12"/>
      <c r="GU484" s="86">
        <f t="shared" si="54"/>
        <v>164220</v>
      </c>
      <c r="GV484" s="87">
        <f t="shared" si="56"/>
        <v>253522.36</v>
      </c>
      <c r="GX484" s="86">
        <f t="shared" si="55"/>
        <v>89302.359999999986</v>
      </c>
      <c r="GY484" s="88">
        <f t="shared" si="58"/>
        <v>0.54379710144927529</v>
      </c>
      <c r="HA484" s="86">
        <f t="shared" si="59"/>
        <v>204889.83666666667</v>
      </c>
      <c r="HB484" s="87">
        <f t="shared" si="57"/>
        <v>12703169.873333333</v>
      </c>
    </row>
    <row r="485" spans="1:210" s="76" customFormat="1" ht="30" x14ac:dyDescent="0.25">
      <c r="A485" s="69">
        <v>469</v>
      </c>
      <c r="B485" s="3" t="s">
        <v>315</v>
      </c>
      <c r="C485" s="6" t="s">
        <v>857</v>
      </c>
      <c r="D485" s="4" t="s">
        <v>42</v>
      </c>
      <c r="E485" s="70"/>
      <c r="F485" s="71">
        <v>26</v>
      </c>
      <c r="G485" s="91"/>
      <c r="H485" s="73"/>
      <c r="I485" s="11"/>
      <c r="J485" s="11"/>
      <c r="K485" s="12"/>
      <c r="L485" s="74"/>
      <c r="M485" s="73"/>
      <c r="N485" s="11"/>
      <c r="O485" s="11"/>
      <c r="P485" s="12"/>
      <c r="Q485" s="75"/>
      <c r="R485" s="73"/>
      <c r="S485" s="11"/>
      <c r="T485" s="11"/>
      <c r="U485" s="12"/>
      <c r="W485" s="73"/>
      <c r="X485" s="11"/>
      <c r="Y485" s="11"/>
      <c r="Z485" s="12"/>
      <c r="AB485" s="73"/>
      <c r="AC485" s="11"/>
      <c r="AD485" s="11"/>
      <c r="AE485" s="12"/>
      <c r="AG485" s="77"/>
      <c r="AH485" s="78"/>
      <c r="AI485" s="78"/>
      <c r="AJ485" s="79"/>
      <c r="AL485" s="73"/>
      <c r="AM485" s="11"/>
      <c r="AN485" s="11"/>
      <c r="AO485" s="12"/>
      <c r="AQ485" s="11"/>
      <c r="AR485" s="11"/>
      <c r="AS485" s="11"/>
      <c r="AT485" s="12"/>
      <c r="AV485" s="73"/>
      <c r="AW485" s="11"/>
      <c r="AX485" s="11"/>
      <c r="AY485" s="12"/>
      <c r="BA485" s="73"/>
      <c r="BB485" s="11"/>
      <c r="BC485" s="11"/>
      <c r="BD485" s="12"/>
      <c r="BF485" s="73"/>
      <c r="BG485" s="11"/>
      <c r="BH485" s="11"/>
      <c r="BI485" s="12"/>
      <c r="BK485" s="92"/>
      <c r="BL485" s="93"/>
      <c r="BM485" s="93"/>
      <c r="BN485" s="94"/>
      <c r="BP485" s="73"/>
      <c r="BQ485" s="11"/>
      <c r="BR485" s="11"/>
      <c r="BS485" s="12"/>
      <c r="BU485" s="73"/>
      <c r="BV485" s="11"/>
      <c r="BW485" s="11"/>
      <c r="BX485" s="12"/>
      <c r="BZ485" s="73"/>
      <c r="CA485" s="11"/>
      <c r="CB485" s="11"/>
      <c r="CC485" s="12"/>
      <c r="CE485" s="73">
        <v>356264.25</v>
      </c>
      <c r="CF485" s="11">
        <v>67690.207500000004</v>
      </c>
      <c r="CG485" s="11">
        <v>423954.45750000002</v>
      </c>
      <c r="CH485" s="12">
        <v>11022815.895</v>
      </c>
      <c r="CJ485" s="73"/>
      <c r="CK485" s="11"/>
      <c r="CL485" s="11"/>
      <c r="CM485" s="12"/>
      <c r="CO485" s="73"/>
      <c r="CP485" s="11"/>
      <c r="CQ485" s="11"/>
      <c r="CR485" s="12"/>
      <c r="CT485" s="73"/>
      <c r="CU485" s="11"/>
      <c r="CV485" s="11"/>
      <c r="CW485" s="12"/>
      <c r="CY485" s="73"/>
      <c r="CZ485" s="11"/>
      <c r="DA485" s="11"/>
      <c r="DB485" s="12"/>
      <c r="DD485" s="73"/>
      <c r="DE485" s="11"/>
      <c r="DF485" s="11"/>
      <c r="DG485" s="12"/>
      <c r="DI485" s="73"/>
      <c r="DJ485" s="11"/>
      <c r="DK485" s="11"/>
      <c r="DL485" s="12"/>
      <c r="DN485" s="73"/>
      <c r="DO485" s="11"/>
      <c r="DP485" s="11"/>
      <c r="DQ485" s="12"/>
      <c r="DS485" s="73"/>
      <c r="DT485" s="11"/>
      <c r="DU485" s="11"/>
      <c r="DV485" s="12"/>
      <c r="DX485" s="92"/>
      <c r="DY485" s="93"/>
      <c r="DZ485" s="93"/>
      <c r="EA485" s="94"/>
      <c r="EC485" s="73"/>
      <c r="ED485" s="11"/>
      <c r="EE485" s="11"/>
      <c r="EF485" s="12"/>
      <c r="EH485" s="73"/>
      <c r="EI485" s="11"/>
      <c r="EJ485" s="11"/>
      <c r="EK485" s="12"/>
      <c r="EM485" s="73"/>
      <c r="EN485" s="11"/>
      <c r="EO485" s="11"/>
      <c r="EP485" s="12"/>
      <c r="ER485" s="73"/>
      <c r="ES485" s="11"/>
      <c r="ET485" s="11"/>
      <c r="EU485" s="12"/>
      <c r="EW485" s="73"/>
      <c r="EX485" s="11"/>
      <c r="EY485" s="11"/>
      <c r="EZ485" s="12"/>
      <c r="FB485" s="10"/>
      <c r="FC485" s="11"/>
      <c r="FD485" s="11"/>
      <c r="FE485" s="12"/>
      <c r="FG485" s="11">
        <v>327000</v>
      </c>
      <c r="FH485" s="11">
        <v>62130</v>
      </c>
      <c r="FI485" s="11">
        <v>389130</v>
      </c>
      <c r="FJ485" s="12">
        <v>10117380</v>
      </c>
      <c r="FL485" s="73"/>
      <c r="FM485" s="11"/>
      <c r="FN485" s="11"/>
      <c r="FO485" s="12"/>
      <c r="FQ485" s="73"/>
      <c r="FR485" s="11"/>
      <c r="FS485" s="11"/>
      <c r="FT485" s="12"/>
      <c r="FV485" s="73"/>
      <c r="FW485" s="11"/>
      <c r="FX485" s="11"/>
      <c r="FY485" s="12"/>
      <c r="GA485" s="73"/>
      <c r="GB485" s="11"/>
      <c r="GC485" s="11"/>
      <c r="GD485" s="12"/>
      <c r="GF485" s="73"/>
      <c r="GG485" s="11"/>
      <c r="GH485" s="11"/>
      <c r="GI485" s="12"/>
      <c r="GK485" s="73"/>
      <c r="GL485" s="11"/>
      <c r="GM485" s="11"/>
      <c r="GN485" s="12"/>
      <c r="GP485" s="73"/>
      <c r="GQ485" s="11"/>
      <c r="GR485" s="11"/>
      <c r="GS485" s="12"/>
      <c r="GU485" s="86">
        <f t="shared" si="54"/>
        <v>389130</v>
      </c>
      <c r="GV485" s="87">
        <f t="shared" si="56"/>
        <v>423954.45750000002</v>
      </c>
      <c r="GX485" s="86">
        <f t="shared" si="55"/>
        <v>34824.457500000019</v>
      </c>
      <c r="GY485" s="88">
        <f t="shared" si="58"/>
        <v>8.9493119266055091E-2</v>
      </c>
      <c r="HA485" s="86">
        <f t="shared" si="59"/>
        <v>406542.22875000001</v>
      </c>
      <c r="HB485" s="87">
        <f t="shared" si="57"/>
        <v>10570097.9475</v>
      </c>
    </row>
    <row r="486" spans="1:210" s="76" customFormat="1" ht="30" x14ac:dyDescent="0.25">
      <c r="A486" s="69">
        <v>470</v>
      </c>
      <c r="B486" s="3" t="s">
        <v>316</v>
      </c>
      <c r="C486" s="6" t="s">
        <v>858</v>
      </c>
      <c r="D486" s="4" t="s">
        <v>42</v>
      </c>
      <c r="E486" s="70"/>
      <c r="F486" s="71">
        <v>4</v>
      </c>
      <c r="G486" s="91"/>
      <c r="H486" s="73"/>
      <c r="I486" s="11"/>
      <c r="J486" s="11"/>
      <c r="K486" s="12"/>
      <c r="L486" s="74"/>
      <c r="M486" s="73"/>
      <c r="N486" s="11"/>
      <c r="O486" s="11"/>
      <c r="P486" s="12"/>
      <c r="Q486" s="75"/>
      <c r="R486" s="73"/>
      <c r="S486" s="11"/>
      <c r="T486" s="11"/>
      <c r="U486" s="12"/>
      <c r="W486" s="73"/>
      <c r="X486" s="11"/>
      <c r="Y486" s="11"/>
      <c r="Z486" s="12"/>
      <c r="AB486" s="73"/>
      <c r="AC486" s="11"/>
      <c r="AD486" s="11"/>
      <c r="AE486" s="12"/>
      <c r="AG486" s="77"/>
      <c r="AH486" s="78"/>
      <c r="AI486" s="78"/>
      <c r="AJ486" s="79"/>
      <c r="AL486" s="73"/>
      <c r="AM486" s="11"/>
      <c r="AN486" s="11"/>
      <c r="AO486" s="12"/>
      <c r="AQ486" s="11"/>
      <c r="AR486" s="11"/>
      <c r="AS486" s="11"/>
      <c r="AT486" s="12"/>
      <c r="AV486" s="73"/>
      <c r="AW486" s="11"/>
      <c r="AX486" s="11"/>
      <c r="AY486" s="12"/>
      <c r="BA486" s="73"/>
      <c r="BB486" s="11"/>
      <c r="BC486" s="11"/>
      <c r="BD486" s="12"/>
      <c r="BF486" s="73"/>
      <c r="BG486" s="11"/>
      <c r="BH486" s="11"/>
      <c r="BI486" s="12"/>
      <c r="BK486" s="92"/>
      <c r="BL486" s="93"/>
      <c r="BM486" s="93"/>
      <c r="BN486" s="94"/>
      <c r="BP486" s="73"/>
      <c r="BQ486" s="11"/>
      <c r="BR486" s="11"/>
      <c r="BS486" s="12"/>
      <c r="BU486" s="73"/>
      <c r="BV486" s="11"/>
      <c r="BW486" s="11"/>
      <c r="BX486" s="12"/>
      <c r="BZ486" s="73"/>
      <c r="CA486" s="11"/>
      <c r="CB486" s="11"/>
      <c r="CC486" s="12"/>
      <c r="CE486" s="73">
        <v>392585</v>
      </c>
      <c r="CF486" s="11">
        <v>74591.149999999994</v>
      </c>
      <c r="CG486" s="11">
        <v>467176.15</v>
      </c>
      <c r="CH486" s="12">
        <v>1868704.6</v>
      </c>
      <c r="CJ486" s="73"/>
      <c r="CK486" s="11"/>
      <c r="CL486" s="11"/>
      <c r="CM486" s="12"/>
      <c r="CO486" s="73"/>
      <c r="CP486" s="11"/>
      <c r="CQ486" s="11"/>
      <c r="CR486" s="12"/>
      <c r="CT486" s="73"/>
      <c r="CU486" s="11"/>
      <c r="CV486" s="11"/>
      <c r="CW486" s="12"/>
      <c r="CY486" s="73"/>
      <c r="CZ486" s="11"/>
      <c r="DA486" s="11"/>
      <c r="DB486" s="12"/>
      <c r="DD486" s="73"/>
      <c r="DE486" s="11"/>
      <c r="DF486" s="11"/>
      <c r="DG486" s="12"/>
      <c r="DI486" s="73"/>
      <c r="DJ486" s="11"/>
      <c r="DK486" s="11"/>
      <c r="DL486" s="12"/>
      <c r="DN486" s="73"/>
      <c r="DO486" s="11"/>
      <c r="DP486" s="11"/>
      <c r="DQ486" s="12"/>
      <c r="DS486" s="73"/>
      <c r="DT486" s="11"/>
      <c r="DU486" s="11"/>
      <c r="DV486" s="12"/>
      <c r="DX486" s="92"/>
      <c r="DY486" s="93"/>
      <c r="DZ486" s="93"/>
      <c r="EA486" s="94"/>
      <c r="EC486" s="73"/>
      <c r="ED486" s="11"/>
      <c r="EE486" s="11"/>
      <c r="EF486" s="12"/>
      <c r="EH486" s="73"/>
      <c r="EI486" s="11"/>
      <c r="EJ486" s="11"/>
      <c r="EK486" s="12"/>
      <c r="EM486" s="73"/>
      <c r="EN486" s="11"/>
      <c r="EO486" s="11"/>
      <c r="EP486" s="12"/>
      <c r="ER486" s="73"/>
      <c r="ES486" s="11"/>
      <c r="ET486" s="11"/>
      <c r="EU486" s="12"/>
      <c r="EW486" s="73"/>
      <c r="EX486" s="11"/>
      <c r="EY486" s="11"/>
      <c r="EZ486" s="12"/>
      <c r="FB486" s="10"/>
      <c r="FC486" s="11"/>
      <c r="FD486" s="11"/>
      <c r="FE486" s="12"/>
      <c r="FG486" s="11">
        <v>327000</v>
      </c>
      <c r="FH486" s="11">
        <v>62130</v>
      </c>
      <c r="FI486" s="11">
        <v>389130</v>
      </c>
      <c r="FJ486" s="12">
        <v>1556520</v>
      </c>
      <c r="FL486" s="73"/>
      <c r="FM486" s="11"/>
      <c r="FN486" s="11"/>
      <c r="FO486" s="12"/>
      <c r="FQ486" s="73"/>
      <c r="FR486" s="11"/>
      <c r="FS486" s="11"/>
      <c r="FT486" s="12"/>
      <c r="FV486" s="73"/>
      <c r="FW486" s="11"/>
      <c r="FX486" s="11"/>
      <c r="FY486" s="12"/>
      <c r="GA486" s="73"/>
      <c r="GB486" s="11"/>
      <c r="GC486" s="11"/>
      <c r="GD486" s="12"/>
      <c r="GF486" s="73"/>
      <c r="GG486" s="11"/>
      <c r="GH486" s="11"/>
      <c r="GI486" s="12"/>
      <c r="GK486" s="73"/>
      <c r="GL486" s="11"/>
      <c r="GM486" s="11"/>
      <c r="GN486" s="12"/>
      <c r="GP486" s="73"/>
      <c r="GQ486" s="11"/>
      <c r="GR486" s="11"/>
      <c r="GS486" s="12"/>
      <c r="GU486" s="86">
        <f t="shared" si="54"/>
        <v>389130</v>
      </c>
      <c r="GV486" s="87">
        <f t="shared" si="56"/>
        <v>467176.15</v>
      </c>
      <c r="GX486" s="86">
        <f t="shared" si="55"/>
        <v>78046.150000000023</v>
      </c>
      <c r="GY486" s="88">
        <f t="shared" si="58"/>
        <v>0.20056574923547407</v>
      </c>
      <c r="HA486" s="86">
        <f t="shared" si="59"/>
        <v>428153.07500000001</v>
      </c>
      <c r="HB486" s="87">
        <f t="shared" si="57"/>
        <v>1712612.3</v>
      </c>
    </row>
    <row r="487" spans="1:210" s="76" customFormat="1" ht="60" x14ac:dyDescent="0.25">
      <c r="A487" s="69">
        <v>471</v>
      </c>
      <c r="B487" s="3" t="s">
        <v>317</v>
      </c>
      <c r="C487" s="6" t="s">
        <v>859</v>
      </c>
      <c r="D487" s="4" t="s">
        <v>42</v>
      </c>
      <c r="E487" s="70"/>
      <c r="F487" s="71">
        <v>1</v>
      </c>
      <c r="G487" s="91"/>
      <c r="H487" s="73"/>
      <c r="I487" s="11"/>
      <c r="J487" s="11"/>
      <c r="K487" s="12"/>
      <c r="L487" s="74"/>
      <c r="M487" s="73"/>
      <c r="N487" s="11"/>
      <c r="O487" s="11"/>
      <c r="P487" s="12"/>
      <c r="Q487" s="75"/>
      <c r="R487" s="73"/>
      <c r="S487" s="11"/>
      <c r="T487" s="11"/>
      <c r="U487" s="12"/>
      <c r="W487" s="73"/>
      <c r="X487" s="11"/>
      <c r="Y487" s="11"/>
      <c r="Z487" s="12"/>
      <c r="AB487" s="73"/>
      <c r="AC487" s="11"/>
      <c r="AD487" s="11"/>
      <c r="AE487" s="12"/>
      <c r="AG487" s="77"/>
      <c r="AH487" s="78"/>
      <c r="AI487" s="78"/>
      <c r="AJ487" s="79"/>
      <c r="AL487" s="73"/>
      <c r="AM487" s="11"/>
      <c r="AN487" s="11"/>
      <c r="AO487" s="12"/>
      <c r="AQ487" s="11"/>
      <c r="AR487" s="11"/>
      <c r="AS487" s="11"/>
      <c r="AT487" s="12"/>
      <c r="AV487" s="73"/>
      <c r="AW487" s="11"/>
      <c r="AX487" s="11"/>
      <c r="AY487" s="12"/>
      <c r="BA487" s="73"/>
      <c r="BB487" s="11"/>
      <c r="BC487" s="11"/>
      <c r="BD487" s="12"/>
      <c r="BF487" s="73"/>
      <c r="BG487" s="11"/>
      <c r="BH487" s="11"/>
      <c r="BI487" s="12"/>
      <c r="BK487" s="92"/>
      <c r="BL487" s="93"/>
      <c r="BM487" s="93"/>
      <c r="BN487" s="94"/>
      <c r="BP487" s="73"/>
      <c r="BQ487" s="11"/>
      <c r="BR487" s="11"/>
      <c r="BS487" s="12"/>
      <c r="BU487" s="73"/>
      <c r="BV487" s="11"/>
      <c r="BW487" s="11"/>
      <c r="BX487" s="12"/>
      <c r="BZ487" s="73"/>
      <c r="CA487" s="11"/>
      <c r="CB487" s="11"/>
      <c r="CC487" s="12"/>
      <c r="CE487" s="73">
        <v>356264.25</v>
      </c>
      <c r="CF487" s="11">
        <v>67690.207500000004</v>
      </c>
      <c r="CG487" s="11">
        <v>423954.45750000002</v>
      </c>
      <c r="CH487" s="12">
        <v>423954.45750000002</v>
      </c>
      <c r="CJ487" s="73"/>
      <c r="CK487" s="11"/>
      <c r="CL487" s="11"/>
      <c r="CM487" s="12"/>
      <c r="CO487" s="73"/>
      <c r="CP487" s="11"/>
      <c r="CQ487" s="11"/>
      <c r="CR487" s="12"/>
      <c r="CT487" s="73"/>
      <c r="CU487" s="11"/>
      <c r="CV487" s="11"/>
      <c r="CW487" s="12"/>
      <c r="CY487" s="73"/>
      <c r="CZ487" s="11"/>
      <c r="DA487" s="11"/>
      <c r="DB487" s="12"/>
      <c r="DD487" s="73"/>
      <c r="DE487" s="11"/>
      <c r="DF487" s="11"/>
      <c r="DG487" s="12"/>
      <c r="DI487" s="73"/>
      <c r="DJ487" s="11"/>
      <c r="DK487" s="11"/>
      <c r="DL487" s="12"/>
      <c r="DN487" s="73"/>
      <c r="DO487" s="11"/>
      <c r="DP487" s="11"/>
      <c r="DQ487" s="12"/>
      <c r="DS487" s="73"/>
      <c r="DT487" s="11"/>
      <c r="DU487" s="11"/>
      <c r="DV487" s="12"/>
      <c r="DX487" s="92"/>
      <c r="DY487" s="93"/>
      <c r="DZ487" s="93"/>
      <c r="EA487" s="94"/>
      <c r="EC487" s="73"/>
      <c r="ED487" s="11"/>
      <c r="EE487" s="11"/>
      <c r="EF487" s="12"/>
      <c r="EH487" s="73"/>
      <c r="EI487" s="11"/>
      <c r="EJ487" s="11"/>
      <c r="EK487" s="12"/>
      <c r="EM487" s="73"/>
      <c r="EN487" s="11"/>
      <c r="EO487" s="11"/>
      <c r="EP487" s="12"/>
      <c r="ER487" s="73"/>
      <c r="ES487" s="11"/>
      <c r="ET487" s="11"/>
      <c r="EU487" s="12"/>
      <c r="EW487" s="73"/>
      <c r="EX487" s="11"/>
      <c r="EY487" s="11"/>
      <c r="EZ487" s="12"/>
      <c r="FB487" s="10"/>
      <c r="FC487" s="11"/>
      <c r="FD487" s="11"/>
      <c r="FE487" s="12"/>
      <c r="FG487" s="11">
        <v>327000</v>
      </c>
      <c r="FH487" s="11">
        <v>62130</v>
      </c>
      <c r="FI487" s="11">
        <v>389130</v>
      </c>
      <c r="FJ487" s="12">
        <v>389130</v>
      </c>
      <c r="FL487" s="73"/>
      <c r="FM487" s="11"/>
      <c r="FN487" s="11"/>
      <c r="FO487" s="12"/>
      <c r="FQ487" s="73"/>
      <c r="FR487" s="11"/>
      <c r="FS487" s="11"/>
      <c r="FT487" s="12"/>
      <c r="FV487" s="73"/>
      <c r="FW487" s="11"/>
      <c r="FX487" s="11"/>
      <c r="FY487" s="12"/>
      <c r="GA487" s="73"/>
      <c r="GB487" s="11"/>
      <c r="GC487" s="11"/>
      <c r="GD487" s="12"/>
      <c r="GF487" s="73"/>
      <c r="GG487" s="11"/>
      <c r="GH487" s="11"/>
      <c r="GI487" s="12"/>
      <c r="GK487" s="73"/>
      <c r="GL487" s="11"/>
      <c r="GM487" s="11"/>
      <c r="GN487" s="12"/>
      <c r="GP487" s="73"/>
      <c r="GQ487" s="11"/>
      <c r="GR487" s="11"/>
      <c r="GS487" s="12"/>
      <c r="GU487" s="86">
        <f t="shared" si="54"/>
        <v>389130</v>
      </c>
      <c r="GV487" s="87">
        <f t="shared" si="56"/>
        <v>423954.45750000002</v>
      </c>
      <c r="GX487" s="86">
        <f t="shared" si="55"/>
        <v>34824.457500000019</v>
      </c>
      <c r="GY487" s="88">
        <f t="shared" si="58"/>
        <v>8.9493119266055091E-2</v>
      </c>
      <c r="HA487" s="86">
        <f t="shared" si="59"/>
        <v>406542.22875000001</v>
      </c>
      <c r="HB487" s="87">
        <f t="shared" si="57"/>
        <v>406542.22875000001</v>
      </c>
    </row>
    <row r="488" spans="1:210" s="76" customFormat="1" ht="45" x14ac:dyDescent="0.25">
      <c r="A488" s="69">
        <v>472</v>
      </c>
      <c r="B488" s="5" t="s">
        <v>41</v>
      </c>
      <c r="C488" s="99" t="s">
        <v>860</v>
      </c>
      <c r="D488" s="4" t="s">
        <v>42</v>
      </c>
      <c r="E488" s="89"/>
      <c r="F488" s="90">
        <v>1</v>
      </c>
      <c r="G488" s="91"/>
      <c r="H488" s="73"/>
      <c r="I488" s="11"/>
      <c r="J488" s="11"/>
      <c r="K488" s="12"/>
      <c r="L488" s="74"/>
      <c r="M488" s="73"/>
      <c r="N488" s="11"/>
      <c r="O488" s="11"/>
      <c r="P488" s="12"/>
      <c r="Q488" s="75"/>
      <c r="R488" s="73"/>
      <c r="S488" s="11"/>
      <c r="T488" s="11"/>
      <c r="U488" s="12"/>
      <c r="W488" s="73"/>
      <c r="X488" s="11"/>
      <c r="Y488" s="11"/>
      <c r="Z488" s="12"/>
      <c r="AB488" s="73"/>
      <c r="AC488" s="11"/>
      <c r="AD488" s="11"/>
      <c r="AE488" s="12"/>
      <c r="AG488" s="77"/>
      <c r="AH488" s="78"/>
      <c r="AI488" s="78"/>
      <c r="AJ488" s="79"/>
      <c r="AL488" s="73"/>
      <c r="AM488" s="11"/>
      <c r="AN488" s="11"/>
      <c r="AO488" s="12"/>
      <c r="AQ488" s="11"/>
      <c r="AR488" s="11"/>
      <c r="AS488" s="11"/>
      <c r="AT488" s="12"/>
      <c r="AV488" s="73"/>
      <c r="AW488" s="11"/>
      <c r="AX488" s="11"/>
      <c r="AY488" s="12"/>
      <c r="BA488" s="73"/>
      <c r="BB488" s="11"/>
      <c r="BC488" s="11"/>
      <c r="BD488" s="12"/>
      <c r="BF488" s="73"/>
      <c r="BG488" s="11"/>
      <c r="BH488" s="11"/>
      <c r="BI488" s="12"/>
      <c r="BK488" s="92"/>
      <c r="BL488" s="93"/>
      <c r="BM488" s="93"/>
      <c r="BN488" s="94"/>
      <c r="BP488" s="73"/>
      <c r="BQ488" s="11"/>
      <c r="BR488" s="11"/>
      <c r="BS488" s="12"/>
      <c r="BU488" s="73"/>
      <c r="BV488" s="11"/>
      <c r="BW488" s="11"/>
      <c r="BX488" s="12"/>
      <c r="BZ488" s="73"/>
      <c r="CA488" s="11"/>
      <c r="CB488" s="11"/>
      <c r="CC488" s="12"/>
      <c r="CE488" s="73">
        <v>392585</v>
      </c>
      <c r="CF488" s="11">
        <v>74591.149999999994</v>
      </c>
      <c r="CG488" s="11">
        <v>467176.15</v>
      </c>
      <c r="CH488" s="12">
        <v>467176.15</v>
      </c>
      <c r="CJ488" s="73"/>
      <c r="CK488" s="11"/>
      <c r="CL488" s="11"/>
      <c r="CM488" s="12"/>
      <c r="CO488" s="73"/>
      <c r="CP488" s="11"/>
      <c r="CQ488" s="11"/>
      <c r="CR488" s="12"/>
      <c r="CT488" s="73"/>
      <c r="CU488" s="11"/>
      <c r="CV488" s="11"/>
      <c r="CW488" s="12"/>
      <c r="CY488" s="73"/>
      <c r="CZ488" s="11"/>
      <c r="DA488" s="11"/>
      <c r="DB488" s="12"/>
      <c r="DD488" s="73"/>
      <c r="DE488" s="11"/>
      <c r="DF488" s="11"/>
      <c r="DG488" s="12"/>
      <c r="DI488" s="73"/>
      <c r="DJ488" s="11"/>
      <c r="DK488" s="11"/>
      <c r="DL488" s="12"/>
      <c r="DN488" s="73">
        <v>456034</v>
      </c>
      <c r="DO488" s="11">
        <v>86646.46</v>
      </c>
      <c r="DP488" s="11">
        <v>542680.46</v>
      </c>
      <c r="DQ488" s="12">
        <v>542680.46</v>
      </c>
      <c r="DS488" s="73"/>
      <c r="DT488" s="11"/>
      <c r="DU488" s="11"/>
      <c r="DV488" s="12"/>
      <c r="DX488" s="92"/>
      <c r="DY488" s="93"/>
      <c r="DZ488" s="93"/>
      <c r="EA488" s="94"/>
      <c r="EC488" s="73"/>
      <c r="ED488" s="11"/>
      <c r="EE488" s="11"/>
      <c r="EF488" s="12"/>
      <c r="EH488" s="73"/>
      <c r="EI488" s="11"/>
      <c r="EJ488" s="11"/>
      <c r="EK488" s="12"/>
      <c r="EM488" s="73"/>
      <c r="EN488" s="11"/>
      <c r="EO488" s="11"/>
      <c r="EP488" s="12"/>
      <c r="ER488" s="73"/>
      <c r="ES488" s="11"/>
      <c r="ET488" s="11"/>
      <c r="EU488" s="12"/>
      <c r="EW488" s="73"/>
      <c r="EX488" s="11"/>
      <c r="EY488" s="11"/>
      <c r="EZ488" s="12"/>
      <c r="FB488" s="10"/>
      <c r="FC488" s="11"/>
      <c r="FD488" s="11"/>
      <c r="FE488" s="12"/>
      <c r="FG488" s="11">
        <v>327000</v>
      </c>
      <c r="FH488" s="11">
        <v>62130</v>
      </c>
      <c r="FI488" s="11">
        <v>389130</v>
      </c>
      <c r="FJ488" s="12">
        <v>389130</v>
      </c>
      <c r="FL488" s="73"/>
      <c r="FM488" s="11"/>
      <c r="FN488" s="11"/>
      <c r="FO488" s="12"/>
      <c r="FQ488" s="73"/>
      <c r="FR488" s="11"/>
      <c r="FS488" s="11"/>
      <c r="FT488" s="12"/>
      <c r="FV488" s="73"/>
      <c r="FW488" s="11"/>
      <c r="FX488" s="11"/>
      <c r="FY488" s="12"/>
      <c r="GA488" s="73"/>
      <c r="GB488" s="11"/>
      <c r="GC488" s="11"/>
      <c r="GD488" s="12"/>
      <c r="GF488" s="73"/>
      <c r="GG488" s="11"/>
      <c r="GH488" s="11"/>
      <c r="GI488" s="12"/>
      <c r="GK488" s="73"/>
      <c r="GL488" s="11"/>
      <c r="GM488" s="11"/>
      <c r="GN488" s="12"/>
      <c r="GP488" s="73"/>
      <c r="GQ488" s="11"/>
      <c r="GR488" s="11"/>
      <c r="GS488" s="12"/>
      <c r="GU488" s="86">
        <f t="shared" si="54"/>
        <v>389130</v>
      </c>
      <c r="GV488" s="87">
        <f t="shared" si="56"/>
        <v>542680.46</v>
      </c>
      <c r="GX488" s="86">
        <f t="shared" si="55"/>
        <v>153550.45999999996</v>
      </c>
      <c r="GY488" s="88">
        <f t="shared" si="58"/>
        <v>0.39459938837920477</v>
      </c>
      <c r="HA488" s="86">
        <f t="shared" si="59"/>
        <v>466328.86999999994</v>
      </c>
      <c r="HB488" s="87">
        <f t="shared" si="57"/>
        <v>466328.86999999994</v>
      </c>
    </row>
    <row r="489" spans="1:210" s="76" customFormat="1" ht="45" x14ac:dyDescent="0.25">
      <c r="A489" s="69">
        <v>473</v>
      </c>
      <c r="B489" s="5" t="s">
        <v>41</v>
      </c>
      <c r="C489" s="6" t="s">
        <v>861</v>
      </c>
      <c r="D489" s="4" t="s">
        <v>42</v>
      </c>
      <c r="E489" s="89"/>
      <c r="F489" s="90">
        <v>1</v>
      </c>
      <c r="G489" s="91"/>
      <c r="H489" s="73"/>
      <c r="I489" s="11"/>
      <c r="J489" s="11"/>
      <c r="K489" s="12"/>
      <c r="L489" s="74"/>
      <c r="M489" s="73"/>
      <c r="N489" s="11"/>
      <c r="O489" s="11"/>
      <c r="P489" s="12"/>
      <c r="Q489" s="75"/>
      <c r="R489" s="73"/>
      <c r="S489" s="11"/>
      <c r="T489" s="11"/>
      <c r="U489" s="12"/>
      <c r="W489" s="73"/>
      <c r="X489" s="11"/>
      <c r="Y489" s="11"/>
      <c r="Z489" s="12"/>
      <c r="AB489" s="73"/>
      <c r="AC489" s="11"/>
      <c r="AD489" s="11"/>
      <c r="AE489" s="12"/>
      <c r="AG489" s="77"/>
      <c r="AH489" s="78"/>
      <c r="AI489" s="78"/>
      <c r="AJ489" s="79"/>
      <c r="AL489" s="73"/>
      <c r="AM489" s="11"/>
      <c r="AN489" s="11"/>
      <c r="AO489" s="12"/>
      <c r="AQ489" s="11"/>
      <c r="AR489" s="11"/>
      <c r="AS489" s="11"/>
      <c r="AT489" s="12"/>
      <c r="AV489" s="73"/>
      <c r="AW489" s="11"/>
      <c r="AX489" s="11"/>
      <c r="AY489" s="12"/>
      <c r="BA489" s="73"/>
      <c r="BB489" s="11"/>
      <c r="BC489" s="11"/>
      <c r="BD489" s="12"/>
      <c r="BF489" s="73"/>
      <c r="BG489" s="11"/>
      <c r="BH489" s="11"/>
      <c r="BI489" s="12"/>
      <c r="BK489" s="92"/>
      <c r="BL489" s="93"/>
      <c r="BM489" s="93"/>
      <c r="BN489" s="94"/>
      <c r="BP489" s="73"/>
      <c r="BQ489" s="11"/>
      <c r="BR489" s="11"/>
      <c r="BS489" s="12"/>
      <c r="BU489" s="73"/>
      <c r="BV489" s="11"/>
      <c r="BW489" s="11"/>
      <c r="BX489" s="12"/>
      <c r="BZ489" s="73"/>
      <c r="CA489" s="11"/>
      <c r="CB489" s="11"/>
      <c r="CC489" s="12"/>
      <c r="CE489" s="73">
        <v>309795</v>
      </c>
      <c r="CF489" s="11">
        <v>58861.05</v>
      </c>
      <c r="CG489" s="11">
        <v>368656.05</v>
      </c>
      <c r="CH489" s="12">
        <v>368656.05</v>
      </c>
      <c r="CJ489" s="73"/>
      <c r="CK489" s="11"/>
      <c r="CL489" s="11"/>
      <c r="CM489" s="12"/>
      <c r="CO489" s="73"/>
      <c r="CP489" s="11"/>
      <c r="CQ489" s="11"/>
      <c r="CR489" s="12"/>
      <c r="CT489" s="73"/>
      <c r="CU489" s="11"/>
      <c r="CV489" s="11"/>
      <c r="CW489" s="12"/>
      <c r="CY489" s="73"/>
      <c r="CZ489" s="11"/>
      <c r="DA489" s="11"/>
      <c r="DB489" s="12"/>
      <c r="DD489" s="73"/>
      <c r="DE489" s="11"/>
      <c r="DF489" s="11"/>
      <c r="DG489" s="12"/>
      <c r="DI489" s="73"/>
      <c r="DJ489" s="11"/>
      <c r="DK489" s="11"/>
      <c r="DL489" s="12"/>
      <c r="DN489" s="73">
        <v>513944</v>
      </c>
      <c r="DO489" s="11">
        <v>97649.36</v>
      </c>
      <c r="DP489" s="11">
        <v>611593.36</v>
      </c>
      <c r="DQ489" s="12">
        <v>611593.36</v>
      </c>
      <c r="DS489" s="73"/>
      <c r="DT489" s="11"/>
      <c r="DU489" s="11"/>
      <c r="DV489" s="12"/>
      <c r="DX489" s="92"/>
      <c r="DY489" s="93"/>
      <c r="DZ489" s="93"/>
      <c r="EA489" s="94"/>
      <c r="EC489" s="73"/>
      <c r="ED489" s="11"/>
      <c r="EE489" s="11"/>
      <c r="EF489" s="12"/>
      <c r="EH489" s="73"/>
      <c r="EI489" s="11"/>
      <c r="EJ489" s="11"/>
      <c r="EK489" s="12"/>
      <c r="EM489" s="73"/>
      <c r="EN489" s="11"/>
      <c r="EO489" s="11"/>
      <c r="EP489" s="12"/>
      <c r="ER489" s="73"/>
      <c r="ES489" s="11"/>
      <c r="ET489" s="11"/>
      <c r="EU489" s="12"/>
      <c r="EW489" s="73"/>
      <c r="EX489" s="11"/>
      <c r="EY489" s="11"/>
      <c r="EZ489" s="12"/>
      <c r="FB489" s="10"/>
      <c r="FC489" s="11"/>
      <c r="FD489" s="11"/>
      <c r="FE489" s="12"/>
      <c r="FG489" s="11">
        <v>327000</v>
      </c>
      <c r="FH489" s="11">
        <v>62130</v>
      </c>
      <c r="FI489" s="11">
        <v>389130</v>
      </c>
      <c r="FJ489" s="12">
        <v>389130</v>
      </c>
      <c r="FL489" s="73"/>
      <c r="FM489" s="11"/>
      <c r="FN489" s="11"/>
      <c r="FO489" s="12"/>
      <c r="FQ489" s="73"/>
      <c r="FR489" s="11"/>
      <c r="FS489" s="11"/>
      <c r="FT489" s="12"/>
      <c r="FV489" s="73"/>
      <c r="FW489" s="11"/>
      <c r="FX489" s="11"/>
      <c r="FY489" s="12"/>
      <c r="GA489" s="73"/>
      <c r="GB489" s="11"/>
      <c r="GC489" s="11"/>
      <c r="GD489" s="12"/>
      <c r="GF489" s="73"/>
      <c r="GG489" s="11"/>
      <c r="GH489" s="11"/>
      <c r="GI489" s="12"/>
      <c r="GK489" s="73"/>
      <c r="GL489" s="11"/>
      <c r="GM489" s="11"/>
      <c r="GN489" s="12"/>
      <c r="GP489" s="73"/>
      <c r="GQ489" s="11"/>
      <c r="GR489" s="11"/>
      <c r="GS489" s="12"/>
      <c r="GU489" s="86">
        <f t="shared" si="54"/>
        <v>368656.05</v>
      </c>
      <c r="GV489" s="87">
        <f t="shared" si="56"/>
        <v>611593.36</v>
      </c>
      <c r="GX489" s="86">
        <f t="shared" si="55"/>
        <v>242937.31</v>
      </c>
      <c r="GY489" s="88">
        <f t="shared" si="58"/>
        <v>0.65898093900805377</v>
      </c>
      <c r="HA489" s="86">
        <f t="shared" si="59"/>
        <v>456459.80333333329</v>
      </c>
      <c r="HB489" s="87">
        <f t="shared" si="57"/>
        <v>456459.80333333329</v>
      </c>
    </row>
    <row r="490" spans="1:210" s="76" customFormat="1" ht="45" x14ac:dyDescent="0.25">
      <c r="A490" s="69">
        <v>474</v>
      </c>
      <c r="B490" s="5" t="s">
        <v>41</v>
      </c>
      <c r="C490" s="99" t="s">
        <v>862</v>
      </c>
      <c r="D490" s="4" t="s">
        <v>42</v>
      </c>
      <c r="E490" s="89"/>
      <c r="F490" s="90">
        <v>1</v>
      </c>
      <c r="G490" s="91"/>
      <c r="H490" s="73"/>
      <c r="I490" s="11"/>
      <c r="J490" s="11"/>
      <c r="K490" s="12"/>
      <c r="L490" s="74"/>
      <c r="M490" s="73"/>
      <c r="N490" s="11"/>
      <c r="O490" s="11"/>
      <c r="P490" s="12"/>
      <c r="Q490" s="75"/>
      <c r="R490" s="73"/>
      <c r="S490" s="11"/>
      <c r="T490" s="11"/>
      <c r="U490" s="12"/>
      <c r="W490" s="73"/>
      <c r="X490" s="11"/>
      <c r="Y490" s="11"/>
      <c r="Z490" s="12"/>
      <c r="AB490" s="73"/>
      <c r="AC490" s="11"/>
      <c r="AD490" s="11"/>
      <c r="AE490" s="12"/>
      <c r="AG490" s="77"/>
      <c r="AH490" s="78"/>
      <c r="AI490" s="78"/>
      <c r="AJ490" s="79"/>
      <c r="AL490" s="73"/>
      <c r="AM490" s="11"/>
      <c r="AN490" s="11"/>
      <c r="AO490" s="12"/>
      <c r="AQ490" s="11"/>
      <c r="AR490" s="11"/>
      <c r="AS490" s="11"/>
      <c r="AT490" s="12"/>
      <c r="AV490" s="73"/>
      <c r="AW490" s="11"/>
      <c r="AX490" s="11"/>
      <c r="AY490" s="12"/>
      <c r="BA490" s="73"/>
      <c r="BB490" s="11"/>
      <c r="BC490" s="11"/>
      <c r="BD490" s="12"/>
      <c r="BF490" s="73"/>
      <c r="BG490" s="11"/>
      <c r="BH490" s="11"/>
      <c r="BI490" s="12"/>
      <c r="BK490" s="92"/>
      <c r="BL490" s="93"/>
      <c r="BM490" s="93"/>
      <c r="BN490" s="94"/>
      <c r="BP490" s="73"/>
      <c r="BQ490" s="11"/>
      <c r="BR490" s="11"/>
      <c r="BS490" s="12"/>
      <c r="BU490" s="73"/>
      <c r="BV490" s="11"/>
      <c r="BW490" s="11"/>
      <c r="BX490" s="12"/>
      <c r="BZ490" s="73"/>
      <c r="CA490" s="11"/>
      <c r="CB490" s="11"/>
      <c r="CC490" s="12"/>
      <c r="CE490" s="73">
        <v>392585</v>
      </c>
      <c r="CF490" s="11">
        <v>74591.149999999994</v>
      </c>
      <c r="CG490" s="11">
        <v>467176.15</v>
      </c>
      <c r="CH490" s="12">
        <v>467176.15</v>
      </c>
      <c r="CJ490" s="73"/>
      <c r="CK490" s="11"/>
      <c r="CL490" s="11"/>
      <c r="CM490" s="12"/>
      <c r="CO490" s="73"/>
      <c r="CP490" s="11"/>
      <c r="CQ490" s="11"/>
      <c r="CR490" s="12"/>
      <c r="CT490" s="73"/>
      <c r="CU490" s="11"/>
      <c r="CV490" s="11"/>
      <c r="CW490" s="12"/>
      <c r="CY490" s="73"/>
      <c r="CZ490" s="11"/>
      <c r="DA490" s="11"/>
      <c r="DB490" s="12"/>
      <c r="DD490" s="73"/>
      <c r="DE490" s="11"/>
      <c r="DF490" s="11"/>
      <c r="DG490" s="12"/>
      <c r="DI490" s="73"/>
      <c r="DJ490" s="11"/>
      <c r="DK490" s="11"/>
      <c r="DL490" s="12"/>
      <c r="DN490" s="73">
        <v>513944</v>
      </c>
      <c r="DO490" s="11">
        <v>97649.36</v>
      </c>
      <c r="DP490" s="11">
        <v>611593.36</v>
      </c>
      <c r="DQ490" s="12">
        <v>611593.36</v>
      </c>
      <c r="DS490" s="73"/>
      <c r="DT490" s="11"/>
      <c r="DU490" s="11"/>
      <c r="DV490" s="12"/>
      <c r="DX490" s="92"/>
      <c r="DY490" s="93"/>
      <c r="DZ490" s="93"/>
      <c r="EA490" s="94"/>
      <c r="EC490" s="73"/>
      <c r="ED490" s="11"/>
      <c r="EE490" s="11"/>
      <c r="EF490" s="12"/>
      <c r="EH490" s="73"/>
      <c r="EI490" s="11"/>
      <c r="EJ490" s="11"/>
      <c r="EK490" s="12"/>
      <c r="EM490" s="73"/>
      <c r="EN490" s="11"/>
      <c r="EO490" s="11"/>
      <c r="EP490" s="12"/>
      <c r="ER490" s="73"/>
      <c r="ES490" s="11"/>
      <c r="ET490" s="11"/>
      <c r="EU490" s="12"/>
      <c r="EW490" s="73"/>
      <c r="EX490" s="11"/>
      <c r="EY490" s="11"/>
      <c r="EZ490" s="12"/>
      <c r="FB490" s="10"/>
      <c r="FC490" s="11"/>
      <c r="FD490" s="11"/>
      <c r="FE490" s="12"/>
      <c r="FG490" s="11">
        <v>327000</v>
      </c>
      <c r="FH490" s="11">
        <v>62130</v>
      </c>
      <c r="FI490" s="11">
        <v>389130</v>
      </c>
      <c r="FJ490" s="12">
        <v>389130</v>
      </c>
      <c r="FL490" s="73"/>
      <c r="FM490" s="11"/>
      <c r="FN490" s="11"/>
      <c r="FO490" s="12"/>
      <c r="FQ490" s="73"/>
      <c r="FR490" s="11"/>
      <c r="FS490" s="11"/>
      <c r="FT490" s="12"/>
      <c r="FV490" s="73"/>
      <c r="FW490" s="11"/>
      <c r="FX490" s="11"/>
      <c r="FY490" s="12"/>
      <c r="GA490" s="73"/>
      <c r="GB490" s="11"/>
      <c r="GC490" s="11"/>
      <c r="GD490" s="12"/>
      <c r="GF490" s="73"/>
      <c r="GG490" s="11"/>
      <c r="GH490" s="11"/>
      <c r="GI490" s="12"/>
      <c r="GK490" s="73"/>
      <c r="GL490" s="11"/>
      <c r="GM490" s="11"/>
      <c r="GN490" s="12"/>
      <c r="GP490" s="73"/>
      <c r="GQ490" s="11"/>
      <c r="GR490" s="11"/>
      <c r="GS490" s="12"/>
      <c r="GU490" s="86">
        <f t="shared" si="54"/>
        <v>389130</v>
      </c>
      <c r="GV490" s="87">
        <f t="shared" si="56"/>
        <v>611593.36</v>
      </c>
      <c r="GX490" s="86">
        <f t="shared" si="55"/>
        <v>222463.35999999999</v>
      </c>
      <c r="GY490" s="88">
        <f t="shared" si="58"/>
        <v>0.57169418960244645</v>
      </c>
      <c r="HA490" s="86">
        <f t="shared" si="59"/>
        <v>489299.83666666667</v>
      </c>
      <c r="HB490" s="87">
        <f t="shared" si="57"/>
        <v>489299.83666666667</v>
      </c>
    </row>
    <row r="491" spans="1:210" s="76" customFormat="1" ht="30" x14ac:dyDescent="0.25">
      <c r="A491" s="69">
        <v>475</v>
      </c>
      <c r="B491" s="3" t="s">
        <v>318</v>
      </c>
      <c r="C491" s="6" t="s">
        <v>863</v>
      </c>
      <c r="D491" s="4" t="s">
        <v>42</v>
      </c>
      <c r="E491" s="70"/>
      <c r="F491" s="71">
        <v>14</v>
      </c>
      <c r="G491" s="91"/>
      <c r="H491" s="73"/>
      <c r="I491" s="11"/>
      <c r="J491" s="11"/>
      <c r="K491" s="12"/>
      <c r="L491" s="74"/>
      <c r="M491" s="73"/>
      <c r="N491" s="11"/>
      <c r="O491" s="11"/>
      <c r="P491" s="12"/>
      <c r="Q491" s="75"/>
      <c r="R491" s="73"/>
      <c r="S491" s="11"/>
      <c r="T491" s="11"/>
      <c r="U491" s="12"/>
      <c r="W491" s="73"/>
      <c r="X491" s="11"/>
      <c r="Y491" s="11"/>
      <c r="Z491" s="12"/>
      <c r="AB491" s="73"/>
      <c r="AC491" s="11"/>
      <c r="AD491" s="11"/>
      <c r="AE491" s="12"/>
      <c r="AG491" s="77"/>
      <c r="AH491" s="78"/>
      <c r="AI491" s="78"/>
      <c r="AJ491" s="79"/>
      <c r="AL491" s="73"/>
      <c r="AM491" s="11"/>
      <c r="AN491" s="11"/>
      <c r="AO491" s="12"/>
      <c r="AQ491" s="11"/>
      <c r="AR491" s="11"/>
      <c r="AS491" s="11"/>
      <c r="AT491" s="12"/>
      <c r="AV491" s="73"/>
      <c r="AW491" s="11"/>
      <c r="AX491" s="11"/>
      <c r="AY491" s="12"/>
      <c r="BA491" s="73"/>
      <c r="BB491" s="11"/>
      <c r="BC491" s="11"/>
      <c r="BD491" s="12"/>
      <c r="BF491" s="73"/>
      <c r="BG491" s="11"/>
      <c r="BH491" s="11"/>
      <c r="BI491" s="12"/>
      <c r="BK491" s="92"/>
      <c r="BL491" s="93"/>
      <c r="BM491" s="93"/>
      <c r="BN491" s="94"/>
      <c r="BP491" s="73"/>
      <c r="BQ491" s="11"/>
      <c r="BR491" s="11"/>
      <c r="BS491" s="12"/>
      <c r="BU491" s="73"/>
      <c r="BV491" s="11"/>
      <c r="BW491" s="11"/>
      <c r="BX491" s="12"/>
      <c r="BZ491" s="73"/>
      <c r="CA491" s="11"/>
      <c r="CB491" s="11"/>
      <c r="CC491" s="12"/>
      <c r="CE491" s="73">
        <v>356264.25</v>
      </c>
      <c r="CF491" s="11">
        <v>67690.207500000004</v>
      </c>
      <c r="CG491" s="11">
        <v>423954.45750000002</v>
      </c>
      <c r="CH491" s="12">
        <v>5935362.4050000003</v>
      </c>
      <c r="CJ491" s="73"/>
      <c r="CK491" s="11"/>
      <c r="CL491" s="11"/>
      <c r="CM491" s="12"/>
      <c r="CO491" s="73"/>
      <c r="CP491" s="11"/>
      <c r="CQ491" s="11"/>
      <c r="CR491" s="12"/>
      <c r="CT491" s="73"/>
      <c r="CU491" s="11"/>
      <c r="CV491" s="11"/>
      <c r="CW491" s="12"/>
      <c r="CY491" s="73"/>
      <c r="CZ491" s="11"/>
      <c r="DA491" s="11"/>
      <c r="DB491" s="12"/>
      <c r="DD491" s="73"/>
      <c r="DE491" s="11"/>
      <c r="DF491" s="11"/>
      <c r="DG491" s="12"/>
      <c r="DI491" s="73"/>
      <c r="DJ491" s="11"/>
      <c r="DK491" s="11"/>
      <c r="DL491" s="12"/>
      <c r="DN491" s="73"/>
      <c r="DO491" s="11"/>
      <c r="DP491" s="11"/>
      <c r="DQ491" s="12"/>
      <c r="DS491" s="73"/>
      <c r="DT491" s="11"/>
      <c r="DU491" s="11"/>
      <c r="DV491" s="12"/>
      <c r="DX491" s="92"/>
      <c r="DY491" s="93"/>
      <c r="DZ491" s="93"/>
      <c r="EA491" s="94"/>
      <c r="EC491" s="73"/>
      <c r="ED491" s="11"/>
      <c r="EE491" s="11"/>
      <c r="EF491" s="12"/>
      <c r="EH491" s="73"/>
      <c r="EI491" s="11"/>
      <c r="EJ491" s="11"/>
      <c r="EK491" s="12"/>
      <c r="EM491" s="73"/>
      <c r="EN491" s="11"/>
      <c r="EO491" s="11"/>
      <c r="EP491" s="12"/>
      <c r="ER491" s="73"/>
      <c r="ES491" s="11"/>
      <c r="ET491" s="11"/>
      <c r="EU491" s="12"/>
      <c r="EW491" s="73"/>
      <c r="EX491" s="11"/>
      <c r="EY491" s="11"/>
      <c r="EZ491" s="12"/>
      <c r="FB491" s="10"/>
      <c r="FC491" s="11"/>
      <c r="FD491" s="11"/>
      <c r="FE491" s="12"/>
      <c r="FG491" s="11">
        <v>327000</v>
      </c>
      <c r="FH491" s="11">
        <v>62130</v>
      </c>
      <c r="FI491" s="11">
        <v>389130</v>
      </c>
      <c r="FJ491" s="12">
        <v>5447820</v>
      </c>
      <c r="FL491" s="73"/>
      <c r="FM491" s="11"/>
      <c r="FN491" s="11"/>
      <c r="FO491" s="12"/>
      <c r="FQ491" s="73"/>
      <c r="FR491" s="11"/>
      <c r="FS491" s="11"/>
      <c r="FT491" s="12"/>
      <c r="FV491" s="73"/>
      <c r="FW491" s="11"/>
      <c r="FX491" s="11"/>
      <c r="FY491" s="12"/>
      <c r="GA491" s="73"/>
      <c r="GB491" s="11"/>
      <c r="GC491" s="11"/>
      <c r="GD491" s="12"/>
      <c r="GF491" s="73"/>
      <c r="GG491" s="11"/>
      <c r="GH491" s="11"/>
      <c r="GI491" s="12"/>
      <c r="GK491" s="73"/>
      <c r="GL491" s="11"/>
      <c r="GM491" s="11"/>
      <c r="GN491" s="12"/>
      <c r="GP491" s="73"/>
      <c r="GQ491" s="11"/>
      <c r="GR491" s="11"/>
      <c r="GS491" s="12"/>
      <c r="GU491" s="86">
        <f t="shared" si="54"/>
        <v>389130</v>
      </c>
      <c r="GV491" s="87">
        <f t="shared" si="56"/>
        <v>423954.45750000002</v>
      </c>
      <c r="GX491" s="86">
        <f t="shared" si="55"/>
        <v>34824.457500000019</v>
      </c>
      <c r="GY491" s="88">
        <f t="shared" si="58"/>
        <v>8.9493119266055091E-2</v>
      </c>
      <c r="HA491" s="86">
        <f t="shared" si="59"/>
        <v>406542.22875000001</v>
      </c>
      <c r="HB491" s="87">
        <f t="shared" si="57"/>
        <v>5691591.2025000006</v>
      </c>
    </row>
    <row r="492" spans="1:210" s="76" customFormat="1" ht="30" x14ac:dyDescent="0.25">
      <c r="A492" s="69">
        <v>476</v>
      </c>
      <c r="B492" s="3" t="s">
        <v>319</v>
      </c>
      <c r="C492" s="6" t="s">
        <v>864</v>
      </c>
      <c r="D492" s="4" t="s">
        <v>42</v>
      </c>
      <c r="E492" s="70"/>
      <c r="F492" s="71">
        <v>1</v>
      </c>
      <c r="G492" s="91"/>
      <c r="H492" s="73"/>
      <c r="I492" s="11"/>
      <c r="J492" s="11"/>
      <c r="K492" s="12"/>
      <c r="L492" s="74"/>
      <c r="M492" s="73"/>
      <c r="N492" s="11"/>
      <c r="O492" s="11"/>
      <c r="P492" s="12"/>
      <c r="Q492" s="75"/>
      <c r="R492" s="73"/>
      <c r="S492" s="11"/>
      <c r="T492" s="11"/>
      <c r="U492" s="12"/>
      <c r="W492" s="73"/>
      <c r="X492" s="11"/>
      <c r="Y492" s="11"/>
      <c r="Z492" s="12"/>
      <c r="AB492" s="73"/>
      <c r="AC492" s="11"/>
      <c r="AD492" s="11"/>
      <c r="AE492" s="12"/>
      <c r="AG492" s="77"/>
      <c r="AH492" s="78"/>
      <c r="AI492" s="78"/>
      <c r="AJ492" s="79"/>
      <c r="AL492" s="73"/>
      <c r="AM492" s="11"/>
      <c r="AN492" s="11"/>
      <c r="AO492" s="12"/>
      <c r="AQ492" s="11"/>
      <c r="AR492" s="11"/>
      <c r="AS492" s="11"/>
      <c r="AT492" s="12"/>
      <c r="AV492" s="73"/>
      <c r="AW492" s="11"/>
      <c r="AX492" s="11"/>
      <c r="AY492" s="12"/>
      <c r="BA492" s="73"/>
      <c r="BB492" s="11"/>
      <c r="BC492" s="11"/>
      <c r="BD492" s="12"/>
      <c r="BF492" s="73"/>
      <c r="BG492" s="11"/>
      <c r="BH492" s="11"/>
      <c r="BI492" s="12"/>
      <c r="BK492" s="92"/>
      <c r="BL492" s="93"/>
      <c r="BM492" s="93"/>
      <c r="BN492" s="94"/>
      <c r="BP492" s="73"/>
      <c r="BQ492" s="11"/>
      <c r="BR492" s="11"/>
      <c r="BS492" s="12"/>
      <c r="BU492" s="73"/>
      <c r="BV492" s="11"/>
      <c r="BW492" s="11"/>
      <c r="BX492" s="12"/>
      <c r="BZ492" s="73"/>
      <c r="CA492" s="11"/>
      <c r="CB492" s="11"/>
      <c r="CC492" s="12"/>
      <c r="CE492" s="73">
        <v>451472.75</v>
      </c>
      <c r="CF492" s="11">
        <v>85779.822499999995</v>
      </c>
      <c r="CG492" s="11">
        <v>537252.57250000001</v>
      </c>
      <c r="CH492" s="12">
        <v>537252.57250000001</v>
      </c>
      <c r="CJ492" s="73"/>
      <c r="CK492" s="11"/>
      <c r="CL492" s="11"/>
      <c r="CM492" s="12"/>
      <c r="CO492" s="73"/>
      <c r="CP492" s="11"/>
      <c r="CQ492" s="11"/>
      <c r="CR492" s="12"/>
      <c r="CT492" s="73"/>
      <c r="CU492" s="11"/>
      <c r="CV492" s="11"/>
      <c r="CW492" s="12"/>
      <c r="CY492" s="73"/>
      <c r="CZ492" s="11"/>
      <c r="DA492" s="11"/>
      <c r="DB492" s="12"/>
      <c r="DD492" s="73"/>
      <c r="DE492" s="11"/>
      <c r="DF492" s="11"/>
      <c r="DG492" s="12"/>
      <c r="DI492" s="73"/>
      <c r="DJ492" s="11"/>
      <c r="DK492" s="11"/>
      <c r="DL492" s="12"/>
      <c r="DN492" s="73"/>
      <c r="DO492" s="11"/>
      <c r="DP492" s="11"/>
      <c r="DQ492" s="12"/>
      <c r="DS492" s="73"/>
      <c r="DT492" s="11"/>
      <c r="DU492" s="11"/>
      <c r="DV492" s="12"/>
      <c r="DX492" s="92"/>
      <c r="DY492" s="93"/>
      <c r="DZ492" s="93"/>
      <c r="EA492" s="94"/>
      <c r="EC492" s="73"/>
      <c r="ED492" s="11"/>
      <c r="EE492" s="11"/>
      <c r="EF492" s="12"/>
      <c r="EH492" s="73"/>
      <c r="EI492" s="11"/>
      <c r="EJ492" s="11"/>
      <c r="EK492" s="12"/>
      <c r="EM492" s="73"/>
      <c r="EN492" s="11"/>
      <c r="EO492" s="11"/>
      <c r="EP492" s="12"/>
      <c r="ER492" s="73"/>
      <c r="ES492" s="11"/>
      <c r="ET492" s="11"/>
      <c r="EU492" s="12"/>
      <c r="EW492" s="73"/>
      <c r="EX492" s="11"/>
      <c r="EY492" s="11"/>
      <c r="EZ492" s="12"/>
      <c r="FB492" s="10"/>
      <c r="FC492" s="11"/>
      <c r="FD492" s="11"/>
      <c r="FE492" s="12"/>
      <c r="FG492" s="11">
        <v>327000</v>
      </c>
      <c r="FH492" s="11">
        <v>62130</v>
      </c>
      <c r="FI492" s="11">
        <v>389130</v>
      </c>
      <c r="FJ492" s="12">
        <v>389130</v>
      </c>
      <c r="FL492" s="73"/>
      <c r="FM492" s="11"/>
      <c r="FN492" s="11"/>
      <c r="FO492" s="12"/>
      <c r="FQ492" s="73"/>
      <c r="FR492" s="11"/>
      <c r="FS492" s="11"/>
      <c r="FT492" s="12"/>
      <c r="FV492" s="73"/>
      <c r="FW492" s="11"/>
      <c r="FX492" s="11"/>
      <c r="FY492" s="12"/>
      <c r="GA492" s="73"/>
      <c r="GB492" s="11"/>
      <c r="GC492" s="11"/>
      <c r="GD492" s="12"/>
      <c r="GF492" s="73"/>
      <c r="GG492" s="11"/>
      <c r="GH492" s="11"/>
      <c r="GI492" s="12"/>
      <c r="GK492" s="73"/>
      <c r="GL492" s="11"/>
      <c r="GM492" s="11"/>
      <c r="GN492" s="12"/>
      <c r="GP492" s="73"/>
      <c r="GQ492" s="11"/>
      <c r="GR492" s="11"/>
      <c r="GS492" s="12"/>
      <c r="GU492" s="86">
        <f t="shared" si="54"/>
        <v>389130</v>
      </c>
      <c r="GV492" s="87">
        <f t="shared" si="56"/>
        <v>537252.57250000001</v>
      </c>
      <c r="GX492" s="86">
        <f t="shared" si="55"/>
        <v>148122.57250000001</v>
      </c>
      <c r="GY492" s="88">
        <f t="shared" si="58"/>
        <v>0.38065061162079511</v>
      </c>
      <c r="HA492" s="86">
        <f t="shared" si="59"/>
        <v>463191.28625</v>
      </c>
      <c r="HB492" s="87">
        <f t="shared" si="57"/>
        <v>463191.28625</v>
      </c>
    </row>
    <row r="493" spans="1:210" s="76" customFormat="1" ht="30" x14ac:dyDescent="0.25">
      <c r="A493" s="69">
        <v>477</v>
      </c>
      <c r="B493" s="5" t="s">
        <v>41</v>
      </c>
      <c r="C493" s="6" t="s">
        <v>865</v>
      </c>
      <c r="D493" s="4" t="s">
        <v>42</v>
      </c>
      <c r="E493" s="89"/>
      <c r="F493" s="90">
        <v>1</v>
      </c>
      <c r="G493" s="91"/>
      <c r="H493" s="73"/>
      <c r="I493" s="11"/>
      <c r="J493" s="11"/>
      <c r="K493" s="12"/>
      <c r="L493" s="74"/>
      <c r="M493" s="73"/>
      <c r="N493" s="11"/>
      <c r="O493" s="11"/>
      <c r="P493" s="12"/>
      <c r="Q493" s="75"/>
      <c r="R493" s="73"/>
      <c r="S493" s="11"/>
      <c r="T493" s="11"/>
      <c r="U493" s="12"/>
      <c r="W493" s="73"/>
      <c r="X493" s="11"/>
      <c r="Y493" s="11"/>
      <c r="Z493" s="12"/>
      <c r="AB493" s="73"/>
      <c r="AC493" s="11"/>
      <c r="AD493" s="11"/>
      <c r="AE493" s="12"/>
      <c r="AG493" s="77"/>
      <c r="AH493" s="78"/>
      <c r="AI493" s="78"/>
      <c r="AJ493" s="79"/>
      <c r="AL493" s="73"/>
      <c r="AM493" s="11"/>
      <c r="AN493" s="11"/>
      <c r="AO493" s="12"/>
      <c r="AQ493" s="11"/>
      <c r="AR493" s="11"/>
      <c r="AS493" s="11"/>
      <c r="AT493" s="12"/>
      <c r="AV493" s="73"/>
      <c r="AW493" s="11"/>
      <c r="AX493" s="11"/>
      <c r="AY493" s="12"/>
      <c r="BA493" s="73"/>
      <c r="BB493" s="11"/>
      <c r="BC493" s="11"/>
      <c r="BD493" s="12"/>
      <c r="BF493" s="73"/>
      <c r="BG493" s="11"/>
      <c r="BH493" s="11"/>
      <c r="BI493" s="12"/>
      <c r="BK493" s="92"/>
      <c r="BL493" s="93"/>
      <c r="BM493" s="93"/>
      <c r="BN493" s="94"/>
      <c r="BP493" s="73"/>
      <c r="BQ493" s="11"/>
      <c r="BR493" s="11"/>
      <c r="BS493" s="12"/>
      <c r="BU493" s="73"/>
      <c r="BV493" s="11"/>
      <c r="BW493" s="11"/>
      <c r="BX493" s="12"/>
      <c r="BZ493" s="73"/>
      <c r="CA493" s="11"/>
      <c r="CB493" s="11"/>
      <c r="CC493" s="12"/>
      <c r="CE493" s="73">
        <v>460000</v>
      </c>
      <c r="CF493" s="11">
        <v>87400</v>
      </c>
      <c r="CG493" s="11">
        <v>547400</v>
      </c>
      <c r="CH493" s="12">
        <v>547400</v>
      </c>
      <c r="CJ493" s="73"/>
      <c r="CK493" s="11"/>
      <c r="CL493" s="11"/>
      <c r="CM493" s="12"/>
      <c r="CO493" s="73"/>
      <c r="CP493" s="11"/>
      <c r="CQ493" s="11"/>
      <c r="CR493" s="12"/>
      <c r="CT493" s="73"/>
      <c r="CU493" s="11"/>
      <c r="CV493" s="11"/>
      <c r="CW493" s="12"/>
      <c r="CY493" s="73"/>
      <c r="CZ493" s="11"/>
      <c r="DA493" s="11"/>
      <c r="DB493" s="12"/>
      <c r="DD493" s="73"/>
      <c r="DE493" s="11"/>
      <c r="DF493" s="11"/>
      <c r="DG493" s="12"/>
      <c r="DI493" s="73"/>
      <c r="DJ493" s="11"/>
      <c r="DK493" s="11"/>
      <c r="DL493" s="12"/>
      <c r="DN493" s="73"/>
      <c r="DO493" s="11"/>
      <c r="DP493" s="11"/>
      <c r="DQ493" s="12"/>
      <c r="DS493" s="73"/>
      <c r="DT493" s="11"/>
      <c r="DU493" s="11"/>
      <c r="DV493" s="12"/>
      <c r="DX493" s="92"/>
      <c r="DY493" s="93"/>
      <c r="DZ493" s="93"/>
      <c r="EA493" s="94"/>
      <c r="EC493" s="73"/>
      <c r="ED493" s="11"/>
      <c r="EE493" s="11"/>
      <c r="EF493" s="12"/>
      <c r="EH493" s="73"/>
      <c r="EI493" s="11"/>
      <c r="EJ493" s="11"/>
      <c r="EK493" s="12"/>
      <c r="EM493" s="73"/>
      <c r="EN493" s="11"/>
      <c r="EO493" s="11"/>
      <c r="EP493" s="12"/>
      <c r="ER493" s="73"/>
      <c r="ES493" s="11"/>
      <c r="ET493" s="11"/>
      <c r="EU493" s="12"/>
      <c r="EW493" s="73"/>
      <c r="EX493" s="11"/>
      <c r="EY493" s="11"/>
      <c r="EZ493" s="12"/>
      <c r="FB493" s="10"/>
      <c r="FC493" s="11"/>
      <c r="FD493" s="11"/>
      <c r="FE493" s="12"/>
      <c r="FG493" s="11"/>
      <c r="FH493" s="11"/>
      <c r="FI493" s="11"/>
      <c r="FJ493" s="12"/>
      <c r="FL493" s="73"/>
      <c r="FM493" s="11"/>
      <c r="FN493" s="11"/>
      <c r="FO493" s="12"/>
      <c r="FQ493" s="73"/>
      <c r="FR493" s="11"/>
      <c r="FS493" s="11"/>
      <c r="FT493" s="12"/>
      <c r="FV493" s="73"/>
      <c r="FW493" s="11"/>
      <c r="FX493" s="11"/>
      <c r="FY493" s="12"/>
      <c r="GA493" s="73"/>
      <c r="GB493" s="11"/>
      <c r="GC493" s="11"/>
      <c r="GD493" s="12"/>
      <c r="GF493" s="73"/>
      <c r="GG493" s="11"/>
      <c r="GH493" s="11"/>
      <c r="GI493" s="12"/>
      <c r="GK493" s="73"/>
      <c r="GL493" s="11"/>
      <c r="GM493" s="11"/>
      <c r="GN493" s="12"/>
      <c r="GP493" s="73"/>
      <c r="GQ493" s="11"/>
      <c r="GR493" s="11"/>
      <c r="GS493" s="12"/>
      <c r="GU493" s="86">
        <f t="shared" si="54"/>
        <v>547400</v>
      </c>
      <c r="GV493" s="87">
        <f t="shared" si="56"/>
        <v>547400</v>
      </c>
      <c r="GX493" s="86">
        <f t="shared" si="55"/>
        <v>0</v>
      </c>
      <c r="GY493" s="88">
        <f t="shared" si="58"/>
        <v>0</v>
      </c>
      <c r="HA493" s="86">
        <f t="shared" si="59"/>
        <v>547400</v>
      </c>
      <c r="HB493" s="87">
        <f t="shared" si="57"/>
        <v>547400</v>
      </c>
    </row>
    <row r="494" spans="1:210" s="76" customFormat="1" x14ac:dyDescent="0.25">
      <c r="A494" s="69">
        <v>478</v>
      </c>
      <c r="B494" s="3" t="s">
        <v>320</v>
      </c>
      <c r="C494" s="6" t="s">
        <v>866</v>
      </c>
      <c r="D494" s="4" t="s">
        <v>42</v>
      </c>
      <c r="E494" s="70"/>
      <c r="F494" s="71">
        <v>10</v>
      </c>
      <c r="G494" s="91"/>
      <c r="H494" s="73"/>
      <c r="I494" s="11"/>
      <c r="J494" s="11"/>
      <c r="K494" s="12"/>
      <c r="L494" s="74"/>
      <c r="M494" s="73"/>
      <c r="N494" s="11"/>
      <c r="O494" s="11"/>
      <c r="P494" s="12"/>
      <c r="Q494" s="75"/>
      <c r="R494" s="73"/>
      <c r="S494" s="11"/>
      <c r="T494" s="11"/>
      <c r="U494" s="12"/>
      <c r="W494" s="73"/>
      <c r="X494" s="11"/>
      <c r="Y494" s="11"/>
      <c r="Z494" s="12"/>
      <c r="AB494" s="73"/>
      <c r="AC494" s="11"/>
      <c r="AD494" s="11"/>
      <c r="AE494" s="12"/>
      <c r="AG494" s="77"/>
      <c r="AH494" s="78"/>
      <c r="AI494" s="78"/>
      <c r="AJ494" s="79"/>
      <c r="AL494" s="73"/>
      <c r="AM494" s="11"/>
      <c r="AN494" s="11"/>
      <c r="AO494" s="12"/>
      <c r="AQ494" s="11"/>
      <c r="AR494" s="11"/>
      <c r="AS494" s="11"/>
      <c r="AT494" s="12"/>
      <c r="AV494" s="73"/>
      <c r="AW494" s="11"/>
      <c r="AX494" s="11"/>
      <c r="AY494" s="12"/>
      <c r="BA494" s="73"/>
      <c r="BB494" s="11"/>
      <c r="BC494" s="11"/>
      <c r="BD494" s="12"/>
      <c r="BF494" s="73"/>
      <c r="BG494" s="11"/>
      <c r="BH494" s="11"/>
      <c r="BI494" s="12"/>
      <c r="BK494" s="92"/>
      <c r="BL494" s="93"/>
      <c r="BM494" s="93"/>
      <c r="BN494" s="94"/>
      <c r="BP494" s="73"/>
      <c r="BQ494" s="11"/>
      <c r="BR494" s="11"/>
      <c r="BS494" s="12"/>
      <c r="BU494" s="73"/>
      <c r="BV494" s="11"/>
      <c r="BW494" s="11"/>
      <c r="BX494" s="12"/>
      <c r="BZ494" s="73"/>
      <c r="CA494" s="11"/>
      <c r="CB494" s="11"/>
      <c r="CC494" s="12"/>
      <c r="CE494" s="73">
        <v>451472.75</v>
      </c>
      <c r="CF494" s="11">
        <v>85779.822499999995</v>
      </c>
      <c r="CG494" s="11">
        <v>537252.57250000001</v>
      </c>
      <c r="CH494" s="12">
        <v>5372525.7249999996</v>
      </c>
      <c r="CJ494" s="73"/>
      <c r="CK494" s="11"/>
      <c r="CL494" s="11"/>
      <c r="CM494" s="12"/>
      <c r="CO494" s="73"/>
      <c r="CP494" s="11"/>
      <c r="CQ494" s="11"/>
      <c r="CR494" s="12"/>
      <c r="CT494" s="73"/>
      <c r="CU494" s="11"/>
      <c r="CV494" s="11"/>
      <c r="CW494" s="12"/>
      <c r="CY494" s="73"/>
      <c r="CZ494" s="11"/>
      <c r="DA494" s="11"/>
      <c r="DB494" s="12"/>
      <c r="DD494" s="73"/>
      <c r="DE494" s="11"/>
      <c r="DF494" s="11"/>
      <c r="DG494" s="12"/>
      <c r="DI494" s="73"/>
      <c r="DJ494" s="11"/>
      <c r="DK494" s="11"/>
      <c r="DL494" s="12"/>
      <c r="DN494" s="73"/>
      <c r="DO494" s="11"/>
      <c r="DP494" s="11"/>
      <c r="DQ494" s="12"/>
      <c r="DS494" s="73"/>
      <c r="DT494" s="11"/>
      <c r="DU494" s="11"/>
      <c r="DV494" s="12"/>
      <c r="DX494" s="92"/>
      <c r="DY494" s="93"/>
      <c r="DZ494" s="93"/>
      <c r="EA494" s="94"/>
      <c r="EC494" s="73"/>
      <c r="ED494" s="11"/>
      <c r="EE494" s="11"/>
      <c r="EF494" s="12"/>
      <c r="EH494" s="73"/>
      <c r="EI494" s="11"/>
      <c r="EJ494" s="11"/>
      <c r="EK494" s="12"/>
      <c r="EM494" s="73"/>
      <c r="EN494" s="11"/>
      <c r="EO494" s="11"/>
      <c r="EP494" s="12"/>
      <c r="ER494" s="73"/>
      <c r="ES494" s="11"/>
      <c r="ET494" s="11"/>
      <c r="EU494" s="12"/>
      <c r="EW494" s="73"/>
      <c r="EX494" s="11"/>
      <c r="EY494" s="11"/>
      <c r="EZ494" s="12"/>
      <c r="FB494" s="10"/>
      <c r="FC494" s="11"/>
      <c r="FD494" s="11"/>
      <c r="FE494" s="12"/>
      <c r="FG494" s="11">
        <v>327000</v>
      </c>
      <c r="FH494" s="11">
        <v>62130</v>
      </c>
      <c r="FI494" s="11">
        <v>389130</v>
      </c>
      <c r="FJ494" s="12">
        <v>3891300</v>
      </c>
      <c r="FL494" s="73"/>
      <c r="FM494" s="11"/>
      <c r="FN494" s="11"/>
      <c r="FO494" s="12"/>
      <c r="FQ494" s="73"/>
      <c r="FR494" s="11"/>
      <c r="FS494" s="11"/>
      <c r="FT494" s="12"/>
      <c r="FV494" s="73"/>
      <c r="FW494" s="11"/>
      <c r="FX494" s="11"/>
      <c r="FY494" s="12"/>
      <c r="GA494" s="73"/>
      <c r="GB494" s="11"/>
      <c r="GC494" s="11"/>
      <c r="GD494" s="12"/>
      <c r="GF494" s="73"/>
      <c r="GG494" s="11"/>
      <c r="GH494" s="11"/>
      <c r="GI494" s="12"/>
      <c r="GK494" s="73"/>
      <c r="GL494" s="11"/>
      <c r="GM494" s="11"/>
      <c r="GN494" s="12"/>
      <c r="GP494" s="73"/>
      <c r="GQ494" s="11"/>
      <c r="GR494" s="11"/>
      <c r="GS494" s="12"/>
      <c r="GU494" s="86">
        <f t="shared" si="54"/>
        <v>389130</v>
      </c>
      <c r="GV494" s="87">
        <f t="shared" si="56"/>
        <v>537252.57250000001</v>
      </c>
      <c r="GX494" s="86">
        <f t="shared" si="55"/>
        <v>148122.57250000001</v>
      </c>
      <c r="GY494" s="88">
        <f t="shared" si="58"/>
        <v>0.38065061162079511</v>
      </c>
      <c r="HA494" s="86">
        <f t="shared" si="59"/>
        <v>463191.28625</v>
      </c>
      <c r="HB494" s="87">
        <f t="shared" si="57"/>
        <v>4631912.8624999998</v>
      </c>
    </row>
    <row r="495" spans="1:210" s="76" customFormat="1" ht="90" x14ac:dyDescent="0.25">
      <c r="A495" s="69">
        <v>479</v>
      </c>
      <c r="B495" s="5" t="s">
        <v>41</v>
      </c>
      <c r="C495" s="6" t="s">
        <v>867</v>
      </c>
      <c r="D495" s="4" t="s">
        <v>42</v>
      </c>
      <c r="E495" s="89"/>
      <c r="F495" s="90">
        <v>1</v>
      </c>
      <c r="G495" s="91"/>
      <c r="H495" s="73"/>
      <c r="I495" s="11"/>
      <c r="J495" s="11"/>
      <c r="K495" s="12"/>
      <c r="L495" s="74"/>
      <c r="M495" s="73"/>
      <c r="N495" s="11"/>
      <c r="O495" s="11"/>
      <c r="P495" s="12"/>
      <c r="Q495" s="75"/>
      <c r="R495" s="73"/>
      <c r="S495" s="11"/>
      <c r="T495" s="11"/>
      <c r="U495" s="12"/>
      <c r="W495" s="73"/>
      <c r="X495" s="11"/>
      <c r="Y495" s="11"/>
      <c r="Z495" s="12"/>
      <c r="AB495" s="73"/>
      <c r="AC495" s="11"/>
      <c r="AD495" s="11"/>
      <c r="AE495" s="12"/>
      <c r="AG495" s="77"/>
      <c r="AH495" s="78"/>
      <c r="AI495" s="78"/>
      <c r="AJ495" s="79"/>
      <c r="AL495" s="73"/>
      <c r="AM495" s="11"/>
      <c r="AN495" s="11"/>
      <c r="AO495" s="12"/>
      <c r="AQ495" s="11"/>
      <c r="AR495" s="11"/>
      <c r="AS495" s="11"/>
      <c r="AT495" s="12"/>
      <c r="AV495" s="73"/>
      <c r="AW495" s="11"/>
      <c r="AX495" s="11"/>
      <c r="AY495" s="12"/>
      <c r="BA495" s="73"/>
      <c r="BB495" s="11"/>
      <c r="BC495" s="11"/>
      <c r="BD495" s="12"/>
      <c r="BF495" s="73"/>
      <c r="BG495" s="11"/>
      <c r="BH495" s="11"/>
      <c r="BI495" s="12"/>
      <c r="BK495" s="92"/>
      <c r="BL495" s="93"/>
      <c r="BM495" s="93"/>
      <c r="BN495" s="94"/>
      <c r="BP495" s="73"/>
      <c r="BQ495" s="11"/>
      <c r="BR495" s="11"/>
      <c r="BS495" s="12"/>
      <c r="BU495" s="73"/>
      <c r="BV495" s="11"/>
      <c r="BW495" s="11"/>
      <c r="BX495" s="12"/>
      <c r="BZ495" s="73"/>
      <c r="CA495" s="11"/>
      <c r="CB495" s="11"/>
      <c r="CC495" s="12"/>
      <c r="CE495" s="73">
        <v>392585</v>
      </c>
      <c r="CF495" s="11">
        <v>74591.149999999994</v>
      </c>
      <c r="CG495" s="11">
        <v>467176.15</v>
      </c>
      <c r="CH495" s="12">
        <v>467176.15</v>
      </c>
      <c r="CJ495" s="73"/>
      <c r="CK495" s="11"/>
      <c r="CL495" s="11"/>
      <c r="CM495" s="12"/>
      <c r="CO495" s="73"/>
      <c r="CP495" s="11"/>
      <c r="CQ495" s="11"/>
      <c r="CR495" s="12"/>
      <c r="CT495" s="73"/>
      <c r="CU495" s="11"/>
      <c r="CV495" s="11"/>
      <c r="CW495" s="12"/>
      <c r="CY495" s="73"/>
      <c r="CZ495" s="11"/>
      <c r="DA495" s="11"/>
      <c r="DB495" s="12"/>
      <c r="DD495" s="73"/>
      <c r="DE495" s="11"/>
      <c r="DF495" s="11"/>
      <c r="DG495" s="12"/>
      <c r="DI495" s="73"/>
      <c r="DJ495" s="11"/>
      <c r="DK495" s="11"/>
      <c r="DL495" s="12"/>
      <c r="DN495" s="73">
        <v>513944</v>
      </c>
      <c r="DO495" s="11">
        <v>97649.36</v>
      </c>
      <c r="DP495" s="11">
        <v>611593.36</v>
      </c>
      <c r="DQ495" s="12">
        <v>611593.36</v>
      </c>
      <c r="DS495" s="73"/>
      <c r="DT495" s="11"/>
      <c r="DU495" s="11"/>
      <c r="DV495" s="12"/>
      <c r="DX495" s="92"/>
      <c r="DY495" s="93"/>
      <c r="DZ495" s="93"/>
      <c r="EA495" s="94"/>
      <c r="EC495" s="73"/>
      <c r="ED495" s="11"/>
      <c r="EE495" s="11"/>
      <c r="EF495" s="12"/>
      <c r="EH495" s="73"/>
      <c r="EI495" s="11"/>
      <c r="EJ495" s="11"/>
      <c r="EK495" s="12"/>
      <c r="EM495" s="73"/>
      <c r="EN495" s="11"/>
      <c r="EO495" s="11"/>
      <c r="EP495" s="12"/>
      <c r="ER495" s="73"/>
      <c r="ES495" s="11"/>
      <c r="ET495" s="11"/>
      <c r="EU495" s="12"/>
      <c r="EW495" s="73"/>
      <c r="EX495" s="11"/>
      <c r="EY495" s="11"/>
      <c r="EZ495" s="12"/>
      <c r="FB495" s="10"/>
      <c r="FC495" s="11"/>
      <c r="FD495" s="11"/>
      <c r="FE495" s="12"/>
      <c r="FG495" s="11">
        <v>327000</v>
      </c>
      <c r="FH495" s="11">
        <v>62130</v>
      </c>
      <c r="FI495" s="11">
        <v>389130</v>
      </c>
      <c r="FJ495" s="12">
        <v>389130</v>
      </c>
      <c r="FL495" s="73"/>
      <c r="FM495" s="11"/>
      <c r="FN495" s="11"/>
      <c r="FO495" s="12"/>
      <c r="FQ495" s="73"/>
      <c r="FR495" s="11"/>
      <c r="FS495" s="11"/>
      <c r="FT495" s="12"/>
      <c r="FV495" s="73"/>
      <c r="FW495" s="11"/>
      <c r="FX495" s="11"/>
      <c r="FY495" s="12"/>
      <c r="GA495" s="73"/>
      <c r="GB495" s="11"/>
      <c r="GC495" s="11"/>
      <c r="GD495" s="12"/>
      <c r="GF495" s="73"/>
      <c r="GG495" s="11"/>
      <c r="GH495" s="11"/>
      <c r="GI495" s="12"/>
      <c r="GK495" s="73"/>
      <c r="GL495" s="11"/>
      <c r="GM495" s="11"/>
      <c r="GN495" s="12"/>
      <c r="GP495" s="73"/>
      <c r="GQ495" s="11"/>
      <c r="GR495" s="11"/>
      <c r="GS495" s="12"/>
      <c r="GU495" s="86">
        <f t="shared" si="54"/>
        <v>389130</v>
      </c>
      <c r="GV495" s="87">
        <f t="shared" si="56"/>
        <v>611593.36</v>
      </c>
      <c r="GX495" s="86">
        <f t="shared" si="55"/>
        <v>222463.35999999999</v>
      </c>
      <c r="GY495" s="88">
        <f t="shared" si="58"/>
        <v>0.57169418960244645</v>
      </c>
      <c r="HA495" s="86">
        <f t="shared" si="59"/>
        <v>489299.83666666667</v>
      </c>
      <c r="HB495" s="87">
        <f t="shared" si="57"/>
        <v>489299.83666666667</v>
      </c>
    </row>
    <row r="496" spans="1:210" s="76" customFormat="1" ht="90" x14ac:dyDescent="0.25">
      <c r="A496" s="69">
        <v>480</v>
      </c>
      <c r="B496" s="5" t="s">
        <v>41</v>
      </c>
      <c r="C496" s="6" t="s">
        <v>868</v>
      </c>
      <c r="D496" s="4" t="s">
        <v>42</v>
      </c>
      <c r="E496" s="89"/>
      <c r="F496" s="90">
        <v>1</v>
      </c>
      <c r="G496" s="91"/>
      <c r="H496" s="73"/>
      <c r="I496" s="11"/>
      <c r="J496" s="11"/>
      <c r="K496" s="12"/>
      <c r="L496" s="74"/>
      <c r="M496" s="73"/>
      <c r="N496" s="11"/>
      <c r="O496" s="11"/>
      <c r="P496" s="12"/>
      <c r="Q496" s="75"/>
      <c r="R496" s="73"/>
      <c r="S496" s="11"/>
      <c r="T496" s="11"/>
      <c r="U496" s="12"/>
      <c r="W496" s="73"/>
      <c r="X496" s="11"/>
      <c r="Y496" s="11"/>
      <c r="Z496" s="12"/>
      <c r="AB496" s="73"/>
      <c r="AC496" s="11"/>
      <c r="AD496" s="11"/>
      <c r="AE496" s="12"/>
      <c r="AG496" s="77"/>
      <c r="AH496" s="78"/>
      <c r="AI496" s="78"/>
      <c r="AJ496" s="79"/>
      <c r="AL496" s="73"/>
      <c r="AM496" s="11"/>
      <c r="AN496" s="11"/>
      <c r="AO496" s="12"/>
      <c r="AQ496" s="11"/>
      <c r="AR496" s="11"/>
      <c r="AS496" s="11"/>
      <c r="AT496" s="12"/>
      <c r="AV496" s="73"/>
      <c r="AW496" s="11"/>
      <c r="AX496" s="11"/>
      <c r="AY496" s="12"/>
      <c r="BA496" s="73"/>
      <c r="BB496" s="11"/>
      <c r="BC496" s="11"/>
      <c r="BD496" s="12"/>
      <c r="BF496" s="73"/>
      <c r="BG496" s="11"/>
      <c r="BH496" s="11"/>
      <c r="BI496" s="12"/>
      <c r="BK496" s="92"/>
      <c r="BL496" s="93"/>
      <c r="BM496" s="93"/>
      <c r="BN496" s="94"/>
      <c r="BP496" s="73"/>
      <c r="BQ496" s="11"/>
      <c r="BR496" s="11"/>
      <c r="BS496" s="12"/>
      <c r="BU496" s="73"/>
      <c r="BV496" s="11"/>
      <c r="BW496" s="11"/>
      <c r="BX496" s="12"/>
      <c r="BZ496" s="73"/>
      <c r="CA496" s="11"/>
      <c r="CB496" s="11"/>
      <c r="CC496" s="12"/>
      <c r="CE496" s="73">
        <v>356264.25</v>
      </c>
      <c r="CF496" s="11">
        <v>67690.207500000004</v>
      </c>
      <c r="CG496" s="11">
        <v>423954.45750000002</v>
      </c>
      <c r="CH496" s="12">
        <v>423954.45750000002</v>
      </c>
      <c r="CJ496" s="73"/>
      <c r="CK496" s="11"/>
      <c r="CL496" s="11"/>
      <c r="CM496" s="12"/>
      <c r="CO496" s="73"/>
      <c r="CP496" s="11"/>
      <c r="CQ496" s="11"/>
      <c r="CR496" s="12"/>
      <c r="CT496" s="73"/>
      <c r="CU496" s="11"/>
      <c r="CV496" s="11"/>
      <c r="CW496" s="12"/>
      <c r="CY496" s="73"/>
      <c r="CZ496" s="11"/>
      <c r="DA496" s="11"/>
      <c r="DB496" s="12"/>
      <c r="DD496" s="73"/>
      <c r="DE496" s="11"/>
      <c r="DF496" s="11"/>
      <c r="DG496" s="12"/>
      <c r="DI496" s="73"/>
      <c r="DJ496" s="11"/>
      <c r="DK496" s="11"/>
      <c r="DL496" s="12"/>
      <c r="DN496" s="73">
        <v>506704</v>
      </c>
      <c r="DO496" s="11">
        <v>96273.76</v>
      </c>
      <c r="DP496" s="11">
        <v>602977.76</v>
      </c>
      <c r="DQ496" s="12">
        <v>602977.76</v>
      </c>
      <c r="DS496" s="73"/>
      <c r="DT496" s="11"/>
      <c r="DU496" s="11"/>
      <c r="DV496" s="12"/>
      <c r="DX496" s="92"/>
      <c r="DY496" s="93"/>
      <c r="DZ496" s="93"/>
      <c r="EA496" s="94"/>
      <c r="EC496" s="73"/>
      <c r="ED496" s="11"/>
      <c r="EE496" s="11"/>
      <c r="EF496" s="12"/>
      <c r="EH496" s="73"/>
      <c r="EI496" s="11"/>
      <c r="EJ496" s="11"/>
      <c r="EK496" s="12"/>
      <c r="EM496" s="73"/>
      <c r="EN496" s="11"/>
      <c r="EO496" s="11"/>
      <c r="EP496" s="12"/>
      <c r="ER496" s="73"/>
      <c r="ES496" s="11"/>
      <c r="ET496" s="11"/>
      <c r="EU496" s="12"/>
      <c r="EW496" s="73"/>
      <c r="EX496" s="11"/>
      <c r="EY496" s="11"/>
      <c r="EZ496" s="12"/>
      <c r="FB496" s="10"/>
      <c r="FC496" s="11"/>
      <c r="FD496" s="11"/>
      <c r="FE496" s="12"/>
      <c r="FG496" s="11">
        <v>327000</v>
      </c>
      <c r="FH496" s="11">
        <v>62130</v>
      </c>
      <c r="FI496" s="11">
        <v>389130</v>
      </c>
      <c r="FJ496" s="12">
        <v>389130</v>
      </c>
      <c r="FL496" s="73"/>
      <c r="FM496" s="11"/>
      <c r="FN496" s="11"/>
      <c r="FO496" s="12"/>
      <c r="FQ496" s="73"/>
      <c r="FR496" s="11"/>
      <c r="FS496" s="11"/>
      <c r="FT496" s="12"/>
      <c r="FV496" s="73"/>
      <c r="FW496" s="11"/>
      <c r="FX496" s="11"/>
      <c r="FY496" s="12"/>
      <c r="GA496" s="73"/>
      <c r="GB496" s="11"/>
      <c r="GC496" s="11"/>
      <c r="GD496" s="12"/>
      <c r="GF496" s="73"/>
      <c r="GG496" s="11"/>
      <c r="GH496" s="11"/>
      <c r="GI496" s="12"/>
      <c r="GK496" s="73"/>
      <c r="GL496" s="11"/>
      <c r="GM496" s="11"/>
      <c r="GN496" s="12"/>
      <c r="GP496" s="73"/>
      <c r="GQ496" s="11"/>
      <c r="GR496" s="11"/>
      <c r="GS496" s="12"/>
      <c r="GU496" s="86">
        <f t="shared" si="54"/>
        <v>389130</v>
      </c>
      <c r="GV496" s="87">
        <f t="shared" si="56"/>
        <v>602977.76</v>
      </c>
      <c r="GX496" s="86">
        <f t="shared" si="55"/>
        <v>213847.76</v>
      </c>
      <c r="GY496" s="88">
        <f t="shared" si="58"/>
        <v>0.54955351681957187</v>
      </c>
      <c r="HA496" s="86">
        <f t="shared" si="59"/>
        <v>472020.7391666667</v>
      </c>
      <c r="HB496" s="87">
        <f t="shared" si="57"/>
        <v>472020.7391666667</v>
      </c>
    </row>
    <row r="497" spans="1:210" s="76" customFormat="1" ht="90" x14ac:dyDescent="0.25">
      <c r="A497" s="69">
        <v>481</v>
      </c>
      <c r="B497" s="5" t="s">
        <v>41</v>
      </c>
      <c r="C497" s="6" t="s">
        <v>869</v>
      </c>
      <c r="D497" s="4" t="s">
        <v>42</v>
      </c>
      <c r="E497" s="89"/>
      <c r="F497" s="90">
        <v>1</v>
      </c>
      <c r="G497" s="91"/>
      <c r="H497" s="73"/>
      <c r="I497" s="11"/>
      <c r="J497" s="11"/>
      <c r="K497" s="12"/>
      <c r="L497" s="74"/>
      <c r="M497" s="73"/>
      <c r="N497" s="11"/>
      <c r="O497" s="11"/>
      <c r="P497" s="12"/>
      <c r="Q497" s="75"/>
      <c r="R497" s="73"/>
      <c r="S497" s="11"/>
      <c r="T497" s="11"/>
      <c r="U497" s="12"/>
      <c r="W497" s="73"/>
      <c r="X497" s="11"/>
      <c r="Y497" s="11"/>
      <c r="Z497" s="12"/>
      <c r="AB497" s="73"/>
      <c r="AC497" s="11"/>
      <c r="AD497" s="11"/>
      <c r="AE497" s="12"/>
      <c r="AG497" s="77"/>
      <c r="AH497" s="78"/>
      <c r="AI497" s="78"/>
      <c r="AJ497" s="79"/>
      <c r="AL497" s="73"/>
      <c r="AM497" s="11"/>
      <c r="AN497" s="11"/>
      <c r="AO497" s="12"/>
      <c r="AQ497" s="11"/>
      <c r="AR497" s="11"/>
      <c r="AS497" s="11"/>
      <c r="AT497" s="12"/>
      <c r="AV497" s="73"/>
      <c r="AW497" s="11"/>
      <c r="AX497" s="11"/>
      <c r="AY497" s="12"/>
      <c r="BA497" s="73"/>
      <c r="BB497" s="11"/>
      <c r="BC497" s="11"/>
      <c r="BD497" s="12"/>
      <c r="BF497" s="73"/>
      <c r="BG497" s="11"/>
      <c r="BH497" s="11"/>
      <c r="BI497" s="12"/>
      <c r="BK497" s="92"/>
      <c r="BL497" s="93"/>
      <c r="BM497" s="93"/>
      <c r="BN497" s="94"/>
      <c r="BP497" s="73"/>
      <c r="BQ497" s="11"/>
      <c r="BR497" s="11"/>
      <c r="BS497" s="12"/>
      <c r="BU497" s="73"/>
      <c r="BV497" s="11"/>
      <c r="BW497" s="11"/>
      <c r="BX497" s="12"/>
      <c r="BZ497" s="73"/>
      <c r="CA497" s="11"/>
      <c r="CB497" s="11"/>
      <c r="CC497" s="12"/>
      <c r="CE497" s="73">
        <v>392585</v>
      </c>
      <c r="CF497" s="11">
        <v>74591.149999999994</v>
      </c>
      <c r="CG497" s="11">
        <v>467176.15</v>
      </c>
      <c r="CH497" s="12">
        <v>467176.15</v>
      </c>
      <c r="CJ497" s="73"/>
      <c r="CK497" s="11"/>
      <c r="CL497" s="11"/>
      <c r="CM497" s="12"/>
      <c r="CO497" s="73"/>
      <c r="CP497" s="11"/>
      <c r="CQ497" s="11"/>
      <c r="CR497" s="12"/>
      <c r="CT497" s="73"/>
      <c r="CU497" s="11"/>
      <c r="CV497" s="11"/>
      <c r="CW497" s="12"/>
      <c r="CY497" s="73"/>
      <c r="CZ497" s="11"/>
      <c r="DA497" s="11"/>
      <c r="DB497" s="12"/>
      <c r="DD497" s="73"/>
      <c r="DE497" s="11"/>
      <c r="DF497" s="11"/>
      <c r="DG497" s="12"/>
      <c r="DI497" s="73"/>
      <c r="DJ497" s="11"/>
      <c r="DK497" s="11"/>
      <c r="DL497" s="12"/>
      <c r="DN497" s="73">
        <v>441150</v>
      </c>
      <c r="DO497" s="11">
        <v>83818.5</v>
      </c>
      <c r="DP497" s="11">
        <v>524968.5</v>
      </c>
      <c r="DQ497" s="12">
        <v>524968.5</v>
      </c>
      <c r="DS497" s="73"/>
      <c r="DT497" s="11"/>
      <c r="DU497" s="11"/>
      <c r="DV497" s="12"/>
      <c r="DX497" s="92"/>
      <c r="DY497" s="93"/>
      <c r="DZ497" s="93"/>
      <c r="EA497" s="94"/>
      <c r="EC497" s="73"/>
      <c r="ED497" s="11"/>
      <c r="EE497" s="11"/>
      <c r="EF497" s="12"/>
      <c r="EH497" s="73"/>
      <c r="EI497" s="11"/>
      <c r="EJ497" s="11"/>
      <c r="EK497" s="12"/>
      <c r="EM497" s="73"/>
      <c r="EN497" s="11"/>
      <c r="EO497" s="11"/>
      <c r="EP497" s="12"/>
      <c r="ER497" s="73"/>
      <c r="ES497" s="11"/>
      <c r="ET497" s="11"/>
      <c r="EU497" s="12"/>
      <c r="EW497" s="73"/>
      <c r="EX497" s="11"/>
      <c r="EY497" s="11"/>
      <c r="EZ497" s="12"/>
      <c r="FB497" s="10"/>
      <c r="FC497" s="11"/>
      <c r="FD497" s="11"/>
      <c r="FE497" s="12"/>
      <c r="FG497" s="11">
        <v>327000</v>
      </c>
      <c r="FH497" s="11">
        <v>62130</v>
      </c>
      <c r="FI497" s="11">
        <v>389130</v>
      </c>
      <c r="FJ497" s="12">
        <v>389130</v>
      </c>
      <c r="FL497" s="73"/>
      <c r="FM497" s="11"/>
      <c r="FN497" s="11"/>
      <c r="FO497" s="12"/>
      <c r="FQ497" s="73"/>
      <c r="FR497" s="11"/>
      <c r="FS497" s="11"/>
      <c r="FT497" s="12"/>
      <c r="FV497" s="73"/>
      <c r="FW497" s="11"/>
      <c r="FX497" s="11"/>
      <c r="FY497" s="12"/>
      <c r="GA497" s="73"/>
      <c r="GB497" s="11"/>
      <c r="GC497" s="11"/>
      <c r="GD497" s="12"/>
      <c r="GF497" s="73"/>
      <c r="GG497" s="11"/>
      <c r="GH497" s="11"/>
      <c r="GI497" s="12"/>
      <c r="GK497" s="73"/>
      <c r="GL497" s="11"/>
      <c r="GM497" s="11"/>
      <c r="GN497" s="12"/>
      <c r="GP497" s="73"/>
      <c r="GQ497" s="11"/>
      <c r="GR497" s="11"/>
      <c r="GS497" s="12"/>
      <c r="GU497" s="86">
        <f t="shared" si="54"/>
        <v>389130</v>
      </c>
      <c r="GV497" s="87">
        <f t="shared" si="56"/>
        <v>524968.5</v>
      </c>
      <c r="GX497" s="86">
        <f t="shared" si="55"/>
        <v>135838.5</v>
      </c>
      <c r="GY497" s="88">
        <f t="shared" si="58"/>
        <v>0.34908256880733946</v>
      </c>
      <c r="HA497" s="86">
        <f t="shared" si="59"/>
        <v>460424.8833333333</v>
      </c>
      <c r="HB497" s="87">
        <f t="shared" si="57"/>
        <v>460424.8833333333</v>
      </c>
    </row>
    <row r="498" spans="1:210" s="76" customFormat="1" ht="90" x14ac:dyDescent="0.25">
      <c r="A498" s="69">
        <v>482</v>
      </c>
      <c r="B498" s="5" t="s">
        <v>41</v>
      </c>
      <c r="C498" s="6" t="s">
        <v>870</v>
      </c>
      <c r="D498" s="4" t="s">
        <v>42</v>
      </c>
      <c r="E498" s="89"/>
      <c r="F498" s="90">
        <v>1</v>
      </c>
      <c r="G498" s="91"/>
      <c r="H498" s="73"/>
      <c r="I498" s="11"/>
      <c r="J498" s="11"/>
      <c r="K498" s="12"/>
      <c r="L498" s="74"/>
      <c r="M498" s="73"/>
      <c r="N498" s="11"/>
      <c r="O498" s="11"/>
      <c r="P498" s="12"/>
      <c r="Q498" s="75"/>
      <c r="R498" s="73"/>
      <c r="S498" s="11"/>
      <c r="T498" s="11"/>
      <c r="U498" s="12"/>
      <c r="W498" s="73"/>
      <c r="X498" s="11"/>
      <c r="Y498" s="11"/>
      <c r="Z498" s="12"/>
      <c r="AB498" s="73"/>
      <c r="AC498" s="11"/>
      <c r="AD498" s="11"/>
      <c r="AE498" s="12"/>
      <c r="AG498" s="77"/>
      <c r="AH498" s="78"/>
      <c r="AI498" s="78"/>
      <c r="AJ498" s="79"/>
      <c r="AL498" s="73"/>
      <c r="AM498" s="11"/>
      <c r="AN498" s="11"/>
      <c r="AO498" s="12"/>
      <c r="AQ498" s="11"/>
      <c r="AR498" s="11"/>
      <c r="AS498" s="11"/>
      <c r="AT498" s="12"/>
      <c r="AV498" s="73"/>
      <c r="AW498" s="11"/>
      <c r="AX498" s="11"/>
      <c r="AY498" s="12"/>
      <c r="BA498" s="73"/>
      <c r="BB498" s="11"/>
      <c r="BC498" s="11"/>
      <c r="BD498" s="12"/>
      <c r="BF498" s="73"/>
      <c r="BG498" s="11"/>
      <c r="BH498" s="11"/>
      <c r="BI498" s="12"/>
      <c r="BK498" s="92"/>
      <c r="BL498" s="93"/>
      <c r="BM498" s="93"/>
      <c r="BN498" s="94"/>
      <c r="BP498" s="73"/>
      <c r="BQ498" s="11"/>
      <c r="BR498" s="11"/>
      <c r="BS498" s="12"/>
      <c r="BU498" s="73"/>
      <c r="BV498" s="11"/>
      <c r="BW498" s="11"/>
      <c r="BX498" s="12"/>
      <c r="BZ498" s="73"/>
      <c r="CA498" s="11"/>
      <c r="CB498" s="11"/>
      <c r="CC498" s="12"/>
      <c r="CE498" s="73">
        <v>356264.25</v>
      </c>
      <c r="CF498" s="11">
        <v>67690.207500000004</v>
      </c>
      <c r="CG498" s="11">
        <v>423954.45750000002</v>
      </c>
      <c r="CH498" s="12">
        <v>423954.45750000002</v>
      </c>
      <c r="CJ498" s="73"/>
      <c r="CK498" s="11"/>
      <c r="CL498" s="11"/>
      <c r="CM498" s="12"/>
      <c r="CO498" s="73"/>
      <c r="CP498" s="11"/>
      <c r="CQ498" s="11"/>
      <c r="CR498" s="12"/>
      <c r="CT498" s="73"/>
      <c r="CU498" s="11"/>
      <c r="CV498" s="11"/>
      <c r="CW498" s="12"/>
      <c r="CY498" s="73"/>
      <c r="CZ498" s="11"/>
      <c r="DA498" s="11"/>
      <c r="DB498" s="12"/>
      <c r="DD498" s="73"/>
      <c r="DE498" s="11"/>
      <c r="DF498" s="11"/>
      <c r="DG498" s="12"/>
      <c r="DI498" s="73"/>
      <c r="DJ498" s="11"/>
      <c r="DK498" s="11"/>
      <c r="DL498" s="12"/>
      <c r="DN498" s="73">
        <v>506704</v>
      </c>
      <c r="DO498" s="11">
        <v>96273.76</v>
      </c>
      <c r="DP498" s="11">
        <v>602977.76</v>
      </c>
      <c r="DQ498" s="12">
        <v>602977.76</v>
      </c>
      <c r="DS498" s="73"/>
      <c r="DT498" s="11"/>
      <c r="DU498" s="11"/>
      <c r="DV498" s="12"/>
      <c r="DX498" s="92"/>
      <c r="DY498" s="93"/>
      <c r="DZ498" s="93"/>
      <c r="EA498" s="94"/>
      <c r="EC498" s="73"/>
      <c r="ED498" s="11"/>
      <c r="EE498" s="11"/>
      <c r="EF498" s="12"/>
      <c r="EH498" s="73"/>
      <c r="EI498" s="11"/>
      <c r="EJ498" s="11"/>
      <c r="EK498" s="12"/>
      <c r="EM498" s="73"/>
      <c r="EN498" s="11"/>
      <c r="EO498" s="11"/>
      <c r="EP498" s="12"/>
      <c r="ER498" s="73"/>
      <c r="ES498" s="11"/>
      <c r="ET498" s="11"/>
      <c r="EU498" s="12"/>
      <c r="EW498" s="73"/>
      <c r="EX498" s="11"/>
      <c r="EY498" s="11"/>
      <c r="EZ498" s="12"/>
      <c r="FB498" s="10"/>
      <c r="FC498" s="11"/>
      <c r="FD498" s="11"/>
      <c r="FE498" s="12"/>
      <c r="FG498" s="11">
        <v>327000</v>
      </c>
      <c r="FH498" s="11">
        <v>62130</v>
      </c>
      <c r="FI498" s="11">
        <v>389130</v>
      </c>
      <c r="FJ498" s="12">
        <v>389130</v>
      </c>
      <c r="FL498" s="73"/>
      <c r="FM498" s="11"/>
      <c r="FN498" s="11"/>
      <c r="FO498" s="12"/>
      <c r="FQ498" s="73"/>
      <c r="FR498" s="11"/>
      <c r="FS498" s="11"/>
      <c r="FT498" s="12"/>
      <c r="FV498" s="73"/>
      <c r="FW498" s="11"/>
      <c r="FX498" s="11"/>
      <c r="FY498" s="12"/>
      <c r="GA498" s="73"/>
      <c r="GB498" s="11"/>
      <c r="GC498" s="11"/>
      <c r="GD498" s="12"/>
      <c r="GF498" s="73"/>
      <c r="GG498" s="11"/>
      <c r="GH498" s="11"/>
      <c r="GI498" s="12"/>
      <c r="GK498" s="73"/>
      <c r="GL498" s="11"/>
      <c r="GM498" s="11"/>
      <c r="GN498" s="12"/>
      <c r="GP498" s="73"/>
      <c r="GQ498" s="11"/>
      <c r="GR498" s="11"/>
      <c r="GS498" s="12"/>
      <c r="GU498" s="86">
        <f t="shared" si="54"/>
        <v>389130</v>
      </c>
      <c r="GV498" s="87">
        <f t="shared" si="56"/>
        <v>602977.76</v>
      </c>
      <c r="GX498" s="86">
        <f t="shared" si="55"/>
        <v>213847.76</v>
      </c>
      <c r="GY498" s="88">
        <f t="shared" si="58"/>
        <v>0.54955351681957187</v>
      </c>
      <c r="HA498" s="86">
        <f t="shared" si="59"/>
        <v>472020.7391666667</v>
      </c>
      <c r="HB498" s="87">
        <f t="shared" si="57"/>
        <v>472020.7391666667</v>
      </c>
    </row>
    <row r="499" spans="1:210" s="76" customFormat="1" ht="90" x14ac:dyDescent="0.25">
      <c r="A499" s="69">
        <v>483</v>
      </c>
      <c r="B499" s="5" t="s">
        <v>41</v>
      </c>
      <c r="C499" s="6" t="s">
        <v>871</v>
      </c>
      <c r="D499" s="4" t="s">
        <v>42</v>
      </c>
      <c r="E499" s="89"/>
      <c r="F499" s="90">
        <v>1</v>
      </c>
      <c r="G499" s="91"/>
      <c r="H499" s="73"/>
      <c r="I499" s="11"/>
      <c r="J499" s="11"/>
      <c r="K499" s="12"/>
      <c r="L499" s="74"/>
      <c r="M499" s="73"/>
      <c r="N499" s="11"/>
      <c r="O499" s="11"/>
      <c r="P499" s="12"/>
      <c r="Q499" s="75"/>
      <c r="R499" s="73"/>
      <c r="S499" s="11"/>
      <c r="T499" s="11"/>
      <c r="U499" s="12"/>
      <c r="W499" s="73"/>
      <c r="X499" s="11"/>
      <c r="Y499" s="11"/>
      <c r="Z499" s="12"/>
      <c r="AB499" s="73"/>
      <c r="AC499" s="11"/>
      <c r="AD499" s="11"/>
      <c r="AE499" s="12"/>
      <c r="AG499" s="77"/>
      <c r="AH499" s="78"/>
      <c r="AI499" s="78"/>
      <c r="AJ499" s="79"/>
      <c r="AL499" s="73"/>
      <c r="AM499" s="11"/>
      <c r="AN499" s="11"/>
      <c r="AO499" s="12"/>
      <c r="AQ499" s="11"/>
      <c r="AR499" s="11"/>
      <c r="AS499" s="11"/>
      <c r="AT499" s="12"/>
      <c r="AV499" s="73"/>
      <c r="AW499" s="11"/>
      <c r="AX499" s="11"/>
      <c r="AY499" s="12"/>
      <c r="BA499" s="73"/>
      <c r="BB499" s="11"/>
      <c r="BC499" s="11"/>
      <c r="BD499" s="12"/>
      <c r="BF499" s="73"/>
      <c r="BG499" s="11"/>
      <c r="BH499" s="11"/>
      <c r="BI499" s="12"/>
      <c r="BK499" s="92"/>
      <c r="BL499" s="93"/>
      <c r="BM499" s="93"/>
      <c r="BN499" s="94"/>
      <c r="BP499" s="73"/>
      <c r="BQ499" s="11"/>
      <c r="BR499" s="11"/>
      <c r="BS499" s="12"/>
      <c r="BU499" s="73"/>
      <c r="BV499" s="11"/>
      <c r="BW499" s="11"/>
      <c r="BX499" s="12"/>
      <c r="BZ499" s="73"/>
      <c r="CA499" s="11"/>
      <c r="CB499" s="11"/>
      <c r="CC499" s="12"/>
      <c r="CE499" s="73">
        <v>356264.25</v>
      </c>
      <c r="CF499" s="11">
        <v>67690.207500000004</v>
      </c>
      <c r="CG499" s="11">
        <v>423954.45750000002</v>
      </c>
      <c r="CH499" s="12">
        <v>423954.45750000002</v>
      </c>
      <c r="CJ499" s="73"/>
      <c r="CK499" s="11"/>
      <c r="CL499" s="11"/>
      <c r="CM499" s="12"/>
      <c r="CO499" s="73"/>
      <c r="CP499" s="11"/>
      <c r="CQ499" s="11"/>
      <c r="CR499" s="12"/>
      <c r="CT499" s="73"/>
      <c r="CU499" s="11"/>
      <c r="CV499" s="11"/>
      <c r="CW499" s="12"/>
      <c r="CY499" s="73"/>
      <c r="CZ499" s="11"/>
      <c r="DA499" s="11"/>
      <c r="DB499" s="12"/>
      <c r="DD499" s="73"/>
      <c r="DE499" s="11"/>
      <c r="DF499" s="11"/>
      <c r="DG499" s="12"/>
      <c r="DI499" s="73"/>
      <c r="DJ499" s="11"/>
      <c r="DK499" s="11"/>
      <c r="DL499" s="12"/>
      <c r="DN499" s="73">
        <v>451105</v>
      </c>
      <c r="DO499" s="11">
        <v>85709.95</v>
      </c>
      <c r="DP499" s="11">
        <v>536814.94999999995</v>
      </c>
      <c r="DQ499" s="12">
        <v>536814.94999999995</v>
      </c>
      <c r="DS499" s="73"/>
      <c r="DT499" s="11"/>
      <c r="DU499" s="11"/>
      <c r="DV499" s="12"/>
      <c r="DX499" s="92"/>
      <c r="DY499" s="93"/>
      <c r="DZ499" s="93"/>
      <c r="EA499" s="94"/>
      <c r="EC499" s="73"/>
      <c r="ED499" s="11"/>
      <c r="EE499" s="11"/>
      <c r="EF499" s="12"/>
      <c r="EH499" s="73"/>
      <c r="EI499" s="11"/>
      <c r="EJ499" s="11"/>
      <c r="EK499" s="12"/>
      <c r="EM499" s="73"/>
      <c r="EN499" s="11"/>
      <c r="EO499" s="11"/>
      <c r="EP499" s="12"/>
      <c r="ER499" s="73"/>
      <c r="ES499" s="11"/>
      <c r="ET499" s="11"/>
      <c r="EU499" s="12"/>
      <c r="EW499" s="73"/>
      <c r="EX499" s="11"/>
      <c r="EY499" s="11"/>
      <c r="EZ499" s="12"/>
      <c r="FB499" s="10"/>
      <c r="FC499" s="11"/>
      <c r="FD499" s="11"/>
      <c r="FE499" s="12"/>
      <c r="FG499" s="11">
        <v>327000</v>
      </c>
      <c r="FH499" s="11">
        <v>62130</v>
      </c>
      <c r="FI499" s="11">
        <v>389130</v>
      </c>
      <c r="FJ499" s="12">
        <v>389130</v>
      </c>
      <c r="FL499" s="73"/>
      <c r="FM499" s="11"/>
      <c r="FN499" s="11"/>
      <c r="FO499" s="12"/>
      <c r="FQ499" s="73"/>
      <c r="FR499" s="11"/>
      <c r="FS499" s="11"/>
      <c r="FT499" s="12"/>
      <c r="FV499" s="73"/>
      <c r="FW499" s="11"/>
      <c r="FX499" s="11"/>
      <c r="FY499" s="12"/>
      <c r="GA499" s="73"/>
      <c r="GB499" s="11"/>
      <c r="GC499" s="11"/>
      <c r="GD499" s="12"/>
      <c r="GF499" s="73"/>
      <c r="GG499" s="11"/>
      <c r="GH499" s="11"/>
      <c r="GI499" s="12"/>
      <c r="GK499" s="73"/>
      <c r="GL499" s="11"/>
      <c r="GM499" s="11"/>
      <c r="GN499" s="12"/>
      <c r="GP499" s="73"/>
      <c r="GQ499" s="11"/>
      <c r="GR499" s="11"/>
      <c r="GS499" s="12"/>
      <c r="GU499" s="86">
        <f t="shared" si="54"/>
        <v>389130</v>
      </c>
      <c r="GV499" s="87">
        <f t="shared" si="56"/>
        <v>536814.94999999995</v>
      </c>
      <c r="GX499" s="86">
        <f t="shared" si="55"/>
        <v>147684.94999999995</v>
      </c>
      <c r="GY499" s="88">
        <f t="shared" si="58"/>
        <v>0.37952599388379193</v>
      </c>
      <c r="HA499" s="86">
        <f t="shared" si="59"/>
        <v>449966.46916666668</v>
      </c>
      <c r="HB499" s="87">
        <f t="shared" si="57"/>
        <v>449966.46916666668</v>
      </c>
    </row>
    <row r="500" spans="1:210" s="76" customFormat="1" ht="75" x14ac:dyDescent="0.25">
      <c r="A500" s="69">
        <v>484</v>
      </c>
      <c r="B500" s="5" t="s">
        <v>41</v>
      </c>
      <c r="C500" s="6" t="s">
        <v>872</v>
      </c>
      <c r="D500" s="4" t="s">
        <v>42</v>
      </c>
      <c r="E500" s="89"/>
      <c r="F500" s="90">
        <v>1</v>
      </c>
      <c r="G500" s="91"/>
      <c r="H500" s="73"/>
      <c r="I500" s="11"/>
      <c r="J500" s="11"/>
      <c r="K500" s="12"/>
      <c r="L500" s="74"/>
      <c r="M500" s="73"/>
      <c r="N500" s="11"/>
      <c r="O500" s="11"/>
      <c r="P500" s="12"/>
      <c r="Q500" s="75"/>
      <c r="R500" s="73"/>
      <c r="S500" s="11"/>
      <c r="T500" s="11"/>
      <c r="U500" s="12"/>
      <c r="W500" s="73"/>
      <c r="X500" s="11"/>
      <c r="Y500" s="11"/>
      <c r="Z500" s="12"/>
      <c r="AB500" s="73"/>
      <c r="AC500" s="11"/>
      <c r="AD500" s="11"/>
      <c r="AE500" s="12"/>
      <c r="AG500" s="77"/>
      <c r="AH500" s="78"/>
      <c r="AI500" s="78"/>
      <c r="AJ500" s="79"/>
      <c r="AL500" s="73"/>
      <c r="AM500" s="11"/>
      <c r="AN500" s="11"/>
      <c r="AO500" s="12"/>
      <c r="AQ500" s="11"/>
      <c r="AR500" s="11"/>
      <c r="AS500" s="11"/>
      <c r="AT500" s="12"/>
      <c r="AV500" s="73"/>
      <c r="AW500" s="11"/>
      <c r="AX500" s="11"/>
      <c r="AY500" s="12"/>
      <c r="BA500" s="73"/>
      <c r="BB500" s="11"/>
      <c r="BC500" s="11"/>
      <c r="BD500" s="12"/>
      <c r="BF500" s="73"/>
      <c r="BG500" s="11"/>
      <c r="BH500" s="11"/>
      <c r="BI500" s="12"/>
      <c r="BK500" s="92"/>
      <c r="BL500" s="93"/>
      <c r="BM500" s="93"/>
      <c r="BN500" s="94"/>
      <c r="BP500" s="73"/>
      <c r="BQ500" s="11"/>
      <c r="BR500" s="11"/>
      <c r="BS500" s="12"/>
      <c r="BU500" s="73"/>
      <c r="BV500" s="11"/>
      <c r="BW500" s="11"/>
      <c r="BX500" s="12"/>
      <c r="BZ500" s="73"/>
      <c r="CA500" s="11"/>
      <c r="CB500" s="11"/>
      <c r="CC500" s="12"/>
      <c r="CE500" s="73">
        <v>451472.75</v>
      </c>
      <c r="CF500" s="11">
        <v>85779.822499999995</v>
      </c>
      <c r="CG500" s="11">
        <v>537252.57250000001</v>
      </c>
      <c r="CH500" s="12">
        <v>537252.57250000001</v>
      </c>
      <c r="CJ500" s="73"/>
      <c r="CK500" s="11"/>
      <c r="CL500" s="11"/>
      <c r="CM500" s="12"/>
      <c r="CO500" s="73"/>
      <c r="CP500" s="11"/>
      <c r="CQ500" s="11"/>
      <c r="CR500" s="12"/>
      <c r="CT500" s="73"/>
      <c r="CU500" s="11"/>
      <c r="CV500" s="11"/>
      <c r="CW500" s="12"/>
      <c r="CY500" s="73"/>
      <c r="CZ500" s="11"/>
      <c r="DA500" s="11"/>
      <c r="DB500" s="12"/>
      <c r="DD500" s="73"/>
      <c r="DE500" s="11"/>
      <c r="DF500" s="11"/>
      <c r="DG500" s="12"/>
      <c r="DI500" s="73"/>
      <c r="DJ500" s="11"/>
      <c r="DK500" s="11"/>
      <c r="DL500" s="12"/>
      <c r="DN500" s="73">
        <v>441150</v>
      </c>
      <c r="DO500" s="11">
        <v>83818.5</v>
      </c>
      <c r="DP500" s="11">
        <v>524968.5</v>
      </c>
      <c r="DQ500" s="12">
        <v>524968.5</v>
      </c>
      <c r="DS500" s="73"/>
      <c r="DT500" s="11"/>
      <c r="DU500" s="11"/>
      <c r="DV500" s="12"/>
      <c r="DX500" s="92"/>
      <c r="DY500" s="93"/>
      <c r="DZ500" s="93"/>
      <c r="EA500" s="94"/>
      <c r="EC500" s="73"/>
      <c r="ED500" s="11"/>
      <c r="EE500" s="11"/>
      <c r="EF500" s="12"/>
      <c r="EH500" s="73"/>
      <c r="EI500" s="11"/>
      <c r="EJ500" s="11"/>
      <c r="EK500" s="12"/>
      <c r="EM500" s="73"/>
      <c r="EN500" s="11"/>
      <c r="EO500" s="11"/>
      <c r="EP500" s="12"/>
      <c r="ER500" s="73"/>
      <c r="ES500" s="11"/>
      <c r="ET500" s="11"/>
      <c r="EU500" s="12"/>
      <c r="EW500" s="73"/>
      <c r="EX500" s="11"/>
      <c r="EY500" s="11"/>
      <c r="EZ500" s="12"/>
      <c r="FB500" s="10"/>
      <c r="FC500" s="11"/>
      <c r="FD500" s="11"/>
      <c r="FE500" s="12"/>
      <c r="FG500" s="11">
        <v>327000</v>
      </c>
      <c r="FH500" s="11">
        <v>62130</v>
      </c>
      <c r="FI500" s="11">
        <v>389130</v>
      </c>
      <c r="FJ500" s="12">
        <v>389130</v>
      </c>
      <c r="FL500" s="73"/>
      <c r="FM500" s="11"/>
      <c r="FN500" s="11"/>
      <c r="FO500" s="12"/>
      <c r="FQ500" s="73"/>
      <c r="FR500" s="11"/>
      <c r="FS500" s="11"/>
      <c r="FT500" s="12"/>
      <c r="FV500" s="73"/>
      <c r="FW500" s="11"/>
      <c r="FX500" s="11"/>
      <c r="FY500" s="12"/>
      <c r="GA500" s="73"/>
      <c r="GB500" s="11"/>
      <c r="GC500" s="11"/>
      <c r="GD500" s="12"/>
      <c r="GF500" s="73"/>
      <c r="GG500" s="11"/>
      <c r="GH500" s="11"/>
      <c r="GI500" s="12"/>
      <c r="GK500" s="73"/>
      <c r="GL500" s="11"/>
      <c r="GM500" s="11"/>
      <c r="GN500" s="12"/>
      <c r="GP500" s="73"/>
      <c r="GQ500" s="11"/>
      <c r="GR500" s="11"/>
      <c r="GS500" s="12"/>
      <c r="GU500" s="86">
        <f t="shared" si="54"/>
        <v>389130</v>
      </c>
      <c r="GV500" s="87">
        <f t="shared" si="56"/>
        <v>537252.57250000001</v>
      </c>
      <c r="GX500" s="86">
        <f t="shared" si="55"/>
        <v>148122.57250000001</v>
      </c>
      <c r="GY500" s="88">
        <f t="shared" si="58"/>
        <v>0.38065061162079511</v>
      </c>
      <c r="HA500" s="86">
        <f t="shared" si="59"/>
        <v>483783.69083333336</v>
      </c>
      <c r="HB500" s="87">
        <f t="shared" si="57"/>
        <v>483783.69083333336</v>
      </c>
    </row>
    <row r="501" spans="1:210" s="76" customFormat="1" ht="75" x14ac:dyDescent="0.25">
      <c r="A501" s="69">
        <v>485</v>
      </c>
      <c r="B501" s="5" t="s">
        <v>41</v>
      </c>
      <c r="C501" s="99" t="s">
        <v>873</v>
      </c>
      <c r="D501" s="4" t="s">
        <v>42</v>
      </c>
      <c r="E501" s="89"/>
      <c r="F501" s="90">
        <v>1</v>
      </c>
      <c r="G501" s="91"/>
      <c r="H501" s="73"/>
      <c r="I501" s="11"/>
      <c r="J501" s="11"/>
      <c r="K501" s="12"/>
      <c r="L501" s="74"/>
      <c r="M501" s="73"/>
      <c r="N501" s="11"/>
      <c r="O501" s="11"/>
      <c r="P501" s="12"/>
      <c r="Q501" s="75"/>
      <c r="R501" s="73"/>
      <c r="S501" s="11"/>
      <c r="T501" s="11"/>
      <c r="U501" s="12"/>
      <c r="W501" s="73"/>
      <c r="X501" s="11"/>
      <c r="Y501" s="11"/>
      <c r="Z501" s="12"/>
      <c r="AB501" s="73"/>
      <c r="AC501" s="11"/>
      <c r="AD501" s="11"/>
      <c r="AE501" s="12"/>
      <c r="AG501" s="77"/>
      <c r="AH501" s="78"/>
      <c r="AI501" s="78"/>
      <c r="AJ501" s="79"/>
      <c r="AL501" s="73"/>
      <c r="AM501" s="11"/>
      <c r="AN501" s="11"/>
      <c r="AO501" s="12"/>
      <c r="AQ501" s="11"/>
      <c r="AR501" s="11"/>
      <c r="AS501" s="11"/>
      <c r="AT501" s="12"/>
      <c r="AV501" s="73"/>
      <c r="AW501" s="11"/>
      <c r="AX501" s="11"/>
      <c r="AY501" s="12"/>
      <c r="BA501" s="73"/>
      <c r="BB501" s="11"/>
      <c r="BC501" s="11"/>
      <c r="BD501" s="12"/>
      <c r="BF501" s="73"/>
      <c r="BG501" s="11"/>
      <c r="BH501" s="11"/>
      <c r="BI501" s="12"/>
      <c r="BK501" s="92"/>
      <c r="BL501" s="93"/>
      <c r="BM501" s="93"/>
      <c r="BN501" s="94"/>
      <c r="BP501" s="73"/>
      <c r="BQ501" s="11"/>
      <c r="BR501" s="11"/>
      <c r="BS501" s="12"/>
      <c r="BU501" s="73"/>
      <c r="BV501" s="11"/>
      <c r="BW501" s="11"/>
      <c r="BX501" s="12"/>
      <c r="BZ501" s="73"/>
      <c r="CA501" s="11"/>
      <c r="CB501" s="11"/>
      <c r="CC501" s="12"/>
      <c r="CE501" s="73">
        <v>392585</v>
      </c>
      <c r="CF501" s="11">
        <v>74591.149999999994</v>
      </c>
      <c r="CG501" s="11">
        <v>467176.15</v>
      </c>
      <c r="CH501" s="12">
        <v>467176.15</v>
      </c>
      <c r="CJ501" s="73"/>
      <c r="CK501" s="11"/>
      <c r="CL501" s="11"/>
      <c r="CM501" s="12"/>
      <c r="CO501" s="73"/>
      <c r="CP501" s="11"/>
      <c r="CQ501" s="11"/>
      <c r="CR501" s="12"/>
      <c r="CT501" s="73"/>
      <c r="CU501" s="11"/>
      <c r="CV501" s="11"/>
      <c r="CW501" s="12"/>
      <c r="CY501" s="73"/>
      <c r="CZ501" s="11"/>
      <c r="DA501" s="11"/>
      <c r="DB501" s="12"/>
      <c r="DD501" s="73"/>
      <c r="DE501" s="11"/>
      <c r="DF501" s="11"/>
      <c r="DG501" s="12"/>
      <c r="DI501" s="73"/>
      <c r="DJ501" s="11"/>
      <c r="DK501" s="11"/>
      <c r="DL501" s="12"/>
      <c r="DN501" s="73">
        <v>513944</v>
      </c>
      <c r="DO501" s="11">
        <v>97649.36</v>
      </c>
      <c r="DP501" s="11">
        <v>611593.36</v>
      </c>
      <c r="DQ501" s="12">
        <v>611593.36</v>
      </c>
      <c r="DS501" s="73"/>
      <c r="DT501" s="11"/>
      <c r="DU501" s="11"/>
      <c r="DV501" s="12"/>
      <c r="DX501" s="92"/>
      <c r="DY501" s="93"/>
      <c r="DZ501" s="93"/>
      <c r="EA501" s="94"/>
      <c r="EC501" s="73"/>
      <c r="ED501" s="11"/>
      <c r="EE501" s="11"/>
      <c r="EF501" s="12"/>
      <c r="EH501" s="73"/>
      <c r="EI501" s="11"/>
      <c r="EJ501" s="11"/>
      <c r="EK501" s="12"/>
      <c r="EM501" s="73"/>
      <c r="EN501" s="11"/>
      <c r="EO501" s="11"/>
      <c r="EP501" s="12"/>
      <c r="ER501" s="73"/>
      <c r="ES501" s="11"/>
      <c r="ET501" s="11"/>
      <c r="EU501" s="12"/>
      <c r="EW501" s="73"/>
      <c r="EX501" s="11"/>
      <c r="EY501" s="11"/>
      <c r="EZ501" s="12"/>
      <c r="FB501" s="10"/>
      <c r="FC501" s="11"/>
      <c r="FD501" s="11"/>
      <c r="FE501" s="12"/>
      <c r="FG501" s="11">
        <v>327000</v>
      </c>
      <c r="FH501" s="11">
        <v>62130</v>
      </c>
      <c r="FI501" s="11">
        <v>389130</v>
      </c>
      <c r="FJ501" s="12">
        <v>389130</v>
      </c>
      <c r="FL501" s="73"/>
      <c r="FM501" s="11"/>
      <c r="FN501" s="11"/>
      <c r="FO501" s="12"/>
      <c r="FQ501" s="73"/>
      <c r="FR501" s="11"/>
      <c r="FS501" s="11"/>
      <c r="FT501" s="12"/>
      <c r="FV501" s="73"/>
      <c r="FW501" s="11"/>
      <c r="FX501" s="11"/>
      <c r="FY501" s="12"/>
      <c r="GA501" s="73"/>
      <c r="GB501" s="11"/>
      <c r="GC501" s="11"/>
      <c r="GD501" s="12"/>
      <c r="GF501" s="73"/>
      <c r="GG501" s="11"/>
      <c r="GH501" s="11"/>
      <c r="GI501" s="12"/>
      <c r="GK501" s="73"/>
      <c r="GL501" s="11"/>
      <c r="GM501" s="11"/>
      <c r="GN501" s="12"/>
      <c r="GP501" s="73"/>
      <c r="GQ501" s="11"/>
      <c r="GR501" s="11"/>
      <c r="GS501" s="12"/>
      <c r="GU501" s="86">
        <f t="shared" si="54"/>
        <v>389130</v>
      </c>
      <c r="GV501" s="87">
        <f t="shared" si="56"/>
        <v>611593.36</v>
      </c>
      <c r="GX501" s="86">
        <f t="shared" si="55"/>
        <v>222463.35999999999</v>
      </c>
      <c r="GY501" s="88">
        <f t="shared" si="58"/>
        <v>0.57169418960244645</v>
      </c>
      <c r="HA501" s="86">
        <f t="shared" si="59"/>
        <v>489299.83666666667</v>
      </c>
      <c r="HB501" s="87">
        <f t="shared" si="57"/>
        <v>489299.83666666667</v>
      </c>
    </row>
    <row r="502" spans="1:210" s="76" customFormat="1" ht="75" x14ac:dyDescent="0.25">
      <c r="A502" s="69">
        <v>486</v>
      </c>
      <c r="B502" s="5" t="s">
        <v>41</v>
      </c>
      <c r="C502" s="6" t="s">
        <v>874</v>
      </c>
      <c r="D502" s="4" t="s">
        <v>42</v>
      </c>
      <c r="E502" s="89"/>
      <c r="F502" s="90">
        <v>1</v>
      </c>
      <c r="G502" s="91"/>
      <c r="H502" s="73"/>
      <c r="I502" s="11"/>
      <c r="J502" s="11"/>
      <c r="K502" s="12"/>
      <c r="L502" s="74"/>
      <c r="M502" s="73"/>
      <c r="N502" s="11"/>
      <c r="O502" s="11"/>
      <c r="P502" s="12"/>
      <c r="Q502" s="75"/>
      <c r="R502" s="73"/>
      <c r="S502" s="11"/>
      <c r="T502" s="11"/>
      <c r="U502" s="12"/>
      <c r="W502" s="73"/>
      <c r="X502" s="11"/>
      <c r="Y502" s="11"/>
      <c r="Z502" s="12"/>
      <c r="AB502" s="73"/>
      <c r="AC502" s="11"/>
      <c r="AD502" s="11"/>
      <c r="AE502" s="12"/>
      <c r="AG502" s="77"/>
      <c r="AH502" s="78"/>
      <c r="AI502" s="78"/>
      <c r="AJ502" s="79"/>
      <c r="AL502" s="73"/>
      <c r="AM502" s="11"/>
      <c r="AN502" s="11"/>
      <c r="AO502" s="12"/>
      <c r="AQ502" s="11"/>
      <c r="AR502" s="11"/>
      <c r="AS502" s="11"/>
      <c r="AT502" s="12"/>
      <c r="AV502" s="73"/>
      <c r="AW502" s="11"/>
      <c r="AX502" s="11"/>
      <c r="AY502" s="12"/>
      <c r="BA502" s="73"/>
      <c r="BB502" s="11"/>
      <c r="BC502" s="11"/>
      <c r="BD502" s="12"/>
      <c r="BF502" s="73"/>
      <c r="BG502" s="11"/>
      <c r="BH502" s="11"/>
      <c r="BI502" s="12"/>
      <c r="BK502" s="92"/>
      <c r="BL502" s="93"/>
      <c r="BM502" s="93"/>
      <c r="BN502" s="94"/>
      <c r="BP502" s="73"/>
      <c r="BQ502" s="11"/>
      <c r="BR502" s="11"/>
      <c r="BS502" s="12"/>
      <c r="BU502" s="73"/>
      <c r="BV502" s="11"/>
      <c r="BW502" s="11"/>
      <c r="BX502" s="12"/>
      <c r="BZ502" s="73"/>
      <c r="CA502" s="11"/>
      <c r="CB502" s="11"/>
      <c r="CC502" s="12"/>
      <c r="CE502" s="73">
        <v>356264.25</v>
      </c>
      <c r="CF502" s="11">
        <v>67690.207500000004</v>
      </c>
      <c r="CG502" s="11">
        <v>423954.45750000002</v>
      </c>
      <c r="CH502" s="12">
        <v>423954.45750000002</v>
      </c>
      <c r="CJ502" s="73"/>
      <c r="CK502" s="11"/>
      <c r="CL502" s="11"/>
      <c r="CM502" s="12"/>
      <c r="CO502" s="73"/>
      <c r="CP502" s="11"/>
      <c r="CQ502" s="11"/>
      <c r="CR502" s="12"/>
      <c r="CT502" s="73"/>
      <c r="CU502" s="11"/>
      <c r="CV502" s="11"/>
      <c r="CW502" s="12"/>
      <c r="CY502" s="73"/>
      <c r="CZ502" s="11"/>
      <c r="DA502" s="11"/>
      <c r="DB502" s="12"/>
      <c r="DD502" s="73"/>
      <c r="DE502" s="11"/>
      <c r="DF502" s="11"/>
      <c r="DG502" s="12"/>
      <c r="DI502" s="73"/>
      <c r="DJ502" s="11"/>
      <c r="DK502" s="11"/>
      <c r="DL502" s="12"/>
      <c r="DN502" s="73">
        <v>456034</v>
      </c>
      <c r="DO502" s="11">
        <v>86646.46</v>
      </c>
      <c r="DP502" s="11">
        <v>542680.46</v>
      </c>
      <c r="DQ502" s="12">
        <v>542680.46</v>
      </c>
      <c r="DS502" s="73"/>
      <c r="DT502" s="11"/>
      <c r="DU502" s="11"/>
      <c r="DV502" s="12"/>
      <c r="DX502" s="92"/>
      <c r="DY502" s="93"/>
      <c r="DZ502" s="93"/>
      <c r="EA502" s="94"/>
      <c r="EC502" s="73"/>
      <c r="ED502" s="11"/>
      <c r="EE502" s="11"/>
      <c r="EF502" s="12"/>
      <c r="EH502" s="73"/>
      <c r="EI502" s="11"/>
      <c r="EJ502" s="11"/>
      <c r="EK502" s="12"/>
      <c r="EM502" s="73"/>
      <c r="EN502" s="11"/>
      <c r="EO502" s="11"/>
      <c r="EP502" s="12"/>
      <c r="ER502" s="73"/>
      <c r="ES502" s="11"/>
      <c r="ET502" s="11"/>
      <c r="EU502" s="12"/>
      <c r="EW502" s="73"/>
      <c r="EX502" s="11"/>
      <c r="EY502" s="11"/>
      <c r="EZ502" s="12"/>
      <c r="FB502" s="10"/>
      <c r="FC502" s="11"/>
      <c r="FD502" s="11"/>
      <c r="FE502" s="12"/>
      <c r="FG502" s="11">
        <v>327000</v>
      </c>
      <c r="FH502" s="11">
        <v>62130</v>
      </c>
      <c r="FI502" s="11">
        <v>389130</v>
      </c>
      <c r="FJ502" s="12">
        <v>389130</v>
      </c>
      <c r="FL502" s="73"/>
      <c r="FM502" s="11"/>
      <c r="FN502" s="11"/>
      <c r="FO502" s="12"/>
      <c r="FQ502" s="73"/>
      <c r="FR502" s="11"/>
      <c r="FS502" s="11"/>
      <c r="FT502" s="12"/>
      <c r="FV502" s="73"/>
      <c r="FW502" s="11"/>
      <c r="FX502" s="11"/>
      <c r="FY502" s="12"/>
      <c r="GA502" s="73"/>
      <c r="GB502" s="11"/>
      <c r="GC502" s="11"/>
      <c r="GD502" s="12"/>
      <c r="GF502" s="73"/>
      <c r="GG502" s="11"/>
      <c r="GH502" s="11"/>
      <c r="GI502" s="12"/>
      <c r="GK502" s="73"/>
      <c r="GL502" s="11"/>
      <c r="GM502" s="11"/>
      <c r="GN502" s="12"/>
      <c r="GP502" s="73"/>
      <c r="GQ502" s="11"/>
      <c r="GR502" s="11"/>
      <c r="GS502" s="12"/>
      <c r="GU502" s="86">
        <f t="shared" si="54"/>
        <v>389130</v>
      </c>
      <c r="GV502" s="87">
        <f t="shared" si="56"/>
        <v>542680.46</v>
      </c>
      <c r="GX502" s="86">
        <f t="shared" si="55"/>
        <v>153550.45999999996</v>
      </c>
      <c r="GY502" s="88">
        <f t="shared" si="58"/>
        <v>0.39459938837920477</v>
      </c>
      <c r="HA502" s="86">
        <f t="shared" si="59"/>
        <v>451921.63916666666</v>
      </c>
      <c r="HB502" s="87">
        <f t="shared" si="57"/>
        <v>451921.63916666666</v>
      </c>
    </row>
    <row r="503" spans="1:210" s="76" customFormat="1" ht="75" x14ac:dyDescent="0.25">
      <c r="A503" s="69">
        <v>487</v>
      </c>
      <c r="B503" s="3" t="s">
        <v>321</v>
      </c>
      <c r="C503" s="6" t="s">
        <v>875</v>
      </c>
      <c r="D503" s="4" t="s">
        <v>42</v>
      </c>
      <c r="E503" s="70"/>
      <c r="F503" s="71">
        <v>1</v>
      </c>
      <c r="G503" s="91"/>
      <c r="H503" s="73"/>
      <c r="I503" s="11"/>
      <c r="J503" s="11"/>
      <c r="K503" s="12"/>
      <c r="L503" s="74"/>
      <c r="M503" s="73"/>
      <c r="N503" s="11"/>
      <c r="O503" s="11"/>
      <c r="P503" s="12"/>
      <c r="Q503" s="75"/>
      <c r="R503" s="73"/>
      <c r="S503" s="11"/>
      <c r="T503" s="11"/>
      <c r="U503" s="12"/>
      <c r="W503" s="73"/>
      <c r="X503" s="11"/>
      <c r="Y503" s="11"/>
      <c r="Z503" s="12"/>
      <c r="AB503" s="73"/>
      <c r="AC503" s="11"/>
      <c r="AD503" s="11"/>
      <c r="AE503" s="12"/>
      <c r="AG503" s="77"/>
      <c r="AH503" s="78"/>
      <c r="AI503" s="78"/>
      <c r="AJ503" s="79"/>
      <c r="AL503" s="73"/>
      <c r="AM503" s="11"/>
      <c r="AN503" s="11"/>
      <c r="AO503" s="12"/>
      <c r="AQ503" s="11"/>
      <c r="AR503" s="11"/>
      <c r="AS503" s="11"/>
      <c r="AT503" s="12"/>
      <c r="AV503" s="73"/>
      <c r="AW503" s="11"/>
      <c r="AX503" s="11"/>
      <c r="AY503" s="12"/>
      <c r="BA503" s="73"/>
      <c r="BB503" s="11"/>
      <c r="BC503" s="11"/>
      <c r="BD503" s="12"/>
      <c r="BF503" s="73"/>
      <c r="BG503" s="11"/>
      <c r="BH503" s="11"/>
      <c r="BI503" s="12"/>
      <c r="BK503" s="92"/>
      <c r="BL503" s="93"/>
      <c r="BM503" s="93"/>
      <c r="BN503" s="94"/>
      <c r="BP503" s="73"/>
      <c r="BQ503" s="11"/>
      <c r="BR503" s="11"/>
      <c r="BS503" s="12"/>
      <c r="BU503" s="73"/>
      <c r="BV503" s="11"/>
      <c r="BW503" s="11"/>
      <c r="BX503" s="12"/>
      <c r="BZ503" s="73"/>
      <c r="CA503" s="11"/>
      <c r="CB503" s="11"/>
      <c r="CC503" s="12"/>
      <c r="CE503" s="73">
        <v>392585</v>
      </c>
      <c r="CF503" s="11">
        <v>74591.149999999994</v>
      </c>
      <c r="CG503" s="11">
        <v>467176.15</v>
      </c>
      <c r="CH503" s="12">
        <v>467176.15</v>
      </c>
      <c r="CJ503" s="73"/>
      <c r="CK503" s="11"/>
      <c r="CL503" s="11"/>
      <c r="CM503" s="12"/>
      <c r="CO503" s="73"/>
      <c r="CP503" s="11"/>
      <c r="CQ503" s="11"/>
      <c r="CR503" s="12"/>
      <c r="CT503" s="73"/>
      <c r="CU503" s="11"/>
      <c r="CV503" s="11"/>
      <c r="CW503" s="12"/>
      <c r="CY503" s="73"/>
      <c r="CZ503" s="11"/>
      <c r="DA503" s="11"/>
      <c r="DB503" s="12"/>
      <c r="DD503" s="73"/>
      <c r="DE503" s="11"/>
      <c r="DF503" s="11"/>
      <c r="DG503" s="12"/>
      <c r="DI503" s="73"/>
      <c r="DJ503" s="11"/>
      <c r="DK503" s="11"/>
      <c r="DL503" s="12"/>
      <c r="DN503" s="73">
        <v>451105</v>
      </c>
      <c r="DO503" s="11">
        <v>85709.95</v>
      </c>
      <c r="DP503" s="11">
        <v>536814.94999999995</v>
      </c>
      <c r="DQ503" s="12">
        <v>536814.94999999995</v>
      </c>
      <c r="DS503" s="73"/>
      <c r="DT503" s="11"/>
      <c r="DU503" s="11"/>
      <c r="DV503" s="12"/>
      <c r="DX503" s="92"/>
      <c r="DY503" s="93"/>
      <c r="DZ503" s="93"/>
      <c r="EA503" s="94"/>
      <c r="EC503" s="73"/>
      <c r="ED503" s="11"/>
      <c r="EE503" s="11"/>
      <c r="EF503" s="12"/>
      <c r="EH503" s="73"/>
      <c r="EI503" s="11"/>
      <c r="EJ503" s="11"/>
      <c r="EK503" s="12"/>
      <c r="EM503" s="73"/>
      <c r="EN503" s="11"/>
      <c r="EO503" s="11"/>
      <c r="EP503" s="12"/>
      <c r="ER503" s="73"/>
      <c r="ES503" s="11"/>
      <c r="ET503" s="11"/>
      <c r="EU503" s="12"/>
      <c r="EW503" s="73"/>
      <c r="EX503" s="11"/>
      <c r="EY503" s="11"/>
      <c r="EZ503" s="12"/>
      <c r="FB503" s="10"/>
      <c r="FC503" s="11"/>
      <c r="FD503" s="11"/>
      <c r="FE503" s="12"/>
      <c r="FG503" s="11">
        <v>327000</v>
      </c>
      <c r="FH503" s="11">
        <v>62130</v>
      </c>
      <c r="FI503" s="11">
        <v>389130</v>
      </c>
      <c r="FJ503" s="12">
        <v>389130</v>
      </c>
      <c r="FL503" s="73"/>
      <c r="FM503" s="11"/>
      <c r="FN503" s="11"/>
      <c r="FO503" s="12"/>
      <c r="FQ503" s="73"/>
      <c r="FR503" s="11"/>
      <c r="FS503" s="11"/>
      <c r="FT503" s="12"/>
      <c r="FV503" s="73"/>
      <c r="FW503" s="11"/>
      <c r="FX503" s="11"/>
      <c r="FY503" s="12"/>
      <c r="GA503" s="73"/>
      <c r="GB503" s="11"/>
      <c r="GC503" s="11"/>
      <c r="GD503" s="12"/>
      <c r="GF503" s="73"/>
      <c r="GG503" s="11"/>
      <c r="GH503" s="11"/>
      <c r="GI503" s="12"/>
      <c r="GK503" s="73"/>
      <c r="GL503" s="11"/>
      <c r="GM503" s="11"/>
      <c r="GN503" s="12"/>
      <c r="GP503" s="73"/>
      <c r="GQ503" s="11"/>
      <c r="GR503" s="11"/>
      <c r="GS503" s="12"/>
      <c r="GU503" s="86">
        <f t="shared" si="54"/>
        <v>389130</v>
      </c>
      <c r="GV503" s="87">
        <f t="shared" si="56"/>
        <v>536814.94999999995</v>
      </c>
      <c r="GX503" s="86">
        <f t="shared" si="55"/>
        <v>147684.94999999995</v>
      </c>
      <c r="GY503" s="88">
        <f t="shared" si="58"/>
        <v>0.37952599388379193</v>
      </c>
      <c r="HA503" s="86">
        <f t="shared" ref="HA503:HA522" si="60">AVERAGE(J503,O503,T503,Y503,AD503,AI503,AN503,AS503,AX503,BC503,BH503,BM503,BR503,BW503,CB503,CG503,CL503,CQ503,CV503,DA503,DF503,DK503,DP503,DU503,DZ503,EE503,EJ503,EO503,ET503,EY503,FD503,FI503,FN503,FS503,FX503,GC503,GH503,GM503,GR503)</f>
        <v>464373.7</v>
      </c>
      <c r="HB503" s="87">
        <f t="shared" si="57"/>
        <v>464373.7</v>
      </c>
    </row>
    <row r="504" spans="1:210" s="76" customFormat="1" ht="30" x14ac:dyDescent="0.25">
      <c r="A504" s="69">
        <v>488</v>
      </c>
      <c r="B504" s="3" t="s">
        <v>322</v>
      </c>
      <c r="C504" s="6" t="s">
        <v>876</v>
      </c>
      <c r="D504" s="4" t="s">
        <v>42</v>
      </c>
      <c r="E504" s="70"/>
      <c r="F504" s="71">
        <v>12</v>
      </c>
      <c r="G504" s="91"/>
      <c r="H504" s="73"/>
      <c r="I504" s="11"/>
      <c r="J504" s="11"/>
      <c r="K504" s="12"/>
      <c r="L504" s="74"/>
      <c r="M504" s="73"/>
      <c r="N504" s="11"/>
      <c r="O504" s="11"/>
      <c r="P504" s="12"/>
      <c r="Q504" s="75"/>
      <c r="R504" s="73"/>
      <c r="S504" s="11"/>
      <c r="T504" s="11"/>
      <c r="U504" s="12"/>
      <c r="W504" s="73"/>
      <c r="X504" s="11"/>
      <c r="Y504" s="11"/>
      <c r="Z504" s="12"/>
      <c r="AB504" s="73"/>
      <c r="AC504" s="11"/>
      <c r="AD504" s="11"/>
      <c r="AE504" s="12"/>
      <c r="AG504" s="77"/>
      <c r="AH504" s="78"/>
      <c r="AI504" s="78"/>
      <c r="AJ504" s="79"/>
      <c r="AL504" s="73"/>
      <c r="AM504" s="11"/>
      <c r="AN504" s="11"/>
      <c r="AO504" s="12"/>
      <c r="AQ504" s="11"/>
      <c r="AR504" s="11"/>
      <c r="AS504" s="11"/>
      <c r="AT504" s="12"/>
      <c r="AV504" s="73"/>
      <c r="AW504" s="11"/>
      <c r="AX504" s="11"/>
      <c r="AY504" s="12"/>
      <c r="BA504" s="73"/>
      <c r="BB504" s="11"/>
      <c r="BC504" s="11"/>
      <c r="BD504" s="12"/>
      <c r="BF504" s="73"/>
      <c r="BG504" s="11"/>
      <c r="BH504" s="11"/>
      <c r="BI504" s="12"/>
      <c r="BK504" s="92"/>
      <c r="BL504" s="93"/>
      <c r="BM504" s="93"/>
      <c r="BN504" s="94"/>
      <c r="BP504" s="73"/>
      <c r="BQ504" s="11"/>
      <c r="BR504" s="11"/>
      <c r="BS504" s="12"/>
      <c r="BU504" s="73"/>
      <c r="BV504" s="11"/>
      <c r="BW504" s="11"/>
      <c r="BX504" s="12"/>
      <c r="BZ504" s="73"/>
      <c r="CA504" s="11"/>
      <c r="CB504" s="11"/>
      <c r="CC504" s="12"/>
      <c r="CE504" s="73">
        <v>356264.25</v>
      </c>
      <c r="CF504" s="11">
        <v>67690.207500000004</v>
      </c>
      <c r="CG504" s="11">
        <v>423954.45750000002</v>
      </c>
      <c r="CH504" s="12">
        <v>5087453.49</v>
      </c>
      <c r="CJ504" s="73"/>
      <c r="CK504" s="11"/>
      <c r="CL504" s="11"/>
      <c r="CM504" s="12"/>
      <c r="CO504" s="73"/>
      <c r="CP504" s="11"/>
      <c r="CQ504" s="11"/>
      <c r="CR504" s="12"/>
      <c r="CT504" s="73"/>
      <c r="CU504" s="11"/>
      <c r="CV504" s="11"/>
      <c r="CW504" s="12"/>
      <c r="CY504" s="73"/>
      <c r="CZ504" s="11"/>
      <c r="DA504" s="11"/>
      <c r="DB504" s="12"/>
      <c r="DD504" s="73"/>
      <c r="DE504" s="11"/>
      <c r="DF504" s="11"/>
      <c r="DG504" s="12"/>
      <c r="DI504" s="73"/>
      <c r="DJ504" s="11"/>
      <c r="DK504" s="11"/>
      <c r="DL504" s="12"/>
      <c r="DN504" s="73"/>
      <c r="DO504" s="11"/>
      <c r="DP504" s="11"/>
      <c r="DQ504" s="12"/>
      <c r="DS504" s="73"/>
      <c r="DT504" s="11"/>
      <c r="DU504" s="11"/>
      <c r="DV504" s="12"/>
      <c r="DX504" s="92"/>
      <c r="DY504" s="93"/>
      <c r="DZ504" s="93"/>
      <c r="EA504" s="94"/>
      <c r="EC504" s="73"/>
      <c r="ED504" s="11"/>
      <c r="EE504" s="11"/>
      <c r="EF504" s="12"/>
      <c r="EH504" s="73"/>
      <c r="EI504" s="11"/>
      <c r="EJ504" s="11"/>
      <c r="EK504" s="12"/>
      <c r="EM504" s="73"/>
      <c r="EN504" s="11"/>
      <c r="EO504" s="11"/>
      <c r="EP504" s="12"/>
      <c r="ER504" s="73"/>
      <c r="ES504" s="11"/>
      <c r="ET504" s="11"/>
      <c r="EU504" s="12"/>
      <c r="EW504" s="73"/>
      <c r="EX504" s="11"/>
      <c r="EY504" s="11"/>
      <c r="EZ504" s="12"/>
      <c r="FB504" s="10"/>
      <c r="FC504" s="11"/>
      <c r="FD504" s="11"/>
      <c r="FE504" s="12"/>
      <c r="FG504" s="11">
        <v>327000</v>
      </c>
      <c r="FH504" s="11">
        <v>62130</v>
      </c>
      <c r="FI504" s="11">
        <v>389130</v>
      </c>
      <c r="FJ504" s="12">
        <v>4669560</v>
      </c>
      <c r="FL504" s="73"/>
      <c r="FM504" s="11"/>
      <c r="FN504" s="11"/>
      <c r="FO504" s="12"/>
      <c r="FQ504" s="73"/>
      <c r="FR504" s="11"/>
      <c r="FS504" s="11"/>
      <c r="FT504" s="12"/>
      <c r="FV504" s="73"/>
      <c r="FW504" s="11"/>
      <c r="FX504" s="11"/>
      <c r="FY504" s="12"/>
      <c r="GA504" s="73"/>
      <c r="GB504" s="11"/>
      <c r="GC504" s="11"/>
      <c r="GD504" s="12"/>
      <c r="GF504" s="73"/>
      <c r="GG504" s="11"/>
      <c r="GH504" s="11"/>
      <c r="GI504" s="12"/>
      <c r="GK504" s="73"/>
      <c r="GL504" s="11"/>
      <c r="GM504" s="11"/>
      <c r="GN504" s="12"/>
      <c r="GP504" s="73"/>
      <c r="GQ504" s="11"/>
      <c r="GR504" s="11"/>
      <c r="GS504" s="12"/>
      <c r="GU504" s="86">
        <f t="shared" si="54"/>
        <v>389130</v>
      </c>
      <c r="GV504" s="87">
        <f t="shared" si="56"/>
        <v>423954.45750000002</v>
      </c>
      <c r="GX504" s="86">
        <f t="shared" si="55"/>
        <v>34824.457500000019</v>
      </c>
      <c r="GY504" s="88">
        <f t="shared" si="58"/>
        <v>8.9493119266055091E-2</v>
      </c>
      <c r="HA504" s="86">
        <f t="shared" si="60"/>
        <v>406542.22875000001</v>
      </c>
      <c r="HB504" s="87">
        <f t="shared" si="57"/>
        <v>4878506.7450000001</v>
      </c>
    </row>
    <row r="505" spans="1:210" s="76" customFormat="1" ht="30" x14ac:dyDescent="0.25">
      <c r="A505" s="69">
        <v>489</v>
      </c>
      <c r="B505" s="3" t="s">
        <v>323</v>
      </c>
      <c r="C505" s="6" t="s">
        <v>877</v>
      </c>
      <c r="D505" s="4" t="s">
        <v>42</v>
      </c>
      <c r="E505" s="70"/>
      <c r="F505" s="71">
        <v>31</v>
      </c>
      <c r="G505" s="91"/>
      <c r="H505" s="73"/>
      <c r="I505" s="11"/>
      <c r="J505" s="11"/>
      <c r="K505" s="12"/>
      <c r="L505" s="74"/>
      <c r="M505" s="73"/>
      <c r="N505" s="11"/>
      <c r="O505" s="11"/>
      <c r="P505" s="12"/>
      <c r="Q505" s="75"/>
      <c r="R505" s="73"/>
      <c r="S505" s="11"/>
      <c r="T505" s="11"/>
      <c r="U505" s="12"/>
      <c r="W505" s="73"/>
      <c r="X505" s="11"/>
      <c r="Y505" s="11"/>
      <c r="Z505" s="12"/>
      <c r="AB505" s="73"/>
      <c r="AC505" s="11"/>
      <c r="AD505" s="11"/>
      <c r="AE505" s="12"/>
      <c r="AG505" s="77"/>
      <c r="AH505" s="78"/>
      <c r="AI505" s="78"/>
      <c r="AJ505" s="79"/>
      <c r="AL505" s="73"/>
      <c r="AM505" s="11"/>
      <c r="AN505" s="11"/>
      <c r="AO505" s="12"/>
      <c r="AQ505" s="11"/>
      <c r="AR505" s="11"/>
      <c r="AS505" s="11"/>
      <c r="AT505" s="12"/>
      <c r="AV505" s="73"/>
      <c r="AW505" s="11"/>
      <c r="AX505" s="11"/>
      <c r="AY505" s="12"/>
      <c r="BA505" s="73"/>
      <c r="BB505" s="11"/>
      <c r="BC505" s="11"/>
      <c r="BD505" s="12"/>
      <c r="BF505" s="73"/>
      <c r="BG505" s="11"/>
      <c r="BH505" s="11"/>
      <c r="BI505" s="12"/>
      <c r="BK505" s="92"/>
      <c r="BL505" s="93"/>
      <c r="BM505" s="93"/>
      <c r="BN505" s="94"/>
      <c r="BP505" s="73"/>
      <c r="BQ505" s="11"/>
      <c r="BR505" s="11"/>
      <c r="BS505" s="12"/>
      <c r="BU505" s="73"/>
      <c r="BV505" s="11"/>
      <c r="BW505" s="11"/>
      <c r="BX505" s="12"/>
      <c r="BZ505" s="73"/>
      <c r="CA505" s="11"/>
      <c r="CB505" s="11"/>
      <c r="CC505" s="12"/>
      <c r="CE505" s="73">
        <v>356264.25</v>
      </c>
      <c r="CF505" s="11">
        <v>67690.207500000004</v>
      </c>
      <c r="CG505" s="11">
        <v>423954.45750000002</v>
      </c>
      <c r="CH505" s="12">
        <v>13142588.182500001</v>
      </c>
      <c r="CJ505" s="73"/>
      <c r="CK505" s="11"/>
      <c r="CL505" s="11"/>
      <c r="CM505" s="12"/>
      <c r="CO505" s="73"/>
      <c r="CP505" s="11"/>
      <c r="CQ505" s="11"/>
      <c r="CR505" s="12"/>
      <c r="CT505" s="73"/>
      <c r="CU505" s="11"/>
      <c r="CV505" s="11"/>
      <c r="CW505" s="12"/>
      <c r="CY505" s="73"/>
      <c r="CZ505" s="11"/>
      <c r="DA505" s="11"/>
      <c r="DB505" s="12"/>
      <c r="DD505" s="73"/>
      <c r="DE505" s="11"/>
      <c r="DF505" s="11"/>
      <c r="DG505" s="12"/>
      <c r="DI505" s="73"/>
      <c r="DJ505" s="11"/>
      <c r="DK505" s="11"/>
      <c r="DL505" s="12"/>
      <c r="DN505" s="73"/>
      <c r="DO505" s="11"/>
      <c r="DP505" s="11"/>
      <c r="DQ505" s="12"/>
      <c r="DS505" s="73"/>
      <c r="DT505" s="11"/>
      <c r="DU505" s="11"/>
      <c r="DV505" s="12"/>
      <c r="DX505" s="92"/>
      <c r="DY505" s="93"/>
      <c r="DZ505" s="93"/>
      <c r="EA505" s="94"/>
      <c r="EC505" s="73"/>
      <c r="ED505" s="11"/>
      <c r="EE505" s="11"/>
      <c r="EF505" s="12"/>
      <c r="EH505" s="73"/>
      <c r="EI505" s="11"/>
      <c r="EJ505" s="11"/>
      <c r="EK505" s="12"/>
      <c r="EM505" s="73"/>
      <c r="EN505" s="11"/>
      <c r="EO505" s="11"/>
      <c r="EP505" s="12"/>
      <c r="ER505" s="73"/>
      <c r="ES505" s="11"/>
      <c r="ET505" s="11"/>
      <c r="EU505" s="12"/>
      <c r="EW505" s="73"/>
      <c r="EX505" s="11"/>
      <c r="EY505" s="11"/>
      <c r="EZ505" s="12"/>
      <c r="FB505" s="10"/>
      <c r="FC505" s="11"/>
      <c r="FD505" s="11"/>
      <c r="FE505" s="12"/>
      <c r="FG505" s="11">
        <v>327000</v>
      </c>
      <c r="FH505" s="11">
        <v>62130</v>
      </c>
      <c r="FI505" s="11">
        <v>389130</v>
      </c>
      <c r="FJ505" s="12">
        <v>12063030</v>
      </c>
      <c r="FL505" s="73"/>
      <c r="FM505" s="11"/>
      <c r="FN505" s="11"/>
      <c r="FO505" s="12"/>
      <c r="FQ505" s="73"/>
      <c r="FR505" s="11"/>
      <c r="FS505" s="11"/>
      <c r="FT505" s="12"/>
      <c r="FV505" s="73"/>
      <c r="FW505" s="11"/>
      <c r="FX505" s="11"/>
      <c r="FY505" s="12"/>
      <c r="GA505" s="73"/>
      <c r="GB505" s="11"/>
      <c r="GC505" s="11"/>
      <c r="GD505" s="12"/>
      <c r="GF505" s="73"/>
      <c r="GG505" s="11"/>
      <c r="GH505" s="11"/>
      <c r="GI505" s="12"/>
      <c r="GK505" s="73"/>
      <c r="GL505" s="11"/>
      <c r="GM505" s="11"/>
      <c r="GN505" s="12"/>
      <c r="GP505" s="73"/>
      <c r="GQ505" s="11"/>
      <c r="GR505" s="11"/>
      <c r="GS505" s="12"/>
      <c r="GU505" s="86">
        <f t="shared" si="54"/>
        <v>389130</v>
      </c>
      <c r="GV505" s="87">
        <f t="shared" si="56"/>
        <v>423954.45750000002</v>
      </c>
      <c r="GX505" s="86">
        <f t="shared" si="55"/>
        <v>34824.457500000019</v>
      </c>
      <c r="GY505" s="88">
        <f t="shared" si="58"/>
        <v>8.9493119266055091E-2</v>
      </c>
      <c r="HA505" s="86">
        <f t="shared" si="60"/>
        <v>406542.22875000001</v>
      </c>
      <c r="HB505" s="87">
        <f t="shared" si="57"/>
        <v>12602809.091250001</v>
      </c>
    </row>
    <row r="506" spans="1:210" s="76" customFormat="1" ht="60" x14ac:dyDescent="0.25">
      <c r="A506" s="69">
        <v>490</v>
      </c>
      <c r="B506" s="3" t="s">
        <v>324</v>
      </c>
      <c r="C506" s="6" t="s">
        <v>878</v>
      </c>
      <c r="D506" s="3" t="s">
        <v>42</v>
      </c>
      <c r="E506" s="70"/>
      <c r="F506" s="71">
        <v>390</v>
      </c>
      <c r="G506" s="91"/>
      <c r="H506" s="73"/>
      <c r="I506" s="11"/>
      <c r="J506" s="11"/>
      <c r="K506" s="12"/>
      <c r="L506" s="74"/>
      <c r="M506" s="73"/>
      <c r="N506" s="11"/>
      <c r="O506" s="11"/>
      <c r="P506" s="12"/>
      <c r="Q506" s="75"/>
      <c r="R506" s="73"/>
      <c r="S506" s="11"/>
      <c r="T506" s="11"/>
      <c r="U506" s="12"/>
      <c r="W506" s="73"/>
      <c r="X506" s="11"/>
      <c r="Y506" s="11"/>
      <c r="Z506" s="12"/>
      <c r="AB506" s="73"/>
      <c r="AC506" s="11"/>
      <c r="AD506" s="11"/>
      <c r="AE506" s="12"/>
      <c r="AG506" s="96">
        <v>6380</v>
      </c>
      <c r="AH506" s="106">
        <v>0</v>
      </c>
      <c r="AI506" s="106">
        <v>6380</v>
      </c>
      <c r="AJ506" s="109">
        <v>2488200</v>
      </c>
      <c r="AL506" s="73"/>
      <c r="AM506" s="11"/>
      <c r="AN506" s="11"/>
      <c r="AO506" s="12"/>
      <c r="AQ506" s="11"/>
      <c r="AR506" s="11"/>
      <c r="AS506" s="11"/>
      <c r="AT506" s="12"/>
      <c r="AV506" s="73"/>
      <c r="AW506" s="11"/>
      <c r="AX506" s="11"/>
      <c r="AY506" s="12"/>
      <c r="BA506" s="73"/>
      <c r="BB506" s="11"/>
      <c r="BC506" s="11"/>
      <c r="BD506" s="12"/>
      <c r="BF506" s="73"/>
      <c r="BG506" s="11"/>
      <c r="BH506" s="11"/>
      <c r="BI506" s="12"/>
      <c r="BK506" s="92"/>
      <c r="BL506" s="93"/>
      <c r="BM506" s="93"/>
      <c r="BN506" s="94"/>
      <c r="BP506" s="73"/>
      <c r="BQ506" s="11"/>
      <c r="BR506" s="11"/>
      <c r="BS506" s="12"/>
      <c r="BU506" s="73"/>
      <c r="BV506" s="11"/>
      <c r="BW506" s="11"/>
      <c r="BX506" s="12"/>
      <c r="BZ506" s="73">
        <v>3616</v>
      </c>
      <c r="CA506" s="11">
        <v>687.04</v>
      </c>
      <c r="CB506" s="11">
        <v>4303.04</v>
      </c>
      <c r="CC506" s="12">
        <v>1678185.6</v>
      </c>
      <c r="CE506" s="73"/>
      <c r="CF506" s="11"/>
      <c r="CG506" s="11"/>
      <c r="CH506" s="12"/>
      <c r="CJ506" s="73"/>
      <c r="CK506" s="11"/>
      <c r="CL506" s="11"/>
      <c r="CM506" s="12"/>
      <c r="CO506" s="73"/>
      <c r="CP506" s="11"/>
      <c r="CQ506" s="11"/>
      <c r="CR506" s="12"/>
      <c r="CT506" s="73"/>
      <c r="CU506" s="11"/>
      <c r="CV506" s="11"/>
      <c r="CW506" s="12"/>
      <c r="CY506" s="73"/>
      <c r="CZ506" s="11"/>
      <c r="DA506" s="11"/>
      <c r="DB506" s="12"/>
      <c r="DD506" s="73"/>
      <c r="DE506" s="11"/>
      <c r="DF506" s="11"/>
      <c r="DG506" s="12"/>
      <c r="DI506" s="73"/>
      <c r="DJ506" s="11"/>
      <c r="DK506" s="11"/>
      <c r="DL506" s="12"/>
      <c r="DN506" s="73">
        <v>3613</v>
      </c>
      <c r="DO506" s="11">
        <v>686.47</v>
      </c>
      <c r="DP506" s="11">
        <v>4299.47</v>
      </c>
      <c r="DQ506" s="12">
        <v>1676793.3</v>
      </c>
      <c r="DS506" s="73"/>
      <c r="DT506" s="11"/>
      <c r="DU506" s="11"/>
      <c r="DV506" s="12"/>
      <c r="DX506" s="92"/>
      <c r="DY506" s="93"/>
      <c r="DZ506" s="93"/>
      <c r="EA506" s="94"/>
      <c r="EC506" s="73"/>
      <c r="ED506" s="11"/>
      <c r="EE506" s="11"/>
      <c r="EF506" s="12"/>
      <c r="EH506" s="73"/>
      <c r="EI506" s="11"/>
      <c r="EJ506" s="11"/>
      <c r="EK506" s="12"/>
      <c r="EM506" s="73"/>
      <c r="EN506" s="11"/>
      <c r="EO506" s="11"/>
      <c r="EP506" s="12"/>
      <c r="ER506" s="73"/>
      <c r="ES506" s="11"/>
      <c r="ET506" s="11"/>
      <c r="EU506" s="12"/>
      <c r="EW506" s="73"/>
      <c r="EX506" s="11"/>
      <c r="EY506" s="11"/>
      <c r="EZ506" s="12"/>
      <c r="FB506" s="10"/>
      <c r="FC506" s="11"/>
      <c r="FD506" s="11"/>
      <c r="FE506" s="12"/>
      <c r="FG506" s="11"/>
      <c r="FH506" s="11"/>
      <c r="FI506" s="11"/>
      <c r="FJ506" s="12"/>
      <c r="FL506" s="73"/>
      <c r="FM506" s="11"/>
      <c r="FN506" s="11"/>
      <c r="FO506" s="12"/>
      <c r="FQ506" s="73"/>
      <c r="FR506" s="11"/>
      <c r="FS506" s="11"/>
      <c r="FT506" s="12"/>
      <c r="FV506" s="73"/>
      <c r="FW506" s="11"/>
      <c r="FX506" s="11"/>
      <c r="FY506" s="12"/>
      <c r="GA506" s="73"/>
      <c r="GB506" s="11"/>
      <c r="GC506" s="11"/>
      <c r="GD506" s="12"/>
      <c r="GF506" s="73"/>
      <c r="GG506" s="11"/>
      <c r="GH506" s="11"/>
      <c r="GI506" s="12"/>
      <c r="GK506" s="73"/>
      <c r="GL506" s="11"/>
      <c r="GM506" s="11"/>
      <c r="GN506" s="12"/>
      <c r="GP506" s="73"/>
      <c r="GQ506" s="11"/>
      <c r="GR506" s="11"/>
      <c r="GS506" s="12"/>
      <c r="GU506" s="86">
        <f t="shared" si="54"/>
        <v>4299.47</v>
      </c>
      <c r="GV506" s="87">
        <f t="shared" si="56"/>
        <v>6380</v>
      </c>
      <c r="GX506" s="86">
        <f t="shared" si="55"/>
        <v>2080.5299999999997</v>
      </c>
      <c r="GY506" s="88">
        <f t="shared" si="58"/>
        <v>0.48390383000695425</v>
      </c>
      <c r="HA506" s="86">
        <f t="shared" si="60"/>
        <v>4994.170000000001</v>
      </c>
      <c r="HB506" s="87">
        <f t="shared" si="57"/>
        <v>1947726.3</v>
      </c>
    </row>
    <row r="507" spans="1:210" s="76" customFormat="1" x14ac:dyDescent="0.25">
      <c r="A507" s="69">
        <v>491</v>
      </c>
      <c r="B507" s="3" t="s">
        <v>41</v>
      </c>
      <c r="C507" s="6" t="s">
        <v>879</v>
      </c>
      <c r="D507" s="3" t="s">
        <v>42</v>
      </c>
      <c r="E507" s="89"/>
      <c r="F507" s="90">
        <v>1</v>
      </c>
      <c r="G507" s="91"/>
      <c r="H507" s="73"/>
      <c r="I507" s="11"/>
      <c r="J507" s="11"/>
      <c r="K507" s="12"/>
      <c r="L507" s="74"/>
      <c r="M507" s="73"/>
      <c r="N507" s="11"/>
      <c r="O507" s="11"/>
      <c r="P507" s="12"/>
      <c r="Q507" s="75"/>
      <c r="R507" s="73"/>
      <c r="S507" s="11"/>
      <c r="T507" s="11"/>
      <c r="U507" s="12"/>
      <c r="W507" s="73"/>
      <c r="X507" s="11"/>
      <c r="Y507" s="11"/>
      <c r="Z507" s="12"/>
      <c r="AB507" s="73"/>
      <c r="AC507" s="11"/>
      <c r="AD507" s="11"/>
      <c r="AE507" s="12"/>
      <c r="AG507" s="96">
        <v>3619</v>
      </c>
      <c r="AH507" s="106">
        <v>0</v>
      </c>
      <c r="AI507" s="106">
        <v>3619</v>
      </c>
      <c r="AJ507" s="109">
        <v>3619</v>
      </c>
      <c r="AL507" s="73"/>
      <c r="AM507" s="11"/>
      <c r="AN507" s="11"/>
      <c r="AO507" s="12"/>
      <c r="AQ507" s="11"/>
      <c r="AR507" s="11"/>
      <c r="AS507" s="11"/>
      <c r="AT507" s="12"/>
      <c r="AV507" s="73"/>
      <c r="AW507" s="11"/>
      <c r="AX507" s="11"/>
      <c r="AY507" s="12"/>
      <c r="BA507" s="73"/>
      <c r="BB507" s="11"/>
      <c r="BC507" s="11"/>
      <c r="BD507" s="12"/>
      <c r="BF507" s="73"/>
      <c r="BG507" s="11"/>
      <c r="BH507" s="11"/>
      <c r="BI507" s="12"/>
      <c r="BK507" s="92">
        <v>3718</v>
      </c>
      <c r="BL507" s="93">
        <v>0</v>
      </c>
      <c r="BM507" s="93">
        <v>3718</v>
      </c>
      <c r="BN507" s="94">
        <v>3718</v>
      </c>
      <c r="BP507" s="73"/>
      <c r="BQ507" s="11"/>
      <c r="BR507" s="11"/>
      <c r="BS507" s="12"/>
      <c r="BU507" s="73"/>
      <c r="BV507" s="11"/>
      <c r="BW507" s="11"/>
      <c r="BX507" s="12"/>
      <c r="BZ507" s="73"/>
      <c r="CA507" s="11"/>
      <c r="CB507" s="11"/>
      <c r="CC507" s="12"/>
      <c r="CE507" s="73"/>
      <c r="CF507" s="11"/>
      <c r="CG507" s="11"/>
      <c r="CH507" s="12"/>
      <c r="CJ507" s="73"/>
      <c r="CK507" s="11"/>
      <c r="CL507" s="11"/>
      <c r="CM507" s="12"/>
      <c r="CO507" s="73"/>
      <c r="CP507" s="11"/>
      <c r="CQ507" s="11"/>
      <c r="CR507" s="12"/>
      <c r="CT507" s="73"/>
      <c r="CU507" s="11"/>
      <c r="CV507" s="11"/>
      <c r="CW507" s="12"/>
      <c r="CY507" s="73"/>
      <c r="CZ507" s="11"/>
      <c r="DA507" s="11"/>
      <c r="DB507" s="12"/>
      <c r="DD507" s="73"/>
      <c r="DE507" s="11"/>
      <c r="DF507" s="11"/>
      <c r="DG507" s="12"/>
      <c r="DI507" s="73"/>
      <c r="DJ507" s="11"/>
      <c r="DK507" s="11"/>
      <c r="DL507" s="12"/>
      <c r="DN507" s="73"/>
      <c r="DO507" s="11"/>
      <c r="DP507" s="11"/>
      <c r="DQ507" s="12"/>
      <c r="DS507" s="73"/>
      <c r="DT507" s="11"/>
      <c r="DU507" s="11"/>
      <c r="DV507" s="12"/>
      <c r="DX507" s="92"/>
      <c r="DY507" s="93"/>
      <c r="DZ507" s="93"/>
      <c r="EA507" s="94"/>
      <c r="EC507" s="73"/>
      <c r="ED507" s="11"/>
      <c r="EE507" s="11"/>
      <c r="EF507" s="12"/>
      <c r="EH507" s="73"/>
      <c r="EI507" s="11"/>
      <c r="EJ507" s="11"/>
      <c r="EK507" s="12"/>
      <c r="EM507" s="73"/>
      <c r="EN507" s="11"/>
      <c r="EO507" s="11"/>
      <c r="EP507" s="12"/>
      <c r="ER507" s="73"/>
      <c r="ES507" s="11"/>
      <c r="ET507" s="11"/>
      <c r="EU507" s="12"/>
      <c r="EW507" s="73"/>
      <c r="EX507" s="11"/>
      <c r="EY507" s="11"/>
      <c r="EZ507" s="12"/>
      <c r="FB507" s="10">
        <v>3950</v>
      </c>
      <c r="FC507" s="11">
        <v>750.5</v>
      </c>
      <c r="FD507" s="13">
        <v>4700.5</v>
      </c>
      <c r="FE507" s="14">
        <v>4700.5</v>
      </c>
      <c r="FG507" s="11"/>
      <c r="FH507" s="11"/>
      <c r="FI507" s="11"/>
      <c r="FJ507" s="12"/>
      <c r="FL507" s="73"/>
      <c r="FM507" s="11"/>
      <c r="FN507" s="11"/>
      <c r="FO507" s="12"/>
      <c r="FQ507" s="73"/>
      <c r="FR507" s="11"/>
      <c r="FS507" s="11"/>
      <c r="FT507" s="12"/>
      <c r="FV507" s="73"/>
      <c r="FW507" s="11"/>
      <c r="FX507" s="11"/>
      <c r="FY507" s="12"/>
      <c r="GA507" s="73"/>
      <c r="GB507" s="11"/>
      <c r="GC507" s="11"/>
      <c r="GD507" s="12"/>
      <c r="GF507" s="73"/>
      <c r="GG507" s="11"/>
      <c r="GH507" s="11"/>
      <c r="GI507" s="12"/>
      <c r="GK507" s="73"/>
      <c r="GL507" s="11"/>
      <c r="GM507" s="11"/>
      <c r="GN507" s="12"/>
      <c r="GP507" s="73"/>
      <c r="GQ507" s="11"/>
      <c r="GR507" s="11"/>
      <c r="GS507" s="12"/>
      <c r="GU507" s="86">
        <f t="shared" si="54"/>
        <v>3619</v>
      </c>
      <c r="GV507" s="87">
        <f t="shared" si="56"/>
        <v>4700.5</v>
      </c>
      <c r="GX507" s="86">
        <f t="shared" si="55"/>
        <v>1081.5</v>
      </c>
      <c r="GY507" s="88">
        <f t="shared" si="58"/>
        <v>0.29883945841392651</v>
      </c>
      <c r="HA507" s="86">
        <f t="shared" si="60"/>
        <v>4012.5</v>
      </c>
      <c r="HB507" s="87">
        <f t="shared" si="57"/>
        <v>4012.5</v>
      </c>
    </row>
    <row r="508" spans="1:210" s="76" customFormat="1" x14ac:dyDescent="0.25">
      <c r="A508" s="69">
        <v>492</v>
      </c>
      <c r="B508" s="3" t="s">
        <v>41</v>
      </c>
      <c r="C508" s="6" t="s">
        <v>880</v>
      </c>
      <c r="D508" s="3" t="s">
        <v>42</v>
      </c>
      <c r="E508" s="89"/>
      <c r="F508" s="90">
        <v>1</v>
      </c>
      <c r="G508" s="91"/>
      <c r="H508" s="73"/>
      <c r="I508" s="11"/>
      <c r="J508" s="11"/>
      <c r="K508" s="12"/>
      <c r="L508" s="74"/>
      <c r="M508" s="73"/>
      <c r="N508" s="11"/>
      <c r="O508" s="11"/>
      <c r="P508" s="12"/>
      <c r="Q508" s="75"/>
      <c r="R508" s="73"/>
      <c r="S508" s="11"/>
      <c r="T508" s="11"/>
      <c r="U508" s="12"/>
      <c r="W508" s="73"/>
      <c r="X508" s="11"/>
      <c r="Y508" s="11"/>
      <c r="Z508" s="12"/>
      <c r="AB508" s="73"/>
      <c r="AC508" s="11"/>
      <c r="AD508" s="11"/>
      <c r="AE508" s="12"/>
      <c r="AG508" s="96">
        <v>1568</v>
      </c>
      <c r="AH508" s="106">
        <v>0</v>
      </c>
      <c r="AI508" s="106">
        <v>1568</v>
      </c>
      <c r="AJ508" s="109">
        <v>1568</v>
      </c>
      <c r="AL508" s="73"/>
      <c r="AM508" s="11"/>
      <c r="AN508" s="11"/>
      <c r="AO508" s="12"/>
      <c r="AQ508" s="11"/>
      <c r="AR508" s="11"/>
      <c r="AS508" s="11"/>
      <c r="AT508" s="12"/>
      <c r="AV508" s="73"/>
      <c r="AW508" s="11"/>
      <c r="AX508" s="11"/>
      <c r="AY508" s="12"/>
      <c r="BA508" s="73"/>
      <c r="BB508" s="11"/>
      <c r="BC508" s="11"/>
      <c r="BD508" s="12"/>
      <c r="BF508" s="73"/>
      <c r="BG508" s="11"/>
      <c r="BH508" s="11"/>
      <c r="BI508" s="12"/>
      <c r="BK508" s="92"/>
      <c r="BL508" s="93"/>
      <c r="BM508" s="93"/>
      <c r="BN508" s="94"/>
      <c r="BP508" s="73"/>
      <c r="BQ508" s="11"/>
      <c r="BR508" s="11"/>
      <c r="BS508" s="12"/>
      <c r="BU508" s="73"/>
      <c r="BV508" s="11"/>
      <c r="BW508" s="11"/>
      <c r="BX508" s="12"/>
      <c r="BZ508" s="73"/>
      <c r="CA508" s="11"/>
      <c r="CB508" s="11"/>
      <c r="CC508" s="12"/>
      <c r="CE508" s="73"/>
      <c r="CF508" s="11"/>
      <c r="CG508" s="11"/>
      <c r="CH508" s="12"/>
      <c r="CJ508" s="73"/>
      <c r="CK508" s="11"/>
      <c r="CL508" s="11"/>
      <c r="CM508" s="12"/>
      <c r="CO508" s="73"/>
      <c r="CP508" s="11"/>
      <c r="CQ508" s="11"/>
      <c r="CR508" s="12"/>
      <c r="CT508" s="73"/>
      <c r="CU508" s="11"/>
      <c r="CV508" s="11"/>
      <c r="CW508" s="12"/>
      <c r="CY508" s="73"/>
      <c r="CZ508" s="11"/>
      <c r="DA508" s="11"/>
      <c r="DB508" s="12"/>
      <c r="DD508" s="73"/>
      <c r="DE508" s="11"/>
      <c r="DF508" s="11"/>
      <c r="DG508" s="12"/>
      <c r="DI508" s="73"/>
      <c r="DJ508" s="11"/>
      <c r="DK508" s="11"/>
      <c r="DL508" s="12"/>
      <c r="DN508" s="73"/>
      <c r="DO508" s="11"/>
      <c r="DP508" s="11"/>
      <c r="DQ508" s="12"/>
      <c r="DS508" s="73"/>
      <c r="DT508" s="11"/>
      <c r="DU508" s="11"/>
      <c r="DV508" s="12"/>
      <c r="DX508" s="92"/>
      <c r="DY508" s="93"/>
      <c r="DZ508" s="93"/>
      <c r="EA508" s="94"/>
      <c r="EC508" s="73"/>
      <c r="ED508" s="11"/>
      <c r="EE508" s="11"/>
      <c r="EF508" s="12"/>
      <c r="EH508" s="73"/>
      <c r="EI508" s="11"/>
      <c r="EJ508" s="11"/>
      <c r="EK508" s="12"/>
      <c r="EM508" s="73"/>
      <c r="EN508" s="11"/>
      <c r="EO508" s="11"/>
      <c r="EP508" s="12"/>
      <c r="ER508" s="73"/>
      <c r="ES508" s="11"/>
      <c r="ET508" s="11"/>
      <c r="EU508" s="12"/>
      <c r="EW508" s="73"/>
      <c r="EX508" s="11"/>
      <c r="EY508" s="11"/>
      <c r="EZ508" s="12"/>
      <c r="FB508" s="10">
        <v>1788</v>
      </c>
      <c r="FC508" s="11">
        <v>0</v>
      </c>
      <c r="FD508" s="11">
        <v>1788</v>
      </c>
      <c r="FE508" s="12">
        <v>1788</v>
      </c>
      <c r="FG508" s="11"/>
      <c r="FH508" s="11"/>
      <c r="FI508" s="11"/>
      <c r="FJ508" s="12"/>
      <c r="FL508" s="73"/>
      <c r="FM508" s="11"/>
      <c r="FN508" s="11"/>
      <c r="FO508" s="12"/>
      <c r="FQ508" s="73"/>
      <c r="FR508" s="11"/>
      <c r="FS508" s="11"/>
      <c r="FT508" s="12"/>
      <c r="FV508" s="73"/>
      <c r="FW508" s="11"/>
      <c r="FX508" s="11"/>
      <c r="FY508" s="12"/>
      <c r="GA508" s="73"/>
      <c r="GB508" s="11"/>
      <c r="GC508" s="11"/>
      <c r="GD508" s="12"/>
      <c r="GF508" s="73"/>
      <c r="GG508" s="11"/>
      <c r="GH508" s="11"/>
      <c r="GI508" s="12"/>
      <c r="GK508" s="73"/>
      <c r="GL508" s="11"/>
      <c r="GM508" s="11"/>
      <c r="GN508" s="12"/>
      <c r="GP508" s="73"/>
      <c r="GQ508" s="11"/>
      <c r="GR508" s="11"/>
      <c r="GS508" s="12"/>
      <c r="GU508" s="86">
        <f t="shared" si="54"/>
        <v>1568</v>
      </c>
      <c r="GV508" s="87">
        <f t="shared" si="56"/>
        <v>1788</v>
      </c>
      <c r="GX508" s="86">
        <f t="shared" si="55"/>
        <v>220</v>
      </c>
      <c r="GY508" s="88">
        <f t="shared" si="58"/>
        <v>0.14030612244897958</v>
      </c>
      <c r="HA508" s="86">
        <f t="shared" si="60"/>
        <v>1678</v>
      </c>
      <c r="HB508" s="87">
        <f t="shared" si="57"/>
        <v>1678</v>
      </c>
    </row>
    <row r="509" spans="1:210" s="76" customFormat="1" ht="30" x14ac:dyDescent="0.25">
      <c r="A509" s="69">
        <v>493</v>
      </c>
      <c r="B509" s="3" t="s">
        <v>41</v>
      </c>
      <c r="C509" s="6" t="s">
        <v>881</v>
      </c>
      <c r="D509" s="3" t="s">
        <v>42</v>
      </c>
      <c r="E509" s="89"/>
      <c r="F509" s="90">
        <v>39.75</v>
      </c>
      <c r="G509" s="91"/>
      <c r="H509" s="73"/>
      <c r="I509" s="11"/>
      <c r="J509" s="11"/>
      <c r="K509" s="12"/>
      <c r="L509" s="74"/>
      <c r="M509" s="73"/>
      <c r="N509" s="11"/>
      <c r="O509" s="11"/>
      <c r="P509" s="12"/>
      <c r="Q509" s="75"/>
      <c r="R509" s="73"/>
      <c r="S509" s="11"/>
      <c r="T509" s="11"/>
      <c r="U509" s="12"/>
      <c r="W509" s="73"/>
      <c r="X509" s="11"/>
      <c r="Y509" s="11"/>
      <c r="Z509" s="12"/>
      <c r="AB509" s="73">
        <v>12390</v>
      </c>
      <c r="AC509" s="11">
        <v>2354.1</v>
      </c>
      <c r="AD509" s="11">
        <v>14744.1</v>
      </c>
      <c r="AE509" s="12">
        <v>586077.97499999998</v>
      </c>
      <c r="AG509" s="96">
        <v>2233</v>
      </c>
      <c r="AH509" s="106">
        <v>0</v>
      </c>
      <c r="AI509" s="106">
        <v>2233</v>
      </c>
      <c r="AJ509" s="109">
        <v>88761.75</v>
      </c>
      <c r="AL509" s="73"/>
      <c r="AM509" s="11"/>
      <c r="AN509" s="11"/>
      <c r="AO509" s="12"/>
      <c r="AQ509" s="11"/>
      <c r="AR509" s="11"/>
      <c r="AS509" s="11"/>
      <c r="AT509" s="12"/>
      <c r="AV509" s="73"/>
      <c r="AW509" s="11"/>
      <c r="AX509" s="11"/>
      <c r="AY509" s="12"/>
      <c r="BA509" s="73"/>
      <c r="BB509" s="11"/>
      <c r="BC509" s="11"/>
      <c r="BD509" s="12"/>
      <c r="BF509" s="73"/>
      <c r="BG509" s="11"/>
      <c r="BH509" s="11"/>
      <c r="BI509" s="12"/>
      <c r="BK509" s="92">
        <v>2335</v>
      </c>
      <c r="BL509" s="93">
        <v>0</v>
      </c>
      <c r="BM509" s="93">
        <v>2335</v>
      </c>
      <c r="BN509" s="94">
        <v>92816</v>
      </c>
      <c r="BP509" s="73"/>
      <c r="BQ509" s="11"/>
      <c r="BR509" s="11"/>
      <c r="BS509" s="12"/>
      <c r="BU509" s="73"/>
      <c r="BV509" s="11"/>
      <c r="BW509" s="11"/>
      <c r="BX509" s="12"/>
      <c r="BZ509" s="73">
        <v>5166</v>
      </c>
      <c r="CA509" s="11">
        <v>981.54</v>
      </c>
      <c r="CB509" s="11">
        <v>6147.54</v>
      </c>
      <c r="CC509" s="12">
        <v>244364.715</v>
      </c>
      <c r="CE509" s="73"/>
      <c r="CF509" s="11"/>
      <c r="CG509" s="11"/>
      <c r="CH509" s="12"/>
      <c r="CJ509" s="73"/>
      <c r="CK509" s="11"/>
      <c r="CL509" s="11"/>
      <c r="CM509" s="12"/>
      <c r="CO509" s="73"/>
      <c r="CP509" s="11"/>
      <c r="CQ509" s="11"/>
      <c r="CR509" s="12"/>
      <c r="CT509" s="73"/>
      <c r="CU509" s="11"/>
      <c r="CV509" s="11"/>
      <c r="CW509" s="12"/>
      <c r="CY509" s="73"/>
      <c r="CZ509" s="11"/>
      <c r="DA509" s="11"/>
      <c r="DB509" s="12"/>
      <c r="DD509" s="73"/>
      <c r="DE509" s="11"/>
      <c r="DF509" s="11"/>
      <c r="DG509" s="12"/>
      <c r="DI509" s="73"/>
      <c r="DJ509" s="11"/>
      <c r="DK509" s="11"/>
      <c r="DL509" s="12"/>
      <c r="DN509" s="73">
        <v>2688</v>
      </c>
      <c r="DO509" s="11">
        <v>510.72</v>
      </c>
      <c r="DP509" s="11">
        <v>3198.7200000000003</v>
      </c>
      <c r="DQ509" s="12">
        <v>127149.12000000001</v>
      </c>
      <c r="DS509" s="73"/>
      <c r="DT509" s="11"/>
      <c r="DU509" s="11"/>
      <c r="DV509" s="12"/>
      <c r="DX509" s="92"/>
      <c r="DY509" s="93"/>
      <c r="DZ509" s="93"/>
      <c r="EA509" s="94"/>
      <c r="EC509" s="73"/>
      <c r="ED509" s="11"/>
      <c r="EE509" s="11"/>
      <c r="EF509" s="12"/>
      <c r="EH509" s="73"/>
      <c r="EI509" s="11"/>
      <c r="EJ509" s="11"/>
      <c r="EK509" s="12"/>
      <c r="EM509" s="73"/>
      <c r="EN509" s="11"/>
      <c r="EO509" s="11"/>
      <c r="EP509" s="12"/>
      <c r="ER509" s="73"/>
      <c r="ES509" s="11"/>
      <c r="ET509" s="11"/>
      <c r="EU509" s="12"/>
      <c r="EW509" s="73"/>
      <c r="EX509" s="11"/>
      <c r="EY509" s="11"/>
      <c r="EZ509" s="12"/>
      <c r="FB509" s="10">
        <v>2481</v>
      </c>
      <c r="FC509" s="11">
        <v>0</v>
      </c>
      <c r="FD509" s="11">
        <v>2481</v>
      </c>
      <c r="FE509" s="12">
        <v>98619.75</v>
      </c>
      <c r="FG509" s="11"/>
      <c r="FH509" s="11"/>
      <c r="FI509" s="11"/>
      <c r="FJ509" s="12"/>
      <c r="FL509" s="73"/>
      <c r="FM509" s="11"/>
      <c r="FN509" s="11"/>
      <c r="FO509" s="12"/>
      <c r="FQ509" s="73"/>
      <c r="FR509" s="11"/>
      <c r="FS509" s="11"/>
      <c r="FT509" s="12"/>
      <c r="FV509" s="73"/>
      <c r="FW509" s="11"/>
      <c r="FX509" s="11"/>
      <c r="FY509" s="12"/>
      <c r="GA509" s="73"/>
      <c r="GB509" s="11"/>
      <c r="GC509" s="11"/>
      <c r="GD509" s="12"/>
      <c r="GF509" s="73"/>
      <c r="GG509" s="11"/>
      <c r="GH509" s="11"/>
      <c r="GI509" s="12"/>
      <c r="GK509" s="73"/>
      <c r="GL509" s="11"/>
      <c r="GM509" s="11"/>
      <c r="GN509" s="12"/>
      <c r="GP509" s="73"/>
      <c r="GQ509" s="11"/>
      <c r="GR509" s="11"/>
      <c r="GS509" s="12"/>
      <c r="GU509" s="86">
        <f t="shared" si="54"/>
        <v>2233</v>
      </c>
      <c r="GV509" s="87">
        <f t="shared" si="56"/>
        <v>14744.1</v>
      </c>
      <c r="GX509" s="86">
        <f t="shared" si="55"/>
        <v>12511.1</v>
      </c>
      <c r="GY509" s="88">
        <f t="shared" si="58"/>
        <v>5.6028213166144205</v>
      </c>
      <c r="HA509" s="86">
        <f t="shared" si="60"/>
        <v>5189.8933333333334</v>
      </c>
      <c r="HB509" s="87">
        <f t="shared" si="57"/>
        <v>206298.21833333335</v>
      </c>
    </row>
    <row r="510" spans="1:210" s="76" customFormat="1" ht="30" x14ac:dyDescent="0.25">
      <c r="A510" s="69">
        <v>494</v>
      </c>
      <c r="B510" s="3" t="s">
        <v>41</v>
      </c>
      <c r="C510" s="6" t="s">
        <v>882</v>
      </c>
      <c r="D510" s="3" t="s">
        <v>42</v>
      </c>
      <c r="E510" s="89"/>
      <c r="F510" s="90">
        <v>9.8333333333333304</v>
      </c>
      <c r="G510" s="91"/>
      <c r="H510" s="73"/>
      <c r="I510" s="11"/>
      <c r="J510" s="11"/>
      <c r="K510" s="12"/>
      <c r="L510" s="74"/>
      <c r="M510" s="73"/>
      <c r="N510" s="11"/>
      <c r="O510" s="11"/>
      <c r="P510" s="12"/>
      <c r="Q510" s="75"/>
      <c r="R510" s="73"/>
      <c r="S510" s="11"/>
      <c r="T510" s="11"/>
      <c r="U510" s="12"/>
      <c r="W510" s="73"/>
      <c r="X510" s="11"/>
      <c r="Y510" s="11"/>
      <c r="Z510" s="12"/>
      <c r="AB510" s="73">
        <v>12390</v>
      </c>
      <c r="AC510" s="11">
        <v>2354.1</v>
      </c>
      <c r="AD510" s="11">
        <v>14744.1</v>
      </c>
      <c r="AE510" s="12">
        <v>144983.64999999997</v>
      </c>
      <c r="AG510" s="96">
        <v>2899</v>
      </c>
      <c r="AH510" s="106">
        <v>0</v>
      </c>
      <c r="AI510" s="106">
        <v>2899</v>
      </c>
      <c r="AJ510" s="109">
        <v>28506.833333333325</v>
      </c>
      <c r="AL510" s="73"/>
      <c r="AM510" s="11"/>
      <c r="AN510" s="11"/>
      <c r="AO510" s="12"/>
      <c r="AQ510" s="11"/>
      <c r="AR510" s="11"/>
      <c r="AS510" s="11"/>
      <c r="AT510" s="12"/>
      <c r="AV510" s="73"/>
      <c r="AW510" s="11"/>
      <c r="AX510" s="11"/>
      <c r="AY510" s="12"/>
      <c r="BA510" s="73"/>
      <c r="BB510" s="11"/>
      <c r="BC510" s="11"/>
      <c r="BD510" s="12"/>
      <c r="BF510" s="73"/>
      <c r="BG510" s="11"/>
      <c r="BH510" s="11"/>
      <c r="BI510" s="12"/>
      <c r="BK510" s="92">
        <v>3194</v>
      </c>
      <c r="BL510" s="93">
        <v>0</v>
      </c>
      <c r="BM510" s="93">
        <v>3194</v>
      </c>
      <c r="BN510" s="94">
        <v>31408</v>
      </c>
      <c r="BP510" s="73"/>
      <c r="BQ510" s="11"/>
      <c r="BR510" s="11"/>
      <c r="BS510" s="12"/>
      <c r="BU510" s="73"/>
      <c r="BV510" s="11"/>
      <c r="BW510" s="11"/>
      <c r="BX510" s="12"/>
      <c r="BZ510" s="73">
        <v>5597</v>
      </c>
      <c r="CA510" s="11">
        <v>1063.43</v>
      </c>
      <c r="CB510" s="11">
        <v>6660.43</v>
      </c>
      <c r="CC510" s="12">
        <v>65494.228333333318</v>
      </c>
      <c r="CE510" s="73"/>
      <c r="CF510" s="11"/>
      <c r="CG510" s="11"/>
      <c r="CH510" s="12"/>
      <c r="CJ510" s="73"/>
      <c r="CK510" s="11"/>
      <c r="CL510" s="11"/>
      <c r="CM510" s="12"/>
      <c r="CO510" s="73"/>
      <c r="CP510" s="11"/>
      <c r="CQ510" s="11"/>
      <c r="CR510" s="12"/>
      <c r="CT510" s="73"/>
      <c r="CU510" s="11"/>
      <c r="CV510" s="11"/>
      <c r="CW510" s="12"/>
      <c r="CY510" s="73"/>
      <c r="CZ510" s="11"/>
      <c r="DA510" s="11"/>
      <c r="DB510" s="12"/>
      <c r="DD510" s="73"/>
      <c r="DE510" s="11"/>
      <c r="DF510" s="11"/>
      <c r="DG510" s="12"/>
      <c r="DI510" s="73"/>
      <c r="DJ510" s="11"/>
      <c r="DK510" s="11"/>
      <c r="DL510" s="12"/>
      <c r="DN510" s="73">
        <v>3394</v>
      </c>
      <c r="DO510" s="11">
        <v>644.86</v>
      </c>
      <c r="DP510" s="11">
        <v>4038.86</v>
      </c>
      <c r="DQ510" s="12">
        <v>39715.456666666658</v>
      </c>
      <c r="DS510" s="73"/>
      <c r="DT510" s="11"/>
      <c r="DU510" s="11"/>
      <c r="DV510" s="12"/>
      <c r="DX510" s="92"/>
      <c r="DY510" s="93"/>
      <c r="DZ510" s="93"/>
      <c r="EA510" s="94"/>
      <c r="EC510" s="73"/>
      <c r="ED510" s="11"/>
      <c r="EE510" s="11"/>
      <c r="EF510" s="12"/>
      <c r="EH510" s="73"/>
      <c r="EI510" s="11"/>
      <c r="EJ510" s="11"/>
      <c r="EK510" s="12"/>
      <c r="EM510" s="73"/>
      <c r="EN510" s="11"/>
      <c r="EO510" s="11"/>
      <c r="EP510" s="12"/>
      <c r="ER510" s="73"/>
      <c r="ES510" s="11"/>
      <c r="ET510" s="11"/>
      <c r="EU510" s="12"/>
      <c r="EW510" s="73"/>
      <c r="EX510" s="11"/>
      <c r="EY510" s="11"/>
      <c r="EZ510" s="12"/>
      <c r="FB510" s="10">
        <v>3394</v>
      </c>
      <c r="FC510" s="11">
        <v>0</v>
      </c>
      <c r="FD510" s="11">
        <v>3394</v>
      </c>
      <c r="FE510" s="12">
        <v>33374.333333333321</v>
      </c>
      <c r="FG510" s="11"/>
      <c r="FH510" s="11"/>
      <c r="FI510" s="11"/>
      <c r="FJ510" s="12"/>
      <c r="FL510" s="73"/>
      <c r="FM510" s="11"/>
      <c r="FN510" s="11"/>
      <c r="FO510" s="12"/>
      <c r="FQ510" s="73"/>
      <c r="FR510" s="11"/>
      <c r="FS510" s="11"/>
      <c r="FT510" s="12"/>
      <c r="FV510" s="73"/>
      <c r="FW510" s="11"/>
      <c r="FX510" s="11"/>
      <c r="FY510" s="12"/>
      <c r="GA510" s="73"/>
      <c r="GB510" s="11"/>
      <c r="GC510" s="11"/>
      <c r="GD510" s="12"/>
      <c r="GF510" s="73"/>
      <c r="GG510" s="11"/>
      <c r="GH510" s="11"/>
      <c r="GI510" s="12"/>
      <c r="GK510" s="73"/>
      <c r="GL510" s="11"/>
      <c r="GM510" s="11"/>
      <c r="GN510" s="12"/>
      <c r="GP510" s="73"/>
      <c r="GQ510" s="11"/>
      <c r="GR510" s="11"/>
      <c r="GS510" s="12"/>
      <c r="GU510" s="86">
        <f t="shared" si="54"/>
        <v>2899</v>
      </c>
      <c r="GV510" s="87">
        <f t="shared" si="56"/>
        <v>14744.1</v>
      </c>
      <c r="GX510" s="86">
        <f t="shared" si="55"/>
        <v>11845.1</v>
      </c>
      <c r="GY510" s="88">
        <f t="shared" si="58"/>
        <v>4.0859261814418764</v>
      </c>
      <c r="HA510" s="86">
        <f t="shared" si="60"/>
        <v>5821.7316666666666</v>
      </c>
      <c r="HB510" s="87">
        <f t="shared" si="57"/>
        <v>57247.083611111098</v>
      </c>
    </row>
    <row r="511" spans="1:210" s="76" customFormat="1" ht="75" x14ac:dyDescent="0.25">
      <c r="A511" s="69">
        <v>495</v>
      </c>
      <c r="B511" s="5" t="s">
        <v>41</v>
      </c>
      <c r="C511" s="6" t="s">
        <v>883</v>
      </c>
      <c r="D511" s="4" t="s">
        <v>42</v>
      </c>
      <c r="E511" s="89"/>
      <c r="F511" s="90">
        <v>1</v>
      </c>
      <c r="G511" s="91"/>
      <c r="H511" s="73"/>
      <c r="I511" s="11"/>
      <c r="J511" s="11"/>
      <c r="K511" s="12"/>
      <c r="L511" s="74"/>
      <c r="M511" s="73"/>
      <c r="N511" s="11"/>
      <c r="O511" s="11"/>
      <c r="P511" s="12"/>
      <c r="Q511" s="75"/>
      <c r="R511" s="73"/>
      <c r="S511" s="11"/>
      <c r="T511" s="11"/>
      <c r="U511" s="12"/>
      <c r="W511" s="73"/>
      <c r="X511" s="11"/>
      <c r="Y511" s="11"/>
      <c r="Z511" s="12"/>
      <c r="AB511" s="73"/>
      <c r="AC511" s="11"/>
      <c r="AD511" s="11"/>
      <c r="AE511" s="12"/>
      <c r="AG511" s="77"/>
      <c r="AH511" s="78"/>
      <c r="AI511" s="78"/>
      <c r="AJ511" s="79"/>
      <c r="AL511" s="73"/>
      <c r="AM511" s="11"/>
      <c r="AN511" s="11"/>
      <c r="AO511" s="12"/>
      <c r="AQ511" s="11"/>
      <c r="AR511" s="11"/>
      <c r="AS511" s="11"/>
      <c r="AT511" s="12"/>
      <c r="AV511" s="73"/>
      <c r="AW511" s="11"/>
      <c r="AX511" s="11"/>
      <c r="AY511" s="12"/>
      <c r="BA511" s="73"/>
      <c r="BB511" s="11"/>
      <c r="BC511" s="11"/>
      <c r="BD511" s="12"/>
      <c r="BF511" s="73"/>
      <c r="BG511" s="11"/>
      <c r="BH511" s="11"/>
      <c r="BI511" s="12"/>
      <c r="BK511" s="92"/>
      <c r="BL511" s="93"/>
      <c r="BM511" s="93"/>
      <c r="BN511" s="94"/>
      <c r="BP511" s="73"/>
      <c r="BQ511" s="11"/>
      <c r="BR511" s="11"/>
      <c r="BS511" s="12"/>
      <c r="BU511" s="73"/>
      <c r="BV511" s="11"/>
      <c r="BW511" s="11"/>
      <c r="BX511" s="12"/>
      <c r="BZ511" s="73">
        <v>100813</v>
      </c>
      <c r="CA511" s="11">
        <v>19154.47</v>
      </c>
      <c r="CB511" s="11">
        <v>119967.47</v>
      </c>
      <c r="CC511" s="12">
        <v>119967.47</v>
      </c>
      <c r="CE511" s="73">
        <v>176063.85</v>
      </c>
      <c r="CF511" s="11">
        <v>0</v>
      </c>
      <c r="CG511" s="11">
        <v>176063.85</v>
      </c>
      <c r="CH511" s="12">
        <v>176063.85</v>
      </c>
      <c r="CJ511" s="73"/>
      <c r="CK511" s="11"/>
      <c r="CL511" s="11"/>
      <c r="CM511" s="12"/>
      <c r="CO511" s="73"/>
      <c r="CP511" s="11"/>
      <c r="CQ511" s="11"/>
      <c r="CR511" s="12"/>
      <c r="CT511" s="73"/>
      <c r="CU511" s="11"/>
      <c r="CV511" s="11"/>
      <c r="CW511" s="12"/>
      <c r="CY511" s="73">
        <v>88999</v>
      </c>
      <c r="CZ511" s="11">
        <v>16909.810000000001</v>
      </c>
      <c r="DA511" s="11">
        <v>105908.81</v>
      </c>
      <c r="DB511" s="12">
        <v>105908.81</v>
      </c>
      <c r="DD511" s="73"/>
      <c r="DE511" s="11"/>
      <c r="DF511" s="11"/>
      <c r="DG511" s="12"/>
      <c r="DI511" s="73"/>
      <c r="DJ511" s="11"/>
      <c r="DK511" s="11"/>
      <c r="DL511" s="12"/>
      <c r="DN511" s="73">
        <v>75000</v>
      </c>
      <c r="DO511" s="11">
        <v>14250</v>
      </c>
      <c r="DP511" s="11">
        <v>89250</v>
      </c>
      <c r="DQ511" s="12">
        <v>89250</v>
      </c>
      <c r="DS511" s="73"/>
      <c r="DT511" s="11"/>
      <c r="DU511" s="11"/>
      <c r="DV511" s="12"/>
      <c r="DX511" s="92"/>
      <c r="DY511" s="93"/>
      <c r="DZ511" s="93"/>
      <c r="EA511" s="94"/>
      <c r="EC511" s="73"/>
      <c r="ED511" s="11"/>
      <c r="EE511" s="11"/>
      <c r="EF511" s="12"/>
      <c r="EH511" s="73"/>
      <c r="EI511" s="11"/>
      <c r="EJ511" s="11"/>
      <c r="EK511" s="12"/>
      <c r="EM511" s="73"/>
      <c r="EN511" s="11"/>
      <c r="EO511" s="11"/>
      <c r="EP511" s="12"/>
      <c r="ER511" s="73"/>
      <c r="ES511" s="11"/>
      <c r="ET511" s="11"/>
      <c r="EU511" s="12"/>
      <c r="EW511" s="73"/>
      <c r="EX511" s="11"/>
      <c r="EY511" s="11"/>
      <c r="EZ511" s="12"/>
      <c r="FB511" s="10"/>
      <c r="FC511" s="11"/>
      <c r="FD511" s="11"/>
      <c r="FE511" s="12"/>
      <c r="FG511" s="11"/>
      <c r="FH511" s="11"/>
      <c r="FI511" s="11"/>
      <c r="FJ511" s="12"/>
      <c r="FL511" s="73"/>
      <c r="FM511" s="11"/>
      <c r="FN511" s="11"/>
      <c r="FO511" s="12"/>
      <c r="FQ511" s="73"/>
      <c r="FR511" s="11"/>
      <c r="FS511" s="11"/>
      <c r="FT511" s="12"/>
      <c r="FV511" s="73"/>
      <c r="FW511" s="11"/>
      <c r="FX511" s="11"/>
      <c r="FY511" s="12"/>
      <c r="GA511" s="73"/>
      <c r="GB511" s="11"/>
      <c r="GC511" s="11"/>
      <c r="GD511" s="12"/>
      <c r="GF511" s="73"/>
      <c r="GG511" s="11"/>
      <c r="GH511" s="11"/>
      <c r="GI511" s="12"/>
      <c r="GK511" s="73"/>
      <c r="GL511" s="11"/>
      <c r="GM511" s="11"/>
      <c r="GN511" s="12"/>
      <c r="GP511" s="73"/>
      <c r="GQ511" s="11"/>
      <c r="GR511" s="11"/>
      <c r="GS511" s="12"/>
      <c r="GU511" s="86">
        <f t="shared" si="54"/>
        <v>89250</v>
      </c>
      <c r="GV511" s="87">
        <f t="shared" si="56"/>
        <v>176063.85</v>
      </c>
      <c r="GX511" s="86">
        <f t="shared" si="55"/>
        <v>86813.85</v>
      </c>
      <c r="GY511" s="88">
        <f t="shared" si="58"/>
        <v>0.97270420168067229</v>
      </c>
      <c r="HA511" s="86">
        <f t="shared" si="60"/>
        <v>122797.5325</v>
      </c>
      <c r="HB511" s="87">
        <f t="shared" si="57"/>
        <v>122797.5325</v>
      </c>
    </row>
    <row r="512" spans="1:210" s="76" customFormat="1" ht="90" x14ac:dyDescent="0.25">
      <c r="A512" s="69">
        <v>496</v>
      </c>
      <c r="B512" s="3" t="s">
        <v>325</v>
      </c>
      <c r="C512" s="2" t="s">
        <v>884</v>
      </c>
      <c r="D512" s="4" t="s">
        <v>42</v>
      </c>
      <c r="E512" s="70"/>
      <c r="F512" s="71">
        <v>29.8333333333333</v>
      </c>
      <c r="G512" s="91"/>
      <c r="H512" s="73"/>
      <c r="I512" s="11"/>
      <c r="J512" s="11"/>
      <c r="K512" s="12"/>
      <c r="L512" s="74"/>
      <c r="M512" s="73"/>
      <c r="N512" s="11"/>
      <c r="O512" s="11"/>
      <c r="P512" s="12"/>
      <c r="Q512" s="75"/>
      <c r="R512" s="73"/>
      <c r="S512" s="11"/>
      <c r="T512" s="11"/>
      <c r="U512" s="12"/>
      <c r="W512" s="73"/>
      <c r="X512" s="11"/>
      <c r="Y512" s="11"/>
      <c r="Z512" s="12"/>
      <c r="AB512" s="73"/>
      <c r="AC512" s="11"/>
      <c r="AD512" s="11"/>
      <c r="AE512" s="12"/>
      <c r="AG512" s="77"/>
      <c r="AH512" s="78"/>
      <c r="AI512" s="78"/>
      <c r="AJ512" s="79"/>
      <c r="AL512" s="73"/>
      <c r="AM512" s="11"/>
      <c r="AN512" s="11"/>
      <c r="AO512" s="12"/>
      <c r="AQ512" s="11"/>
      <c r="AR512" s="11"/>
      <c r="AS512" s="11"/>
      <c r="AT512" s="12"/>
      <c r="AV512" s="73"/>
      <c r="AW512" s="11"/>
      <c r="AX512" s="11"/>
      <c r="AY512" s="12"/>
      <c r="BA512" s="73"/>
      <c r="BB512" s="11"/>
      <c r="BC512" s="11"/>
      <c r="BD512" s="12"/>
      <c r="BF512" s="73"/>
      <c r="BG512" s="11"/>
      <c r="BH512" s="11"/>
      <c r="BI512" s="12"/>
      <c r="BK512" s="92">
        <v>47012</v>
      </c>
      <c r="BL512" s="93">
        <v>0</v>
      </c>
      <c r="BM512" s="93">
        <v>47012</v>
      </c>
      <c r="BN512" s="94">
        <v>1402525</v>
      </c>
      <c r="BP512" s="73"/>
      <c r="BQ512" s="11"/>
      <c r="BR512" s="11"/>
      <c r="BS512" s="12"/>
      <c r="BU512" s="73"/>
      <c r="BV512" s="11"/>
      <c r="BW512" s="11"/>
      <c r="BX512" s="12"/>
      <c r="BZ512" s="73"/>
      <c r="CA512" s="11"/>
      <c r="CB512" s="11"/>
      <c r="CC512" s="12"/>
      <c r="CE512" s="73"/>
      <c r="CF512" s="11"/>
      <c r="CG512" s="11"/>
      <c r="CH512" s="12"/>
      <c r="CJ512" s="73"/>
      <c r="CK512" s="11"/>
      <c r="CL512" s="11"/>
      <c r="CM512" s="12"/>
      <c r="CO512" s="73"/>
      <c r="CP512" s="11"/>
      <c r="CQ512" s="11"/>
      <c r="CR512" s="12"/>
      <c r="CT512" s="73">
        <v>40500</v>
      </c>
      <c r="CU512" s="11">
        <v>0</v>
      </c>
      <c r="CV512" s="11">
        <v>40500</v>
      </c>
      <c r="CW512" s="12">
        <v>1208249.9999999986</v>
      </c>
      <c r="CY512" s="73">
        <v>61294</v>
      </c>
      <c r="CZ512" s="11">
        <v>0</v>
      </c>
      <c r="DA512" s="11">
        <v>61294</v>
      </c>
      <c r="DB512" s="12">
        <v>1828604.3333333314</v>
      </c>
      <c r="DD512" s="73"/>
      <c r="DE512" s="11"/>
      <c r="DF512" s="11"/>
      <c r="DG512" s="12"/>
      <c r="DI512" s="73"/>
      <c r="DJ512" s="11"/>
      <c r="DK512" s="11"/>
      <c r="DL512" s="12"/>
      <c r="DN512" s="73"/>
      <c r="DO512" s="11"/>
      <c r="DP512" s="11"/>
      <c r="DQ512" s="12"/>
      <c r="DS512" s="73"/>
      <c r="DT512" s="11"/>
      <c r="DU512" s="11"/>
      <c r="DV512" s="12"/>
      <c r="DX512" s="92"/>
      <c r="DY512" s="93"/>
      <c r="DZ512" s="93"/>
      <c r="EA512" s="94"/>
      <c r="EC512" s="73"/>
      <c r="ED512" s="11"/>
      <c r="EE512" s="11"/>
      <c r="EF512" s="12"/>
      <c r="EH512" s="73"/>
      <c r="EI512" s="11"/>
      <c r="EJ512" s="11"/>
      <c r="EK512" s="12"/>
      <c r="EM512" s="73"/>
      <c r="EN512" s="11"/>
      <c r="EO512" s="11"/>
      <c r="EP512" s="12"/>
      <c r="ER512" s="73"/>
      <c r="ES512" s="11"/>
      <c r="ET512" s="11"/>
      <c r="EU512" s="12"/>
      <c r="EW512" s="73">
        <v>56080</v>
      </c>
      <c r="EX512" s="11">
        <v>10655.2</v>
      </c>
      <c r="EY512" s="11">
        <v>66735.199999999997</v>
      </c>
      <c r="EZ512" s="94">
        <v>1990933.4666666645</v>
      </c>
      <c r="FB512" s="10">
        <v>52244</v>
      </c>
      <c r="FC512" s="11">
        <v>0</v>
      </c>
      <c r="FD512" s="11">
        <v>52244</v>
      </c>
      <c r="FE512" s="12">
        <v>1558612.6666666649</v>
      </c>
      <c r="FG512" s="11"/>
      <c r="FH512" s="11"/>
      <c r="FI512" s="11"/>
      <c r="FJ512" s="12"/>
      <c r="FL512" s="73"/>
      <c r="FM512" s="11"/>
      <c r="FN512" s="11"/>
      <c r="FO512" s="12"/>
      <c r="FQ512" s="73"/>
      <c r="FR512" s="11"/>
      <c r="FS512" s="11"/>
      <c r="FT512" s="12"/>
      <c r="FV512" s="73"/>
      <c r="FW512" s="11"/>
      <c r="FX512" s="11"/>
      <c r="FY512" s="12"/>
      <c r="GA512" s="73"/>
      <c r="GB512" s="11"/>
      <c r="GC512" s="11"/>
      <c r="GD512" s="12"/>
      <c r="GF512" s="73"/>
      <c r="GG512" s="11"/>
      <c r="GH512" s="11"/>
      <c r="GI512" s="12"/>
      <c r="GK512" s="73"/>
      <c r="GL512" s="11"/>
      <c r="GM512" s="11"/>
      <c r="GN512" s="12"/>
      <c r="GP512" s="73"/>
      <c r="GQ512" s="11"/>
      <c r="GR512" s="11"/>
      <c r="GS512" s="12"/>
      <c r="GU512" s="86">
        <f t="shared" si="54"/>
        <v>40500</v>
      </c>
      <c r="GV512" s="87">
        <f t="shared" si="56"/>
        <v>66735.199999999997</v>
      </c>
      <c r="GX512" s="86">
        <f t="shared" si="55"/>
        <v>26235.199999999997</v>
      </c>
      <c r="GY512" s="88">
        <f t="shared" si="58"/>
        <v>0.64778271604938265</v>
      </c>
      <c r="HA512" s="86">
        <f t="shared" si="60"/>
        <v>53557.04</v>
      </c>
      <c r="HB512" s="87">
        <f t="shared" si="57"/>
        <v>1597785.0933333321</v>
      </c>
    </row>
    <row r="513" spans="1:210" s="76" customFormat="1" ht="90" x14ac:dyDescent="0.25">
      <c r="A513" s="69">
        <v>497</v>
      </c>
      <c r="B513" s="3" t="s">
        <v>326</v>
      </c>
      <c r="C513" s="2" t="s">
        <v>885</v>
      </c>
      <c r="D513" s="4" t="s">
        <v>42</v>
      </c>
      <c r="E513" s="70"/>
      <c r="F513" s="71">
        <v>61</v>
      </c>
      <c r="G513" s="91"/>
      <c r="H513" s="73"/>
      <c r="I513" s="11"/>
      <c r="J513" s="11"/>
      <c r="K513" s="12"/>
      <c r="L513" s="74"/>
      <c r="M513" s="73"/>
      <c r="N513" s="11"/>
      <c r="O513" s="11"/>
      <c r="P513" s="12"/>
      <c r="Q513" s="75"/>
      <c r="R513" s="73"/>
      <c r="S513" s="11"/>
      <c r="T513" s="11"/>
      <c r="U513" s="12"/>
      <c r="W513" s="73"/>
      <c r="X513" s="11"/>
      <c r="Y513" s="11"/>
      <c r="Z513" s="12"/>
      <c r="AB513" s="73"/>
      <c r="AC513" s="11"/>
      <c r="AD513" s="11"/>
      <c r="AE513" s="12"/>
      <c r="AG513" s="77"/>
      <c r="AH513" s="78"/>
      <c r="AI513" s="78"/>
      <c r="AJ513" s="79"/>
      <c r="AL513" s="73"/>
      <c r="AM513" s="11"/>
      <c r="AN513" s="11"/>
      <c r="AO513" s="12"/>
      <c r="AQ513" s="11"/>
      <c r="AR513" s="11"/>
      <c r="AS513" s="11"/>
      <c r="AT513" s="12"/>
      <c r="AV513" s="73"/>
      <c r="AW513" s="11"/>
      <c r="AX513" s="11"/>
      <c r="AY513" s="12"/>
      <c r="BA513" s="73"/>
      <c r="BB513" s="11"/>
      <c r="BC513" s="11"/>
      <c r="BD513" s="12"/>
      <c r="BF513" s="73"/>
      <c r="BG513" s="11"/>
      <c r="BH513" s="11"/>
      <c r="BI513" s="12"/>
      <c r="BK513" s="92">
        <v>46106</v>
      </c>
      <c r="BL513" s="93">
        <v>0</v>
      </c>
      <c r="BM513" s="93">
        <v>46106</v>
      </c>
      <c r="BN513" s="94">
        <v>2812466</v>
      </c>
      <c r="BP513" s="73"/>
      <c r="BQ513" s="11"/>
      <c r="BR513" s="11"/>
      <c r="BS513" s="12"/>
      <c r="BU513" s="73"/>
      <c r="BV513" s="11"/>
      <c r="BW513" s="11"/>
      <c r="BX513" s="12"/>
      <c r="BZ513" s="73"/>
      <c r="CA513" s="11"/>
      <c r="CB513" s="11"/>
      <c r="CC513" s="12"/>
      <c r="CE513" s="73"/>
      <c r="CF513" s="11"/>
      <c r="CG513" s="11"/>
      <c r="CH513" s="12"/>
      <c r="CJ513" s="73"/>
      <c r="CK513" s="11"/>
      <c r="CL513" s="11"/>
      <c r="CM513" s="12"/>
      <c r="CO513" s="73"/>
      <c r="CP513" s="11"/>
      <c r="CQ513" s="11"/>
      <c r="CR513" s="12"/>
      <c r="CT513" s="73">
        <v>36000</v>
      </c>
      <c r="CU513" s="11">
        <v>0</v>
      </c>
      <c r="CV513" s="11">
        <v>36000</v>
      </c>
      <c r="CW513" s="12">
        <v>2196000</v>
      </c>
      <c r="CY513" s="73">
        <v>61294</v>
      </c>
      <c r="CZ513" s="11">
        <v>0</v>
      </c>
      <c r="DA513" s="11">
        <v>61294</v>
      </c>
      <c r="DB513" s="12">
        <v>3738934</v>
      </c>
      <c r="DD513" s="73"/>
      <c r="DE513" s="11"/>
      <c r="DF513" s="11"/>
      <c r="DG513" s="12"/>
      <c r="DI513" s="73"/>
      <c r="DJ513" s="11"/>
      <c r="DK513" s="11"/>
      <c r="DL513" s="12"/>
      <c r="DN513" s="73"/>
      <c r="DO513" s="11"/>
      <c r="DP513" s="11"/>
      <c r="DQ513" s="12"/>
      <c r="DS513" s="73"/>
      <c r="DT513" s="11"/>
      <c r="DU513" s="11"/>
      <c r="DV513" s="12"/>
      <c r="DX513" s="92"/>
      <c r="DY513" s="93"/>
      <c r="DZ513" s="93"/>
      <c r="EA513" s="94"/>
      <c r="EC513" s="73"/>
      <c r="ED513" s="11"/>
      <c r="EE513" s="11"/>
      <c r="EF513" s="12"/>
      <c r="EH513" s="73"/>
      <c r="EI513" s="11"/>
      <c r="EJ513" s="11"/>
      <c r="EK513" s="12"/>
      <c r="EM513" s="73"/>
      <c r="EN513" s="11"/>
      <c r="EO513" s="11"/>
      <c r="EP513" s="12"/>
      <c r="ER513" s="73"/>
      <c r="ES513" s="11"/>
      <c r="ET513" s="11"/>
      <c r="EU513" s="12"/>
      <c r="EW513" s="73"/>
      <c r="EX513" s="11"/>
      <c r="EY513" s="11"/>
      <c r="EZ513" s="12"/>
      <c r="FB513" s="10">
        <v>51250</v>
      </c>
      <c r="FC513" s="11">
        <v>0</v>
      </c>
      <c r="FD513" s="11">
        <v>51250</v>
      </c>
      <c r="FE513" s="12">
        <v>3126250</v>
      </c>
      <c r="FG513" s="11"/>
      <c r="FH513" s="11"/>
      <c r="FI513" s="11"/>
      <c r="FJ513" s="12"/>
      <c r="FL513" s="73"/>
      <c r="FM513" s="11"/>
      <c r="FN513" s="11"/>
      <c r="FO513" s="12"/>
      <c r="FQ513" s="73"/>
      <c r="FR513" s="11"/>
      <c r="FS513" s="11"/>
      <c r="FT513" s="12"/>
      <c r="FV513" s="73"/>
      <c r="FW513" s="11"/>
      <c r="FX513" s="11"/>
      <c r="FY513" s="12"/>
      <c r="GA513" s="73"/>
      <c r="GB513" s="11"/>
      <c r="GC513" s="11"/>
      <c r="GD513" s="12"/>
      <c r="GF513" s="73"/>
      <c r="GG513" s="11"/>
      <c r="GH513" s="11"/>
      <c r="GI513" s="12"/>
      <c r="GK513" s="73"/>
      <c r="GL513" s="11"/>
      <c r="GM513" s="11"/>
      <c r="GN513" s="12"/>
      <c r="GP513" s="73"/>
      <c r="GQ513" s="11"/>
      <c r="GR513" s="11"/>
      <c r="GS513" s="12"/>
      <c r="GU513" s="86">
        <f t="shared" si="54"/>
        <v>36000</v>
      </c>
      <c r="GV513" s="87">
        <f t="shared" si="56"/>
        <v>61294</v>
      </c>
      <c r="GX513" s="86">
        <f t="shared" si="55"/>
        <v>25294</v>
      </c>
      <c r="GY513" s="88">
        <f t="shared" si="58"/>
        <v>0.70261111111111108</v>
      </c>
      <c r="HA513" s="86">
        <f t="shared" si="60"/>
        <v>48662.5</v>
      </c>
      <c r="HB513" s="87">
        <f t="shared" si="57"/>
        <v>2968412.5</v>
      </c>
    </row>
    <row r="514" spans="1:210" s="76" customFormat="1" ht="90" x14ac:dyDescent="0.25">
      <c r="A514" s="69">
        <v>498</v>
      </c>
      <c r="B514" s="3" t="s">
        <v>327</v>
      </c>
      <c r="C514" s="2" t="s">
        <v>886</v>
      </c>
      <c r="D514" s="4" t="s">
        <v>42</v>
      </c>
      <c r="E514" s="70"/>
      <c r="F514" s="71">
        <v>283</v>
      </c>
      <c r="G514" s="91"/>
      <c r="H514" s="73"/>
      <c r="I514" s="11"/>
      <c r="J514" s="11"/>
      <c r="K514" s="12"/>
      <c r="L514" s="74"/>
      <c r="M514" s="73"/>
      <c r="N514" s="11"/>
      <c r="O514" s="11"/>
      <c r="P514" s="12"/>
      <c r="Q514" s="75"/>
      <c r="R514" s="73"/>
      <c r="S514" s="11"/>
      <c r="T514" s="11"/>
      <c r="U514" s="12"/>
      <c r="W514" s="73"/>
      <c r="X514" s="11"/>
      <c r="Y514" s="11"/>
      <c r="Z514" s="12"/>
      <c r="AB514" s="73"/>
      <c r="AC514" s="11"/>
      <c r="AD514" s="11"/>
      <c r="AE514" s="12"/>
      <c r="AG514" s="77"/>
      <c r="AH514" s="78"/>
      <c r="AI514" s="78"/>
      <c r="AJ514" s="79"/>
      <c r="AL514" s="73"/>
      <c r="AM514" s="11"/>
      <c r="AN514" s="11"/>
      <c r="AO514" s="12"/>
      <c r="AQ514" s="11"/>
      <c r="AR514" s="11"/>
      <c r="AS514" s="11"/>
      <c r="AT514" s="12"/>
      <c r="AV514" s="73"/>
      <c r="AW514" s="11"/>
      <c r="AX514" s="11"/>
      <c r="AY514" s="12"/>
      <c r="BA514" s="73"/>
      <c r="BB514" s="11"/>
      <c r="BC514" s="11"/>
      <c r="BD514" s="12"/>
      <c r="BF514" s="73"/>
      <c r="BG514" s="11"/>
      <c r="BH514" s="11"/>
      <c r="BI514" s="12"/>
      <c r="BK514" s="92">
        <v>46106</v>
      </c>
      <c r="BL514" s="93">
        <v>0</v>
      </c>
      <c r="BM514" s="93">
        <v>46106</v>
      </c>
      <c r="BN514" s="94">
        <v>13047998</v>
      </c>
      <c r="BP514" s="73"/>
      <c r="BQ514" s="11"/>
      <c r="BR514" s="11"/>
      <c r="BS514" s="12"/>
      <c r="BU514" s="73"/>
      <c r="BV514" s="11"/>
      <c r="BW514" s="11"/>
      <c r="BX514" s="12"/>
      <c r="BZ514" s="73"/>
      <c r="CA514" s="11"/>
      <c r="CB514" s="11"/>
      <c r="CC514" s="12"/>
      <c r="CE514" s="73"/>
      <c r="CF514" s="11"/>
      <c r="CG514" s="11"/>
      <c r="CH514" s="12"/>
      <c r="CJ514" s="73"/>
      <c r="CK514" s="11"/>
      <c r="CL514" s="11"/>
      <c r="CM514" s="12"/>
      <c r="CO514" s="73"/>
      <c r="CP514" s="11"/>
      <c r="CQ514" s="11"/>
      <c r="CR514" s="12"/>
      <c r="CT514" s="73">
        <v>36800</v>
      </c>
      <c r="CU514" s="11">
        <v>0</v>
      </c>
      <c r="CV514" s="11">
        <v>36800</v>
      </c>
      <c r="CW514" s="12">
        <v>10414400</v>
      </c>
      <c r="CY514" s="73">
        <v>61294</v>
      </c>
      <c r="CZ514" s="11">
        <v>0</v>
      </c>
      <c r="DA514" s="11">
        <v>61294</v>
      </c>
      <c r="DB514" s="12">
        <v>17346202</v>
      </c>
      <c r="DD514" s="73"/>
      <c r="DE514" s="11"/>
      <c r="DF514" s="11"/>
      <c r="DG514" s="12"/>
      <c r="DI514" s="73"/>
      <c r="DJ514" s="11"/>
      <c r="DK514" s="11"/>
      <c r="DL514" s="12"/>
      <c r="DN514" s="73"/>
      <c r="DO514" s="11"/>
      <c r="DP514" s="11"/>
      <c r="DQ514" s="12"/>
      <c r="DS514" s="73"/>
      <c r="DT514" s="11"/>
      <c r="DU514" s="11"/>
      <c r="DV514" s="12"/>
      <c r="DX514" s="92"/>
      <c r="DY514" s="93"/>
      <c r="DZ514" s="93"/>
      <c r="EA514" s="94"/>
      <c r="EC514" s="73"/>
      <c r="ED514" s="11"/>
      <c r="EE514" s="11"/>
      <c r="EF514" s="12"/>
      <c r="EH514" s="73"/>
      <c r="EI514" s="11"/>
      <c r="EJ514" s="11"/>
      <c r="EK514" s="12"/>
      <c r="EM514" s="73"/>
      <c r="EN514" s="11"/>
      <c r="EO514" s="11"/>
      <c r="EP514" s="12"/>
      <c r="ER514" s="73"/>
      <c r="ES514" s="11"/>
      <c r="ET514" s="11"/>
      <c r="EU514" s="12"/>
      <c r="EW514" s="73"/>
      <c r="EX514" s="11"/>
      <c r="EY514" s="11"/>
      <c r="EZ514" s="12"/>
      <c r="FB514" s="10">
        <v>51250</v>
      </c>
      <c r="FC514" s="11">
        <v>0</v>
      </c>
      <c r="FD514" s="11">
        <v>51250</v>
      </c>
      <c r="FE514" s="12">
        <v>14503750</v>
      </c>
      <c r="FG514" s="11"/>
      <c r="FH514" s="11"/>
      <c r="FI514" s="11"/>
      <c r="FJ514" s="12"/>
      <c r="FL514" s="73"/>
      <c r="FM514" s="11"/>
      <c r="FN514" s="11"/>
      <c r="FO514" s="12"/>
      <c r="FQ514" s="73"/>
      <c r="FR514" s="11"/>
      <c r="FS514" s="11"/>
      <c r="FT514" s="12"/>
      <c r="FV514" s="73"/>
      <c r="FW514" s="11"/>
      <c r="FX514" s="11"/>
      <c r="FY514" s="12"/>
      <c r="GA514" s="73"/>
      <c r="GB514" s="11"/>
      <c r="GC514" s="11"/>
      <c r="GD514" s="12"/>
      <c r="GF514" s="73"/>
      <c r="GG514" s="11"/>
      <c r="GH514" s="11"/>
      <c r="GI514" s="12"/>
      <c r="GK514" s="73"/>
      <c r="GL514" s="11"/>
      <c r="GM514" s="11"/>
      <c r="GN514" s="12"/>
      <c r="GP514" s="73"/>
      <c r="GQ514" s="11"/>
      <c r="GR514" s="11"/>
      <c r="GS514" s="12"/>
      <c r="GU514" s="86">
        <f t="shared" si="54"/>
        <v>36800</v>
      </c>
      <c r="GV514" s="87">
        <f t="shared" si="56"/>
        <v>61294</v>
      </c>
      <c r="GX514" s="86">
        <f t="shared" si="55"/>
        <v>24494</v>
      </c>
      <c r="GY514" s="88">
        <f t="shared" si="58"/>
        <v>0.6655978260869565</v>
      </c>
      <c r="HA514" s="86">
        <f t="shared" si="60"/>
        <v>48862.5</v>
      </c>
      <c r="HB514" s="87">
        <f t="shared" si="57"/>
        <v>13828087.5</v>
      </c>
    </row>
    <row r="515" spans="1:210" s="76" customFormat="1" ht="30" x14ac:dyDescent="0.25">
      <c r="A515" s="69">
        <v>499</v>
      </c>
      <c r="B515" s="3" t="s">
        <v>327</v>
      </c>
      <c r="C515" s="2" t="s">
        <v>887</v>
      </c>
      <c r="D515" s="4" t="s">
        <v>42</v>
      </c>
      <c r="E515" s="70"/>
      <c r="F515" s="71">
        <v>283</v>
      </c>
      <c r="G515" s="91"/>
      <c r="H515" s="73"/>
      <c r="I515" s="11"/>
      <c r="J515" s="11"/>
      <c r="K515" s="12"/>
      <c r="L515" s="74"/>
      <c r="M515" s="73"/>
      <c r="N515" s="11"/>
      <c r="O515" s="11"/>
      <c r="P515" s="12"/>
      <c r="Q515" s="75"/>
      <c r="R515" s="73"/>
      <c r="S515" s="11"/>
      <c r="T515" s="11"/>
      <c r="U515" s="12"/>
      <c r="W515" s="73"/>
      <c r="X515" s="11"/>
      <c r="Y515" s="11"/>
      <c r="Z515" s="12"/>
      <c r="AB515" s="73"/>
      <c r="AC515" s="11"/>
      <c r="AD515" s="11"/>
      <c r="AE515" s="12"/>
      <c r="AG515" s="77"/>
      <c r="AH515" s="78"/>
      <c r="AI515" s="78"/>
      <c r="AJ515" s="79"/>
      <c r="AL515" s="73"/>
      <c r="AM515" s="11"/>
      <c r="AN515" s="11"/>
      <c r="AO515" s="12"/>
      <c r="AQ515" s="11"/>
      <c r="AR515" s="11"/>
      <c r="AS515" s="11"/>
      <c r="AT515" s="12"/>
      <c r="AV515" s="73"/>
      <c r="AW515" s="11"/>
      <c r="AX515" s="11"/>
      <c r="AY515" s="12"/>
      <c r="BA515" s="73"/>
      <c r="BB515" s="11"/>
      <c r="BC515" s="11"/>
      <c r="BD515" s="12"/>
      <c r="BF515" s="73"/>
      <c r="BG515" s="11"/>
      <c r="BH515" s="11"/>
      <c r="BI515" s="12"/>
      <c r="BK515" s="92"/>
      <c r="BL515" s="93"/>
      <c r="BM515" s="93"/>
      <c r="BN515" s="94"/>
      <c r="BP515" s="73"/>
      <c r="BQ515" s="11"/>
      <c r="BR515" s="11"/>
      <c r="BS515" s="12"/>
      <c r="BU515" s="73"/>
      <c r="BV515" s="11"/>
      <c r="BW515" s="11"/>
      <c r="BX515" s="12"/>
      <c r="BZ515" s="73"/>
      <c r="CA515" s="11"/>
      <c r="CB515" s="11"/>
      <c r="CC515" s="12"/>
      <c r="CE515" s="73"/>
      <c r="CF515" s="11"/>
      <c r="CG515" s="11"/>
      <c r="CH515" s="12"/>
      <c r="CJ515" s="73"/>
      <c r="CK515" s="11"/>
      <c r="CL515" s="11"/>
      <c r="CM515" s="12"/>
      <c r="CO515" s="73"/>
      <c r="CP515" s="11"/>
      <c r="CQ515" s="11"/>
      <c r="CR515" s="12"/>
      <c r="CT515" s="73"/>
      <c r="CU515" s="11"/>
      <c r="CV515" s="11"/>
      <c r="CW515" s="12"/>
      <c r="CY515" s="73">
        <v>61294</v>
      </c>
      <c r="CZ515" s="11">
        <v>0</v>
      </c>
      <c r="DA515" s="11">
        <v>61294</v>
      </c>
      <c r="DB515" s="12">
        <v>17346202</v>
      </c>
      <c r="DD515" s="73"/>
      <c r="DE515" s="11"/>
      <c r="DF515" s="11"/>
      <c r="DG515" s="12"/>
      <c r="DI515" s="73"/>
      <c r="DJ515" s="11"/>
      <c r="DK515" s="11"/>
      <c r="DL515" s="12"/>
      <c r="DN515" s="73"/>
      <c r="DO515" s="11"/>
      <c r="DP515" s="11"/>
      <c r="DQ515" s="12"/>
      <c r="DS515" s="73"/>
      <c r="DT515" s="11"/>
      <c r="DU515" s="11"/>
      <c r="DV515" s="12"/>
      <c r="DX515" s="92"/>
      <c r="DY515" s="93"/>
      <c r="DZ515" s="93"/>
      <c r="EA515" s="94"/>
      <c r="EC515" s="73"/>
      <c r="ED515" s="11"/>
      <c r="EE515" s="11"/>
      <c r="EF515" s="12"/>
      <c r="EH515" s="73"/>
      <c r="EI515" s="11"/>
      <c r="EJ515" s="11"/>
      <c r="EK515" s="12"/>
      <c r="EM515" s="73"/>
      <c r="EN515" s="11"/>
      <c r="EO515" s="11"/>
      <c r="EP515" s="12"/>
      <c r="ER515" s="73"/>
      <c r="ES515" s="11"/>
      <c r="ET515" s="11"/>
      <c r="EU515" s="12"/>
      <c r="EW515" s="73">
        <v>55010</v>
      </c>
      <c r="EX515" s="11">
        <v>10451.9</v>
      </c>
      <c r="EY515" s="11">
        <v>65461.9</v>
      </c>
      <c r="EZ515" s="94">
        <v>18525717.699999999</v>
      </c>
      <c r="FB515" s="10"/>
      <c r="FC515" s="11"/>
      <c r="FD515" s="11"/>
      <c r="FE515" s="12"/>
      <c r="FG515" s="11"/>
      <c r="FH515" s="11"/>
      <c r="FI515" s="11"/>
      <c r="FJ515" s="12"/>
      <c r="FL515" s="73"/>
      <c r="FM515" s="11"/>
      <c r="FN515" s="11"/>
      <c r="FO515" s="12"/>
      <c r="FQ515" s="73"/>
      <c r="FR515" s="11"/>
      <c r="FS515" s="11"/>
      <c r="FT515" s="12"/>
      <c r="FV515" s="73"/>
      <c r="FW515" s="11"/>
      <c r="FX515" s="11"/>
      <c r="FY515" s="12"/>
      <c r="GA515" s="73"/>
      <c r="GB515" s="11"/>
      <c r="GC515" s="11"/>
      <c r="GD515" s="12"/>
      <c r="GF515" s="73"/>
      <c r="GG515" s="11"/>
      <c r="GH515" s="11"/>
      <c r="GI515" s="12"/>
      <c r="GK515" s="73"/>
      <c r="GL515" s="11"/>
      <c r="GM515" s="11"/>
      <c r="GN515" s="12"/>
      <c r="GP515" s="73"/>
      <c r="GQ515" s="11"/>
      <c r="GR515" s="11"/>
      <c r="GS515" s="12"/>
      <c r="GU515" s="86">
        <f t="shared" si="54"/>
        <v>61294</v>
      </c>
      <c r="GV515" s="87">
        <f t="shared" si="56"/>
        <v>65461.9</v>
      </c>
      <c r="GX515" s="86">
        <f t="shared" si="55"/>
        <v>4167.9000000000015</v>
      </c>
      <c r="GY515" s="88">
        <f t="shared" si="58"/>
        <v>6.7998499037426205E-2</v>
      </c>
      <c r="HA515" s="86">
        <f t="shared" si="60"/>
        <v>63377.95</v>
      </c>
      <c r="HB515" s="87">
        <f t="shared" si="57"/>
        <v>17935959.850000001</v>
      </c>
    </row>
    <row r="516" spans="1:210" s="76" customFormat="1" ht="45" x14ac:dyDescent="0.25">
      <c r="A516" s="69">
        <v>500</v>
      </c>
      <c r="B516" s="3" t="s">
        <v>41</v>
      </c>
      <c r="C516" s="6" t="s">
        <v>888</v>
      </c>
      <c r="D516" s="3" t="s">
        <v>42</v>
      </c>
      <c r="E516" s="89"/>
      <c r="F516" s="90">
        <v>1</v>
      </c>
      <c r="G516" s="91"/>
      <c r="H516" s="73"/>
      <c r="I516" s="11"/>
      <c r="J516" s="11"/>
      <c r="K516" s="12"/>
      <c r="L516" s="74"/>
      <c r="M516" s="73"/>
      <c r="N516" s="11"/>
      <c r="O516" s="11"/>
      <c r="P516" s="12"/>
      <c r="Q516" s="75"/>
      <c r="R516" s="73"/>
      <c r="S516" s="11"/>
      <c r="T516" s="11"/>
      <c r="U516" s="12"/>
      <c r="W516" s="73"/>
      <c r="X516" s="11"/>
      <c r="Y516" s="11"/>
      <c r="Z516" s="12"/>
      <c r="AB516" s="73"/>
      <c r="AC516" s="11"/>
      <c r="AD516" s="11"/>
      <c r="AE516" s="12"/>
      <c r="AG516" s="77"/>
      <c r="AH516" s="78"/>
      <c r="AI516" s="78"/>
      <c r="AJ516" s="79"/>
      <c r="AL516" s="73"/>
      <c r="AM516" s="11"/>
      <c r="AN516" s="11"/>
      <c r="AO516" s="12"/>
      <c r="AQ516" s="11"/>
      <c r="AR516" s="11"/>
      <c r="AS516" s="11"/>
      <c r="AT516" s="12"/>
      <c r="AV516" s="73"/>
      <c r="AW516" s="11"/>
      <c r="AX516" s="11"/>
      <c r="AY516" s="12"/>
      <c r="BA516" s="73"/>
      <c r="BB516" s="11"/>
      <c r="BC516" s="11"/>
      <c r="BD516" s="12"/>
      <c r="BF516" s="73"/>
      <c r="BG516" s="11"/>
      <c r="BH516" s="11"/>
      <c r="BI516" s="12"/>
      <c r="BK516" s="92"/>
      <c r="BL516" s="93"/>
      <c r="BM516" s="93"/>
      <c r="BN516" s="94"/>
      <c r="BP516" s="73"/>
      <c r="BQ516" s="11"/>
      <c r="BR516" s="11"/>
      <c r="BS516" s="12"/>
      <c r="BU516" s="73"/>
      <c r="BV516" s="11"/>
      <c r="BW516" s="11"/>
      <c r="BX516" s="12"/>
      <c r="BZ516" s="73"/>
      <c r="CA516" s="11"/>
      <c r="CB516" s="11"/>
      <c r="CC516" s="12"/>
      <c r="CE516" s="73"/>
      <c r="CF516" s="11"/>
      <c r="CG516" s="11"/>
      <c r="CH516" s="12"/>
      <c r="CJ516" s="73"/>
      <c r="CK516" s="11"/>
      <c r="CL516" s="11"/>
      <c r="CM516" s="12"/>
      <c r="CO516" s="73"/>
      <c r="CP516" s="11"/>
      <c r="CQ516" s="11"/>
      <c r="CR516" s="12"/>
      <c r="CT516" s="73"/>
      <c r="CU516" s="11"/>
      <c r="CV516" s="11"/>
      <c r="CW516" s="12"/>
      <c r="CY516" s="73"/>
      <c r="CZ516" s="11"/>
      <c r="DA516" s="11"/>
      <c r="DB516" s="12"/>
      <c r="DD516" s="73"/>
      <c r="DE516" s="11"/>
      <c r="DF516" s="11"/>
      <c r="DG516" s="12"/>
      <c r="DI516" s="73"/>
      <c r="DJ516" s="11"/>
      <c r="DK516" s="11"/>
      <c r="DL516" s="12"/>
      <c r="DN516" s="73"/>
      <c r="DO516" s="11"/>
      <c r="DP516" s="11"/>
      <c r="DQ516" s="12"/>
      <c r="DS516" s="73"/>
      <c r="DT516" s="11"/>
      <c r="DU516" s="11"/>
      <c r="DV516" s="12"/>
      <c r="DX516" s="92"/>
      <c r="DY516" s="93"/>
      <c r="DZ516" s="93"/>
      <c r="EA516" s="94"/>
      <c r="EC516" s="73"/>
      <c r="ED516" s="11"/>
      <c r="EE516" s="11"/>
      <c r="EF516" s="12"/>
      <c r="EH516" s="73"/>
      <c r="EI516" s="11"/>
      <c r="EJ516" s="11"/>
      <c r="EK516" s="12"/>
      <c r="EM516" s="73"/>
      <c r="EN516" s="11"/>
      <c r="EO516" s="11"/>
      <c r="EP516" s="12"/>
      <c r="ER516" s="73"/>
      <c r="ES516" s="11"/>
      <c r="ET516" s="11"/>
      <c r="EU516" s="12"/>
      <c r="EW516" s="73"/>
      <c r="EX516" s="11"/>
      <c r="EY516" s="11"/>
      <c r="EZ516" s="12"/>
      <c r="FB516" s="10"/>
      <c r="FC516" s="11"/>
      <c r="FD516" s="11"/>
      <c r="FE516" s="12"/>
      <c r="FG516" s="11"/>
      <c r="FH516" s="11"/>
      <c r="FI516" s="11"/>
      <c r="FJ516" s="12"/>
      <c r="FL516" s="73"/>
      <c r="FM516" s="11"/>
      <c r="FN516" s="11"/>
      <c r="FO516" s="12"/>
      <c r="FQ516" s="73"/>
      <c r="FR516" s="11"/>
      <c r="FS516" s="11"/>
      <c r="FT516" s="12"/>
      <c r="FV516" s="73">
        <v>93800</v>
      </c>
      <c r="FW516" s="11">
        <v>17822</v>
      </c>
      <c r="FX516" s="11">
        <v>111622</v>
      </c>
      <c r="FY516" s="12">
        <v>111622</v>
      </c>
      <c r="GA516" s="73"/>
      <c r="GB516" s="11"/>
      <c r="GC516" s="11"/>
      <c r="GD516" s="12"/>
      <c r="GF516" s="73"/>
      <c r="GG516" s="11"/>
      <c r="GH516" s="11"/>
      <c r="GI516" s="12"/>
      <c r="GK516" s="73"/>
      <c r="GL516" s="11"/>
      <c r="GM516" s="11"/>
      <c r="GN516" s="12"/>
      <c r="GP516" s="73"/>
      <c r="GQ516" s="11"/>
      <c r="GR516" s="11"/>
      <c r="GS516" s="12"/>
      <c r="GU516" s="86">
        <f t="shared" si="54"/>
        <v>111622</v>
      </c>
      <c r="GV516" s="87">
        <f t="shared" si="56"/>
        <v>111622</v>
      </c>
      <c r="GX516" s="86">
        <f t="shared" si="55"/>
        <v>0</v>
      </c>
      <c r="GY516" s="88">
        <f t="shared" si="58"/>
        <v>0</v>
      </c>
      <c r="HA516" s="86">
        <f t="shared" si="60"/>
        <v>111622</v>
      </c>
      <c r="HB516" s="87">
        <f t="shared" si="57"/>
        <v>111622</v>
      </c>
    </row>
    <row r="517" spans="1:210" s="76" customFormat="1" ht="60" x14ac:dyDescent="0.25">
      <c r="A517" s="69">
        <v>501</v>
      </c>
      <c r="B517" s="3" t="s">
        <v>328</v>
      </c>
      <c r="C517" s="6" t="s">
        <v>889</v>
      </c>
      <c r="D517" s="3" t="s">
        <v>42</v>
      </c>
      <c r="E517" s="70"/>
      <c r="F517" s="71">
        <v>1</v>
      </c>
      <c r="G517" s="91"/>
      <c r="H517" s="73"/>
      <c r="I517" s="11"/>
      <c r="J517" s="11"/>
      <c r="K517" s="12"/>
      <c r="L517" s="74"/>
      <c r="M517" s="73"/>
      <c r="N517" s="11"/>
      <c r="O517" s="11"/>
      <c r="P517" s="12"/>
      <c r="Q517" s="75"/>
      <c r="R517" s="73"/>
      <c r="S517" s="11"/>
      <c r="T517" s="11"/>
      <c r="U517" s="12"/>
      <c r="W517" s="73"/>
      <c r="X517" s="11"/>
      <c r="Y517" s="11"/>
      <c r="Z517" s="12"/>
      <c r="AB517" s="73"/>
      <c r="AC517" s="11"/>
      <c r="AD517" s="11"/>
      <c r="AE517" s="12"/>
      <c r="AG517" s="77"/>
      <c r="AH517" s="78"/>
      <c r="AI517" s="78"/>
      <c r="AJ517" s="79"/>
      <c r="AL517" s="73"/>
      <c r="AM517" s="11"/>
      <c r="AN517" s="11"/>
      <c r="AO517" s="12"/>
      <c r="AQ517" s="11"/>
      <c r="AR517" s="11"/>
      <c r="AS517" s="11"/>
      <c r="AT517" s="12"/>
      <c r="AV517" s="73"/>
      <c r="AW517" s="11"/>
      <c r="AX517" s="11"/>
      <c r="AY517" s="12"/>
      <c r="BA517" s="73"/>
      <c r="BB517" s="11"/>
      <c r="BC517" s="11"/>
      <c r="BD517" s="12"/>
      <c r="BF517" s="73"/>
      <c r="BG517" s="11"/>
      <c r="BH517" s="11"/>
      <c r="BI517" s="12"/>
      <c r="BK517" s="92"/>
      <c r="BL517" s="93"/>
      <c r="BM517" s="93"/>
      <c r="BN517" s="94"/>
      <c r="BP517" s="73"/>
      <c r="BQ517" s="11"/>
      <c r="BR517" s="11"/>
      <c r="BS517" s="12"/>
      <c r="BU517" s="73"/>
      <c r="BV517" s="11"/>
      <c r="BW517" s="11"/>
      <c r="BX517" s="12"/>
      <c r="BZ517" s="73"/>
      <c r="CA517" s="11"/>
      <c r="CB517" s="11"/>
      <c r="CC517" s="12"/>
      <c r="CE517" s="73"/>
      <c r="CF517" s="11"/>
      <c r="CG517" s="11"/>
      <c r="CH517" s="12"/>
      <c r="CJ517" s="73"/>
      <c r="CK517" s="11"/>
      <c r="CL517" s="11"/>
      <c r="CM517" s="12"/>
      <c r="CO517" s="73">
        <v>445500</v>
      </c>
      <c r="CP517" s="11">
        <v>84645</v>
      </c>
      <c r="CQ517" s="11">
        <v>530145</v>
      </c>
      <c r="CR517" s="12">
        <v>530145</v>
      </c>
      <c r="CT517" s="73"/>
      <c r="CU517" s="11"/>
      <c r="CV517" s="11"/>
      <c r="CW517" s="12"/>
      <c r="CY517" s="73"/>
      <c r="CZ517" s="11"/>
      <c r="DA517" s="11"/>
      <c r="DB517" s="12"/>
      <c r="DD517" s="73"/>
      <c r="DE517" s="11"/>
      <c r="DF517" s="11"/>
      <c r="DG517" s="12"/>
      <c r="DI517" s="73">
        <v>74592</v>
      </c>
      <c r="DJ517" s="11">
        <v>14172.48</v>
      </c>
      <c r="DK517" s="11">
        <v>88764.479999999996</v>
      </c>
      <c r="DL517" s="12">
        <v>88764.479999999996</v>
      </c>
      <c r="DN517" s="73"/>
      <c r="DO517" s="11"/>
      <c r="DP517" s="11"/>
      <c r="DQ517" s="12"/>
      <c r="DS517" s="73"/>
      <c r="DT517" s="11"/>
      <c r="DU517" s="11"/>
      <c r="DV517" s="12"/>
      <c r="DX517" s="92"/>
      <c r="DY517" s="93"/>
      <c r="DZ517" s="93"/>
      <c r="EA517" s="94"/>
      <c r="EC517" s="73"/>
      <c r="ED517" s="11"/>
      <c r="EE517" s="11"/>
      <c r="EF517" s="12"/>
      <c r="EH517" s="73"/>
      <c r="EI517" s="11"/>
      <c r="EJ517" s="11"/>
      <c r="EK517" s="12"/>
      <c r="EM517" s="73"/>
      <c r="EN517" s="11"/>
      <c r="EO517" s="11"/>
      <c r="EP517" s="12"/>
      <c r="ER517" s="73"/>
      <c r="ES517" s="11"/>
      <c r="ET517" s="11"/>
      <c r="EU517" s="12"/>
      <c r="EW517" s="73"/>
      <c r="EX517" s="11"/>
      <c r="EY517" s="11"/>
      <c r="EZ517" s="12"/>
      <c r="FB517" s="10"/>
      <c r="FC517" s="11"/>
      <c r="FD517" s="11"/>
      <c r="FE517" s="12"/>
      <c r="FG517" s="11"/>
      <c r="FH517" s="11"/>
      <c r="FI517" s="11"/>
      <c r="FJ517" s="12"/>
      <c r="FL517" s="73"/>
      <c r="FM517" s="11"/>
      <c r="FN517" s="11"/>
      <c r="FO517" s="12"/>
      <c r="FQ517" s="73"/>
      <c r="FR517" s="11"/>
      <c r="FS517" s="11"/>
      <c r="FT517" s="12"/>
      <c r="FV517" s="73"/>
      <c r="FW517" s="11"/>
      <c r="FX517" s="11"/>
      <c r="FY517" s="12"/>
      <c r="GA517" s="73"/>
      <c r="GB517" s="11"/>
      <c r="GC517" s="11"/>
      <c r="GD517" s="12"/>
      <c r="GF517" s="73"/>
      <c r="GG517" s="11"/>
      <c r="GH517" s="11"/>
      <c r="GI517" s="12"/>
      <c r="GK517" s="73"/>
      <c r="GL517" s="11"/>
      <c r="GM517" s="11"/>
      <c r="GN517" s="12"/>
      <c r="GP517" s="73"/>
      <c r="GQ517" s="11"/>
      <c r="GR517" s="11"/>
      <c r="GS517" s="12"/>
      <c r="GU517" s="86">
        <f t="shared" si="54"/>
        <v>88764.479999999996</v>
      </c>
      <c r="GV517" s="87">
        <f t="shared" si="56"/>
        <v>530145</v>
      </c>
      <c r="GX517" s="86">
        <f t="shared" si="55"/>
        <v>441380.52</v>
      </c>
      <c r="GY517" s="88">
        <f t="shared" si="58"/>
        <v>4.9724903474903481</v>
      </c>
      <c r="HA517" s="86">
        <f t="shared" si="60"/>
        <v>309454.74</v>
      </c>
      <c r="HB517" s="87">
        <f t="shared" si="57"/>
        <v>309454.74</v>
      </c>
    </row>
    <row r="518" spans="1:210" s="76" customFormat="1" ht="30" x14ac:dyDescent="0.25">
      <c r="A518" s="69">
        <v>502</v>
      </c>
      <c r="B518" s="3" t="s">
        <v>41</v>
      </c>
      <c r="C518" s="6" t="s">
        <v>890</v>
      </c>
      <c r="D518" s="3" t="s">
        <v>42</v>
      </c>
      <c r="E518" s="89"/>
      <c r="F518" s="90">
        <v>1</v>
      </c>
      <c r="G518" s="91"/>
      <c r="H518" s="73"/>
      <c r="I518" s="11"/>
      <c r="J518" s="11"/>
      <c r="K518" s="12"/>
      <c r="L518" s="74"/>
      <c r="M518" s="73"/>
      <c r="N518" s="11"/>
      <c r="O518" s="11"/>
      <c r="P518" s="12"/>
      <c r="Q518" s="75"/>
      <c r="R518" s="73"/>
      <c r="S518" s="11"/>
      <c r="T518" s="11"/>
      <c r="U518" s="12"/>
      <c r="W518" s="73"/>
      <c r="X518" s="11"/>
      <c r="Y518" s="11"/>
      <c r="Z518" s="12"/>
      <c r="AB518" s="73"/>
      <c r="AC518" s="11"/>
      <c r="AD518" s="11"/>
      <c r="AE518" s="12"/>
      <c r="AG518" s="96">
        <v>2062</v>
      </c>
      <c r="AH518" s="106">
        <v>0</v>
      </c>
      <c r="AI518" s="106">
        <v>2062</v>
      </c>
      <c r="AJ518" s="109">
        <v>2062</v>
      </c>
      <c r="AL518" s="73"/>
      <c r="AM518" s="11"/>
      <c r="AN518" s="11"/>
      <c r="AO518" s="12"/>
      <c r="AQ518" s="11"/>
      <c r="AR518" s="11"/>
      <c r="AS518" s="11"/>
      <c r="AT518" s="12"/>
      <c r="AV518" s="73"/>
      <c r="AW518" s="11"/>
      <c r="AX518" s="11"/>
      <c r="AY518" s="12"/>
      <c r="BA518" s="73"/>
      <c r="BB518" s="11"/>
      <c r="BC518" s="11"/>
      <c r="BD518" s="12"/>
      <c r="BF518" s="73"/>
      <c r="BG518" s="11"/>
      <c r="BH518" s="11"/>
      <c r="BI518" s="12"/>
      <c r="BK518" s="92"/>
      <c r="BL518" s="93"/>
      <c r="BM518" s="93"/>
      <c r="BN518" s="94"/>
      <c r="BP518" s="73"/>
      <c r="BQ518" s="11"/>
      <c r="BR518" s="11"/>
      <c r="BS518" s="12"/>
      <c r="BU518" s="73"/>
      <c r="BV518" s="11"/>
      <c r="BW518" s="11"/>
      <c r="BX518" s="12"/>
      <c r="BZ518" s="73">
        <v>2460</v>
      </c>
      <c r="CA518" s="11">
        <v>0</v>
      </c>
      <c r="CB518" s="11">
        <v>2460</v>
      </c>
      <c r="CC518" s="12">
        <v>2460</v>
      </c>
      <c r="CE518" s="73"/>
      <c r="CF518" s="11"/>
      <c r="CG518" s="11"/>
      <c r="CH518" s="12"/>
      <c r="CJ518" s="73"/>
      <c r="CK518" s="11"/>
      <c r="CL518" s="11"/>
      <c r="CM518" s="12"/>
      <c r="CO518" s="73"/>
      <c r="CP518" s="11"/>
      <c r="CQ518" s="11"/>
      <c r="CR518" s="12"/>
      <c r="CT518" s="73"/>
      <c r="CU518" s="11"/>
      <c r="CV518" s="11"/>
      <c r="CW518" s="12"/>
      <c r="CY518" s="73"/>
      <c r="CZ518" s="11"/>
      <c r="DA518" s="11"/>
      <c r="DB518" s="12"/>
      <c r="DD518" s="73"/>
      <c r="DE518" s="11"/>
      <c r="DF518" s="11"/>
      <c r="DG518" s="12"/>
      <c r="DI518" s="73"/>
      <c r="DJ518" s="11"/>
      <c r="DK518" s="11"/>
      <c r="DL518" s="12"/>
      <c r="DN518" s="73">
        <v>3184</v>
      </c>
      <c r="DO518" s="11">
        <v>604.96</v>
      </c>
      <c r="DP518" s="11">
        <v>3788.96</v>
      </c>
      <c r="DQ518" s="12">
        <v>3788.96</v>
      </c>
      <c r="DS518" s="73"/>
      <c r="DT518" s="11"/>
      <c r="DU518" s="11"/>
      <c r="DV518" s="12"/>
      <c r="DX518" s="92"/>
      <c r="DY518" s="93"/>
      <c r="DZ518" s="93"/>
      <c r="EA518" s="94"/>
      <c r="EC518" s="73"/>
      <c r="ED518" s="11"/>
      <c r="EE518" s="11"/>
      <c r="EF518" s="12"/>
      <c r="EH518" s="73"/>
      <c r="EI518" s="11"/>
      <c r="EJ518" s="11"/>
      <c r="EK518" s="12"/>
      <c r="EM518" s="73"/>
      <c r="EN518" s="11"/>
      <c r="EO518" s="11"/>
      <c r="EP518" s="12"/>
      <c r="ER518" s="73"/>
      <c r="ES518" s="11"/>
      <c r="ET518" s="11"/>
      <c r="EU518" s="12"/>
      <c r="EW518" s="73"/>
      <c r="EX518" s="11"/>
      <c r="EY518" s="11"/>
      <c r="EZ518" s="12"/>
      <c r="FB518" s="10"/>
      <c r="FC518" s="11"/>
      <c r="FD518" s="11"/>
      <c r="FE518" s="12"/>
      <c r="FG518" s="11"/>
      <c r="FH518" s="11"/>
      <c r="FI518" s="11"/>
      <c r="FJ518" s="12"/>
      <c r="FL518" s="73"/>
      <c r="FM518" s="11"/>
      <c r="FN518" s="11"/>
      <c r="FO518" s="12"/>
      <c r="FQ518" s="73"/>
      <c r="FR518" s="11"/>
      <c r="FS518" s="11"/>
      <c r="FT518" s="12"/>
      <c r="FV518" s="73"/>
      <c r="FW518" s="11"/>
      <c r="FX518" s="11"/>
      <c r="FY518" s="12"/>
      <c r="GA518" s="73"/>
      <c r="GB518" s="11"/>
      <c r="GC518" s="11"/>
      <c r="GD518" s="12"/>
      <c r="GF518" s="73"/>
      <c r="GG518" s="11"/>
      <c r="GH518" s="11"/>
      <c r="GI518" s="12"/>
      <c r="GK518" s="73"/>
      <c r="GL518" s="11"/>
      <c r="GM518" s="11"/>
      <c r="GN518" s="12"/>
      <c r="GP518" s="73"/>
      <c r="GQ518" s="11"/>
      <c r="GR518" s="11"/>
      <c r="GS518" s="12"/>
      <c r="GU518" s="86">
        <f t="shared" si="54"/>
        <v>2062</v>
      </c>
      <c r="GV518" s="87">
        <f t="shared" si="56"/>
        <v>3788.96</v>
      </c>
      <c r="GX518" s="86">
        <f t="shared" si="55"/>
        <v>1726.96</v>
      </c>
      <c r="GY518" s="88">
        <f t="shared" si="58"/>
        <v>0.83751697381183321</v>
      </c>
      <c r="HA518" s="86">
        <f t="shared" si="60"/>
        <v>2770.3199999999997</v>
      </c>
      <c r="HB518" s="87">
        <f t="shared" si="57"/>
        <v>2770.3199999999997</v>
      </c>
    </row>
    <row r="519" spans="1:210" s="76" customFormat="1" ht="60" x14ac:dyDescent="0.25">
      <c r="A519" s="69">
        <v>503</v>
      </c>
      <c r="B519" s="3" t="s">
        <v>41</v>
      </c>
      <c r="C519" s="6" t="s">
        <v>891</v>
      </c>
      <c r="D519" s="3" t="s">
        <v>42</v>
      </c>
      <c r="E519" s="89"/>
      <c r="F519" s="90">
        <v>1</v>
      </c>
      <c r="G519" s="91"/>
      <c r="H519" s="73"/>
      <c r="I519" s="11"/>
      <c r="J519" s="11"/>
      <c r="K519" s="12"/>
      <c r="L519" s="74"/>
      <c r="M519" s="73"/>
      <c r="N519" s="11"/>
      <c r="O519" s="11"/>
      <c r="P519" s="12"/>
      <c r="Q519" s="75"/>
      <c r="R519" s="73"/>
      <c r="S519" s="11"/>
      <c r="T519" s="11"/>
      <c r="U519" s="12"/>
      <c r="W519" s="73"/>
      <c r="X519" s="11"/>
      <c r="Y519" s="11"/>
      <c r="Z519" s="12"/>
      <c r="AB519" s="73"/>
      <c r="AC519" s="11"/>
      <c r="AD519" s="11"/>
      <c r="AE519" s="12"/>
      <c r="AG519" s="77"/>
      <c r="AH519" s="78"/>
      <c r="AI519" s="78"/>
      <c r="AJ519" s="79"/>
      <c r="AL519" s="73"/>
      <c r="AM519" s="11"/>
      <c r="AN519" s="11"/>
      <c r="AO519" s="12"/>
      <c r="AQ519" s="11"/>
      <c r="AR519" s="11"/>
      <c r="AS519" s="11"/>
      <c r="AT519" s="12"/>
      <c r="AV519" s="73"/>
      <c r="AW519" s="11"/>
      <c r="AX519" s="11"/>
      <c r="AY519" s="12"/>
      <c r="BA519" s="73"/>
      <c r="BB519" s="11"/>
      <c r="BC519" s="11"/>
      <c r="BD519" s="12"/>
      <c r="BF519" s="73"/>
      <c r="BG519" s="11"/>
      <c r="BH519" s="11"/>
      <c r="BI519" s="12"/>
      <c r="BK519" s="92"/>
      <c r="BL519" s="93"/>
      <c r="BM519" s="93"/>
      <c r="BN519" s="94"/>
      <c r="BP519" s="73"/>
      <c r="BQ519" s="11"/>
      <c r="BR519" s="11"/>
      <c r="BS519" s="12"/>
      <c r="BU519" s="73"/>
      <c r="BV519" s="11"/>
      <c r="BW519" s="11"/>
      <c r="BX519" s="12"/>
      <c r="BZ519" s="73">
        <v>2362</v>
      </c>
      <c r="CA519" s="11">
        <v>0</v>
      </c>
      <c r="CB519" s="11">
        <v>2362</v>
      </c>
      <c r="CC519" s="12">
        <v>2362</v>
      </c>
      <c r="CE519" s="73"/>
      <c r="CF519" s="11"/>
      <c r="CG519" s="11"/>
      <c r="CH519" s="12"/>
      <c r="CJ519" s="73"/>
      <c r="CK519" s="11"/>
      <c r="CL519" s="11"/>
      <c r="CM519" s="12"/>
      <c r="CO519" s="73">
        <v>4700</v>
      </c>
      <c r="CP519" s="11">
        <v>0</v>
      </c>
      <c r="CQ519" s="11">
        <v>4700</v>
      </c>
      <c r="CR519" s="12">
        <v>4700</v>
      </c>
      <c r="CT519" s="73"/>
      <c r="CU519" s="11"/>
      <c r="CV519" s="11"/>
      <c r="CW519" s="12"/>
      <c r="CY519" s="73"/>
      <c r="CZ519" s="11"/>
      <c r="DA519" s="11"/>
      <c r="DB519" s="12"/>
      <c r="DD519" s="73"/>
      <c r="DE519" s="11"/>
      <c r="DF519" s="11"/>
      <c r="DG519" s="12"/>
      <c r="DI519" s="73"/>
      <c r="DJ519" s="11"/>
      <c r="DK519" s="11"/>
      <c r="DL519" s="12"/>
      <c r="DN519" s="73"/>
      <c r="DO519" s="11"/>
      <c r="DP519" s="11"/>
      <c r="DQ519" s="12"/>
      <c r="DS519" s="73"/>
      <c r="DT519" s="11"/>
      <c r="DU519" s="11"/>
      <c r="DV519" s="12"/>
      <c r="DX519" s="92"/>
      <c r="DY519" s="93"/>
      <c r="DZ519" s="93"/>
      <c r="EA519" s="94"/>
      <c r="EC519" s="73"/>
      <c r="ED519" s="11"/>
      <c r="EE519" s="11"/>
      <c r="EF519" s="12"/>
      <c r="EH519" s="73"/>
      <c r="EI519" s="11"/>
      <c r="EJ519" s="11"/>
      <c r="EK519" s="12"/>
      <c r="EM519" s="73"/>
      <c r="EN519" s="11"/>
      <c r="EO519" s="11"/>
      <c r="EP519" s="12"/>
      <c r="ER519" s="73"/>
      <c r="ES519" s="11"/>
      <c r="ET519" s="11"/>
      <c r="EU519" s="12"/>
      <c r="EW519" s="111"/>
      <c r="EX519" s="112"/>
      <c r="EY519" s="112"/>
      <c r="EZ519" s="94"/>
      <c r="FB519" s="10"/>
      <c r="FC519" s="11"/>
      <c r="FD519" s="11"/>
      <c r="FE519" s="12"/>
      <c r="FG519" s="11"/>
      <c r="FH519" s="11"/>
      <c r="FI519" s="11"/>
      <c r="FJ519" s="12"/>
      <c r="FL519" s="73"/>
      <c r="FM519" s="11"/>
      <c r="FN519" s="11"/>
      <c r="FO519" s="12"/>
      <c r="FQ519" s="73"/>
      <c r="FR519" s="11"/>
      <c r="FS519" s="11"/>
      <c r="FT519" s="12"/>
      <c r="FV519" s="73"/>
      <c r="FW519" s="11"/>
      <c r="FX519" s="11"/>
      <c r="FY519" s="12"/>
      <c r="GA519" s="73"/>
      <c r="GB519" s="11"/>
      <c r="GC519" s="11"/>
      <c r="GD519" s="12"/>
      <c r="GF519" s="73"/>
      <c r="GG519" s="11"/>
      <c r="GH519" s="11"/>
      <c r="GI519" s="12"/>
      <c r="GK519" s="73"/>
      <c r="GL519" s="11"/>
      <c r="GM519" s="11"/>
      <c r="GN519" s="12"/>
      <c r="GP519" s="73"/>
      <c r="GQ519" s="11"/>
      <c r="GR519" s="11"/>
      <c r="GS519" s="12"/>
      <c r="GU519" s="86">
        <f t="shared" si="54"/>
        <v>2362</v>
      </c>
      <c r="GV519" s="87">
        <f t="shared" si="56"/>
        <v>4700</v>
      </c>
      <c r="GX519" s="86">
        <f t="shared" si="55"/>
        <v>2338</v>
      </c>
      <c r="GY519" s="88">
        <f t="shared" si="58"/>
        <v>0.98983911939034719</v>
      </c>
      <c r="HA519" s="86">
        <f t="shared" si="60"/>
        <v>3531</v>
      </c>
      <c r="HB519" s="87">
        <f t="shared" si="57"/>
        <v>3531</v>
      </c>
    </row>
    <row r="520" spans="1:210" s="76" customFormat="1" ht="30" x14ac:dyDescent="0.25">
      <c r="A520" s="69">
        <v>504</v>
      </c>
      <c r="B520" s="5" t="s">
        <v>41</v>
      </c>
      <c r="C520" s="6" t="s">
        <v>892</v>
      </c>
      <c r="D520" s="4" t="s">
        <v>42</v>
      </c>
      <c r="E520" s="89"/>
      <c r="F520" s="90">
        <v>1</v>
      </c>
      <c r="G520" s="91"/>
      <c r="H520" s="73"/>
      <c r="I520" s="11"/>
      <c r="J520" s="11"/>
      <c r="K520" s="12"/>
      <c r="L520" s="74"/>
      <c r="M520" s="73"/>
      <c r="N520" s="11"/>
      <c r="O520" s="11"/>
      <c r="P520" s="12"/>
      <c r="Q520" s="75"/>
      <c r="R520" s="73">
        <v>22000</v>
      </c>
      <c r="S520" s="11">
        <v>0</v>
      </c>
      <c r="T520" s="11">
        <v>22000</v>
      </c>
      <c r="U520" s="12">
        <v>22000</v>
      </c>
      <c r="W520" s="73"/>
      <c r="X520" s="11"/>
      <c r="Y520" s="11"/>
      <c r="Z520" s="12"/>
      <c r="AB520" s="73"/>
      <c r="AC520" s="11"/>
      <c r="AD520" s="11"/>
      <c r="AE520" s="12"/>
      <c r="AG520" s="77"/>
      <c r="AH520" s="78"/>
      <c r="AI520" s="78"/>
      <c r="AJ520" s="79"/>
      <c r="AL520" s="73"/>
      <c r="AM520" s="11"/>
      <c r="AN520" s="11"/>
      <c r="AO520" s="12"/>
      <c r="AQ520" s="11"/>
      <c r="AR520" s="11"/>
      <c r="AS520" s="11"/>
      <c r="AT520" s="12"/>
      <c r="AV520" s="73"/>
      <c r="AW520" s="11"/>
      <c r="AX520" s="11"/>
      <c r="AY520" s="12"/>
      <c r="BA520" s="73"/>
      <c r="BB520" s="11"/>
      <c r="BC520" s="11"/>
      <c r="BD520" s="12"/>
      <c r="BF520" s="73"/>
      <c r="BG520" s="11"/>
      <c r="BH520" s="11"/>
      <c r="BI520" s="12"/>
      <c r="BK520" s="92"/>
      <c r="BL520" s="93"/>
      <c r="BM520" s="93"/>
      <c r="BN520" s="94"/>
      <c r="BP520" s="73"/>
      <c r="BQ520" s="11"/>
      <c r="BR520" s="11"/>
      <c r="BS520" s="12"/>
      <c r="BU520" s="73"/>
      <c r="BV520" s="11"/>
      <c r="BW520" s="11"/>
      <c r="BX520" s="12"/>
      <c r="BZ520" s="73"/>
      <c r="CA520" s="11"/>
      <c r="CB520" s="11"/>
      <c r="CC520" s="12"/>
      <c r="CE520" s="73">
        <v>19017.55</v>
      </c>
      <c r="CF520" s="11">
        <v>0</v>
      </c>
      <c r="CG520" s="11">
        <v>19017.55</v>
      </c>
      <c r="CH520" s="12">
        <v>19017.55</v>
      </c>
      <c r="CJ520" s="73"/>
      <c r="CK520" s="11"/>
      <c r="CL520" s="11"/>
      <c r="CM520" s="12"/>
      <c r="CO520" s="73"/>
      <c r="CP520" s="11"/>
      <c r="CQ520" s="11"/>
      <c r="CR520" s="12"/>
      <c r="CT520" s="73"/>
      <c r="CU520" s="11"/>
      <c r="CV520" s="11"/>
      <c r="CW520" s="12"/>
      <c r="CY520" s="73"/>
      <c r="CZ520" s="11"/>
      <c r="DA520" s="11"/>
      <c r="DB520" s="12"/>
      <c r="DD520" s="73"/>
      <c r="DE520" s="11"/>
      <c r="DF520" s="11"/>
      <c r="DG520" s="12"/>
      <c r="DI520" s="73"/>
      <c r="DJ520" s="11"/>
      <c r="DK520" s="11"/>
      <c r="DL520" s="12"/>
      <c r="DN520" s="73"/>
      <c r="DO520" s="11"/>
      <c r="DP520" s="11"/>
      <c r="DQ520" s="12"/>
      <c r="DS520" s="73"/>
      <c r="DT520" s="11"/>
      <c r="DU520" s="11"/>
      <c r="DV520" s="12"/>
      <c r="DX520" s="92"/>
      <c r="DY520" s="93"/>
      <c r="DZ520" s="93"/>
      <c r="EA520" s="94"/>
      <c r="EC520" s="73"/>
      <c r="ED520" s="11"/>
      <c r="EE520" s="11"/>
      <c r="EF520" s="12"/>
      <c r="EH520" s="73"/>
      <c r="EI520" s="11"/>
      <c r="EJ520" s="11"/>
      <c r="EK520" s="12"/>
      <c r="EM520" s="73"/>
      <c r="EN520" s="11"/>
      <c r="EO520" s="11"/>
      <c r="EP520" s="12"/>
      <c r="ER520" s="73"/>
      <c r="ES520" s="11"/>
      <c r="ET520" s="11"/>
      <c r="EU520" s="12"/>
      <c r="EW520" s="73"/>
      <c r="EX520" s="11"/>
      <c r="EY520" s="11"/>
      <c r="EZ520" s="12"/>
      <c r="FB520" s="10"/>
      <c r="FC520" s="11"/>
      <c r="FD520" s="11"/>
      <c r="FE520" s="12"/>
      <c r="FG520" s="11"/>
      <c r="FH520" s="11"/>
      <c r="FI520" s="11"/>
      <c r="FJ520" s="12"/>
      <c r="FL520" s="73"/>
      <c r="FM520" s="11"/>
      <c r="FN520" s="11"/>
      <c r="FO520" s="12"/>
      <c r="FQ520" s="73"/>
      <c r="FR520" s="11"/>
      <c r="FS520" s="11"/>
      <c r="FT520" s="12"/>
      <c r="FV520" s="73"/>
      <c r="FW520" s="11"/>
      <c r="FX520" s="11"/>
      <c r="FY520" s="12"/>
      <c r="GA520" s="73"/>
      <c r="GB520" s="11"/>
      <c r="GC520" s="11"/>
      <c r="GD520" s="12"/>
      <c r="GF520" s="73"/>
      <c r="GG520" s="11"/>
      <c r="GH520" s="11"/>
      <c r="GI520" s="12"/>
      <c r="GK520" s="73"/>
      <c r="GL520" s="11"/>
      <c r="GM520" s="11"/>
      <c r="GN520" s="12"/>
      <c r="GP520" s="73"/>
      <c r="GQ520" s="11"/>
      <c r="GR520" s="11"/>
      <c r="GS520" s="12"/>
      <c r="GU520" s="86">
        <f t="shared" si="54"/>
        <v>19017.55</v>
      </c>
      <c r="GV520" s="87">
        <f t="shared" si="56"/>
        <v>22000</v>
      </c>
      <c r="GX520" s="86">
        <f t="shared" si="55"/>
        <v>2982.4500000000007</v>
      </c>
      <c r="GY520" s="88">
        <f t="shared" si="58"/>
        <v>0.15682619475168993</v>
      </c>
      <c r="HA520" s="86">
        <f t="shared" si="60"/>
        <v>20508.775000000001</v>
      </c>
      <c r="HB520" s="87">
        <f t="shared" si="57"/>
        <v>20508.775000000001</v>
      </c>
    </row>
    <row r="521" spans="1:210" s="76" customFormat="1" ht="45" x14ac:dyDescent="0.25">
      <c r="A521" s="69">
        <v>505</v>
      </c>
      <c r="B521" s="3" t="s">
        <v>329</v>
      </c>
      <c r="C521" s="2" t="s">
        <v>893</v>
      </c>
      <c r="D521" s="4" t="s">
        <v>42</v>
      </c>
      <c r="E521" s="70"/>
      <c r="F521" s="71">
        <v>54</v>
      </c>
      <c r="G521" s="91"/>
      <c r="H521" s="73"/>
      <c r="I521" s="11"/>
      <c r="J521" s="11"/>
      <c r="K521" s="12"/>
      <c r="L521" s="74"/>
      <c r="M521" s="73"/>
      <c r="N521" s="11"/>
      <c r="O521" s="11"/>
      <c r="P521" s="12"/>
      <c r="Q521" s="75"/>
      <c r="R521" s="73"/>
      <c r="S521" s="11"/>
      <c r="T521" s="11"/>
      <c r="U521" s="12"/>
      <c r="W521" s="73"/>
      <c r="X521" s="11"/>
      <c r="Y521" s="11"/>
      <c r="Z521" s="12"/>
      <c r="AB521" s="73"/>
      <c r="AC521" s="11"/>
      <c r="AD521" s="11"/>
      <c r="AE521" s="12"/>
      <c r="AG521" s="77"/>
      <c r="AH521" s="78"/>
      <c r="AI521" s="78"/>
      <c r="AJ521" s="79"/>
      <c r="AL521" s="73"/>
      <c r="AM521" s="11"/>
      <c r="AN521" s="11"/>
      <c r="AO521" s="12"/>
      <c r="AQ521" s="11"/>
      <c r="AR521" s="11"/>
      <c r="AS521" s="11"/>
      <c r="AT521" s="12"/>
      <c r="AV521" s="73"/>
      <c r="AW521" s="11"/>
      <c r="AX521" s="11"/>
      <c r="AY521" s="12"/>
      <c r="BA521" s="73"/>
      <c r="BB521" s="11"/>
      <c r="BC521" s="11"/>
      <c r="BD521" s="12"/>
      <c r="BF521" s="73"/>
      <c r="BG521" s="11"/>
      <c r="BH521" s="11"/>
      <c r="BI521" s="12"/>
      <c r="BK521" s="92"/>
      <c r="BL521" s="93"/>
      <c r="BM521" s="93"/>
      <c r="BN521" s="94"/>
      <c r="BP521" s="73"/>
      <c r="BQ521" s="11"/>
      <c r="BR521" s="11"/>
      <c r="BS521" s="12"/>
      <c r="BU521" s="73"/>
      <c r="BV521" s="11"/>
      <c r="BW521" s="11"/>
      <c r="BX521" s="12"/>
      <c r="BZ521" s="73"/>
      <c r="CA521" s="11"/>
      <c r="CB521" s="11"/>
      <c r="CC521" s="12"/>
      <c r="CE521" s="73"/>
      <c r="CF521" s="11"/>
      <c r="CG521" s="11"/>
      <c r="CH521" s="12"/>
      <c r="CJ521" s="73"/>
      <c r="CK521" s="11"/>
      <c r="CL521" s="11"/>
      <c r="CM521" s="12"/>
      <c r="CO521" s="73"/>
      <c r="CP521" s="11"/>
      <c r="CQ521" s="11"/>
      <c r="CR521" s="12"/>
      <c r="CT521" s="73"/>
      <c r="CU521" s="11"/>
      <c r="CV521" s="11"/>
      <c r="CW521" s="12"/>
      <c r="CY521" s="73">
        <v>67269</v>
      </c>
      <c r="CZ521" s="11">
        <v>0</v>
      </c>
      <c r="DA521" s="11">
        <v>67269</v>
      </c>
      <c r="DB521" s="12">
        <v>3632526</v>
      </c>
      <c r="DD521" s="73"/>
      <c r="DE521" s="11"/>
      <c r="DF521" s="11"/>
      <c r="DG521" s="12"/>
      <c r="DI521" s="73"/>
      <c r="DJ521" s="11"/>
      <c r="DK521" s="11"/>
      <c r="DL521" s="12"/>
      <c r="DN521" s="73"/>
      <c r="DO521" s="11"/>
      <c r="DP521" s="11"/>
      <c r="DQ521" s="12"/>
      <c r="DS521" s="73"/>
      <c r="DT521" s="11"/>
      <c r="DU521" s="11"/>
      <c r="DV521" s="12"/>
      <c r="DX521" s="92"/>
      <c r="DY521" s="93"/>
      <c r="DZ521" s="93"/>
      <c r="EA521" s="94"/>
      <c r="EC521" s="73"/>
      <c r="ED521" s="11"/>
      <c r="EE521" s="11"/>
      <c r="EF521" s="12"/>
      <c r="EH521" s="73"/>
      <c r="EI521" s="11"/>
      <c r="EJ521" s="11"/>
      <c r="EK521" s="12"/>
      <c r="EM521" s="73"/>
      <c r="EN521" s="11"/>
      <c r="EO521" s="11"/>
      <c r="EP521" s="12"/>
      <c r="ER521" s="73"/>
      <c r="ES521" s="11"/>
      <c r="ET521" s="11"/>
      <c r="EU521" s="12"/>
      <c r="EW521" s="73"/>
      <c r="EX521" s="11"/>
      <c r="EY521" s="11"/>
      <c r="EZ521" s="12"/>
      <c r="FB521" s="10"/>
      <c r="FC521" s="11"/>
      <c r="FD521" s="11"/>
      <c r="FE521" s="12"/>
      <c r="FG521" s="11"/>
      <c r="FH521" s="11"/>
      <c r="FI521" s="11"/>
      <c r="FJ521" s="12"/>
      <c r="FL521" s="73"/>
      <c r="FM521" s="11"/>
      <c r="FN521" s="11"/>
      <c r="FO521" s="12"/>
      <c r="FQ521" s="73"/>
      <c r="FR521" s="11"/>
      <c r="FS521" s="11"/>
      <c r="FT521" s="12"/>
      <c r="FV521" s="73"/>
      <c r="FW521" s="11"/>
      <c r="FX521" s="11"/>
      <c r="FY521" s="12"/>
      <c r="GA521" s="73"/>
      <c r="GB521" s="11"/>
      <c r="GC521" s="11"/>
      <c r="GD521" s="12"/>
      <c r="GF521" s="73"/>
      <c r="GG521" s="11"/>
      <c r="GH521" s="11"/>
      <c r="GI521" s="12"/>
      <c r="GK521" s="73"/>
      <c r="GL521" s="11"/>
      <c r="GM521" s="11"/>
      <c r="GN521" s="12"/>
      <c r="GP521" s="73"/>
      <c r="GQ521" s="11"/>
      <c r="GR521" s="11"/>
      <c r="GS521" s="12"/>
      <c r="GU521" s="86">
        <f t="shared" si="54"/>
        <v>67269</v>
      </c>
      <c r="GV521" s="87">
        <f t="shared" si="56"/>
        <v>67269</v>
      </c>
      <c r="GX521" s="86">
        <f t="shared" si="55"/>
        <v>0</v>
      </c>
      <c r="GY521" s="88">
        <f t="shared" si="58"/>
        <v>0</v>
      </c>
      <c r="HA521" s="86">
        <f t="shared" si="60"/>
        <v>67269</v>
      </c>
      <c r="HB521" s="87">
        <f t="shared" si="57"/>
        <v>3632526</v>
      </c>
    </row>
    <row r="522" spans="1:210" s="76" customFormat="1" ht="30" x14ac:dyDescent="0.25">
      <c r="A522" s="69">
        <v>506</v>
      </c>
      <c r="B522" s="3" t="s">
        <v>330</v>
      </c>
      <c r="C522" s="6" t="s">
        <v>894</v>
      </c>
      <c r="D522" s="4" t="s">
        <v>42</v>
      </c>
      <c r="E522" s="70"/>
      <c r="F522" s="71">
        <v>1</v>
      </c>
      <c r="G522" s="91"/>
      <c r="H522" s="73"/>
      <c r="I522" s="11"/>
      <c r="J522" s="11"/>
      <c r="K522" s="12"/>
      <c r="L522" s="74"/>
      <c r="M522" s="73"/>
      <c r="N522" s="11"/>
      <c r="O522" s="11"/>
      <c r="P522" s="12"/>
      <c r="Q522" s="75"/>
      <c r="R522" s="73"/>
      <c r="S522" s="11"/>
      <c r="T522" s="11"/>
      <c r="U522" s="12"/>
      <c r="W522" s="73"/>
      <c r="X522" s="11"/>
      <c r="Y522" s="11"/>
      <c r="Z522" s="12"/>
      <c r="AB522" s="73"/>
      <c r="AC522" s="11"/>
      <c r="AD522" s="11"/>
      <c r="AE522" s="12"/>
      <c r="AG522" s="77"/>
      <c r="AH522" s="78"/>
      <c r="AI522" s="78"/>
      <c r="AJ522" s="79"/>
      <c r="AL522" s="73"/>
      <c r="AM522" s="11"/>
      <c r="AN522" s="11"/>
      <c r="AO522" s="12"/>
      <c r="AQ522" s="11"/>
      <c r="AR522" s="11"/>
      <c r="AS522" s="11"/>
      <c r="AT522" s="12"/>
      <c r="AV522" s="73"/>
      <c r="AW522" s="11"/>
      <c r="AX522" s="11"/>
      <c r="AY522" s="12"/>
      <c r="BA522" s="73"/>
      <c r="BB522" s="11"/>
      <c r="BC522" s="11"/>
      <c r="BD522" s="12"/>
      <c r="BF522" s="73"/>
      <c r="BG522" s="11"/>
      <c r="BH522" s="11"/>
      <c r="BI522" s="12"/>
      <c r="BK522" s="92"/>
      <c r="BL522" s="93"/>
      <c r="BM522" s="93"/>
      <c r="BN522" s="94"/>
      <c r="BP522" s="73"/>
      <c r="BQ522" s="11"/>
      <c r="BR522" s="11"/>
      <c r="BS522" s="12"/>
      <c r="BU522" s="73"/>
      <c r="BV522" s="11"/>
      <c r="BW522" s="11"/>
      <c r="BX522" s="12"/>
      <c r="BZ522" s="73">
        <v>33702</v>
      </c>
      <c r="CA522" s="11">
        <v>0</v>
      </c>
      <c r="CB522" s="11">
        <v>33702</v>
      </c>
      <c r="CC522" s="12">
        <v>33702</v>
      </c>
      <c r="CE522" s="73"/>
      <c r="CF522" s="11"/>
      <c r="CG522" s="11"/>
      <c r="CH522" s="12"/>
      <c r="CJ522" s="73"/>
      <c r="CK522" s="11"/>
      <c r="CL522" s="11"/>
      <c r="CM522" s="12"/>
      <c r="CO522" s="73"/>
      <c r="CP522" s="11"/>
      <c r="CQ522" s="11"/>
      <c r="CR522" s="12"/>
      <c r="CT522" s="73"/>
      <c r="CU522" s="11"/>
      <c r="CV522" s="11"/>
      <c r="CW522" s="12"/>
      <c r="CY522" s="73">
        <v>28950</v>
      </c>
      <c r="CZ522" s="11">
        <v>0</v>
      </c>
      <c r="DA522" s="11">
        <v>28950</v>
      </c>
      <c r="DB522" s="12">
        <v>28950</v>
      </c>
      <c r="DD522" s="73"/>
      <c r="DE522" s="11"/>
      <c r="DF522" s="11"/>
      <c r="DG522" s="12"/>
      <c r="DI522" s="73"/>
      <c r="DJ522" s="11"/>
      <c r="DK522" s="11"/>
      <c r="DL522" s="12"/>
      <c r="DN522" s="73"/>
      <c r="DO522" s="11"/>
      <c r="DP522" s="11"/>
      <c r="DQ522" s="12"/>
      <c r="DS522" s="73"/>
      <c r="DT522" s="11"/>
      <c r="DU522" s="11"/>
      <c r="DV522" s="12"/>
      <c r="DX522" s="92"/>
      <c r="DY522" s="93"/>
      <c r="DZ522" s="93"/>
      <c r="EA522" s="94"/>
      <c r="EC522" s="73"/>
      <c r="ED522" s="11"/>
      <c r="EE522" s="11"/>
      <c r="EF522" s="12"/>
      <c r="EH522" s="73"/>
      <c r="EI522" s="11"/>
      <c r="EJ522" s="11"/>
      <c r="EK522" s="12"/>
      <c r="EM522" s="73"/>
      <c r="EN522" s="11"/>
      <c r="EO522" s="11"/>
      <c r="EP522" s="12"/>
      <c r="ER522" s="73"/>
      <c r="ES522" s="11"/>
      <c r="ET522" s="11"/>
      <c r="EU522" s="12"/>
      <c r="EW522" s="73"/>
      <c r="EX522" s="11"/>
      <c r="EY522" s="11"/>
      <c r="EZ522" s="12"/>
      <c r="FB522" s="10"/>
      <c r="FC522" s="11"/>
      <c r="FD522" s="11"/>
      <c r="FE522" s="12"/>
      <c r="FG522" s="11"/>
      <c r="FH522" s="11"/>
      <c r="FI522" s="11"/>
      <c r="FJ522" s="12"/>
      <c r="FL522" s="73"/>
      <c r="FM522" s="11"/>
      <c r="FN522" s="11"/>
      <c r="FO522" s="12"/>
      <c r="FQ522" s="73"/>
      <c r="FR522" s="11"/>
      <c r="FS522" s="11"/>
      <c r="FT522" s="12"/>
      <c r="FV522" s="73"/>
      <c r="FW522" s="11"/>
      <c r="FX522" s="11"/>
      <c r="FY522" s="12"/>
      <c r="GA522" s="73"/>
      <c r="GB522" s="11"/>
      <c r="GC522" s="11"/>
      <c r="GD522" s="12"/>
      <c r="GF522" s="73"/>
      <c r="GG522" s="11"/>
      <c r="GH522" s="11"/>
      <c r="GI522" s="12"/>
      <c r="GK522" s="73"/>
      <c r="GL522" s="11"/>
      <c r="GM522" s="11"/>
      <c r="GN522" s="12"/>
      <c r="GP522" s="73"/>
      <c r="GQ522" s="11"/>
      <c r="GR522" s="11"/>
      <c r="GS522" s="12"/>
      <c r="GU522" s="86">
        <f t="shared" si="54"/>
        <v>28950</v>
      </c>
      <c r="GV522" s="87">
        <f t="shared" si="56"/>
        <v>33702</v>
      </c>
      <c r="GX522" s="86">
        <f t="shared" si="55"/>
        <v>4752</v>
      </c>
      <c r="GY522" s="88">
        <f t="shared" si="58"/>
        <v>0.16414507772020726</v>
      </c>
      <c r="HA522" s="86">
        <f t="shared" si="60"/>
        <v>31326</v>
      </c>
      <c r="HB522" s="87">
        <f t="shared" si="57"/>
        <v>31326</v>
      </c>
    </row>
    <row r="523" spans="1:210" s="76" customFormat="1" ht="75" x14ac:dyDescent="0.25">
      <c r="A523" s="69">
        <v>507</v>
      </c>
      <c r="B523" s="3" t="s">
        <v>331</v>
      </c>
      <c r="C523" s="6" t="s">
        <v>895</v>
      </c>
      <c r="D523" s="3" t="s">
        <v>1095</v>
      </c>
      <c r="E523" s="70"/>
      <c r="F523" s="71">
        <v>3018</v>
      </c>
      <c r="G523" s="91"/>
      <c r="H523" s="73"/>
      <c r="I523" s="11"/>
      <c r="J523" s="11"/>
      <c r="K523" s="12"/>
      <c r="L523" s="74"/>
      <c r="M523" s="73"/>
      <c r="N523" s="11"/>
      <c r="O523" s="11"/>
      <c r="P523" s="12"/>
      <c r="Q523" s="75"/>
      <c r="R523" s="73"/>
      <c r="S523" s="11"/>
      <c r="T523" s="11"/>
      <c r="U523" s="12"/>
      <c r="W523" s="73"/>
      <c r="X523" s="11"/>
      <c r="Y523" s="11"/>
      <c r="Z523" s="12"/>
      <c r="AB523" s="73"/>
      <c r="AC523" s="11"/>
      <c r="AD523" s="11"/>
      <c r="AE523" s="12"/>
      <c r="AG523" s="77"/>
      <c r="AH523" s="78"/>
      <c r="AI523" s="78"/>
      <c r="AJ523" s="79"/>
      <c r="AL523" s="73"/>
      <c r="AM523" s="11"/>
      <c r="AN523" s="11"/>
      <c r="AO523" s="12"/>
      <c r="AQ523" s="11"/>
      <c r="AR523" s="11"/>
      <c r="AS523" s="11"/>
      <c r="AT523" s="12"/>
      <c r="AV523" s="73"/>
      <c r="AW523" s="11"/>
      <c r="AX523" s="11"/>
      <c r="AY523" s="12"/>
      <c r="BA523" s="73"/>
      <c r="BB523" s="11"/>
      <c r="BC523" s="11"/>
      <c r="BD523" s="12"/>
      <c r="BF523" s="73"/>
      <c r="BG523" s="11"/>
      <c r="BH523" s="11"/>
      <c r="BI523" s="12"/>
      <c r="BK523" s="92"/>
      <c r="BL523" s="93"/>
      <c r="BM523" s="93"/>
      <c r="BN523" s="94"/>
      <c r="BP523" s="73"/>
      <c r="BQ523" s="11"/>
      <c r="BR523" s="11"/>
      <c r="BS523" s="12"/>
      <c r="BU523" s="73"/>
      <c r="BV523" s="11"/>
      <c r="BW523" s="11"/>
      <c r="BX523" s="12"/>
      <c r="BZ523" s="73"/>
      <c r="CA523" s="11"/>
      <c r="CB523" s="11"/>
      <c r="CC523" s="12"/>
      <c r="CE523" s="73"/>
      <c r="CF523" s="11"/>
      <c r="CG523" s="11"/>
      <c r="CH523" s="12"/>
      <c r="CJ523" s="73"/>
      <c r="CK523" s="11"/>
      <c r="CL523" s="11"/>
      <c r="CM523" s="12"/>
      <c r="CO523" s="73"/>
      <c r="CP523" s="11"/>
      <c r="CQ523" s="11"/>
      <c r="CR523" s="12"/>
      <c r="CT523" s="73"/>
      <c r="CU523" s="11"/>
      <c r="CV523" s="11"/>
      <c r="CW523" s="12"/>
      <c r="CY523" s="73"/>
      <c r="CZ523" s="11"/>
      <c r="DA523" s="11"/>
      <c r="DB523" s="12"/>
      <c r="DD523" s="73"/>
      <c r="DE523" s="11"/>
      <c r="DF523" s="11"/>
      <c r="DG523" s="12"/>
      <c r="DI523" s="73"/>
      <c r="DJ523" s="11"/>
      <c r="DK523" s="11"/>
      <c r="DL523" s="12"/>
      <c r="DN523" s="73"/>
      <c r="DO523" s="11"/>
      <c r="DP523" s="11"/>
      <c r="DQ523" s="12"/>
      <c r="DS523" s="73"/>
      <c r="DT523" s="11"/>
      <c r="DU523" s="11"/>
      <c r="DV523" s="12"/>
      <c r="DX523" s="92"/>
      <c r="DY523" s="93"/>
      <c r="DZ523" s="93"/>
      <c r="EA523" s="94"/>
      <c r="EC523" s="73"/>
      <c r="ED523" s="11"/>
      <c r="EE523" s="11"/>
      <c r="EF523" s="12"/>
      <c r="EH523" s="73"/>
      <c r="EI523" s="11"/>
      <c r="EJ523" s="11"/>
      <c r="EK523" s="12"/>
      <c r="EM523" s="73"/>
      <c r="EN523" s="11"/>
      <c r="EO523" s="11"/>
      <c r="EP523" s="12"/>
      <c r="ER523" s="73"/>
      <c r="ES523" s="11"/>
      <c r="ET523" s="11"/>
      <c r="EU523" s="12"/>
      <c r="EW523" s="73"/>
      <c r="EX523" s="11"/>
      <c r="EY523" s="11"/>
      <c r="EZ523" s="12"/>
      <c r="FB523" s="10"/>
      <c r="FC523" s="11"/>
      <c r="FD523" s="11"/>
      <c r="FE523" s="12"/>
      <c r="FG523" s="11"/>
      <c r="FH523" s="11"/>
      <c r="FI523" s="11"/>
      <c r="FJ523" s="12"/>
      <c r="FL523" s="73"/>
      <c r="FM523" s="11"/>
      <c r="FN523" s="11"/>
      <c r="FO523" s="12"/>
      <c r="FQ523" s="73"/>
      <c r="FR523" s="11"/>
      <c r="FS523" s="11"/>
      <c r="FT523" s="12"/>
      <c r="FV523" s="73"/>
      <c r="FW523" s="11"/>
      <c r="FX523" s="11"/>
      <c r="FY523" s="12"/>
      <c r="GA523" s="73"/>
      <c r="GB523" s="11"/>
      <c r="GC523" s="11"/>
      <c r="GD523" s="12"/>
      <c r="GF523" s="73"/>
      <c r="GG523" s="11"/>
      <c r="GH523" s="11"/>
      <c r="GI523" s="12"/>
      <c r="GK523" s="73"/>
      <c r="GL523" s="11"/>
      <c r="GM523" s="11"/>
      <c r="GN523" s="12"/>
      <c r="GP523" s="73"/>
      <c r="GQ523" s="11"/>
      <c r="GR523" s="11"/>
      <c r="GS523" s="12"/>
      <c r="GU523" s="86">
        <f t="shared" si="54"/>
        <v>0</v>
      </c>
      <c r="GV523" s="87">
        <f t="shared" si="56"/>
        <v>0</v>
      </c>
      <c r="GX523" s="86">
        <f t="shared" si="55"/>
        <v>0</v>
      </c>
      <c r="GY523" s="88">
        <v>0</v>
      </c>
      <c r="HA523" s="86">
        <v>0</v>
      </c>
      <c r="HB523" s="87">
        <v>0</v>
      </c>
    </row>
    <row r="524" spans="1:210" s="76" customFormat="1" ht="60" x14ac:dyDescent="0.25">
      <c r="A524" s="69">
        <v>508</v>
      </c>
      <c r="B524" s="3" t="s">
        <v>332</v>
      </c>
      <c r="C524" s="6" t="s">
        <v>896</v>
      </c>
      <c r="D524" s="3" t="s">
        <v>1095</v>
      </c>
      <c r="E524" s="70"/>
      <c r="F524" s="71">
        <v>95</v>
      </c>
      <c r="G524" s="91"/>
      <c r="H524" s="73"/>
      <c r="I524" s="11"/>
      <c r="J524" s="11"/>
      <c r="K524" s="12"/>
      <c r="L524" s="74"/>
      <c r="M524" s="73"/>
      <c r="N524" s="11"/>
      <c r="O524" s="11"/>
      <c r="P524" s="12"/>
      <c r="Q524" s="75"/>
      <c r="R524" s="73"/>
      <c r="S524" s="11"/>
      <c r="T524" s="11"/>
      <c r="U524" s="12"/>
      <c r="W524" s="73"/>
      <c r="X524" s="11"/>
      <c r="Y524" s="11"/>
      <c r="Z524" s="12"/>
      <c r="AB524" s="73"/>
      <c r="AC524" s="11"/>
      <c r="AD524" s="11"/>
      <c r="AE524" s="12"/>
      <c r="AG524" s="77"/>
      <c r="AH524" s="78"/>
      <c r="AI524" s="78"/>
      <c r="AJ524" s="79"/>
      <c r="AL524" s="73"/>
      <c r="AM524" s="11"/>
      <c r="AN524" s="11"/>
      <c r="AO524" s="12"/>
      <c r="AQ524" s="11"/>
      <c r="AR524" s="11"/>
      <c r="AS524" s="11"/>
      <c r="AT524" s="12"/>
      <c r="AV524" s="73"/>
      <c r="AW524" s="11"/>
      <c r="AX524" s="11"/>
      <c r="AY524" s="12"/>
      <c r="BA524" s="73"/>
      <c r="BB524" s="11"/>
      <c r="BC524" s="11"/>
      <c r="BD524" s="12"/>
      <c r="BF524" s="73"/>
      <c r="BG524" s="11"/>
      <c r="BH524" s="11"/>
      <c r="BI524" s="12"/>
      <c r="BK524" s="92"/>
      <c r="BL524" s="93"/>
      <c r="BM524" s="93"/>
      <c r="BN524" s="94"/>
      <c r="BP524" s="73"/>
      <c r="BQ524" s="11"/>
      <c r="BR524" s="11"/>
      <c r="BS524" s="12"/>
      <c r="BU524" s="73"/>
      <c r="BV524" s="11"/>
      <c r="BW524" s="11"/>
      <c r="BX524" s="12"/>
      <c r="BZ524" s="73"/>
      <c r="CA524" s="11"/>
      <c r="CB524" s="11"/>
      <c r="CC524" s="12"/>
      <c r="CE524" s="73"/>
      <c r="CF524" s="11"/>
      <c r="CG524" s="11"/>
      <c r="CH524" s="12"/>
      <c r="CJ524" s="73"/>
      <c r="CK524" s="11"/>
      <c r="CL524" s="11"/>
      <c r="CM524" s="12"/>
      <c r="CO524" s="73"/>
      <c r="CP524" s="11"/>
      <c r="CQ524" s="11"/>
      <c r="CR524" s="12"/>
      <c r="CT524" s="73"/>
      <c r="CU524" s="11"/>
      <c r="CV524" s="11"/>
      <c r="CW524" s="12"/>
      <c r="CY524" s="73"/>
      <c r="CZ524" s="11"/>
      <c r="DA524" s="11"/>
      <c r="DB524" s="12"/>
      <c r="DD524" s="73"/>
      <c r="DE524" s="11"/>
      <c r="DF524" s="11"/>
      <c r="DG524" s="12"/>
      <c r="DI524" s="73"/>
      <c r="DJ524" s="11"/>
      <c r="DK524" s="11"/>
      <c r="DL524" s="12"/>
      <c r="DN524" s="73"/>
      <c r="DO524" s="11"/>
      <c r="DP524" s="11"/>
      <c r="DQ524" s="12"/>
      <c r="DS524" s="73"/>
      <c r="DT524" s="11"/>
      <c r="DU524" s="11"/>
      <c r="DV524" s="12"/>
      <c r="DX524" s="92"/>
      <c r="DY524" s="93"/>
      <c r="DZ524" s="93"/>
      <c r="EA524" s="94"/>
      <c r="EC524" s="73"/>
      <c r="ED524" s="11"/>
      <c r="EE524" s="11"/>
      <c r="EF524" s="12"/>
      <c r="EH524" s="73"/>
      <c r="EI524" s="11"/>
      <c r="EJ524" s="11"/>
      <c r="EK524" s="12"/>
      <c r="EM524" s="73"/>
      <c r="EN524" s="11"/>
      <c r="EO524" s="11"/>
      <c r="EP524" s="12"/>
      <c r="ER524" s="73"/>
      <c r="ES524" s="11"/>
      <c r="ET524" s="11"/>
      <c r="EU524" s="12"/>
      <c r="EW524" s="73"/>
      <c r="EX524" s="11"/>
      <c r="EY524" s="11"/>
      <c r="EZ524" s="12"/>
      <c r="FB524" s="10"/>
      <c r="FC524" s="11"/>
      <c r="FD524" s="11"/>
      <c r="FE524" s="12"/>
      <c r="FG524" s="11"/>
      <c r="FH524" s="11"/>
      <c r="FI524" s="11"/>
      <c r="FJ524" s="12"/>
      <c r="FL524" s="73"/>
      <c r="FM524" s="11"/>
      <c r="FN524" s="11"/>
      <c r="FO524" s="12"/>
      <c r="FQ524" s="73"/>
      <c r="FR524" s="11"/>
      <c r="FS524" s="11"/>
      <c r="FT524" s="12"/>
      <c r="FV524" s="73"/>
      <c r="FW524" s="11"/>
      <c r="FX524" s="11"/>
      <c r="FY524" s="12"/>
      <c r="GA524" s="73"/>
      <c r="GB524" s="11"/>
      <c r="GC524" s="11"/>
      <c r="GD524" s="12"/>
      <c r="GF524" s="73"/>
      <c r="GG524" s="11"/>
      <c r="GH524" s="11"/>
      <c r="GI524" s="12"/>
      <c r="GK524" s="73"/>
      <c r="GL524" s="11"/>
      <c r="GM524" s="11"/>
      <c r="GN524" s="12"/>
      <c r="GP524" s="73"/>
      <c r="GQ524" s="11"/>
      <c r="GR524" s="11"/>
      <c r="GS524" s="12"/>
      <c r="GU524" s="86">
        <f t="shared" si="54"/>
        <v>0</v>
      </c>
      <c r="GV524" s="87">
        <f t="shared" si="56"/>
        <v>0</v>
      </c>
      <c r="GX524" s="86">
        <f t="shared" si="55"/>
        <v>0</v>
      </c>
      <c r="GY524" s="88">
        <v>0</v>
      </c>
      <c r="HA524" s="86">
        <v>0</v>
      </c>
      <c r="HB524" s="87">
        <v>0</v>
      </c>
    </row>
    <row r="525" spans="1:210" s="76" customFormat="1" ht="30" x14ac:dyDescent="0.25">
      <c r="A525" s="69">
        <v>509</v>
      </c>
      <c r="B525" s="3" t="s">
        <v>41</v>
      </c>
      <c r="C525" s="6" t="s">
        <v>897</v>
      </c>
      <c r="D525" s="3" t="s">
        <v>42</v>
      </c>
      <c r="E525" s="89"/>
      <c r="F525" s="90">
        <v>79.5</v>
      </c>
      <c r="G525" s="91"/>
      <c r="H525" s="73"/>
      <c r="I525" s="11"/>
      <c r="J525" s="11"/>
      <c r="K525" s="12"/>
      <c r="L525" s="74"/>
      <c r="M525" s="73"/>
      <c r="N525" s="11"/>
      <c r="O525" s="11"/>
      <c r="P525" s="12"/>
      <c r="Q525" s="75"/>
      <c r="R525" s="73"/>
      <c r="S525" s="11"/>
      <c r="T525" s="11"/>
      <c r="U525" s="12"/>
      <c r="W525" s="73"/>
      <c r="X525" s="11"/>
      <c r="Y525" s="11"/>
      <c r="Z525" s="12"/>
      <c r="AB525" s="73"/>
      <c r="AC525" s="11"/>
      <c r="AD525" s="11"/>
      <c r="AE525" s="12"/>
      <c r="AG525" s="77"/>
      <c r="AH525" s="78"/>
      <c r="AI525" s="78"/>
      <c r="AJ525" s="79"/>
      <c r="AL525" s="73"/>
      <c r="AM525" s="11"/>
      <c r="AN525" s="11"/>
      <c r="AO525" s="12"/>
      <c r="AQ525" s="11"/>
      <c r="AR525" s="11"/>
      <c r="AS525" s="11"/>
      <c r="AT525" s="12"/>
      <c r="AV525" s="73"/>
      <c r="AW525" s="11"/>
      <c r="AX525" s="11"/>
      <c r="AY525" s="12"/>
      <c r="BA525" s="73"/>
      <c r="BB525" s="11"/>
      <c r="BC525" s="11"/>
      <c r="BD525" s="12"/>
      <c r="BF525" s="73"/>
      <c r="BG525" s="11"/>
      <c r="BH525" s="11"/>
      <c r="BI525" s="12"/>
      <c r="BK525" s="92">
        <v>2353</v>
      </c>
      <c r="BL525" s="93">
        <v>0</v>
      </c>
      <c r="BM525" s="93">
        <v>2353</v>
      </c>
      <c r="BN525" s="94">
        <v>187064</v>
      </c>
      <c r="BP525" s="73"/>
      <c r="BQ525" s="11"/>
      <c r="BR525" s="11"/>
      <c r="BS525" s="12"/>
      <c r="BU525" s="73"/>
      <c r="BV525" s="11"/>
      <c r="BW525" s="11"/>
      <c r="BX525" s="12"/>
      <c r="BZ525" s="73">
        <v>3075</v>
      </c>
      <c r="CA525" s="11">
        <v>584.25</v>
      </c>
      <c r="CB525" s="11">
        <v>3659.25</v>
      </c>
      <c r="CC525" s="12">
        <v>290910.375</v>
      </c>
      <c r="CE525" s="73"/>
      <c r="CF525" s="11"/>
      <c r="CG525" s="11"/>
      <c r="CH525" s="12"/>
      <c r="CJ525" s="73"/>
      <c r="CK525" s="11"/>
      <c r="CL525" s="11"/>
      <c r="CM525" s="12"/>
      <c r="CO525" s="73">
        <v>2375</v>
      </c>
      <c r="CP525" s="11">
        <v>0</v>
      </c>
      <c r="CQ525" s="11">
        <v>2375</v>
      </c>
      <c r="CR525" s="12">
        <v>188812.5</v>
      </c>
      <c r="CT525" s="73"/>
      <c r="CU525" s="11"/>
      <c r="CV525" s="11"/>
      <c r="CW525" s="12"/>
      <c r="CY525" s="73">
        <v>5349</v>
      </c>
      <c r="CZ525" s="11">
        <v>0</v>
      </c>
      <c r="DA525" s="11">
        <v>5349</v>
      </c>
      <c r="DB525" s="12">
        <v>425245.5</v>
      </c>
      <c r="DD525" s="73"/>
      <c r="DE525" s="11"/>
      <c r="DF525" s="11"/>
      <c r="DG525" s="12"/>
      <c r="DI525" s="73"/>
      <c r="DJ525" s="11"/>
      <c r="DK525" s="11"/>
      <c r="DL525" s="12"/>
      <c r="DN525" s="73">
        <v>3375</v>
      </c>
      <c r="DO525" s="11">
        <v>641.25</v>
      </c>
      <c r="DP525" s="11">
        <v>4016.25</v>
      </c>
      <c r="DQ525" s="12">
        <v>319291.875</v>
      </c>
      <c r="DS525" s="73"/>
      <c r="DT525" s="11"/>
      <c r="DU525" s="11"/>
      <c r="DV525" s="12"/>
      <c r="DX525" s="92"/>
      <c r="DY525" s="93"/>
      <c r="DZ525" s="93"/>
      <c r="EA525" s="94"/>
      <c r="EC525" s="73"/>
      <c r="ED525" s="11"/>
      <c r="EE525" s="11"/>
      <c r="EF525" s="12"/>
      <c r="EH525" s="73"/>
      <c r="EI525" s="11"/>
      <c r="EJ525" s="11"/>
      <c r="EK525" s="12"/>
      <c r="EM525" s="73"/>
      <c r="EN525" s="11"/>
      <c r="EO525" s="11"/>
      <c r="EP525" s="12"/>
      <c r="ER525" s="73"/>
      <c r="ES525" s="11"/>
      <c r="ET525" s="11"/>
      <c r="EU525" s="12"/>
      <c r="EW525" s="73"/>
      <c r="EX525" s="11"/>
      <c r="EY525" s="11"/>
      <c r="EZ525" s="12"/>
      <c r="FB525" s="10">
        <v>2594</v>
      </c>
      <c r="FC525" s="11">
        <v>0</v>
      </c>
      <c r="FD525" s="11">
        <v>2594</v>
      </c>
      <c r="FE525" s="12">
        <v>206223</v>
      </c>
      <c r="FG525" s="11"/>
      <c r="FH525" s="11"/>
      <c r="FI525" s="11"/>
      <c r="FJ525" s="12"/>
      <c r="FL525" s="73"/>
      <c r="FM525" s="11"/>
      <c r="FN525" s="11"/>
      <c r="FO525" s="12"/>
      <c r="FQ525" s="73"/>
      <c r="FR525" s="11"/>
      <c r="FS525" s="11"/>
      <c r="FT525" s="12"/>
      <c r="FV525" s="73"/>
      <c r="FW525" s="11"/>
      <c r="FX525" s="11"/>
      <c r="FY525" s="12"/>
      <c r="GA525" s="73"/>
      <c r="GB525" s="11"/>
      <c r="GC525" s="11"/>
      <c r="GD525" s="12"/>
      <c r="GF525" s="73"/>
      <c r="GG525" s="11"/>
      <c r="GH525" s="11"/>
      <c r="GI525" s="12"/>
      <c r="GK525" s="73"/>
      <c r="GL525" s="11"/>
      <c r="GM525" s="11"/>
      <c r="GN525" s="12"/>
      <c r="GP525" s="73"/>
      <c r="GQ525" s="11"/>
      <c r="GR525" s="11"/>
      <c r="GS525" s="12"/>
      <c r="GU525" s="86">
        <f t="shared" si="54"/>
        <v>2353</v>
      </c>
      <c r="GV525" s="87">
        <f t="shared" si="56"/>
        <v>5349</v>
      </c>
      <c r="GX525" s="86">
        <f t="shared" si="55"/>
        <v>2996</v>
      </c>
      <c r="GY525" s="88">
        <f t="shared" si="58"/>
        <v>1.2732681682957927</v>
      </c>
      <c r="HA525" s="86">
        <f t="shared" ref="HA525:HA561" si="61">AVERAGE(J525,O525,T525,Y525,AD525,AI525,AN525,AS525,AX525,BC525,BH525,BM525,BR525,BW525,CB525,CG525,CL525,CQ525,CV525,DA525,DF525,DK525,DP525,DU525,DZ525,EE525,EJ525,EO525,ET525,EY525,FD525,FI525,FN525,FS525,FX525,GC525,GH525,GM525,GR525)</f>
        <v>3391.0833333333335</v>
      </c>
      <c r="HB525" s="87">
        <f t="shared" si="57"/>
        <v>269591.20833333331</v>
      </c>
    </row>
    <row r="526" spans="1:210" s="76" customFormat="1" ht="30" x14ac:dyDescent="0.25">
      <c r="A526" s="69">
        <v>510</v>
      </c>
      <c r="B526" s="3" t="s">
        <v>41</v>
      </c>
      <c r="C526" s="6" t="s">
        <v>898</v>
      </c>
      <c r="D526" s="3" t="s">
        <v>42</v>
      </c>
      <c r="E526" s="89"/>
      <c r="F526" s="90">
        <v>127.5</v>
      </c>
      <c r="G526" s="91"/>
      <c r="H526" s="73"/>
      <c r="I526" s="11"/>
      <c r="J526" s="11"/>
      <c r="K526" s="12"/>
      <c r="L526" s="74"/>
      <c r="M526" s="73"/>
      <c r="N526" s="11"/>
      <c r="O526" s="11"/>
      <c r="P526" s="12"/>
      <c r="Q526" s="75"/>
      <c r="R526" s="73"/>
      <c r="S526" s="11"/>
      <c r="T526" s="11"/>
      <c r="U526" s="12"/>
      <c r="W526" s="73"/>
      <c r="X526" s="11"/>
      <c r="Y526" s="11"/>
      <c r="Z526" s="12"/>
      <c r="AB526" s="73"/>
      <c r="AC526" s="11"/>
      <c r="AD526" s="11"/>
      <c r="AE526" s="12"/>
      <c r="AG526" s="77"/>
      <c r="AH526" s="78"/>
      <c r="AI526" s="78"/>
      <c r="AJ526" s="79"/>
      <c r="AL526" s="73"/>
      <c r="AM526" s="11"/>
      <c r="AN526" s="11"/>
      <c r="AO526" s="12"/>
      <c r="AQ526" s="11"/>
      <c r="AR526" s="11"/>
      <c r="AS526" s="11"/>
      <c r="AT526" s="12"/>
      <c r="AV526" s="73"/>
      <c r="AW526" s="11"/>
      <c r="AX526" s="11"/>
      <c r="AY526" s="12"/>
      <c r="BA526" s="73"/>
      <c r="BB526" s="11"/>
      <c r="BC526" s="11"/>
      <c r="BD526" s="12"/>
      <c r="BF526" s="73"/>
      <c r="BG526" s="11"/>
      <c r="BH526" s="11"/>
      <c r="BI526" s="12"/>
      <c r="BK526" s="92">
        <v>2176</v>
      </c>
      <c r="BL526" s="93">
        <v>0</v>
      </c>
      <c r="BM526" s="93">
        <v>2176</v>
      </c>
      <c r="BN526" s="94">
        <v>277440</v>
      </c>
      <c r="BP526" s="73"/>
      <c r="BQ526" s="11"/>
      <c r="BR526" s="11"/>
      <c r="BS526" s="12"/>
      <c r="BU526" s="73"/>
      <c r="BV526" s="11"/>
      <c r="BW526" s="11"/>
      <c r="BX526" s="12"/>
      <c r="BZ526" s="73">
        <v>3075</v>
      </c>
      <c r="CA526" s="11">
        <v>584.25</v>
      </c>
      <c r="CB526" s="11">
        <v>3659.25</v>
      </c>
      <c r="CC526" s="12">
        <v>466554.375</v>
      </c>
      <c r="CE526" s="73"/>
      <c r="CF526" s="11"/>
      <c r="CG526" s="11"/>
      <c r="CH526" s="12"/>
      <c r="CJ526" s="73"/>
      <c r="CK526" s="11"/>
      <c r="CL526" s="11"/>
      <c r="CM526" s="12"/>
      <c r="CO526" s="73">
        <v>2375</v>
      </c>
      <c r="CP526" s="11">
        <v>0</v>
      </c>
      <c r="CQ526" s="11">
        <v>2375</v>
      </c>
      <c r="CR526" s="12">
        <v>302812.5</v>
      </c>
      <c r="CT526" s="73"/>
      <c r="CU526" s="11"/>
      <c r="CV526" s="11"/>
      <c r="CW526" s="12"/>
      <c r="CY526" s="73">
        <v>5349</v>
      </c>
      <c r="CZ526" s="11">
        <v>0</v>
      </c>
      <c r="DA526" s="11">
        <v>5349</v>
      </c>
      <c r="DB526" s="12">
        <v>681997.5</v>
      </c>
      <c r="DD526" s="73"/>
      <c r="DE526" s="11"/>
      <c r="DF526" s="11"/>
      <c r="DG526" s="12"/>
      <c r="DI526" s="73"/>
      <c r="DJ526" s="11"/>
      <c r="DK526" s="11"/>
      <c r="DL526" s="12"/>
      <c r="DN526" s="73">
        <v>3125</v>
      </c>
      <c r="DO526" s="11">
        <v>593.75</v>
      </c>
      <c r="DP526" s="11">
        <v>3718.75</v>
      </c>
      <c r="DQ526" s="12">
        <v>474140.625</v>
      </c>
      <c r="DS526" s="73"/>
      <c r="DT526" s="11"/>
      <c r="DU526" s="11"/>
      <c r="DV526" s="12"/>
      <c r="DX526" s="92"/>
      <c r="DY526" s="93"/>
      <c r="DZ526" s="93"/>
      <c r="EA526" s="94"/>
      <c r="EC526" s="73"/>
      <c r="ED526" s="11"/>
      <c r="EE526" s="11"/>
      <c r="EF526" s="12"/>
      <c r="EH526" s="73"/>
      <c r="EI526" s="11"/>
      <c r="EJ526" s="11"/>
      <c r="EK526" s="12"/>
      <c r="EM526" s="73"/>
      <c r="EN526" s="11"/>
      <c r="EO526" s="11"/>
      <c r="EP526" s="12"/>
      <c r="ER526" s="73"/>
      <c r="ES526" s="11"/>
      <c r="ET526" s="11"/>
      <c r="EU526" s="12"/>
      <c r="EW526" s="73"/>
      <c r="EX526" s="11"/>
      <c r="EY526" s="11"/>
      <c r="EZ526" s="12"/>
      <c r="FB526" s="10">
        <v>2594</v>
      </c>
      <c r="FC526" s="11">
        <v>0</v>
      </c>
      <c r="FD526" s="11">
        <v>2594</v>
      </c>
      <c r="FE526" s="12">
        <v>330735</v>
      </c>
      <c r="FG526" s="11"/>
      <c r="FH526" s="11"/>
      <c r="FI526" s="11"/>
      <c r="FJ526" s="12"/>
      <c r="FL526" s="73"/>
      <c r="FM526" s="11"/>
      <c r="FN526" s="11"/>
      <c r="FO526" s="12"/>
      <c r="FQ526" s="73"/>
      <c r="FR526" s="11"/>
      <c r="FS526" s="11"/>
      <c r="FT526" s="12"/>
      <c r="FV526" s="73"/>
      <c r="FW526" s="11"/>
      <c r="FX526" s="11"/>
      <c r="FY526" s="12"/>
      <c r="GA526" s="73"/>
      <c r="GB526" s="11"/>
      <c r="GC526" s="11"/>
      <c r="GD526" s="12"/>
      <c r="GF526" s="73"/>
      <c r="GG526" s="11"/>
      <c r="GH526" s="11"/>
      <c r="GI526" s="12"/>
      <c r="GK526" s="73"/>
      <c r="GL526" s="11"/>
      <c r="GM526" s="11"/>
      <c r="GN526" s="12"/>
      <c r="GP526" s="73"/>
      <c r="GQ526" s="11"/>
      <c r="GR526" s="11"/>
      <c r="GS526" s="12"/>
      <c r="GU526" s="86">
        <f t="shared" si="54"/>
        <v>2176</v>
      </c>
      <c r="GV526" s="87">
        <f t="shared" si="56"/>
        <v>5349</v>
      </c>
      <c r="GX526" s="86">
        <f t="shared" si="55"/>
        <v>3173</v>
      </c>
      <c r="GY526" s="88">
        <f t="shared" si="58"/>
        <v>1.4581801470588236</v>
      </c>
      <c r="HA526" s="86">
        <f t="shared" si="61"/>
        <v>3312</v>
      </c>
      <c r="HB526" s="87">
        <f t="shared" si="57"/>
        <v>422280</v>
      </c>
    </row>
    <row r="527" spans="1:210" s="76" customFormat="1" ht="30" x14ac:dyDescent="0.25">
      <c r="A527" s="69">
        <v>511</v>
      </c>
      <c r="B527" s="3" t="s">
        <v>333</v>
      </c>
      <c r="C527" s="2" t="s">
        <v>899</v>
      </c>
      <c r="D527" s="4" t="s">
        <v>42</v>
      </c>
      <c r="E527" s="70"/>
      <c r="F527" s="71">
        <v>1</v>
      </c>
      <c r="G527" s="91"/>
      <c r="H527" s="73"/>
      <c r="I527" s="11"/>
      <c r="J527" s="11"/>
      <c r="K527" s="12"/>
      <c r="L527" s="74"/>
      <c r="M527" s="73"/>
      <c r="N527" s="11"/>
      <c r="O527" s="11"/>
      <c r="P527" s="12"/>
      <c r="Q527" s="75"/>
      <c r="R527" s="73"/>
      <c r="S527" s="11"/>
      <c r="T527" s="11"/>
      <c r="U527" s="12"/>
      <c r="W527" s="73"/>
      <c r="X527" s="11"/>
      <c r="Y527" s="11"/>
      <c r="Z527" s="12"/>
      <c r="AB527" s="73"/>
      <c r="AC527" s="11"/>
      <c r="AD527" s="11"/>
      <c r="AE527" s="12"/>
      <c r="AG527" s="77"/>
      <c r="AH527" s="78"/>
      <c r="AI527" s="78"/>
      <c r="AJ527" s="79"/>
      <c r="AL527" s="73"/>
      <c r="AM527" s="11"/>
      <c r="AN527" s="11"/>
      <c r="AO527" s="12"/>
      <c r="AQ527" s="11"/>
      <c r="AR527" s="11"/>
      <c r="AS527" s="11"/>
      <c r="AT527" s="12"/>
      <c r="AV527" s="73"/>
      <c r="AW527" s="11"/>
      <c r="AX527" s="11"/>
      <c r="AY527" s="12"/>
      <c r="BA527" s="73">
        <v>365000</v>
      </c>
      <c r="BB527" s="11">
        <v>0</v>
      </c>
      <c r="BC527" s="11">
        <v>365000</v>
      </c>
      <c r="BD527" s="12">
        <v>365000</v>
      </c>
      <c r="BF527" s="73"/>
      <c r="BG527" s="11"/>
      <c r="BH527" s="11"/>
      <c r="BI527" s="12"/>
      <c r="BK527" s="92"/>
      <c r="BL527" s="93"/>
      <c r="BM527" s="93"/>
      <c r="BN527" s="94"/>
      <c r="BP527" s="73"/>
      <c r="BQ527" s="11"/>
      <c r="BR527" s="11"/>
      <c r="BS527" s="12"/>
      <c r="BU527" s="73"/>
      <c r="BV527" s="11"/>
      <c r="BW527" s="11"/>
      <c r="BX527" s="12"/>
      <c r="BZ527" s="73"/>
      <c r="CA527" s="11"/>
      <c r="CB527" s="11"/>
      <c r="CC527" s="12"/>
      <c r="CE527" s="73"/>
      <c r="CF527" s="11"/>
      <c r="CG527" s="11"/>
      <c r="CH527" s="12"/>
      <c r="CJ527" s="73"/>
      <c r="CK527" s="11"/>
      <c r="CL527" s="11"/>
      <c r="CM527" s="12"/>
      <c r="CO527" s="73"/>
      <c r="CP527" s="11"/>
      <c r="CQ527" s="11"/>
      <c r="CR527" s="12"/>
      <c r="CT527" s="73"/>
      <c r="CU527" s="11"/>
      <c r="CV527" s="11"/>
      <c r="CW527" s="12"/>
      <c r="CY527" s="73">
        <v>205731</v>
      </c>
      <c r="CZ527" s="11">
        <v>0</v>
      </c>
      <c r="DA527" s="11">
        <v>205731</v>
      </c>
      <c r="DB527" s="12">
        <v>205731</v>
      </c>
      <c r="DD527" s="73"/>
      <c r="DE527" s="11"/>
      <c r="DF527" s="11"/>
      <c r="DG527" s="12"/>
      <c r="DI527" s="73"/>
      <c r="DJ527" s="11"/>
      <c r="DK527" s="11"/>
      <c r="DL527" s="12"/>
      <c r="DN527" s="73"/>
      <c r="DO527" s="11"/>
      <c r="DP527" s="11"/>
      <c r="DQ527" s="12"/>
      <c r="DS527" s="73"/>
      <c r="DT527" s="11"/>
      <c r="DU527" s="11"/>
      <c r="DV527" s="12"/>
      <c r="DX527" s="92"/>
      <c r="DY527" s="93"/>
      <c r="DZ527" s="93"/>
      <c r="EA527" s="94"/>
      <c r="EC527" s="73"/>
      <c r="ED527" s="11"/>
      <c r="EE527" s="11"/>
      <c r="EF527" s="12"/>
      <c r="EH527" s="73"/>
      <c r="EI527" s="11"/>
      <c r="EJ527" s="11"/>
      <c r="EK527" s="12"/>
      <c r="EM527" s="73"/>
      <c r="EN527" s="11"/>
      <c r="EO527" s="11"/>
      <c r="EP527" s="12"/>
      <c r="ER527" s="73"/>
      <c r="ES527" s="11"/>
      <c r="ET527" s="11"/>
      <c r="EU527" s="12"/>
      <c r="EW527" s="73"/>
      <c r="EX527" s="11"/>
      <c r="EY527" s="11"/>
      <c r="EZ527" s="12"/>
      <c r="FB527" s="10"/>
      <c r="FC527" s="11"/>
      <c r="FD527" s="11"/>
      <c r="FE527" s="12"/>
      <c r="FG527" s="11"/>
      <c r="FH527" s="11"/>
      <c r="FI527" s="11"/>
      <c r="FJ527" s="12"/>
      <c r="FL527" s="73"/>
      <c r="FM527" s="11"/>
      <c r="FN527" s="11"/>
      <c r="FO527" s="12"/>
      <c r="FQ527" s="73"/>
      <c r="FR527" s="11"/>
      <c r="FS527" s="11"/>
      <c r="FT527" s="12"/>
      <c r="FV527" s="73"/>
      <c r="FW527" s="11"/>
      <c r="FX527" s="11"/>
      <c r="FY527" s="12"/>
      <c r="GA527" s="73"/>
      <c r="GB527" s="11"/>
      <c r="GC527" s="11"/>
      <c r="GD527" s="12"/>
      <c r="GF527" s="73"/>
      <c r="GG527" s="11"/>
      <c r="GH527" s="11"/>
      <c r="GI527" s="12"/>
      <c r="GK527" s="73"/>
      <c r="GL527" s="11"/>
      <c r="GM527" s="11"/>
      <c r="GN527" s="12"/>
      <c r="GP527" s="73"/>
      <c r="GQ527" s="11"/>
      <c r="GR527" s="11"/>
      <c r="GS527" s="12"/>
      <c r="GU527" s="86">
        <f t="shared" si="54"/>
        <v>205731</v>
      </c>
      <c r="GV527" s="87">
        <f t="shared" si="56"/>
        <v>365000</v>
      </c>
      <c r="GX527" s="86">
        <f t="shared" si="55"/>
        <v>159269</v>
      </c>
      <c r="GY527" s="88">
        <f t="shared" si="58"/>
        <v>0.77416140494140406</v>
      </c>
      <c r="HA527" s="86">
        <f t="shared" si="61"/>
        <v>285365.5</v>
      </c>
      <c r="HB527" s="87">
        <f t="shared" si="57"/>
        <v>285365.5</v>
      </c>
    </row>
    <row r="528" spans="1:210" s="76" customFormat="1" ht="409.5" x14ac:dyDescent="0.25">
      <c r="A528" s="69">
        <v>512</v>
      </c>
      <c r="B528" s="3" t="s">
        <v>334</v>
      </c>
      <c r="C528" s="2" t="s">
        <v>900</v>
      </c>
      <c r="D528" s="4" t="s">
        <v>42</v>
      </c>
      <c r="E528" s="70" t="s">
        <v>1126</v>
      </c>
      <c r="F528" s="71">
        <v>1</v>
      </c>
      <c r="G528" s="91"/>
      <c r="H528" s="73"/>
      <c r="I528" s="11"/>
      <c r="J528" s="11"/>
      <c r="K528" s="12"/>
      <c r="L528" s="74"/>
      <c r="M528" s="73"/>
      <c r="N528" s="11"/>
      <c r="O528" s="11"/>
      <c r="P528" s="12"/>
      <c r="Q528" s="75"/>
      <c r="R528" s="73"/>
      <c r="S528" s="11"/>
      <c r="T528" s="11"/>
      <c r="U528" s="12"/>
      <c r="W528" s="73"/>
      <c r="X528" s="11"/>
      <c r="Y528" s="11"/>
      <c r="Z528" s="12"/>
      <c r="AB528" s="73"/>
      <c r="AC528" s="11"/>
      <c r="AD528" s="11"/>
      <c r="AE528" s="12"/>
      <c r="AG528" s="77"/>
      <c r="AH528" s="78"/>
      <c r="AI528" s="78"/>
      <c r="AJ528" s="79"/>
      <c r="AL528" s="73"/>
      <c r="AM528" s="11"/>
      <c r="AN528" s="11"/>
      <c r="AO528" s="12"/>
      <c r="AQ528" s="11"/>
      <c r="AR528" s="11"/>
      <c r="AS528" s="11"/>
      <c r="AT528" s="12"/>
      <c r="AV528" s="73"/>
      <c r="AW528" s="11"/>
      <c r="AX528" s="11"/>
      <c r="AY528" s="12"/>
      <c r="BA528" s="73"/>
      <c r="BB528" s="11"/>
      <c r="BC528" s="11"/>
      <c r="BD528" s="12"/>
      <c r="BF528" s="73"/>
      <c r="BG528" s="11"/>
      <c r="BH528" s="11"/>
      <c r="BI528" s="12"/>
      <c r="BK528" s="92"/>
      <c r="BL528" s="93"/>
      <c r="BM528" s="93"/>
      <c r="BN528" s="94"/>
      <c r="BP528" s="73"/>
      <c r="BQ528" s="11"/>
      <c r="BR528" s="11"/>
      <c r="BS528" s="12"/>
      <c r="BU528" s="73">
        <v>110000</v>
      </c>
      <c r="BV528" s="11">
        <v>20900</v>
      </c>
      <c r="BW528" s="11">
        <v>130900</v>
      </c>
      <c r="BX528" s="12">
        <v>130900</v>
      </c>
      <c r="BZ528" s="73"/>
      <c r="CA528" s="11"/>
      <c r="CB528" s="11"/>
      <c r="CC528" s="12"/>
      <c r="CE528" s="73"/>
      <c r="CF528" s="11"/>
      <c r="CG528" s="11"/>
      <c r="CH528" s="12"/>
      <c r="CJ528" s="73"/>
      <c r="CK528" s="11"/>
      <c r="CL528" s="11"/>
      <c r="CM528" s="12"/>
      <c r="CO528" s="73"/>
      <c r="CP528" s="11"/>
      <c r="CQ528" s="11"/>
      <c r="CR528" s="12"/>
      <c r="CT528" s="73"/>
      <c r="CU528" s="11"/>
      <c r="CV528" s="11"/>
      <c r="CW528" s="12"/>
      <c r="CY528" s="73">
        <v>122720</v>
      </c>
      <c r="CZ528" s="11">
        <v>0</v>
      </c>
      <c r="DA528" s="11">
        <v>122720</v>
      </c>
      <c r="DB528" s="12">
        <v>122720</v>
      </c>
      <c r="DD528" s="73"/>
      <c r="DE528" s="11"/>
      <c r="DF528" s="11"/>
      <c r="DG528" s="12"/>
      <c r="DI528" s="73"/>
      <c r="DJ528" s="11"/>
      <c r="DK528" s="11"/>
      <c r="DL528" s="12"/>
      <c r="DN528" s="73">
        <v>120000</v>
      </c>
      <c r="DO528" s="11">
        <v>22800</v>
      </c>
      <c r="DP528" s="11">
        <v>142800</v>
      </c>
      <c r="DQ528" s="12">
        <v>142800</v>
      </c>
      <c r="DS528" s="73"/>
      <c r="DT528" s="11"/>
      <c r="DU528" s="11"/>
      <c r="DV528" s="12"/>
      <c r="DX528" s="92"/>
      <c r="DY528" s="93"/>
      <c r="DZ528" s="93"/>
      <c r="EA528" s="94"/>
      <c r="EC528" s="73"/>
      <c r="ED528" s="11"/>
      <c r="EE528" s="11"/>
      <c r="EF528" s="12"/>
      <c r="EH528" s="73"/>
      <c r="EI528" s="11"/>
      <c r="EJ528" s="11"/>
      <c r="EK528" s="12"/>
      <c r="EM528" s="73"/>
      <c r="EN528" s="11"/>
      <c r="EO528" s="11"/>
      <c r="EP528" s="12"/>
      <c r="ER528" s="73"/>
      <c r="ES528" s="11"/>
      <c r="ET528" s="11"/>
      <c r="EU528" s="12"/>
      <c r="EW528" s="73"/>
      <c r="EX528" s="11"/>
      <c r="EY528" s="11"/>
      <c r="EZ528" s="12"/>
      <c r="FB528" s="10"/>
      <c r="FC528" s="11"/>
      <c r="FD528" s="11"/>
      <c r="FE528" s="12"/>
      <c r="FG528" s="11"/>
      <c r="FH528" s="11"/>
      <c r="FI528" s="11"/>
      <c r="FJ528" s="12"/>
      <c r="FL528" s="73"/>
      <c r="FM528" s="11"/>
      <c r="FN528" s="11"/>
      <c r="FO528" s="12"/>
      <c r="FQ528" s="73"/>
      <c r="FR528" s="11"/>
      <c r="FS528" s="11"/>
      <c r="FT528" s="12"/>
      <c r="FV528" s="73"/>
      <c r="FW528" s="11"/>
      <c r="FX528" s="11"/>
      <c r="FY528" s="12"/>
      <c r="GA528" s="73"/>
      <c r="GB528" s="11"/>
      <c r="GC528" s="11"/>
      <c r="GD528" s="12"/>
      <c r="GF528" s="73"/>
      <c r="GG528" s="11"/>
      <c r="GH528" s="11"/>
      <c r="GI528" s="12"/>
      <c r="GK528" s="73"/>
      <c r="GL528" s="11"/>
      <c r="GM528" s="11"/>
      <c r="GN528" s="12"/>
      <c r="GP528" s="73"/>
      <c r="GQ528" s="11"/>
      <c r="GR528" s="11"/>
      <c r="GS528" s="12"/>
      <c r="GU528" s="86">
        <f t="shared" si="54"/>
        <v>122720</v>
      </c>
      <c r="GV528" s="87">
        <f t="shared" si="56"/>
        <v>142800</v>
      </c>
      <c r="GX528" s="86">
        <f t="shared" si="55"/>
        <v>20080</v>
      </c>
      <c r="GY528" s="88">
        <f t="shared" si="58"/>
        <v>0.16362451108213821</v>
      </c>
      <c r="HA528" s="86">
        <f t="shared" si="61"/>
        <v>132140</v>
      </c>
      <c r="HB528" s="87">
        <f t="shared" si="57"/>
        <v>132140</v>
      </c>
    </row>
    <row r="529" spans="1:210" s="76" customFormat="1" ht="30" x14ac:dyDescent="0.25">
      <c r="A529" s="69">
        <v>513</v>
      </c>
      <c r="B529" s="3" t="s">
        <v>335</v>
      </c>
      <c r="C529" s="6" t="s">
        <v>901</v>
      </c>
      <c r="D529" s="4" t="s">
        <v>42</v>
      </c>
      <c r="E529" s="70"/>
      <c r="F529" s="71">
        <v>1.5</v>
      </c>
      <c r="G529" s="91"/>
      <c r="H529" s="73"/>
      <c r="I529" s="11"/>
      <c r="J529" s="11"/>
      <c r="K529" s="12"/>
      <c r="L529" s="74"/>
      <c r="M529" s="73"/>
      <c r="N529" s="11"/>
      <c r="O529" s="11"/>
      <c r="P529" s="12"/>
      <c r="Q529" s="75"/>
      <c r="R529" s="73"/>
      <c r="S529" s="11"/>
      <c r="T529" s="11"/>
      <c r="U529" s="12"/>
      <c r="W529" s="73"/>
      <c r="X529" s="11"/>
      <c r="Y529" s="11"/>
      <c r="Z529" s="12"/>
      <c r="AB529" s="73"/>
      <c r="AC529" s="11"/>
      <c r="AD529" s="11"/>
      <c r="AE529" s="12"/>
      <c r="AG529" s="77"/>
      <c r="AH529" s="78"/>
      <c r="AI529" s="78"/>
      <c r="AJ529" s="79"/>
      <c r="AL529" s="73"/>
      <c r="AM529" s="11"/>
      <c r="AN529" s="11"/>
      <c r="AO529" s="12"/>
      <c r="AQ529" s="11">
        <v>597820</v>
      </c>
      <c r="AR529" s="11">
        <v>113585.8</v>
      </c>
      <c r="AS529" s="11">
        <v>711405.8</v>
      </c>
      <c r="AT529" s="12">
        <v>1067108.7000000002</v>
      </c>
      <c r="AV529" s="73"/>
      <c r="AW529" s="11"/>
      <c r="AX529" s="11"/>
      <c r="AY529" s="12"/>
      <c r="BA529" s="73"/>
      <c r="BB529" s="11"/>
      <c r="BC529" s="11"/>
      <c r="BD529" s="12"/>
      <c r="BF529" s="73"/>
      <c r="BG529" s="11"/>
      <c r="BH529" s="11"/>
      <c r="BI529" s="12"/>
      <c r="BK529" s="92"/>
      <c r="BL529" s="93"/>
      <c r="BM529" s="93"/>
      <c r="BN529" s="94"/>
      <c r="BP529" s="73"/>
      <c r="BQ529" s="11"/>
      <c r="BR529" s="11"/>
      <c r="BS529" s="12"/>
      <c r="BU529" s="73"/>
      <c r="BV529" s="11"/>
      <c r="BW529" s="11"/>
      <c r="BX529" s="12"/>
      <c r="BZ529" s="73"/>
      <c r="CA529" s="11"/>
      <c r="CB529" s="11"/>
      <c r="CC529" s="12"/>
      <c r="CE529" s="73"/>
      <c r="CF529" s="11"/>
      <c r="CG529" s="11"/>
      <c r="CH529" s="12"/>
      <c r="CJ529" s="73"/>
      <c r="CK529" s="11"/>
      <c r="CL529" s="11"/>
      <c r="CM529" s="12"/>
      <c r="CO529" s="73"/>
      <c r="CP529" s="11"/>
      <c r="CQ529" s="11"/>
      <c r="CR529" s="12"/>
      <c r="CT529" s="73"/>
      <c r="CU529" s="11"/>
      <c r="CV529" s="11"/>
      <c r="CW529" s="12"/>
      <c r="CY529" s="73"/>
      <c r="CZ529" s="11"/>
      <c r="DA529" s="11"/>
      <c r="DB529" s="12"/>
      <c r="DD529" s="73"/>
      <c r="DE529" s="11"/>
      <c r="DF529" s="11"/>
      <c r="DG529" s="12"/>
      <c r="DI529" s="73"/>
      <c r="DJ529" s="11"/>
      <c r="DK529" s="11"/>
      <c r="DL529" s="12"/>
      <c r="DN529" s="73"/>
      <c r="DO529" s="11"/>
      <c r="DP529" s="11"/>
      <c r="DQ529" s="12"/>
      <c r="DS529" s="73"/>
      <c r="DT529" s="11"/>
      <c r="DU529" s="11"/>
      <c r="DV529" s="12"/>
      <c r="DX529" s="92"/>
      <c r="DY529" s="93"/>
      <c r="DZ529" s="93"/>
      <c r="EA529" s="94"/>
      <c r="EC529" s="73"/>
      <c r="ED529" s="11"/>
      <c r="EE529" s="11"/>
      <c r="EF529" s="12"/>
      <c r="EH529" s="73"/>
      <c r="EI529" s="11"/>
      <c r="EJ529" s="11"/>
      <c r="EK529" s="12"/>
      <c r="EM529" s="73"/>
      <c r="EN529" s="11"/>
      <c r="EO529" s="11"/>
      <c r="EP529" s="12"/>
      <c r="ER529" s="73"/>
      <c r="ES529" s="11"/>
      <c r="ET529" s="11"/>
      <c r="EU529" s="12"/>
      <c r="EW529" s="73"/>
      <c r="EX529" s="11"/>
      <c r="EY529" s="11"/>
      <c r="EZ529" s="12"/>
      <c r="FB529" s="10">
        <v>696925</v>
      </c>
      <c r="FC529" s="11">
        <v>0</v>
      </c>
      <c r="FD529" s="11">
        <v>696925</v>
      </c>
      <c r="FE529" s="12">
        <v>1045387.5</v>
      </c>
      <c r="FG529" s="11"/>
      <c r="FH529" s="11"/>
      <c r="FI529" s="11"/>
      <c r="FJ529" s="12"/>
      <c r="FL529" s="73"/>
      <c r="FM529" s="11"/>
      <c r="FN529" s="11"/>
      <c r="FO529" s="12"/>
      <c r="FQ529" s="73"/>
      <c r="FR529" s="11"/>
      <c r="FS529" s="11"/>
      <c r="FT529" s="12"/>
      <c r="FV529" s="73"/>
      <c r="FW529" s="11"/>
      <c r="FX529" s="11"/>
      <c r="FY529" s="12"/>
      <c r="GA529" s="73"/>
      <c r="GB529" s="11"/>
      <c r="GC529" s="11"/>
      <c r="GD529" s="12"/>
      <c r="GF529" s="73"/>
      <c r="GG529" s="11"/>
      <c r="GH529" s="11"/>
      <c r="GI529" s="12"/>
      <c r="GK529" s="73"/>
      <c r="GL529" s="11"/>
      <c r="GM529" s="11"/>
      <c r="GN529" s="12"/>
      <c r="GP529" s="73"/>
      <c r="GQ529" s="11"/>
      <c r="GR529" s="11"/>
      <c r="GS529" s="12"/>
      <c r="GU529" s="86">
        <f t="shared" si="54"/>
        <v>696925</v>
      </c>
      <c r="GV529" s="87">
        <f t="shared" si="56"/>
        <v>711405.8</v>
      </c>
      <c r="GX529" s="86">
        <f t="shared" si="55"/>
        <v>14480.800000000047</v>
      </c>
      <c r="GY529" s="88">
        <f t="shared" si="58"/>
        <v>2.0778132510671947E-2</v>
      </c>
      <c r="HA529" s="86">
        <f t="shared" si="61"/>
        <v>704165.4</v>
      </c>
      <c r="HB529" s="87">
        <f t="shared" si="57"/>
        <v>1056248.1000000001</v>
      </c>
    </row>
    <row r="530" spans="1:210" s="76" customFormat="1" ht="45" x14ac:dyDescent="0.25">
      <c r="A530" s="69">
        <v>514</v>
      </c>
      <c r="B530" s="3" t="s">
        <v>336</v>
      </c>
      <c r="C530" s="6" t="s">
        <v>902</v>
      </c>
      <c r="D530" s="4" t="s">
        <v>1085</v>
      </c>
      <c r="E530" s="70"/>
      <c r="F530" s="71">
        <v>3.4166666666666701</v>
      </c>
      <c r="G530" s="91"/>
      <c r="H530" s="73"/>
      <c r="I530" s="11"/>
      <c r="J530" s="11"/>
      <c r="K530" s="12"/>
      <c r="L530" s="74"/>
      <c r="M530" s="73"/>
      <c r="N530" s="11"/>
      <c r="O530" s="11"/>
      <c r="P530" s="12"/>
      <c r="Q530" s="75"/>
      <c r="R530" s="73"/>
      <c r="S530" s="11"/>
      <c r="T530" s="11"/>
      <c r="U530" s="12"/>
      <c r="W530" s="73"/>
      <c r="X530" s="11"/>
      <c r="Y530" s="11"/>
      <c r="Z530" s="12"/>
      <c r="AB530" s="73"/>
      <c r="AC530" s="11"/>
      <c r="AD530" s="11"/>
      <c r="AE530" s="12"/>
      <c r="AG530" s="77"/>
      <c r="AH530" s="78"/>
      <c r="AI530" s="78"/>
      <c r="AJ530" s="79"/>
      <c r="AL530" s="73"/>
      <c r="AM530" s="11"/>
      <c r="AN530" s="11"/>
      <c r="AO530" s="12"/>
      <c r="AQ530" s="11"/>
      <c r="AR530" s="11"/>
      <c r="AS530" s="11"/>
      <c r="AT530" s="12"/>
      <c r="AV530" s="73"/>
      <c r="AW530" s="11"/>
      <c r="AX530" s="11"/>
      <c r="AY530" s="12"/>
      <c r="BA530" s="73"/>
      <c r="BB530" s="11"/>
      <c r="BC530" s="11"/>
      <c r="BD530" s="12"/>
      <c r="BF530" s="73"/>
      <c r="BG530" s="11"/>
      <c r="BH530" s="11"/>
      <c r="BI530" s="12"/>
      <c r="BK530" s="92"/>
      <c r="BL530" s="93"/>
      <c r="BM530" s="93"/>
      <c r="BN530" s="94"/>
      <c r="BP530" s="73"/>
      <c r="BQ530" s="11"/>
      <c r="BR530" s="11"/>
      <c r="BS530" s="12"/>
      <c r="BU530" s="73"/>
      <c r="BV530" s="11"/>
      <c r="BW530" s="11"/>
      <c r="BX530" s="12"/>
      <c r="BZ530" s="73"/>
      <c r="CA530" s="11"/>
      <c r="CB530" s="11"/>
      <c r="CC530" s="12"/>
      <c r="CE530" s="73"/>
      <c r="CF530" s="11"/>
      <c r="CG530" s="11"/>
      <c r="CH530" s="12"/>
      <c r="CJ530" s="73"/>
      <c r="CK530" s="11"/>
      <c r="CL530" s="11"/>
      <c r="CM530" s="12"/>
      <c r="CO530" s="73"/>
      <c r="CP530" s="11"/>
      <c r="CQ530" s="11"/>
      <c r="CR530" s="12"/>
      <c r="CT530" s="73"/>
      <c r="CU530" s="11"/>
      <c r="CV530" s="11"/>
      <c r="CW530" s="12"/>
      <c r="CY530" s="73">
        <v>124923</v>
      </c>
      <c r="CZ530" s="11">
        <v>0</v>
      </c>
      <c r="DA530" s="11">
        <v>124923</v>
      </c>
      <c r="DB530" s="12">
        <v>426820.25000000041</v>
      </c>
      <c r="DD530" s="73"/>
      <c r="DE530" s="11"/>
      <c r="DF530" s="11"/>
      <c r="DG530" s="12"/>
      <c r="DI530" s="73"/>
      <c r="DJ530" s="11"/>
      <c r="DK530" s="11"/>
      <c r="DL530" s="12"/>
      <c r="DN530" s="73"/>
      <c r="DO530" s="11"/>
      <c r="DP530" s="11"/>
      <c r="DQ530" s="12"/>
      <c r="DS530" s="73"/>
      <c r="DT530" s="11"/>
      <c r="DU530" s="11"/>
      <c r="DV530" s="12"/>
      <c r="DX530" s="92"/>
      <c r="DY530" s="93"/>
      <c r="DZ530" s="93"/>
      <c r="EA530" s="94"/>
      <c r="EC530" s="73"/>
      <c r="ED530" s="11"/>
      <c r="EE530" s="11"/>
      <c r="EF530" s="12"/>
      <c r="EH530" s="73"/>
      <c r="EI530" s="11"/>
      <c r="EJ530" s="11"/>
      <c r="EK530" s="12"/>
      <c r="EM530" s="73"/>
      <c r="EN530" s="11"/>
      <c r="EO530" s="11"/>
      <c r="EP530" s="12"/>
      <c r="ER530" s="73"/>
      <c r="ES530" s="11"/>
      <c r="ET530" s="11"/>
      <c r="EU530" s="12"/>
      <c r="EW530" s="73"/>
      <c r="EX530" s="11"/>
      <c r="EY530" s="11"/>
      <c r="EZ530" s="12"/>
      <c r="FB530" s="10"/>
      <c r="FC530" s="11"/>
      <c r="FD530" s="11"/>
      <c r="FE530" s="12"/>
      <c r="FG530" s="11"/>
      <c r="FH530" s="11"/>
      <c r="FI530" s="11"/>
      <c r="FJ530" s="12"/>
      <c r="FL530" s="73"/>
      <c r="FM530" s="11"/>
      <c r="FN530" s="11"/>
      <c r="FO530" s="12"/>
      <c r="FQ530" s="73"/>
      <c r="FR530" s="11"/>
      <c r="FS530" s="11"/>
      <c r="FT530" s="12"/>
      <c r="FV530" s="73"/>
      <c r="FW530" s="11"/>
      <c r="FX530" s="11"/>
      <c r="FY530" s="12"/>
      <c r="GA530" s="73"/>
      <c r="GB530" s="11"/>
      <c r="GC530" s="11"/>
      <c r="GD530" s="12"/>
      <c r="GF530" s="73"/>
      <c r="GG530" s="11"/>
      <c r="GH530" s="11"/>
      <c r="GI530" s="12"/>
      <c r="GK530" s="73"/>
      <c r="GL530" s="11"/>
      <c r="GM530" s="11"/>
      <c r="GN530" s="12"/>
      <c r="GP530" s="73"/>
      <c r="GQ530" s="11"/>
      <c r="GR530" s="11"/>
      <c r="GS530" s="12"/>
      <c r="GU530" s="86">
        <f t="shared" ref="GU530:GU593" si="62">MIN(J530,O530,T530,Y530,AD530,AI530,AN530,AS530,AX530,BC530,BH530,BM530,BR530,BW530,CB530,CG530,CL530,CQ530,CV530,DA530,DF530,DK530,DP530,DU530,DZ530,EE530,EJ530,EO530,ET530,EY530,FD530,FI530,FN530,FS530,FX530,GC530,GH530,GM530,GR530)</f>
        <v>124923</v>
      </c>
      <c r="GV530" s="87">
        <f t="shared" si="56"/>
        <v>124923</v>
      </c>
      <c r="GX530" s="86">
        <f t="shared" ref="GX530:GX593" si="63">GV530-GU530</f>
        <v>0</v>
      </c>
      <c r="GY530" s="88">
        <f t="shared" si="58"/>
        <v>0</v>
      </c>
      <c r="HA530" s="86">
        <f t="shared" si="61"/>
        <v>124923</v>
      </c>
      <c r="HB530" s="87">
        <f t="shared" si="57"/>
        <v>426820.25000000041</v>
      </c>
    </row>
    <row r="531" spans="1:210" s="76" customFormat="1" ht="60" x14ac:dyDescent="0.25">
      <c r="A531" s="69">
        <v>515</v>
      </c>
      <c r="B531" s="5" t="s">
        <v>41</v>
      </c>
      <c r="C531" s="2" t="s">
        <v>903</v>
      </c>
      <c r="D531" s="4" t="s">
        <v>42</v>
      </c>
      <c r="E531" s="89"/>
      <c r="F531" s="90">
        <v>1</v>
      </c>
      <c r="G531" s="91"/>
      <c r="H531" s="73"/>
      <c r="I531" s="11"/>
      <c r="J531" s="11"/>
      <c r="K531" s="12"/>
      <c r="L531" s="74"/>
      <c r="M531" s="73"/>
      <c r="N531" s="11"/>
      <c r="O531" s="11"/>
      <c r="P531" s="12"/>
      <c r="Q531" s="75"/>
      <c r="R531" s="73"/>
      <c r="S531" s="11"/>
      <c r="T531" s="11"/>
      <c r="U531" s="12"/>
      <c r="W531" s="73"/>
      <c r="X531" s="11"/>
      <c r="Y531" s="11"/>
      <c r="Z531" s="12"/>
      <c r="AB531" s="73"/>
      <c r="AC531" s="11"/>
      <c r="AD531" s="11"/>
      <c r="AE531" s="12"/>
      <c r="AG531" s="77"/>
      <c r="AH531" s="78"/>
      <c r="AI531" s="78"/>
      <c r="AJ531" s="79"/>
      <c r="AL531" s="73"/>
      <c r="AM531" s="11"/>
      <c r="AN531" s="11"/>
      <c r="AO531" s="12"/>
      <c r="AQ531" s="11"/>
      <c r="AR531" s="11"/>
      <c r="AS531" s="11"/>
      <c r="AT531" s="12"/>
      <c r="AV531" s="73"/>
      <c r="AW531" s="11"/>
      <c r="AX531" s="11"/>
      <c r="AY531" s="12"/>
      <c r="BA531" s="73"/>
      <c r="BB531" s="11"/>
      <c r="BC531" s="11"/>
      <c r="BD531" s="12"/>
      <c r="BF531" s="73"/>
      <c r="BG531" s="11"/>
      <c r="BH531" s="11"/>
      <c r="BI531" s="12"/>
      <c r="BK531" s="92"/>
      <c r="BL531" s="93"/>
      <c r="BM531" s="93"/>
      <c r="BN531" s="94"/>
      <c r="BP531" s="73"/>
      <c r="BQ531" s="11"/>
      <c r="BR531" s="11"/>
      <c r="BS531" s="12"/>
      <c r="BU531" s="73"/>
      <c r="BV531" s="11"/>
      <c r="BW531" s="11"/>
      <c r="BX531" s="12"/>
      <c r="BZ531" s="73"/>
      <c r="CA531" s="11"/>
      <c r="CB531" s="11"/>
      <c r="CC531" s="12"/>
      <c r="CE531" s="73"/>
      <c r="CF531" s="11"/>
      <c r="CG531" s="11"/>
      <c r="CH531" s="12"/>
      <c r="CJ531" s="73"/>
      <c r="CK531" s="11"/>
      <c r="CL531" s="11"/>
      <c r="CM531" s="12"/>
      <c r="CO531" s="73"/>
      <c r="CP531" s="11"/>
      <c r="CQ531" s="11"/>
      <c r="CR531" s="12"/>
      <c r="CT531" s="73"/>
      <c r="CU531" s="11"/>
      <c r="CV531" s="11"/>
      <c r="CW531" s="12"/>
      <c r="CY531" s="73">
        <v>124923</v>
      </c>
      <c r="CZ531" s="11">
        <v>0</v>
      </c>
      <c r="DA531" s="11">
        <v>124923</v>
      </c>
      <c r="DB531" s="12">
        <v>124923</v>
      </c>
      <c r="DD531" s="73"/>
      <c r="DE531" s="11"/>
      <c r="DF531" s="11"/>
      <c r="DG531" s="12"/>
      <c r="DI531" s="73"/>
      <c r="DJ531" s="11"/>
      <c r="DK531" s="11"/>
      <c r="DL531" s="12"/>
      <c r="DN531" s="73"/>
      <c r="DO531" s="11"/>
      <c r="DP531" s="11"/>
      <c r="DQ531" s="12"/>
      <c r="DS531" s="73"/>
      <c r="DT531" s="11"/>
      <c r="DU531" s="11"/>
      <c r="DV531" s="12"/>
      <c r="DX531" s="92"/>
      <c r="DY531" s="93"/>
      <c r="DZ531" s="93"/>
      <c r="EA531" s="94"/>
      <c r="EC531" s="73"/>
      <c r="ED531" s="11"/>
      <c r="EE531" s="11"/>
      <c r="EF531" s="12"/>
      <c r="EH531" s="73"/>
      <c r="EI531" s="11"/>
      <c r="EJ531" s="11"/>
      <c r="EK531" s="12"/>
      <c r="EM531" s="73"/>
      <c r="EN531" s="11"/>
      <c r="EO531" s="11"/>
      <c r="EP531" s="12"/>
      <c r="ER531" s="73"/>
      <c r="ES531" s="11"/>
      <c r="ET531" s="11"/>
      <c r="EU531" s="12"/>
      <c r="EW531" s="73"/>
      <c r="EX531" s="11"/>
      <c r="EY531" s="11"/>
      <c r="EZ531" s="12"/>
      <c r="FB531" s="10"/>
      <c r="FC531" s="11"/>
      <c r="FD531" s="11"/>
      <c r="FE531" s="12"/>
      <c r="FG531" s="11"/>
      <c r="FH531" s="11"/>
      <c r="FI531" s="11"/>
      <c r="FJ531" s="12"/>
      <c r="FL531" s="73"/>
      <c r="FM531" s="11"/>
      <c r="FN531" s="11"/>
      <c r="FO531" s="12"/>
      <c r="FQ531" s="73"/>
      <c r="FR531" s="11"/>
      <c r="FS531" s="11"/>
      <c r="FT531" s="12"/>
      <c r="FV531" s="73"/>
      <c r="FW531" s="11"/>
      <c r="FX531" s="11"/>
      <c r="FY531" s="12"/>
      <c r="GA531" s="73"/>
      <c r="GB531" s="11"/>
      <c r="GC531" s="11"/>
      <c r="GD531" s="12"/>
      <c r="GF531" s="73"/>
      <c r="GG531" s="11"/>
      <c r="GH531" s="11"/>
      <c r="GI531" s="12"/>
      <c r="GK531" s="73"/>
      <c r="GL531" s="11"/>
      <c r="GM531" s="11"/>
      <c r="GN531" s="12"/>
      <c r="GP531" s="73"/>
      <c r="GQ531" s="11"/>
      <c r="GR531" s="11"/>
      <c r="GS531" s="12"/>
      <c r="GU531" s="86">
        <f t="shared" si="62"/>
        <v>124923</v>
      </c>
      <c r="GV531" s="87">
        <f t="shared" ref="GV531:GV594" si="64">MAX(J531,O531,T531,Y531,AD531,AI531,AN531,AS531,AX531,BC531,BH531,BM531,BR531,BW531,CB531,CG531,CL531,CQ531,CV531,DA531,DF531,DK531,DP531,DU531,DZ531,EE531,EJ531,EO531,ET531,EY531,FD531,FI531,FN531,FS531,FX531,GC531,GH531,GM531,GR531)</f>
        <v>124923</v>
      </c>
      <c r="GX531" s="86">
        <f t="shared" si="63"/>
        <v>0</v>
      </c>
      <c r="GY531" s="88">
        <f t="shared" si="58"/>
        <v>0</v>
      </c>
      <c r="HA531" s="86">
        <f t="shared" si="61"/>
        <v>124923</v>
      </c>
      <c r="HB531" s="87">
        <f t="shared" ref="HB531:HB594" si="65">AVERAGE(K531,P531,U531,Z531,AE531,AJ531,AO531,AT531,AY531,BD531,BI531,BN531,BS531,BX531,CC531,CH531,CM531,CR531,CW531,DB531,DG531,DL531,DQ531,DV531,EA531,EF531,EK531,EP531,EU531,EZ531,FE531,FJ531,FO531,FT531,FY531,GD531,GI531,GN531,GS531)</f>
        <v>124923</v>
      </c>
    </row>
    <row r="532" spans="1:210" s="76" customFormat="1" ht="45" x14ac:dyDescent="0.25">
      <c r="A532" s="69">
        <v>516</v>
      </c>
      <c r="B532" s="3" t="s">
        <v>41</v>
      </c>
      <c r="C532" s="6" t="s">
        <v>904</v>
      </c>
      <c r="D532" s="3" t="s">
        <v>1097</v>
      </c>
      <c r="E532" s="70"/>
      <c r="F532" s="90">
        <v>1</v>
      </c>
      <c r="G532" s="91"/>
      <c r="H532" s="73"/>
      <c r="I532" s="11"/>
      <c r="J532" s="11"/>
      <c r="K532" s="12"/>
      <c r="L532" s="74"/>
      <c r="M532" s="73"/>
      <c r="N532" s="11"/>
      <c r="O532" s="11"/>
      <c r="P532" s="12"/>
      <c r="Q532" s="75"/>
      <c r="R532" s="73"/>
      <c r="S532" s="11"/>
      <c r="T532" s="11"/>
      <c r="U532" s="12"/>
      <c r="W532" s="73"/>
      <c r="X532" s="11"/>
      <c r="Y532" s="11"/>
      <c r="Z532" s="12"/>
      <c r="AB532" s="73"/>
      <c r="AC532" s="11"/>
      <c r="AD532" s="11"/>
      <c r="AE532" s="12"/>
      <c r="AG532" s="77"/>
      <c r="AH532" s="78"/>
      <c r="AI532" s="78"/>
      <c r="AJ532" s="79"/>
      <c r="AL532" s="73"/>
      <c r="AM532" s="11"/>
      <c r="AN532" s="11"/>
      <c r="AO532" s="12"/>
      <c r="AQ532" s="11"/>
      <c r="AR532" s="11"/>
      <c r="AS532" s="11"/>
      <c r="AT532" s="12"/>
      <c r="AV532" s="73"/>
      <c r="AW532" s="11"/>
      <c r="AX532" s="11"/>
      <c r="AY532" s="12"/>
      <c r="BA532" s="73"/>
      <c r="BB532" s="11"/>
      <c r="BC532" s="11"/>
      <c r="BD532" s="12"/>
      <c r="BF532" s="73"/>
      <c r="BG532" s="11"/>
      <c r="BH532" s="11"/>
      <c r="BI532" s="12"/>
      <c r="BK532" s="92"/>
      <c r="BL532" s="93"/>
      <c r="BM532" s="93"/>
      <c r="BN532" s="94"/>
      <c r="BP532" s="73"/>
      <c r="BQ532" s="11"/>
      <c r="BR532" s="11"/>
      <c r="BS532" s="12"/>
      <c r="BU532" s="73"/>
      <c r="BV532" s="11"/>
      <c r="BW532" s="11"/>
      <c r="BX532" s="12"/>
      <c r="BZ532" s="73"/>
      <c r="CA532" s="11"/>
      <c r="CB532" s="11"/>
      <c r="CC532" s="12"/>
      <c r="CE532" s="73"/>
      <c r="CF532" s="11"/>
      <c r="CG532" s="11"/>
      <c r="CH532" s="12"/>
      <c r="CJ532" s="73"/>
      <c r="CK532" s="11"/>
      <c r="CL532" s="11"/>
      <c r="CM532" s="12"/>
      <c r="CO532" s="73">
        <v>189000</v>
      </c>
      <c r="CP532" s="11">
        <v>35910</v>
      </c>
      <c r="CQ532" s="11">
        <v>224910</v>
      </c>
      <c r="CR532" s="12">
        <v>224910</v>
      </c>
      <c r="CT532" s="73"/>
      <c r="CU532" s="11"/>
      <c r="CV532" s="11"/>
      <c r="CW532" s="12"/>
      <c r="CY532" s="73"/>
      <c r="CZ532" s="11"/>
      <c r="DA532" s="11"/>
      <c r="DB532" s="12"/>
      <c r="DD532" s="73"/>
      <c r="DE532" s="11"/>
      <c r="DF532" s="11"/>
      <c r="DG532" s="12"/>
      <c r="DI532" s="73"/>
      <c r="DJ532" s="11"/>
      <c r="DK532" s="11"/>
      <c r="DL532" s="12"/>
      <c r="DN532" s="73"/>
      <c r="DO532" s="11"/>
      <c r="DP532" s="11"/>
      <c r="DQ532" s="12"/>
      <c r="DS532" s="73"/>
      <c r="DT532" s="11"/>
      <c r="DU532" s="11"/>
      <c r="DV532" s="12"/>
      <c r="DX532" s="92"/>
      <c r="DY532" s="93"/>
      <c r="DZ532" s="93"/>
      <c r="EA532" s="94"/>
      <c r="EC532" s="73"/>
      <c r="ED532" s="11"/>
      <c r="EE532" s="11"/>
      <c r="EF532" s="12"/>
      <c r="EH532" s="73"/>
      <c r="EI532" s="11"/>
      <c r="EJ532" s="11"/>
      <c r="EK532" s="12"/>
      <c r="EM532" s="73"/>
      <c r="EN532" s="11"/>
      <c r="EO532" s="11"/>
      <c r="EP532" s="12"/>
      <c r="ER532" s="73"/>
      <c r="ES532" s="11"/>
      <c r="ET532" s="11"/>
      <c r="EU532" s="12"/>
      <c r="EW532" s="73"/>
      <c r="EX532" s="11"/>
      <c r="EY532" s="11"/>
      <c r="EZ532" s="12"/>
      <c r="FB532" s="10"/>
      <c r="FC532" s="11"/>
      <c r="FD532" s="11"/>
      <c r="FE532" s="12"/>
      <c r="FG532" s="11"/>
      <c r="FH532" s="11"/>
      <c r="FI532" s="11"/>
      <c r="FJ532" s="12"/>
      <c r="FL532" s="73"/>
      <c r="FM532" s="11"/>
      <c r="FN532" s="11"/>
      <c r="FO532" s="12"/>
      <c r="FQ532" s="73"/>
      <c r="FR532" s="11"/>
      <c r="FS532" s="11"/>
      <c r="FT532" s="12"/>
      <c r="FV532" s="73"/>
      <c r="FW532" s="11"/>
      <c r="FX532" s="11"/>
      <c r="FY532" s="12"/>
      <c r="GA532" s="73"/>
      <c r="GB532" s="11"/>
      <c r="GC532" s="11"/>
      <c r="GD532" s="12"/>
      <c r="GF532" s="73"/>
      <c r="GG532" s="11"/>
      <c r="GH532" s="11"/>
      <c r="GI532" s="12"/>
      <c r="GK532" s="73"/>
      <c r="GL532" s="11"/>
      <c r="GM532" s="11"/>
      <c r="GN532" s="12"/>
      <c r="GP532" s="73"/>
      <c r="GQ532" s="11"/>
      <c r="GR532" s="11"/>
      <c r="GS532" s="12"/>
      <c r="GU532" s="86">
        <f t="shared" si="62"/>
        <v>224910</v>
      </c>
      <c r="GV532" s="87">
        <f t="shared" si="64"/>
        <v>224910</v>
      </c>
      <c r="GX532" s="86">
        <f t="shared" si="63"/>
        <v>0</v>
      </c>
      <c r="GY532" s="88">
        <f t="shared" ref="GY532:GY595" si="66">GX532/GU532</f>
        <v>0</v>
      </c>
      <c r="HA532" s="86">
        <f t="shared" si="61"/>
        <v>224910</v>
      </c>
      <c r="HB532" s="87">
        <f t="shared" si="65"/>
        <v>224910</v>
      </c>
    </row>
    <row r="533" spans="1:210" s="76" customFormat="1" ht="45" x14ac:dyDescent="0.25">
      <c r="A533" s="69">
        <v>517</v>
      </c>
      <c r="B533" s="3" t="s">
        <v>337</v>
      </c>
      <c r="C533" s="6" t="s">
        <v>905</v>
      </c>
      <c r="D533" s="4" t="s">
        <v>42</v>
      </c>
      <c r="E533" s="70"/>
      <c r="F533" s="71">
        <v>6</v>
      </c>
      <c r="G533" s="91"/>
      <c r="H533" s="73"/>
      <c r="I533" s="11"/>
      <c r="J533" s="11"/>
      <c r="K533" s="12"/>
      <c r="L533" s="74"/>
      <c r="M533" s="73"/>
      <c r="N533" s="11"/>
      <c r="O533" s="11"/>
      <c r="P533" s="12"/>
      <c r="Q533" s="75"/>
      <c r="R533" s="73"/>
      <c r="S533" s="11"/>
      <c r="T533" s="11"/>
      <c r="U533" s="12"/>
      <c r="W533" s="73"/>
      <c r="X533" s="11"/>
      <c r="Y533" s="11"/>
      <c r="Z533" s="12"/>
      <c r="AB533" s="73"/>
      <c r="AC533" s="11"/>
      <c r="AD533" s="11"/>
      <c r="AE533" s="12"/>
      <c r="AG533" s="77"/>
      <c r="AH533" s="78"/>
      <c r="AI533" s="78"/>
      <c r="AJ533" s="79"/>
      <c r="AL533" s="73"/>
      <c r="AM533" s="11"/>
      <c r="AN533" s="11"/>
      <c r="AO533" s="12"/>
      <c r="AQ533" s="11"/>
      <c r="AR533" s="11"/>
      <c r="AS533" s="11"/>
      <c r="AT533" s="12"/>
      <c r="AV533" s="73"/>
      <c r="AW533" s="11"/>
      <c r="AX533" s="11"/>
      <c r="AY533" s="12"/>
      <c r="BA533" s="73"/>
      <c r="BB533" s="11"/>
      <c r="BC533" s="11"/>
      <c r="BD533" s="12"/>
      <c r="BF533" s="73"/>
      <c r="BG533" s="11"/>
      <c r="BH533" s="11"/>
      <c r="BI533" s="12"/>
      <c r="BK533" s="92"/>
      <c r="BL533" s="93"/>
      <c r="BM533" s="93"/>
      <c r="BN533" s="94"/>
      <c r="BP533" s="73"/>
      <c r="BQ533" s="11"/>
      <c r="BR533" s="11"/>
      <c r="BS533" s="12"/>
      <c r="BU533" s="73"/>
      <c r="BV533" s="11"/>
      <c r="BW533" s="11"/>
      <c r="BX533" s="12"/>
      <c r="BZ533" s="73"/>
      <c r="CA533" s="11"/>
      <c r="CB533" s="11"/>
      <c r="CC533" s="12"/>
      <c r="CE533" s="73"/>
      <c r="CF533" s="11"/>
      <c r="CG533" s="11"/>
      <c r="CH533" s="12"/>
      <c r="CJ533" s="73"/>
      <c r="CK533" s="11"/>
      <c r="CL533" s="11"/>
      <c r="CM533" s="12"/>
      <c r="CO533" s="73"/>
      <c r="CP533" s="11"/>
      <c r="CQ533" s="11"/>
      <c r="CR533" s="12"/>
      <c r="CT533" s="73"/>
      <c r="CU533" s="11"/>
      <c r="CV533" s="11"/>
      <c r="CW533" s="12"/>
      <c r="CY533" s="73">
        <v>145952</v>
      </c>
      <c r="CZ533" s="11">
        <v>27730.880000000001</v>
      </c>
      <c r="DA533" s="11">
        <v>173682.88</v>
      </c>
      <c r="DB533" s="12">
        <v>1042097.28</v>
      </c>
      <c r="DD533" s="73"/>
      <c r="DE533" s="11"/>
      <c r="DF533" s="11"/>
      <c r="DG533" s="12"/>
      <c r="DI533" s="73"/>
      <c r="DJ533" s="11"/>
      <c r="DK533" s="11"/>
      <c r="DL533" s="12"/>
      <c r="DN533" s="73">
        <v>125000</v>
      </c>
      <c r="DO533" s="11">
        <v>0</v>
      </c>
      <c r="DP533" s="11">
        <v>125000</v>
      </c>
      <c r="DQ533" s="12">
        <v>750000</v>
      </c>
      <c r="DS533" s="73"/>
      <c r="DT533" s="11"/>
      <c r="DU533" s="11"/>
      <c r="DV533" s="12"/>
      <c r="DX533" s="92"/>
      <c r="DY533" s="93"/>
      <c r="DZ533" s="93"/>
      <c r="EA533" s="94"/>
      <c r="EC533" s="73"/>
      <c r="ED533" s="11"/>
      <c r="EE533" s="11"/>
      <c r="EF533" s="12"/>
      <c r="EH533" s="73"/>
      <c r="EI533" s="11"/>
      <c r="EJ533" s="11"/>
      <c r="EK533" s="12"/>
      <c r="EM533" s="73">
        <v>119880</v>
      </c>
      <c r="EN533" s="11">
        <v>0</v>
      </c>
      <c r="EO533" s="11">
        <v>119880</v>
      </c>
      <c r="EP533" s="12">
        <v>719280</v>
      </c>
      <c r="ER533" s="73"/>
      <c r="ES533" s="11"/>
      <c r="ET533" s="11"/>
      <c r="EU533" s="12"/>
      <c r="EW533" s="73"/>
      <c r="EX533" s="11"/>
      <c r="EY533" s="11"/>
      <c r="EZ533" s="12"/>
      <c r="FB533" s="10">
        <v>112500</v>
      </c>
      <c r="FC533" s="11">
        <v>0</v>
      </c>
      <c r="FD533" s="11">
        <v>112500</v>
      </c>
      <c r="FE533" s="12">
        <v>675000</v>
      </c>
      <c r="FG533" s="11"/>
      <c r="FH533" s="11"/>
      <c r="FI533" s="11"/>
      <c r="FJ533" s="12"/>
      <c r="FL533" s="73"/>
      <c r="FM533" s="11"/>
      <c r="FN533" s="11"/>
      <c r="FO533" s="12"/>
      <c r="FQ533" s="73"/>
      <c r="FR533" s="11"/>
      <c r="FS533" s="11"/>
      <c r="FT533" s="12"/>
      <c r="FV533" s="73"/>
      <c r="FW533" s="11"/>
      <c r="FX533" s="11"/>
      <c r="FY533" s="12"/>
      <c r="GA533" s="73"/>
      <c r="GB533" s="11"/>
      <c r="GC533" s="11"/>
      <c r="GD533" s="12"/>
      <c r="GF533" s="73">
        <v>250000</v>
      </c>
      <c r="GG533" s="11">
        <v>0</v>
      </c>
      <c r="GH533" s="11">
        <v>250000</v>
      </c>
      <c r="GI533" s="12">
        <v>1500000</v>
      </c>
      <c r="GK533" s="73"/>
      <c r="GL533" s="11"/>
      <c r="GM533" s="11"/>
      <c r="GN533" s="12"/>
      <c r="GP533" s="73"/>
      <c r="GQ533" s="11"/>
      <c r="GR533" s="11"/>
      <c r="GS533" s="12"/>
      <c r="GU533" s="86">
        <f t="shared" si="62"/>
        <v>112500</v>
      </c>
      <c r="GV533" s="87">
        <f t="shared" si="64"/>
        <v>250000</v>
      </c>
      <c r="GX533" s="86">
        <f t="shared" si="63"/>
        <v>137500</v>
      </c>
      <c r="GY533" s="88">
        <f t="shared" si="66"/>
        <v>1.2222222222222223</v>
      </c>
      <c r="HA533" s="86">
        <f t="shared" si="61"/>
        <v>156212.576</v>
      </c>
      <c r="HB533" s="87">
        <f t="shared" si="65"/>
        <v>937275.45600000001</v>
      </c>
    </row>
    <row r="534" spans="1:210" s="76" customFormat="1" ht="45" x14ac:dyDescent="0.25">
      <c r="A534" s="69">
        <v>518</v>
      </c>
      <c r="B534" s="3" t="s">
        <v>338</v>
      </c>
      <c r="C534" s="6" t="s">
        <v>906</v>
      </c>
      <c r="D534" s="4" t="s">
        <v>42</v>
      </c>
      <c r="E534" s="70"/>
      <c r="F534" s="71">
        <v>4.5</v>
      </c>
      <c r="G534" s="91"/>
      <c r="H534" s="73"/>
      <c r="I534" s="11"/>
      <c r="J534" s="11"/>
      <c r="K534" s="12"/>
      <c r="L534" s="74"/>
      <c r="M534" s="73"/>
      <c r="N534" s="11"/>
      <c r="O534" s="11"/>
      <c r="P534" s="12"/>
      <c r="Q534" s="75"/>
      <c r="R534" s="73"/>
      <c r="S534" s="11"/>
      <c r="T534" s="11"/>
      <c r="U534" s="12"/>
      <c r="W534" s="73"/>
      <c r="X534" s="11"/>
      <c r="Y534" s="11"/>
      <c r="Z534" s="12"/>
      <c r="AB534" s="73"/>
      <c r="AC534" s="11"/>
      <c r="AD534" s="11"/>
      <c r="AE534" s="12"/>
      <c r="AG534" s="77"/>
      <c r="AH534" s="78"/>
      <c r="AI534" s="78"/>
      <c r="AJ534" s="79"/>
      <c r="AL534" s="73"/>
      <c r="AM534" s="11"/>
      <c r="AN534" s="11"/>
      <c r="AO534" s="12"/>
      <c r="AQ534" s="11"/>
      <c r="AR534" s="11"/>
      <c r="AS534" s="11"/>
      <c r="AT534" s="12"/>
      <c r="AV534" s="73"/>
      <c r="AW534" s="11"/>
      <c r="AX534" s="11"/>
      <c r="AY534" s="12"/>
      <c r="BA534" s="73"/>
      <c r="BB534" s="11"/>
      <c r="BC534" s="11"/>
      <c r="BD534" s="12"/>
      <c r="BF534" s="73"/>
      <c r="BG534" s="11"/>
      <c r="BH534" s="11"/>
      <c r="BI534" s="12"/>
      <c r="BK534" s="92"/>
      <c r="BL534" s="93"/>
      <c r="BM534" s="93"/>
      <c r="BN534" s="94"/>
      <c r="BP534" s="73"/>
      <c r="BQ534" s="11"/>
      <c r="BR534" s="11"/>
      <c r="BS534" s="12"/>
      <c r="BU534" s="73"/>
      <c r="BV534" s="11"/>
      <c r="BW534" s="11"/>
      <c r="BX534" s="12"/>
      <c r="BZ534" s="73"/>
      <c r="CA534" s="11"/>
      <c r="CB534" s="11"/>
      <c r="CC534" s="12"/>
      <c r="CE534" s="73"/>
      <c r="CF534" s="11"/>
      <c r="CG534" s="11"/>
      <c r="CH534" s="12"/>
      <c r="CJ534" s="73"/>
      <c r="CK534" s="11"/>
      <c r="CL534" s="11"/>
      <c r="CM534" s="12"/>
      <c r="CO534" s="73"/>
      <c r="CP534" s="11"/>
      <c r="CQ534" s="11"/>
      <c r="CR534" s="12"/>
      <c r="CT534" s="73"/>
      <c r="CU534" s="11"/>
      <c r="CV534" s="11"/>
      <c r="CW534" s="12"/>
      <c r="CY534" s="73">
        <v>145952</v>
      </c>
      <c r="CZ534" s="11">
        <v>27730.880000000001</v>
      </c>
      <c r="DA534" s="11">
        <v>173682.88</v>
      </c>
      <c r="DB534" s="12">
        <v>781572.96</v>
      </c>
      <c r="DD534" s="73"/>
      <c r="DE534" s="11"/>
      <c r="DF534" s="11"/>
      <c r="DG534" s="12"/>
      <c r="DI534" s="73"/>
      <c r="DJ534" s="11"/>
      <c r="DK534" s="11"/>
      <c r="DL534" s="12"/>
      <c r="DN534" s="73"/>
      <c r="DO534" s="11"/>
      <c r="DP534" s="11"/>
      <c r="DQ534" s="12"/>
      <c r="DS534" s="73"/>
      <c r="DT534" s="11"/>
      <c r="DU534" s="11"/>
      <c r="DV534" s="12"/>
      <c r="DX534" s="92"/>
      <c r="DY534" s="93"/>
      <c r="DZ534" s="93"/>
      <c r="EA534" s="94"/>
      <c r="EC534" s="73"/>
      <c r="ED534" s="11"/>
      <c r="EE534" s="11"/>
      <c r="EF534" s="12"/>
      <c r="EH534" s="73"/>
      <c r="EI534" s="11"/>
      <c r="EJ534" s="11"/>
      <c r="EK534" s="12"/>
      <c r="EM534" s="73">
        <v>119880</v>
      </c>
      <c r="EN534" s="11">
        <v>0</v>
      </c>
      <c r="EO534" s="11">
        <v>119880</v>
      </c>
      <c r="EP534" s="12">
        <v>539460</v>
      </c>
      <c r="ER534" s="73"/>
      <c r="ES534" s="11"/>
      <c r="ET534" s="11"/>
      <c r="EU534" s="12"/>
      <c r="EW534" s="73"/>
      <c r="EX534" s="11"/>
      <c r="EY534" s="11"/>
      <c r="EZ534" s="12"/>
      <c r="FB534" s="10">
        <v>112500</v>
      </c>
      <c r="FC534" s="11">
        <v>0</v>
      </c>
      <c r="FD534" s="11">
        <v>112500</v>
      </c>
      <c r="FE534" s="12">
        <v>506250</v>
      </c>
      <c r="FG534" s="11"/>
      <c r="FH534" s="11"/>
      <c r="FI534" s="11"/>
      <c r="FJ534" s="12"/>
      <c r="FL534" s="73"/>
      <c r="FM534" s="11"/>
      <c r="FN534" s="11"/>
      <c r="FO534" s="12"/>
      <c r="FQ534" s="73"/>
      <c r="FR534" s="11"/>
      <c r="FS534" s="11"/>
      <c r="FT534" s="12"/>
      <c r="FV534" s="73"/>
      <c r="FW534" s="11"/>
      <c r="FX534" s="11"/>
      <c r="FY534" s="12"/>
      <c r="GA534" s="73"/>
      <c r="GB534" s="11"/>
      <c r="GC534" s="11"/>
      <c r="GD534" s="12"/>
      <c r="GF534" s="73">
        <v>250000</v>
      </c>
      <c r="GG534" s="11">
        <v>0</v>
      </c>
      <c r="GH534" s="11">
        <v>250000</v>
      </c>
      <c r="GI534" s="12">
        <v>1125000</v>
      </c>
      <c r="GK534" s="73"/>
      <c r="GL534" s="11"/>
      <c r="GM534" s="11"/>
      <c r="GN534" s="12"/>
      <c r="GP534" s="73"/>
      <c r="GQ534" s="11"/>
      <c r="GR534" s="11"/>
      <c r="GS534" s="12"/>
      <c r="GU534" s="86">
        <f t="shared" si="62"/>
        <v>112500</v>
      </c>
      <c r="GV534" s="87">
        <f t="shared" si="64"/>
        <v>250000</v>
      </c>
      <c r="GX534" s="86">
        <f t="shared" si="63"/>
        <v>137500</v>
      </c>
      <c r="GY534" s="88">
        <f t="shared" si="66"/>
        <v>1.2222222222222223</v>
      </c>
      <c r="HA534" s="86">
        <f t="shared" si="61"/>
        <v>164015.72</v>
      </c>
      <c r="HB534" s="87">
        <f t="shared" si="65"/>
        <v>738070.74</v>
      </c>
    </row>
    <row r="535" spans="1:210" s="76" customFormat="1" ht="45" x14ac:dyDescent="0.25">
      <c r="A535" s="69">
        <v>519</v>
      </c>
      <c r="B535" s="3" t="s">
        <v>339</v>
      </c>
      <c r="C535" s="6" t="s">
        <v>907</v>
      </c>
      <c r="D535" s="4" t="s">
        <v>42</v>
      </c>
      <c r="E535" s="70"/>
      <c r="F535" s="71">
        <v>21</v>
      </c>
      <c r="G535" s="91"/>
      <c r="H535" s="73"/>
      <c r="I535" s="11"/>
      <c r="J535" s="11"/>
      <c r="K535" s="12"/>
      <c r="L535" s="74"/>
      <c r="M535" s="73"/>
      <c r="N535" s="11"/>
      <c r="O535" s="11"/>
      <c r="P535" s="12"/>
      <c r="Q535" s="75"/>
      <c r="R535" s="73"/>
      <c r="S535" s="11"/>
      <c r="T535" s="11"/>
      <c r="U535" s="12"/>
      <c r="W535" s="73"/>
      <c r="X535" s="11"/>
      <c r="Y535" s="11"/>
      <c r="Z535" s="12"/>
      <c r="AB535" s="73"/>
      <c r="AC535" s="11"/>
      <c r="AD535" s="11"/>
      <c r="AE535" s="12"/>
      <c r="AG535" s="77"/>
      <c r="AH535" s="78"/>
      <c r="AI535" s="78"/>
      <c r="AJ535" s="79"/>
      <c r="AL535" s="73"/>
      <c r="AM535" s="11"/>
      <c r="AN535" s="11"/>
      <c r="AO535" s="12"/>
      <c r="AQ535" s="11"/>
      <c r="AR535" s="11"/>
      <c r="AS535" s="11"/>
      <c r="AT535" s="12"/>
      <c r="AV535" s="73"/>
      <c r="AW535" s="11"/>
      <c r="AX535" s="11"/>
      <c r="AY535" s="12"/>
      <c r="BA535" s="73"/>
      <c r="BB535" s="11"/>
      <c r="BC535" s="11"/>
      <c r="BD535" s="12"/>
      <c r="BF535" s="73"/>
      <c r="BG535" s="11"/>
      <c r="BH535" s="11"/>
      <c r="BI535" s="12"/>
      <c r="BK535" s="92"/>
      <c r="BL535" s="93"/>
      <c r="BM535" s="93"/>
      <c r="BN535" s="94"/>
      <c r="BP535" s="73"/>
      <c r="BQ535" s="11"/>
      <c r="BR535" s="11"/>
      <c r="BS535" s="12"/>
      <c r="BU535" s="73"/>
      <c r="BV535" s="11"/>
      <c r="BW535" s="11"/>
      <c r="BX535" s="12"/>
      <c r="BZ535" s="73"/>
      <c r="CA535" s="11"/>
      <c r="CB535" s="11"/>
      <c r="CC535" s="12"/>
      <c r="CE535" s="73"/>
      <c r="CF535" s="11"/>
      <c r="CG535" s="11"/>
      <c r="CH535" s="12"/>
      <c r="CJ535" s="73"/>
      <c r="CK535" s="11"/>
      <c r="CL535" s="11"/>
      <c r="CM535" s="12"/>
      <c r="CO535" s="73"/>
      <c r="CP535" s="11"/>
      <c r="CQ535" s="11"/>
      <c r="CR535" s="12"/>
      <c r="CT535" s="73"/>
      <c r="CU535" s="11"/>
      <c r="CV535" s="11"/>
      <c r="CW535" s="12"/>
      <c r="CY535" s="73">
        <v>145952</v>
      </c>
      <c r="CZ535" s="11">
        <v>27730.880000000001</v>
      </c>
      <c r="DA535" s="11">
        <v>173682.88</v>
      </c>
      <c r="DB535" s="12">
        <v>3647340.48</v>
      </c>
      <c r="DD535" s="73"/>
      <c r="DE535" s="11"/>
      <c r="DF535" s="11"/>
      <c r="DG535" s="12"/>
      <c r="DI535" s="73"/>
      <c r="DJ535" s="11"/>
      <c r="DK535" s="11"/>
      <c r="DL535" s="12"/>
      <c r="DN535" s="73">
        <v>125000</v>
      </c>
      <c r="DO535" s="11">
        <v>0</v>
      </c>
      <c r="DP535" s="11">
        <v>125000</v>
      </c>
      <c r="DQ535" s="12">
        <v>2625000</v>
      </c>
      <c r="DS535" s="73"/>
      <c r="DT535" s="11"/>
      <c r="DU535" s="11"/>
      <c r="DV535" s="12"/>
      <c r="DX535" s="92"/>
      <c r="DY535" s="93"/>
      <c r="DZ535" s="93"/>
      <c r="EA535" s="94"/>
      <c r="EC535" s="73"/>
      <c r="ED535" s="11"/>
      <c r="EE535" s="11"/>
      <c r="EF535" s="12"/>
      <c r="EH535" s="73"/>
      <c r="EI535" s="11"/>
      <c r="EJ535" s="11"/>
      <c r="EK535" s="12"/>
      <c r="EM535" s="73">
        <v>119880</v>
      </c>
      <c r="EN535" s="11">
        <v>0</v>
      </c>
      <c r="EO535" s="11">
        <v>119880</v>
      </c>
      <c r="EP535" s="12">
        <v>2517480</v>
      </c>
      <c r="ER535" s="73"/>
      <c r="ES535" s="11"/>
      <c r="ET535" s="11"/>
      <c r="EU535" s="12"/>
      <c r="EW535" s="73"/>
      <c r="EX535" s="11"/>
      <c r="EY535" s="11"/>
      <c r="EZ535" s="12"/>
      <c r="FB535" s="10">
        <v>112500</v>
      </c>
      <c r="FC535" s="11">
        <v>0</v>
      </c>
      <c r="FD535" s="11">
        <v>112500</v>
      </c>
      <c r="FE535" s="12">
        <v>2362500</v>
      </c>
      <c r="FG535" s="11"/>
      <c r="FH535" s="11"/>
      <c r="FI535" s="11"/>
      <c r="FJ535" s="12"/>
      <c r="FL535" s="73"/>
      <c r="FM535" s="11"/>
      <c r="FN535" s="11"/>
      <c r="FO535" s="12"/>
      <c r="FQ535" s="73"/>
      <c r="FR535" s="11"/>
      <c r="FS535" s="11"/>
      <c r="FT535" s="12"/>
      <c r="FV535" s="73"/>
      <c r="FW535" s="11"/>
      <c r="FX535" s="11"/>
      <c r="FY535" s="12"/>
      <c r="GA535" s="73"/>
      <c r="GB535" s="11"/>
      <c r="GC535" s="11"/>
      <c r="GD535" s="12"/>
      <c r="GF535" s="73">
        <v>250000</v>
      </c>
      <c r="GG535" s="11">
        <v>0</v>
      </c>
      <c r="GH535" s="11">
        <v>250000</v>
      </c>
      <c r="GI535" s="12">
        <v>5250000</v>
      </c>
      <c r="GK535" s="73"/>
      <c r="GL535" s="11"/>
      <c r="GM535" s="11"/>
      <c r="GN535" s="12"/>
      <c r="GP535" s="73"/>
      <c r="GQ535" s="11"/>
      <c r="GR535" s="11"/>
      <c r="GS535" s="12"/>
      <c r="GU535" s="86">
        <f t="shared" si="62"/>
        <v>112500</v>
      </c>
      <c r="GV535" s="87">
        <f t="shared" si="64"/>
        <v>250000</v>
      </c>
      <c r="GX535" s="86">
        <f t="shared" si="63"/>
        <v>137500</v>
      </c>
      <c r="GY535" s="88">
        <f t="shared" si="66"/>
        <v>1.2222222222222223</v>
      </c>
      <c r="HA535" s="86">
        <f t="shared" si="61"/>
        <v>156212.576</v>
      </c>
      <c r="HB535" s="87">
        <f t="shared" si="65"/>
        <v>3280464.0959999999</v>
      </c>
    </row>
    <row r="536" spans="1:210" s="76" customFormat="1" ht="30" x14ac:dyDescent="0.25">
      <c r="A536" s="69">
        <v>520</v>
      </c>
      <c r="B536" s="5" t="s">
        <v>340</v>
      </c>
      <c r="C536" s="6" t="s">
        <v>908</v>
      </c>
      <c r="D536" s="3" t="s">
        <v>42</v>
      </c>
      <c r="E536" s="89"/>
      <c r="F536" s="90">
        <v>1578</v>
      </c>
      <c r="G536" s="91"/>
      <c r="H536" s="73"/>
      <c r="I536" s="11"/>
      <c r="J536" s="11"/>
      <c r="K536" s="12"/>
      <c r="L536" s="74"/>
      <c r="M536" s="73"/>
      <c r="N536" s="11"/>
      <c r="O536" s="11"/>
      <c r="P536" s="12"/>
      <c r="Q536" s="75"/>
      <c r="R536" s="73"/>
      <c r="S536" s="11"/>
      <c r="T536" s="11"/>
      <c r="U536" s="12"/>
      <c r="W536" s="73"/>
      <c r="X536" s="11"/>
      <c r="Y536" s="11"/>
      <c r="Z536" s="12"/>
      <c r="AB536" s="73"/>
      <c r="AC536" s="11"/>
      <c r="AD536" s="11"/>
      <c r="AE536" s="12"/>
      <c r="AG536" s="77"/>
      <c r="AH536" s="78"/>
      <c r="AI536" s="78"/>
      <c r="AJ536" s="79"/>
      <c r="AL536" s="73"/>
      <c r="AM536" s="11"/>
      <c r="AN536" s="11"/>
      <c r="AO536" s="12"/>
      <c r="AQ536" s="11"/>
      <c r="AR536" s="11"/>
      <c r="AS536" s="11"/>
      <c r="AT536" s="12"/>
      <c r="AV536" s="73"/>
      <c r="AW536" s="11"/>
      <c r="AX536" s="11"/>
      <c r="AY536" s="12"/>
      <c r="BA536" s="73"/>
      <c r="BB536" s="11"/>
      <c r="BC536" s="11"/>
      <c r="BD536" s="12"/>
      <c r="BF536" s="73"/>
      <c r="BG536" s="11"/>
      <c r="BH536" s="11"/>
      <c r="BI536" s="12"/>
      <c r="BK536" s="92"/>
      <c r="BL536" s="93"/>
      <c r="BM536" s="93"/>
      <c r="BN536" s="94"/>
      <c r="BP536" s="73"/>
      <c r="BQ536" s="11"/>
      <c r="BR536" s="11"/>
      <c r="BS536" s="12"/>
      <c r="BU536" s="73"/>
      <c r="BV536" s="11"/>
      <c r="BW536" s="11"/>
      <c r="BX536" s="12"/>
      <c r="BZ536" s="73">
        <v>63000</v>
      </c>
      <c r="CA536" s="11">
        <v>0</v>
      </c>
      <c r="CB536" s="11">
        <v>63000</v>
      </c>
      <c r="CC536" s="12">
        <v>99414000</v>
      </c>
      <c r="CE536" s="73"/>
      <c r="CF536" s="11"/>
      <c r="CG536" s="11"/>
      <c r="CH536" s="12"/>
      <c r="CJ536" s="73"/>
      <c r="CK536" s="11"/>
      <c r="CL536" s="11"/>
      <c r="CM536" s="12"/>
      <c r="CO536" s="73"/>
      <c r="CP536" s="11"/>
      <c r="CQ536" s="11"/>
      <c r="CR536" s="12"/>
      <c r="CT536" s="73"/>
      <c r="CU536" s="11"/>
      <c r="CV536" s="11"/>
      <c r="CW536" s="12"/>
      <c r="CY536" s="73">
        <v>55618</v>
      </c>
      <c r="CZ536" s="11">
        <v>0</v>
      </c>
      <c r="DA536" s="11">
        <v>55618</v>
      </c>
      <c r="DB536" s="12">
        <v>87765204</v>
      </c>
      <c r="DD536" s="73"/>
      <c r="DE536" s="11"/>
      <c r="DF536" s="11"/>
      <c r="DG536" s="12"/>
      <c r="DI536" s="73"/>
      <c r="DJ536" s="11"/>
      <c r="DK536" s="11"/>
      <c r="DL536" s="12"/>
      <c r="DN536" s="73"/>
      <c r="DO536" s="11"/>
      <c r="DP536" s="11"/>
      <c r="DQ536" s="12"/>
      <c r="DS536" s="73"/>
      <c r="DT536" s="11"/>
      <c r="DU536" s="11"/>
      <c r="DV536" s="12"/>
      <c r="DX536" s="92"/>
      <c r="DY536" s="93"/>
      <c r="DZ536" s="93"/>
      <c r="EA536" s="94"/>
      <c r="EC536" s="73"/>
      <c r="ED536" s="11"/>
      <c r="EE536" s="11"/>
      <c r="EF536" s="12"/>
      <c r="EH536" s="73"/>
      <c r="EI536" s="11"/>
      <c r="EJ536" s="11"/>
      <c r="EK536" s="12"/>
      <c r="EM536" s="73">
        <v>47500</v>
      </c>
      <c r="EN536" s="11">
        <v>0</v>
      </c>
      <c r="EO536" s="11">
        <v>47500</v>
      </c>
      <c r="EP536" s="12">
        <v>74955000</v>
      </c>
      <c r="ER536" s="73"/>
      <c r="ES536" s="11"/>
      <c r="ET536" s="11"/>
      <c r="EU536" s="12"/>
      <c r="EW536" s="73"/>
      <c r="EX536" s="11"/>
      <c r="EY536" s="11"/>
      <c r="EZ536" s="12"/>
      <c r="FB536" s="10">
        <v>95833</v>
      </c>
      <c r="FC536" s="11">
        <v>0</v>
      </c>
      <c r="FD536" s="11">
        <v>95833</v>
      </c>
      <c r="FE536" s="12">
        <v>151224474</v>
      </c>
      <c r="FG536" s="11"/>
      <c r="FH536" s="11"/>
      <c r="FI536" s="11"/>
      <c r="FJ536" s="12"/>
      <c r="FL536" s="73">
        <v>76000</v>
      </c>
      <c r="FM536" s="11">
        <v>0</v>
      </c>
      <c r="FN536" s="11">
        <v>76000</v>
      </c>
      <c r="FO536" s="12">
        <v>119928000</v>
      </c>
      <c r="FQ536" s="73"/>
      <c r="FR536" s="11"/>
      <c r="FS536" s="11"/>
      <c r="FT536" s="12"/>
      <c r="FV536" s="73"/>
      <c r="FW536" s="11"/>
      <c r="FX536" s="11"/>
      <c r="FY536" s="12"/>
      <c r="GA536" s="73"/>
      <c r="GB536" s="11"/>
      <c r="GC536" s="11"/>
      <c r="GD536" s="12"/>
      <c r="GF536" s="73"/>
      <c r="GG536" s="11"/>
      <c r="GH536" s="11"/>
      <c r="GI536" s="12"/>
      <c r="GK536" s="73"/>
      <c r="GL536" s="11"/>
      <c r="GM536" s="11"/>
      <c r="GN536" s="12"/>
      <c r="GP536" s="73"/>
      <c r="GQ536" s="11"/>
      <c r="GR536" s="11"/>
      <c r="GS536" s="12"/>
      <c r="GU536" s="86">
        <f t="shared" si="62"/>
        <v>47500</v>
      </c>
      <c r="GV536" s="87">
        <f t="shared" si="64"/>
        <v>95833</v>
      </c>
      <c r="GX536" s="86">
        <f t="shared" si="63"/>
        <v>48333</v>
      </c>
      <c r="GY536" s="88">
        <f t="shared" si="66"/>
        <v>1.0175368421052631</v>
      </c>
      <c r="HA536" s="86">
        <f t="shared" si="61"/>
        <v>67590.2</v>
      </c>
      <c r="HB536" s="87">
        <f t="shared" si="65"/>
        <v>106657335.59999999</v>
      </c>
    </row>
    <row r="537" spans="1:210" s="76" customFormat="1" ht="30" x14ac:dyDescent="0.25">
      <c r="A537" s="69">
        <v>521</v>
      </c>
      <c r="B537" s="5" t="s">
        <v>341</v>
      </c>
      <c r="C537" s="6" t="s">
        <v>909</v>
      </c>
      <c r="D537" s="3" t="s">
        <v>42</v>
      </c>
      <c r="E537" s="89"/>
      <c r="F537" s="90">
        <v>49.5</v>
      </c>
      <c r="G537" s="91"/>
      <c r="H537" s="73"/>
      <c r="I537" s="11"/>
      <c r="J537" s="11"/>
      <c r="K537" s="12"/>
      <c r="L537" s="74"/>
      <c r="M537" s="73"/>
      <c r="N537" s="11"/>
      <c r="O537" s="11"/>
      <c r="P537" s="12"/>
      <c r="Q537" s="75"/>
      <c r="R537" s="73"/>
      <c r="S537" s="11"/>
      <c r="T537" s="11"/>
      <c r="U537" s="12"/>
      <c r="W537" s="73"/>
      <c r="X537" s="11"/>
      <c r="Y537" s="11"/>
      <c r="Z537" s="12"/>
      <c r="AB537" s="73"/>
      <c r="AC537" s="11"/>
      <c r="AD537" s="11"/>
      <c r="AE537" s="12"/>
      <c r="AG537" s="77"/>
      <c r="AH537" s="78"/>
      <c r="AI537" s="78"/>
      <c r="AJ537" s="79"/>
      <c r="AL537" s="73"/>
      <c r="AM537" s="11"/>
      <c r="AN537" s="11"/>
      <c r="AO537" s="12"/>
      <c r="AQ537" s="11"/>
      <c r="AR537" s="11"/>
      <c r="AS537" s="11"/>
      <c r="AT537" s="12"/>
      <c r="AV537" s="73"/>
      <c r="AW537" s="11"/>
      <c r="AX537" s="11"/>
      <c r="AY537" s="12"/>
      <c r="BA537" s="73"/>
      <c r="BB537" s="11"/>
      <c r="BC537" s="11"/>
      <c r="BD537" s="12"/>
      <c r="BF537" s="73"/>
      <c r="BG537" s="11"/>
      <c r="BH537" s="11"/>
      <c r="BI537" s="12"/>
      <c r="BK537" s="92"/>
      <c r="BL537" s="93"/>
      <c r="BM537" s="93"/>
      <c r="BN537" s="94"/>
      <c r="BP537" s="73"/>
      <c r="BQ537" s="11"/>
      <c r="BR537" s="11"/>
      <c r="BS537" s="12"/>
      <c r="BU537" s="73"/>
      <c r="BV537" s="11"/>
      <c r="BW537" s="11"/>
      <c r="BX537" s="12"/>
      <c r="BZ537" s="73">
        <v>62000</v>
      </c>
      <c r="CA537" s="11">
        <v>0</v>
      </c>
      <c r="CB537" s="11">
        <v>62000</v>
      </c>
      <c r="CC537" s="12">
        <v>3069000</v>
      </c>
      <c r="CE537" s="73"/>
      <c r="CF537" s="11"/>
      <c r="CG537" s="11"/>
      <c r="CH537" s="12"/>
      <c r="CJ537" s="73"/>
      <c r="CK537" s="11"/>
      <c r="CL537" s="11"/>
      <c r="CM537" s="12"/>
      <c r="CO537" s="73"/>
      <c r="CP537" s="11"/>
      <c r="CQ537" s="11"/>
      <c r="CR537" s="12"/>
      <c r="CT537" s="73"/>
      <c r="CU537" s="11"/>
      <c r="CV537" s="11"/>
      <c r="CW537" s="12"/>
      <c r="CY537" s="73">
        <v>61883</v>
      </c>
      <c r="CZ537" s="11">
        <v>0</v>
      </c>
      <c r="DA537" s="11">
        <v>61883</v>
      </c>
      <c r="DB537" s="12">
        <v>3063208.5</v>
      </c>
      <c r="DD537" s="73"/>
      <c r="DE537" s="11"/>
      <c r="DF537" s="11"/>
      <c r="DG537" s="12"/>
      <c r="DI537" s="73"/>
      <c r="DJ537" s="11"/>
      <c r="DK537" s="11"/>
      <c r="DL537" s="12"/>
      <c r="DN537" s="73"/>
      <c r="DO537" s="11"/>
      <c r="DP537" s="11"/>
      <c r="DQ537" s="12"/>
      <c r="DS537" s="73"/>
      <c r="DT537" s="11"/>
      <c r="DU537" s="11"/>
      <c r="DV537" s="12"/>
      <c r="DX537" s="92"/>
      <c r="DY537" s="93"/>
      <c r="DZ537" s="93"/>
      <c r="EA537" s="94"/>
      <c r="EC537" s="73"/>
      <c r="ED537" s="11"/>
      <c r="EE537" s="11"/>
      <c r="EF537" s="12"/>
      <c r="EH537" s="73"/>
      <c r="EI537" s="11"/>
      <c r="EJ537" s="11"/>
      <c r="EK537" s="12"/>
      <c r="EM537" s="73">
        <v>47500</v>
      </c>
      <c r="EN537" s="11">
        <v>0</v>
      </c>
      <c r="EO537" s="11">
        <v>47500</v>
      </c>
      <c r="EP537" s="12">
        <v>2351250</v>
      </c>
      <c r="ER537" s="73"/>
      <c r="ES537" s="11"/>
      <c r="ET537" s="11"/>
      <c r="EU537" s="12"/>
      <c r="EW537" s="73"/>
      <c r="EX537" s="11"/>
      <c r="EY537" s="11"/>
      <c r="EZ537" s="12"/>
      <c r="FB537" s="10">
        <v>95833</v>
      </c>
      <c r="FC537" s="11">
        <v>0</v>
      </c>
      <c r="FD537" s="11">
        <v>95833</v>
      </c>
      <c r="FE537" s="12">
        <v>4743733.5</v>
      </c>
      <c r="FG537" s="11"/>
      <c r="FH537" s="11"/>
      <c r="FI537" s="11"/>
      <c r="FJ537" s="12"/>
      <c r="FL537" s="73">
        <v>76000</v>
      </c>
      <c r="FM537" s="11">
        <v>0</v>
      </c>
      <c r="FN537" s="11">
        <v>76000</v>
      </c>
      <c r="FO537" s="12">
        <v>3762000</v>
      </c>
      <c r="FQ537" s="73"/>
      <c r="FR537" s="11"/>
      <c r="FS537" s="11"/>
      <c r="FT537" s="12"/>
      <c r="FV537" s="73"/>
      <c r="FW537" s="11"/>
      <c r="FX537" s="11"/>
      <c r="FY537" s="12"/>
      <c r="GA537" s="73"/>
      <c r="GB537" s="11"/>
      <c r="GC537" s="11"/>
      <c r="GD537" s="12"/>
      <c r="GF537" s="73"/>
      <c r="GG537" s="11"/>
      <c r="GH537" s="11"/>
      <c r="GI537" s="12"/>
      <c r="GK537" s="73"/>
      <c r="GL537" s="11"/>
      <c r="GM537" s="11"/>
      <c r="GN537" s="12"/>
      <c r="GP537" s="73"/>
      <c r="GQ537" s="11"/>
      <c r="GR537" s="11"/>
      <c r="GS537" s="12"/>
      <c r="GU537" s="86">
        <f t="shared" si="62"/>
        <v>47500</v>
      </c>
      <c r="GV537" s="87">
        <f t="shared" si="64"/>
        <v>95833</v>
      </c>
      <c r="GX537" s="86">
        <f t="shared" si="63"/>
        <v>48333</v>
      </c>
      <c r="GY537" s="88">
        <f t="shared" si="66"/>
        <v>1.0175368421052631</v>
      </c>
      <c r="HA537" s="86">
        <f t="shared" si="61"/>
        <v>68643.199999999997</v>
      </c>
      <c r="HB537" s="87">
        <f t="shared" si="65"/>
        <v>3397838.4</v>
      </c>
    </row>
    <row r="538" spans="1:210" s="76" customFormat="1" ht="30" x14ac:dyDescent="0.25">
      <c r="A538" s="69">
        <v>522</v>
      </c>
      <c r="B538" s="5" t="s">
        <v>41</v>
      </c>
      <c r="C538" s="2" t="s">
        <v>910</v>
      </c>
      <c r="D538" s="4" t="s">
        <v>42</v>
      </c>
      <c r="E538" s="89"/>
      <c r="F538" s="90">
        <v>1</v>
      </c>
      <c r="G538" s="91"/>
      <c r="H538" s="73"/>
      <c r="I538" s="11"/>
      <c r="J538" s="11"/>
      <c r="K538" s="12"/>
      <c r="L538" s="74"/>
      <c r="M538" s="73"/>
      <c r="N538" s="11"/>
      <c r="O538" s="11"/>
      <c r="P538" s="12"/>
      <c r="Q538" s="75"/>
      <c r="R538" s="73"/>
      <c r="S538" s="11"/>
      <c r="T538" s="11"/>
      <c r="U538" s="12"/>
      <c r="W538" s="73"/>
      <c r="X538" s="11"/>
      <c r="Y538" s="11"/>
      <c r="Z538" s="12"/>
      <c r="AB538" s="73"/>
      <c r="AC538" s="11"/>
      <c r="AD538" s="11"/>
      <c r="AE538" s="12"/>
      <c r="AG538" s="77"/>
      <c r="AH538" s="78"/>
      <c r="AI538" s="78"/>
      <c r="AJ538" s="79"/>
      <c r="AL538" s="73"/>
      <c r="AM538" s="11"/>
      <c r="AN538" s="11"/>
      <c r="AO538" s="12"/>
      <c r="AQ538" s="11"/>
      <c r="AR538" s="11"/>
      <c r="AS538" s="11"/>
      <c r="AT538" s="12"/>
      <c r="AV538" s="73"/>
      <c r="AW538" s="11"/>
      <c r="AX538" s="11"/>
      <c r="AY538" s="12"/>
      <c r="BA538" s="73"/>
      <c r="BB538" s="11"/>
      <c r="BC538" s="11"/>
      <c r="BD538" s="12"/>
      <c r="BF538" s="73"/>
      <c r="BG538" s="11"/>
      <c r="BH538" s="11"/>
      <c r="BI538" s="12"/>
      <c r="BK538" s="92">
        <v>8012</v>
      </c>
      <c r="BL538" s="93">
        <v>0</v>
      </c>
      <c r="BM538" s="93">
        <v>8012</v>
      </c>
      <c r="BN538" s="94">
        <v>8012</v>
      </c>
      <c r="BP538" s="73"/>
      <c r="BQ538" s="11"/>
      <c r="BR538" s="11"/>
      <c r="BS538" s="12"/>
      <c r="BU538" s="73"/>
      <c r="BV538" s="11"/>
      <c r="BW538" s="11"/>
      <c r="BX538" s="12"/>
      <c r="BZ538" s="73"/>
      <c r="CA538" s="11"/>
      <c r="CB538" s="11"/>
      <c r="CC538" s="12"/>
      <c r="CE538" s="73"/>
      <c r="CF538" s="11"/>
      <c r="CG538" s="11"/>
      <c r="CH538" s="12"/>
      <c r="CJ538" s="73"/>
      <c r="CK538" s="11"/>
      <c r="CL538" s="11"/>
      <c r="CM538" s="12"/>
      <c r="CO538" s="73"/>
      <c r="CP538" s="11"/>
      <c r="CQ538" s="11"/>
      <c r="CR538" s="12"/>
      <c r="CT538" s="73"/>
      <c r="CU538" s="11"/>
      <c r="CV538" s="11"/>
      <c r="CW538" s="12"/>
      <c r="CY538" s="73"/>
      <c r="CZ538" s="11"/>
      <c r="DA538" s="11"/>
      <c r="DB538" s="12"/>
      <c r="DD538" s="73"/>
      <c r="DE538" s="11"/>
      <c r="DF538" s="11"/>
      <c r="DG538" s="12"/>
      <c r="DI538" s="73"/>
      <c r="DJ538" s="11"/>
      <c r="DK538" s="11"/>
      <c r="DL538" s="12"/>
      <c r="DN538" s="73"/>
      <c r="DO538" s="11"/>
      <c r="DP538" s="11"/>
      <c r="DQ538" s="12"/>
      <c r="DS538" s="73"/>
      <c r="DT538" s="11"/>
      <c r="DU538" s="11"/>
      <c r="DV538" s="12"/>
      <c r="DX538" s="92"/>
      <c r="DY538" s="93"/>
      <c r="DZ538" s="93"/>
      <c r="EA538" s="94"/>
      <c r="EC538" s="73"/>
      <c r="ED538" s="11"/>
      <c r="EE538" s="11"/>
      <c r="EF538" s="12"/>
      <c r="EH538" s="73"/>
      <c r="EI538" s="11"/>
      <c r="EJ538" s="11"/>
      <c r="EK538" s="12"/>
      <c r="EM538" s="73"/>
      <c r="EN538" s="11"/>
      <c r="EO538" s="11"/>
      <c r="EP538" s="12"/>
      <c r="ER538" s="73"/>
      <c r="ES538" s="11"/>
      <c r="ET538" s="11"/>
      <c r="EU538" s="12"/>
      <c r="EW538" s="73">
        <v>9520</v>
      </c>
      <c r="EX538" s="11">
        <v>0</v>
      </c>
      <c r="EY538" s="11">
        <v>9520</v>
      </c>
      <c r="EZ538" s="12">
        <v>9520</v>
      </c>
      <c r="FB538" s="10">
        <v>2500</v>
      </c>
      <c r="FC538" s="11">
        <v>0</v>
      </c>
      <c r="FD538" s="11">
        <v>2500</v>
      </c>
      <c r="FE538" s="12">
        <v>2500</v>
      </c>
      <c r="FG538" s="11"/>
      <c r="FH538" s="11"/>
      <c r="FI538" s="11"/>
      <c r="FJ538" s="12"/>
      <c r="FL538" s="73"/>
      <c r="FM538" s="11"/>
      <c r="FN538" s="11"/>
      <c r="FO538" s="12"/>
      <c r="FQ538" s="73"/>
      <c r="FR538" s="11"/>
      <c r="FS538" s="11"/>
      <c r="FT538" s="12"/>
      <c r="FV538" s="73"/>
      <c r="FW538" s="11"/>
      <c r="FX538" s="11"/>
      <c r="FY538" s="12"/>
      <c r="GA538" s="73"/>
      <c r="GB538" s="11"/>
      <c r="GC538" s="11"/>
      <c r="GD538" s="12"/>
      <c r="GF538" s="73"/>
      <c r="GG538" s="11"/>
      <c r="GH538" s="11"/>
      <c r="GI538" s="12"/>
      <c r="GK538" s="73"/>
      <c r="GL538" s="11"/>
      <c r="GM538" s="11"/>
      <c r="GN538" s="12"/>
      <c r="GP538" s="73"/>
      <c r="GQ538" s="11"/>
      <c r="GR538" s="11"/>
      <c r="GS538" s="12"/>
      <c r="GU538" s="86">
        <f t="shared" si="62"/>
        <v>2500</v>
      </c>
      <c r="GV538" s="87">
        <f t="shared" si="64"/>
        <v>9520</v>
      </c>
      <c r="GX538" s="86">
        <f t="shared" si="63"/>
        <v>7020</v>
      </c>
      <c r="GY538" s="88">
        <f t="shared" si="66"/>
        <v>2.8079999999999998</v>
      </c>
      <c r="HA538" s="86">
        <f t="shared" si="61"/>
        <v>6677.333333333333</v>
      </c>
      <c r="HB538" s="87">
        <f t="shared" si="65"/>
        <v>6677.333333333333</v>
      </c>
    </row>
    <row r="539" spans="1:210" s="76" customFormat="1" ht="30" x14ac:dyDescent="0.25">
      <c r="A539" s="69">
        <v>523</v>
      </c>
      <c r="B539" s="3" t="s">
        <v>342</v>
      </c>
      <c r="C539" s="2" t="s">
        <v>911</v>
      </c>
      <c r="D539" s="4" t="s">
        <v>42</v>
      </c>
      <c r="E539" s="70"/>
      <c r="F539" s="71">
        <v>78</v>
      </c>
      <c r="G539" s="91"/>
      <c r="H539" s="73"/>
      <c r="I539" s="11"/>
      <c r="J539" s="11"/>
      <c r="K539" s="12"/>
      <c r="L539" s="74"/>
      <c r="M539" s="73"/>
      <c r="N539" s="11"/>
      <c r="O539" s="11"/>
      <c r="P539" s="12"/>
      <c r="Q539" s="75"/>
      <c r="R539" s="73"/>
      <c r="S539" s="11"/>
      <c r="T539" s="11"/>
      <c r="U539" s="12"/>
      <c r="W539" s="73"/>
      <c r="X539" s="11"/>
      <c r="Y539" s="11"/>
      <c r="Z539" s="12"/>
      <c r="AB539" s="73"/>
      <c r="AC539" s="11"/>
      <c r="AD539" s="11"/>
      <c r="AE539" s="12"/>
      <c r="AG539" s="77"/>
      <c r="AH539" s="78"/>
      <c r="AI539" s="78"/>
      <c r="AJ539" s="79"/>
      <c r="AL539" s="73"/>
      <c r="AM539" s="11"/>
      <c r="AN539" s="11"/>
      <c r="AO539" s="12"/>
      <c r="AQ539" s="11"/>
      <c r="AR539" s="11"/>
      <c r="AS539" s="11"/>
      <c r="AT539" s="12"/>
      <c r="AV539" s="73"/>
      <c r="AW539" s="11"/>
      <c r="AX539" s="11"/>
      <c r="AY539" s="12"/>
      <c r="BA539" s="73"/>
      <c r="BB539" s="11"/>
      <c r="BC539" s="11"/>
      <c r="BD539" s="12"/>
      <c r="BF539" s="73"/>
      <c r="BG539" s="11"/>
      <c r="BH539" s="11"/>
      <c r="BI539" s="12"/>
      <c r="BK539" s="92"/>
      <c r="BL539" s="93"/>
      <c r="BM539" s="93"/>
      <c r="BN539" s="94"/>
      <c r="BP539" s="73"/>
      <c r="BQ539" s="11"/>
      <c r="BR539" s="11"/>
      <c r="BS539" s="12"/>
      <c r="BU539" s="73"/>
      <c r="BV539" s="11"/>
      <c r="BW539" s="11"/>
      <c r="BX539" s="12"/>
      <c r="BZ539" s="73"/>
      <c r="CA539" s="11"/>
      <c r="CB539" s="11"/>
      <c r="CC539" s="12"/>
      <c r="CE539" s="73"/>
      <c r="CF539" s="11"/>
      <c r="CG539" s="11"/>
      <c r="CH539" s="12"/>
      <c r="CJ539" s="73"/>
      <c r="CK539" s="11"/>
      <c r="CL539" s="11"/>
      <c r="CM539" s="12"/>
      <c r="CO539" s="73"/>
      <c r="CP539" s="11"/>
      <c r="CQ539" s="11"/>
      <c r="CR539" s="12"/>
      <c r="CT539" s="73"/>
      <c r="CU539" s="11"/>
      <c r="CV539" s="11"/>
      <c r="CW539" s="12"/>
      <c r="CY539" s="73"/>
      <c r="CZ539" s="11"/>
      <c r="DA539" s="11"/>
      <c r="DB539" s="12"/>
      <c r="DD539" s="73"/>
      <c r="DE539" s="11"/>
      <c r="DF539" s="11"/>
      <c r="DG539" s="12"/>
      <c r="DI539" s="73"/>
      <c r="DJ539" s="11"/>
      <c r="DK539" s="11"/>
      <c r="DL539" s="12"/>
      <c r="DN539" s="73"/>
      <c r="DO539" s="11"/>
      <c r="DP539" s="11"/>
      <c r="DQ539" s="12"/>
      <c r="DS539" s="73"/>
      <c r="DT539" s="11"/>
      <c r="DU539" s="11"/>
      <c r="DV539" s="12"/>
      <c r="DX539" s="92"/>
      <c r="DY539" s="93"/>
      <c r="DZ539" s="93"/>
      <c r="EA539" s="94"/>
      <c r="EC539" s="73"/>
      <c r="ED539" s="11"/>
      <c r="EE539" s="11"/>
      <c r="EF539" s="12"/>
      <c r="EH539" s="73"/>
      <c r="EI539" s="11"/>
      <c r="EJ539" s="11"/>
      <c r="EK539" s="12"/>
      <c r="EM539" s="73"/>
      <c r="EN539" s="11"/>
      <c r="EO539" s="11"/>
      <c r="EP539" s="12"/>
      <c r="ER539" s="73"/>
      <c r="ES539" s="11"/>
      <c r="ET539" s="11"/>
      <c r="EU539" s="12"/>
      <c r="EW539" s="73">
        <v>9520</v>
      </c>
      <c r="EX539" s="11">
        <v>0</v>
      </c>
      <c r="EY539" s="11">
        <v>9520</v>
      </c>
      <c r="EZ539" s="12">
        <v>742560</v>
      </c>
      <c r="FB539" s="10">
        <v>2500</v>
      </c>
      <c r="FC539" s="11">
        <v>0</v>
      </c>
      <c r="FD539" s="11">
        <v>2500</v>
      </c>
      <c r="FE539" s="12">
        <v>195000</v>
      </c>
      <c r="FG539" s="11"/>
      <c r="FH539" s="11"/>
      <c r="FI539" s="11"/>
      <c r="FJ539" s="12"/>
      <c r="FL539" s="73"/>
      <c r="FM539" s="11"/>
      <c r="FN539" s="11"/>
      <c r="FO539" s="12"/>
      <c r="FQ539" s="73"/>
      <c r="FR539" s="11"/>
      <c r="FS539" s="11"/>
      <c r="FT539" s="12"/>
      <c r="FV539" s="73"/>
      <c r="FW539" s="11"/>
      <c r="FX539" s="11"/>
      <c r="FY539" s="12"/>
      <c r="GA539" s="73"/>
      <c r="GB539" s="11"/>
      <c r="GC539" s="11"/>
      <c r="GD539" s="12"/>
      <c r="GF539" s="73"/>
      <c r="GG539" s="11"/>
      <c r="GH539" s="11"/>
      <c r="GI539" s="12"/>
      <c r="GK539" s="73"/>
      <c r="GL539" s="11"/>
      <c r="GM539" s="11"/>
      <c r="GN539" s="12"/>
      <c r="GP539" s="73"/>
      <c r="GQ539" s="11"/>
      <c r="GR539" s="11"/>
      <c r="GS539" s="12"/>
      <c r="GU539" s="86">
        <f t="shared" si="62"/>
        <v>2500</v>
      </c>
      <c r="GV539" s="87">
        <f t="shared" si="64"/>
        <v>9520</v>
      </c>
      <c r="GX539" s="86">
        <f t="shared" si="63"/>
        <v>7020</v>
      </c>
      <c r="GY539" s="88">
        <f t="shared" si="66"/>
        <v>2.8079999999999998</v>
      </c>
      <c r="HA539" s="86">
        <f t="shared" si="61"/>
        <v>6010</v>
      </c>
      <c r="HB539" s="87">
        <f t="shared" si="65"/>
        <v>468780</v>
      </c>
    </row>
    <row r="540" spans="1:210" s="76" customFormat="1" ht="30" x14ac:dyDescent="0.25">
      <c r="A540" s="69">
        <v>524</v>
      </c>
      <c r="B540" s="3" t="s">
        <v>343</v>
      </c>
      <c r="C540" s="2" t="s">
        <v>912</v>
      </c>
      <c r="D540" s="4" t="s">
        <v>42</v>
      </c>
      <c r="E540" s="70"/>
      <c r="F540" s="71">
        <v>262.5</v>
      </c>
      <c r="G540" s="91"/>
      <c r="H540" s="73"/>
      <c r="I540" s="11"/>
      <c r="J540" s="11"/>
      <c r="K540" s="12"/>
      <c r="L540" s="74"/>
      <c r="M540" s="73"/>
      <c r="N540" s="11"/>
      <c r="O540" s="11"/>
      <c r="P540" s="12"/>
      <c r="Q540" s="75"/>
      <c r="R540" s="73"/>
      <c r="S540" s="11"/>
      <c r="T540" s="11"/>
      <c r="U540" s="12"/>
      <c r="W540" s="73"/>
      <c r="X540" s="11"/>
      <c r="Y540" s="11"/>
      <c r="Z540" s="12"/>
      <c r="AB540" s="73"/>
      <c r="AC540" s="11"/>
      <c r="AD540" s="11"/>
      <c r="AE540" s="12"/>
      <c r="AG540" s="77"/>
      <c r="AH540" s="78"/>
      <c r="AI540" s="78"/>
      <c r="AJ540" s="79"/>
      <c r="AL540" s="73"/>
      <c r="AM540" s="11"/>
      <c r="AN540" s="11"/>
      <c r="AO540" s="12"/>
      <c r="AQ540" s="11"/>
      <c r="AR540" s="11"/>
      <c r="AS540" s="11"/>
      <c r="AT540" s="12"/>
      <c r="AV540" s="73"/>
      <c r="AW540" s="11"/>
      <c r="AX540" s="11"/>
      <c r="AY540" s="12"/>
      <c r="BA540" s="73"/>
      <c r="BB540" s="11"/>
      <c r="BC540" s="11"/>
      <c r="BD540" s="12"/>
      <c r="BF540" s="73"/>
      <c r="BG540" s="11"/>
      <c r="BH540" s="11"/>
      <c r="BI540" s="12"/>
      <c r="BK540" s="92"/>
      <c r="BL540" s="93"/>
      <c r="BM540" s="93"/>
      <c r="BN540" s="94"/>
      <c r="BP540" s="73"/>
      <c r="BQ540" s="11"/>
      <c r="BR540" s="11"/>
      <c r="BS540" s="12"/>
      <c r="BU540" s="73"/>
      <c r="BV540" s="11"/>
      <c r="BW540" s="11"/>
      <c r="BX540" s="12"/>
      <c r="BZ540" s="73"/>
      <c r="CA540" s="11"/>
      <c r="CB540" s="11"/>
      <c r="CC540" s="12"/>
      <c r="CE540" s="73"/>
      <c r="CF540" s="11"/>
      <c r="CG540" s="11"/>
      <c r="CH540" s="12"/>
      <c r="CJ540" s="73"/>
      <c r="CK540" s="11"/>
      <c r="CL540" s="11"/>
      <c r="CM540" s="12"/>
      <c r="CO540" s="73"/>
      <c r="CP540" s="11"/>
      <c r="CQ540" s="11"/>
      <c r="CR540" s="12"/>
      <c r="CT540" s="73"/>
      <c r="CU540" s="11"/>
      <c r="CV540" s="11"/>
      <c r="CW540" s="12"/>
      <c r="CY540" s="73"/>
      <c r="CZ540" s="11"/>
      <c r="DA540" s="11"/>
      <c r="DB540" s="12"/>
      <c r="DD540" s="73"/>
      <c r="DE540" s="11"/>
      <c r="DF540" s="11"/>
      <c r="DG540" s="12"/>
      <c r="DI540" s="73"/>
      <c r="DJ540" s="11"/>
      <c r="DK540" s="11"/>
      <c r="DL540" s="12"/>
      <c r="DN540" s="73"/>
      <c r="DO540" s="11"/>
      <c r="DP540" s="11"/>
      <c r="DQ540" s="12"/>
      <c r="DS540" s="73"/>
      <c r="DT540" s="11"/>
      <c r="DU540" s="11"/>
      <c r="DV540" s="12"/>
      <c r="DX540" s="92"/>
      <c r="DY540" s="93"/>
      <c r="DZ540" s="93"/>
      <c r="EA540" s="94"/>
      <c r="EC540" s="73"/>
      <c r="ED540" s="11"/>
      <c r="EE540" s="11"/>
      <c r="EF540" s="12"/>
      <c r="EH540" s="73"/>
      <c r="EI540" s="11"/>
      <c r="EJ540" s="11"/>
      <c r="EK540" s="12"/>
      <c r="EM540" s="73"/>
      <c r="EN540" s="11"/>
      <c r="EO540" s="11"/>
      <c r="EP540" s="12"/>
      <c r="ER540" s="73"/>
      <c r="ES540" s="11"/>
      <c r="ET540" s="11"/>
      <c r="EU540" s="12"/>
      <c r="EW540" s="73">
        <v>9520</v>
      </c>
      <c r="EX540" s="11">
        <v>0</v>
      </c>
      <c r="EY540" s="11">
        <v>9520</v>
      </c>
      <c r="EZ540" s="12">
        <v>2499000</v>
      </c>
      <c r="FB540" s="10">
        <v>2500</v>
      </c>
      <c r="FC540" s="11">
        <v>0</v>
      </c>
      <c r="FD540" s="11">
        <v>2500</v>
      </c>
      <c r="FE540" s="12">
        <v>656250</v>
      </c>
      <c r="FG540" s="11"/>
      <c r="FH540" s="11"/>
      <c r="FI540" s="11"/>
      <c r="FJ540" s="12"/>
      <c r="FL540" s="73"/>
      <c r="FM540" s="11"/>
      <c r="FN540" s="11"/>
      <c r="FO540" s="12"/>
      <c r="FQ540" s="73"/>
      <c r="FR540" s="11"/>
      <c r="FS540" s="11"/>
      <c r="FT540" s="12"/>
      <c r="FV540" s="73"/>
      <c r="FW540" s="11"/>
      <c r="FX540" s="11"/>
      <c r="FY540" s="12"/>
      <c r="GA540" s="73"/>
      <c r="GB540" s="11"/>
      <c r="GC540" s="11"/>
      <c r="GD540" s="12"/>
      <c r="GF540" s="73"/>
      <c r="GG540" s="11"/>
      <c r="GH540" s="11"/>
      <c r="GI540" s="12"/>
      <c r="GK540" s="73"/>
      <c r="GL540" s="11"/>
      <c r="GM540" s="11"/>
      <c r="GN540" s="12"/>
      <c r="GP540" s="73"/>
      <c r="GQ540" s="11"/>
      <c r="GR540" s="11"/>
      <c r="GS540" s="12"/>
      <c r="GU540" s="86">
        <f t="shared" si="62"/>
        <v>2500</v>
      </c>
      <c r="GV540" s="87">
        <f t="shared" si="64"/>
        <v>9520</v>
      </c>
      <c r="GX540" s="86">
        <f t="shared" si="63"/>
        <v>7020</v>
      </c>
      <c r="GY540" s="88">
        <f t="shared" si="66"/>
        <v>2.8079999999999998</v>
      </c>
      <c r="HA540" s="86">
        <f t="shared" si="61"/>
        <v>6010</v>
      </c>
      <c r="HB540" s="87">
        <f t="shared" si="65"/>
        <v>1577625</v>
      </c>
    </row>
    <row r="541" spans="1:210" s="76" customFormat="1" ht="30" x14ac:dyDescent="0.25">
      <c r="A541" s="69">
        <v>525</v>
      </c>
      <c r="B541" s="3" t="s">
        <v>344</v>
      </c>
      <c r="C541" s="2" t="s">
        <v>913</v>
      </c>
      <c r="D541" s="4" t="s">
        <v>42</v>
      </c>
      <c r="E541" s="70"/>
      <c r="F541" s="71">
        <v>243</v>
      </c>
      <c r="G541" s="91"/>
      <c r="H541" s="73"/>
      <c r="I541" s="11"/>
      <c r="J541" s="11"/>
      <c r="K541" s="12"/>
      <c r="L541" s="74"/>
      <c r="M541" s="73"/>
      <c r="N541" s="11"/>
      <c r="O541" s="11"/>
      <c r="P541" s="12"/>
      <c r="Q541" s="75"/>
      <c r="R541" s="73"/>
      <c r="S541" s="11"/>
      <c r="T541" s="11"/>
      <c r="U541" s="12"/>
      <c r="W541" s="73"/>
      <c r="X541" s="11"/>
      <c r="Y541" s="11"/>
      <c r="Z541" s="12"/>
      <c r="AB541" s="73"/>
      <c r="AC541" s="11"/>
      <c r="AD541" s="11"/>
      <c r="AE541" s="12"/>
      <c r="AG541" s="77"/>
      <c r="AH541" s="78"/>
      <c r="AI541" s="78"/>
      <c r="AJ541" s="79"/>
      <c r="AL541" s="73"/>
      <c r="AM541" s="11"/>
      <c r="AN541" s="11"/>
      <c r="AO541" s="12"/>
      <c r="AQ541" s="11"/>
      <c r="AR541" s="11"/>
      <c r="AS541" s="11"/>
      <c r="AT541" s="12"/>
      <c r="AV541" s="73"/>
      <c r="AW541" s="11"/>
      <c r="AX541" s="11"/>
      <c r="AY541" s="12"/>
      <c r="BA541" s="73"/>
      <c r="BB541" s="11"/>
      <c r="BC541" s="11"/>
      <c r="BD541" s="12"/>
      <c r="BF541" s="73"/>
      <c r="BG541" s="11"/>
      <c r="BH541" s="11"/>
      <c r="BI541" s="12"/>
      <c r="BK541" s="92">
        <v>8012</v>
      </c>
      <c r="BL541" s="93">
        <v>0</v>
      </c>
      <c r="BM541" s="93">
        <v>8012</v>
      </c>
      <c r="BN541" s="94">
        <v>1946916</v>
      </c>
      <c r="BP541" s="73"/>
      <c r="BQ541" s="11"/>
      <c r="BR541" s="11"/>
      <c r="BS541" s="12"/>
      <c r="BU541" s="73"/>
      <c r="BV541" s="11"/>
      <c r="BW541" s="11"/>
      <c r="BX541" s="12"/>
      <c r="BZ541" s="73"/>
      <c r="CA541" s="11"/>
      <c r="CB541" s="11"/>
      <c r="CC541" s="12"/>
      <c r="CE541" s="73"/>
      <c r="CF541" s="11"/>
      <c r="CG541" s="11"/>
      <c r="CH541" s="12"/>
      <c r="CJ541" s="73"/>
      <c r="CK541" s="11"/>
      <c r="CL541" s="11"/>
      <c r="CM541" s="12"/>
      <c r="CO541" s="73"/>
      <c r="CP541" s="11"/>
      <c r="CQ541" s="11"/>
      <c r="CR541" s="12"/>
      <c r="CT541" s="73"/>
      <c r="CU541" s="11"/>
      <c r="CV541" s="11"/>
      <c r="CW541" s="12"/>
      <c r="CY541" s="73"/>
      <c r="CZ541" s="11"/>
      <c r="DA541" s="11"/>
      <c r="DB541" s="12"/>
      <c r="DD541" s="73"/>
      <c r="DE541" s="11"/>
      <c r="DF541" s="11"/>
      <c r="DG541" s="12"/>
      <c r="DI541" s="73"/>
      <c r="DJ541" s="11"/>
      <c r="DK541" s="11"/>
      <c r="DL541" s="12"/>
      <c r="DN541" s="73"/>
      <c r="DO541" s="11"/>
      <c r="DP541" s="11"/>
      <c r="DQ541" s="12"/>
      <c r="DS541" s="73"/>
      <c r="DT541" s="11"/>
      <c r="DU541" s="11"/>
      <c r="DV541" s="12"/>
      <c r="DX541" s="92"/>
      <c r="DY541" s="93"/>
      <c r="DZ541" s="93"/>
      <c r="EA541" s="94"/>
      <c r="EC541" s="73"/>
      <c r="ED541" s="11"/>
      <c r="EE541" s="11"/>
      <c r="EF541" s="12"/>
      <c r="EH541" s="73"/>
      <c r="EI541" s="11"/>
      <c r="EJ541" s="11"/>
      <c r="EK541" s="12"/>
      <c r="EM541" s="73"/>
      <c r="EN541" s="11"/>
      <c r="EO541" s="11"/>
      <c r="EP541" s="12"/>
      <c r="ER541" s="73"/>
      <c r="ES541" s="11"/>
      <c r="ET541" s="11"/>
      <c r="EU541" s="12"/>
      <c r="EW541" s="73">
        <v>9520</v>
      </c>
      <c r="EX541" s="11">
        <v>0</v>
      </c>
      <c r="EY541" s="11">
        <v>9520</v>
      </c>
      <c r="EZ541" s="12">
        <v>2313360</v>
      </c>
      <c r="FB541" s="10">
        <v>2500</v>
      </c>
      <c r="FC541" s="11">
        <v>0</v>
      </c>
      <c r="FD541" s="11">
        <v>2500</v>
      </c>
      <c r="FE541" s="12">
        <v>607500</v>
      </c>
      <c r="FG541" s="11"/>
      <c r="FH541" s="11"/>
      <c r="FI541" s="11"/>
      <c r="FJ541" s="12"/>
      <c r="FL541" s="73"/>
      <c r="FM541" s="11"/>
      <c r="FN541" s="11"/>
      <c r="FO541" s="12"/>
      <c r="FQ541" s="73"/>
      <c r="FR541" s="11"/>
      <c r="FS541" s="11"/>
      <c r="FT541" s="12"/>
      <c r="FV541" s="73"/>
      <c r="FW541" s="11"/>
      <c r="FX541" s="11"/>
      <c r="FY541" s="12"/>
      <c r="GA541" s="73"/>
      <c r="GB541" s="11"/>
      <c r="GC541" s="11"/>
      <c r="GD541" s="12"/>
      <c r="GF541" s="73"/>
      <c r="GG541" s="11"/>
      <c r="GH541" s="11"/>
      <c r="GI541" s="12"/>
      <c r="GK541" s="73"/>
      <c r="GL541" s="11"/>
      <c r="GM541" s="11"/>
      <c r="GN541" s="12"/>
      <c r="GP541" s="73"/>
      <c r="GQ541" s="11"/>
      <c r="GR541" s="11"/>
      <c r="GS541" s="12"/>
      <c r="GU541" s="86">
        <f t="shared" si="62"/>
        <v>2500</v>
      </c>
      <c r="GV541" s="87">
        <f t="shared" si="64"/>
        <v>9520</v>
      </c>
      <c r="GX541" s="86">
        <f t="shared" si="63"/>
        <v>7020</v>
      </c>
      <c r="GY541" s="88">
        <f t="shared" si="66"/>
        <v>2.8079999999999998</v>
      </c>
      <c r="HA541" s="86">
        <f t="shared" si="61"/>
        <v>6677.333333333333</v>
      </c>
      <c r="HB541" s="87">
        <f t="shared" si="65"/>
        <v>1622592</v>
      </c>
    </row>
    <row r="542" spans="1:210" s="76" customFormat="1" ht="30" x14ac:dyDescent="0.25">
      <c r="A542" s="69">
        <v>526</v>
      </c>
      <c r="B542" s="3" t="s">
        <v>345</v>
      </c>
      <c r="C542" s="2" t="s">
        <v>914</v>
      </c>
      <c r="D542" s="4" t="s">
        <v>42</v>
      </c>
      <c r="E542" s="70"/>
      <c r="F542" s="71">
        <v>121</v>
      </c>
      <c r="G542" s="91"/>
      <c r="H542" s="73"/>
      <c r="I542" s="11"/>
      <c r="J542" s="11"/>
      <c r="K542" s="12"/>
      <c r="L542" s="74"/>
      <c r="M542" s="73"/>
      <c r="N542" s="11"/>
      <c r="O542" s="11"/>
      <c r="P542" s="12"/>
      <c r="Q542" s="75"/>
      <c r="R542" s="73"/>
      <c r="S542" s="11"/>
      <c r="T542" s="11"/>
      <c r="U542" s="12"/>
      <c r="W542" s="73"/>
      <c r="X542" s="11"/>
      <c r="Y542" s="11"/>
      <c r="Z542" s="12"/>
      <c r="AB542" s="73"/>
      <c r="AC542" s="11"/>
      <c r="AD542" s="11"/>
      <c r="AE542" s="12"/>
      <c r="AG542" s="77"/>
      <c r="AH542" s="78"/>
      <c r="AI542" s="78"/>
      <c r="AJ542" s="79"/>
      <c r="AL542" s="73"/>
      <c r="AM542" s="11"/>
      <c r="AN542" s="11"/>
      <c r="AO542" s="12"/>
      <c r="AQ542" s="11"/>
      <c r="AR542" s="11"/>
      <c r="AS542" s="11"/>
      <c r="AT542" s="12"/>
      <c r="AV542" s="73"/>
      <c r="AW542" s="11"/>
      <c r="AX542" s="11"/>
      <c r="AY542" s="12"/>
      <c r="BA542" s="73"/>
      <c r="BB542" s="11"/>
      <c r="BC542" s="11"/>
      <c r="BD542" s="12"/>
      <c r="BF542" s="73"/>
      <c r="BG542" s="11"/>
      <c r="BH542" s="11"/>
      <c r="BI542" s="12"/>
      <c r="BK542" s="92"/>
      <c r="BL542" s="93"/>
      <c r="BM542" s="93"/>
      <c r="BN542" s="94"/>
      <c r="BP542" s="73"/>
      <c r="BQ542" s="11"/>
      <c r="BR542" s="11"/>
      <c r="BS542" s="12"/>
      <c r="BU542" s="73"/>
      <c r="BV542" s="11"/>
      <c r="BW542" s="11"/>
      <c r="BX542" s="12"/>
      <c r="BZ542" s="73"/>
      <c r="CA542" s="11"/>
      <c r="CB542" s="11"/>
      <c r="CC542" s="12"/>
      <c r="CE542" s="73"/>
      <c r="CF542" s="11"/>
      <c r="CG542" s="11"/>
      <c r="CH542" s="12"/>
      <c r="CJ542" s="73"/>
      <c r="CK542" s="11"/>
      <c r="CL542" s="11"/>
      <c r="CM542" s="12"/>
      <c r="CO542" s="73"/>
      <c r="CP542" s="11"/>
      <c r="CQ542" s="11"/>
      <c r="CR542" s="12"/>
      <c r="CT542" s="73"/>
      <c r="CU542" s="11"/>
      <c r="CV542" s="11"/>
      <c r="CW542" s="12"/>
      <c r="CY542" s="73"/>
      <c r="CZ542" s="11"/>
      <c r="DA542" s="11"/>
      <c r="DB542" s="12"/>
      <c r="DD542" s="73"/>
      <c r="DE542" s="11"/>
      <c r="DF542" s="11"/>
      <c r="DG542" s="12"/>
      <c r="DI542" s="73"/>
      <c r="DJ542" s="11"/>
      <c r="DK542" s="11"/>
      <c r="DL542" s="12"/>
      <c r="DN542" s="73"/>
      <c r="DO542" s="11"/>
      <c r="DP542" s="11"/>
      <c r="DQ542" s="12"/>
      <c r="DS542" s="73"/>
      <c r="DT542" s="11"/>
      <c r="DU542" s="11"/>
      <c r="DV542" s="12"/>
      <c r="DX542" s="92"/>
      <c r="DY542" s="93"/>
      <c r="DZ542" s="93"/>
      <c r="EA542" s="94"/>
      <c r="EC542" s="73"/>
      <c r="ED542" s="11"/>
      <c r="EE542" s="11"/>
      <c r="EF542" s="12"/>
      <c r="EH542" s="73"/>
      <c r="EI542" s="11"/>
      <c r="EJ542" s="11"/>
      <c r="EK542" s="12"/>
      <c r="EM542" s="73"/>
      <c r="EN542" s="11"/>
      <c r="EO542" s="11"/>
      <c r="EP542" s="12"/>
      <c r="ER542" s="73"/>
      <c r="ES542" s="11"/>
      <c r="ET542" s="11"/>
      <c r="EU542" s="12"/>
      <c r="EW542" s="73">
        <v>9520</v>
      </c>
      <c r="EX542" s="11">
        <v>0</v>
      </c>
      <c r="EY542" s="11">
        <v>9520</v>
      </c>
      <c r="EZ542" s="12">
        <v>1151920</v>
      </c>
      <c r="FB542" s="10">
        <v>2500</v>
      </c>
      <c r="FC542" s="11">
        <v>0</v>
      </c>
      <c r="FD542" s="11">
        <v>2500</v>
      </c>
      <c r="FE542" s="12">
        <v>302500</v>
      </c>
      <c r="FG542" s="11"/>
      <c r="FH542" s="11"/>
      <c r="FI542" s="11"/>
      <c r="FJ542" s="12"/>
      <c r="FL542" s="73"/>
      <c r="FM542" s="11"/>
      <c r="FN542" s="11"/>
      <c r="FO542" s="12"/>
      <c r="FQ542" s="73"/>
      <c r="FR542" s="11"/>
      <c r="FS542" s="11"/>
      <c r="FT542" s="12"/>
      <c r="FV542" s="73"/>
      <c r="FW542" s="11"/>
      <c r="FX542" s="11"/>
      <c r="FY542" s="12"/>
      <c r="GA542" s="73"/>
      <c r="GB542" s="11"/>
      <c r="GC542" s="11"/>
      <c r="GD542" s="12"/>
      <c r="GF542" s="73"/>
      <c r="GG542" s="11"/>
      <c r="GH542" s="11"/>
      <c r="GI542" s="12"/>
      <c r="GK542" s="73"/>
      <c r="GL542" s="11"/>
      <c r="GM542" s="11"/>
      <c r="GN542" s="12"/>
      <c r="GP542" s="73"/>
      <c r="GQ542" s="11"/>
      <c r="GR542" s="11"/>
      <c r="GS542" s="12"/>
      <c r="GU542" s="86">
        <f t="shared" si="62"/>
        <v>2500</v>
      </c>
      <c r="GV542" s="87">
        <f t="shared" si="64"/>
        <v>9520</v>
      </c>
      <c r="GX542" s="86">
        <f t="shared" si="63"/>
        <v>7020</v>
      </c>
      <c r="GY542" s="88">
        <f t="shared" si="66"/>
        <v>2.8079999999999998</v>
      </c>
      <c r="HA542" s="86">
        <f t="shared" si="61"/>
        <v>6010</v>
      </c>
      <c r="HB542" s="87">
        <f t="shared" si="65"/>
        <v>727210</v>
      </c>
    </row>
    <row r="543" spans="1:210" s="76" customFormat="1" ht="30" x14ac:dyDescent="0.25">
      <c r="A543" s="69">
        <v>527</v>
      </c>
      <c r="B543" s="3" t="s">
        <v>346</v>
      </c>
      <c r="C543" s="2" t="s">
        <v>915</v>
      </c>
      <c r="D543" s="4" t="s">
        <v>42</v>
      </c>
      <c r="E543" s="70"/>
      <c r="F543" s="71">
        <v>25</v>
      </c>
      <c r="G543" s="91"/>
      <c r="H543" s="73"/>
      <c r="I543" s="11"/>
      <c r="J543" s="11"/>
      <c r="K543" s="12"/>
      <c r="L543" s="74"/>
      <c r="M543" s="73"/>
      <c r="N543" s="11"/>
      <c r="O543" s="11"/>
      <c r="P543" s="12"/>
      <c r="Q543" s="75"/>
      <c r="R543" s="73"/>
      <c r="S543" s="11"/>
      <c r="T543" s="11"/>
      <c r="U543" s="12"/>
      <c r="W543" s="73"/>
      <c r="X543" s="11"/>
      <c r="Y543" s="11"/>
      <c r="Z543" s="12"/>
      <c r="AB543" s="73"/>
      <c r="AC543" s="11"/>
      <c r="AD543" s="11"/>
      <c r="AE543" s="12"/>
      <c r="AG543" s="77"/>
      <c r="AH543" s="78"/>
      <c r="AI543" s="78"/>
      <c r="AJ543" s="79"/>
      <c r="AL543" s="73"/>
      <c r="AM543" s="11"/>
      <c r="AN543" s="11"/>
      <c r="AO543" s="12"/>
      <c r="AQ543" s="11"/>
      <c r="AR543" s="11"/>
      <c r="AS543" s="11"/>
      <c r="AT543" s="12"/>
      <c r="AV543" s="73"/>
      <c r="AW543" s="11"/>
      <c r="AX543" s="11"/>
      <c r="AY543" s="12"/>
      <c r="BA543" s="73"/>
      <c r="BB543" s="11"/>
      <c r="BC543" s="11"/>
      <c r="BD543" s="12"/>
      <c r="BF543" s="73"/>
      <c r="BG543" s="11"/>
      <c r="BH543" s="11"/>
      <c r="BI543" s="12"/>
      <c r="BK543" s="92"/>
      <c r="BL543" s="93"/>
      <c r="BM543" s="93"/>
      <c r="BN543" s="94"/>
      <c r="BP543" s="73"/>
      <c r="BQ543" s="11"/>
      <c r="BR543" s="11"/>
      <c r="BS543" s="12"/>
      <c r="BU543" s="73"/>
      <c r="BV543" s="11"/>
      <c r="BW543" s="11"/>
      <c r="BX543" s="12"/>
      <c r="BZ543" s="73"/>
      <c r="CA543" s="11"/>
      <c r="CB543" s="11"/>
      <c r="CC543" s="12"/>
      <c r="CE543" s="73"/>
      <c r="CF543" s="11"/>
      <c r="CG543" s="11"/>
      <c r="CH543" s="12"/>
      <c r="CJ543" s="73"/>
      <c r="CK543" s="11"/>
      <c r="CL543" s="11"/>
      <c r="CM543" s="12"/>
      <c r="CO543" s="73"/>
      <c r="CP543" s="11"/>
      <c r="CQ543" s="11"/>
      <c r="CR543" s="12"/>
      <c r="CT543" s="73"/>
      <c r="CU543" s="11"/>
      <c r="CV543" s="11"/>
      <c r="CW543" s="12"/>
      <c r="CY543" s="73"/>
      <c r="CZ543" s="11"/>
      <c r="DA543" s="11"/>
      <c r="DB543" s="12"/>
      <c r="DD543" s="73"/>
      <c r="DE543" s="11"/>
      <c r="DF543" s="11"/>
      <c r="DG543" s="12"/>
      <c r="DI543" s="73"/>
      <c r="DJ543" s="11"/>
      <c r="DK543" s="11"/>
      <c r="DL543" s="12"/>
      <c r="DN543" s="73"/>
      <c r="DO543" s="11"/>
      <c r="DP543" s="11"/>
      <c r="DQ543" s="12"/>
      <c r="DS543" s="73"/>
      <c r="DT543" s="11"/>
      <c r="DU543" s="11"/>
      <c r="DV543" s="12"/>
      <c r="DX543" s="92"/>
      <c r="DY543" s="93"/>
      <c r="DZ543" s="93"/>
      <c r="EA543" s="94"/>
      <c r="EC543" s="73"/>
      <c r="ED543" s="11"/>
      <c r="EE543" s="11"/>
      <c r="EF543" s="12"/>
      <c r="EH543" s="73"/>
      <c r="EI543" s="11"/>
      <c r="EJ543" s="11"/>
      <c r="EK543" s="12"/>
      <c r="EM543" s="73"/>
      <c r="EN543" s="11"/>
      <c r="EO543" s="11"/>
      <c r="EP543" s="12"/>
      <c r="ER543" s="73"/>
      <c r="ES543" s="11"/>
      <c r="ET543" s="11"/>
      <c r="EU543" s="12"/>
      <c r="EW543" s="73">
        <v>9520</v>
      </c>
      <c r="EX543" s="11">
        <v>0</v>
      </c>
      <c r="EY543" s="11">
        <v>9520</v>
      </c>
      <c r="EZ543" s="12">
        <v>238000</v>
      </c>
      <c r="FB543" s="10">
        <v>2500</v>
      </c>
      <c r="FC543" s="11">
        <v>0</v>
      </c>
      <c r="FD543" s="11">
        <v>2500</v>
      </c>
      <c r="FE543" s="12">
        <v>62500</v>
      </c>
      <c r="FG543" s="11"/>
      <c r="FH543" s="11"/>
      <c r="FI543" s="11"/>
      <c r="FJ543" s="12"/>
      <c r="FL543" s="73"/>
      <c r="FM543" s="11"/>
      <c r="FN543" s="11"/>
      <c r="FO543" s="12"/>
      <c r="FQ543" s="73"/>
      <c r="FR543" s="11"/>
      <c r="FS543" s="11"/>
      <c r="FT543" s="12"/>
      <c r="FV543" s="73"/>
      <c r="FW543" s="11"/>
      <c r="FX543" s="11"/>
      <c r="FY543" s="12"/>
      <c r="GA543" s="73"/>
      <c r="GB543" s="11"/>
      <c r="GC543" s="11"/>
      <c r="GD543" s="12"/>
      <c r="GF543" s="73"/>
      <c r="GG543" s="11"/>
      <c r="GH543" s="11"/>
      <c r="GI543" s="12"/>
      <c r="GK543" s="73"/>
      <c r="GL543" s="11"/>
      <c r="GM543" s="11"/>
      <c r="GN543" s="12"/>
      <c r="GP543" s="73"/>
      <c r="GQ543" s="11"/>
      <c r="GR543" s="11"/>
      <c r="GS543" s="12"/>
      <c r="GU543" s="86">
        <f t="shared" si="62"/>
        <v>2500</v>
      </c>
      <c r="GV543" s="87">
        <f t="shared" si="64"/>
        <v>9520</v>
      </c>
      <c r="GX543" s="86">
        <f t="shared" si="63"/>
        <v>7020</v>
      </c>
      <c r="GY543" s="88">
        <f t="shared" si="66"/>
        <v>2.8079999999999998</v>
      </c>
      <c r="HA543" s="86">
        <f t="shared" si="61"/>
        <v>6010</v>
      </c>
      <c r="HB543" s="87">
        <f t="shared" si="65"/>
        <v>150250</v>
      </c>
    </row>
    <row r="544" spans="1:210" s="76" customFormat="1" ht="30" x14ac:dyDescent="0.25">
      <c r="A544" s="69">
        <v>528</v>
      </c>
      <c r="B544" s="5" t="s">
        <v>41</v>
      </c>
      <c r="C544" s="2" t="s">
        <v>916</v>
      </c>
      <c r="D544" s="4" t="s">
        <v>42</v>
      </c>
      <c r="E544" s="89"/>
      <c r="F544" s="90">
        <v>1</v>
      </c>
      <c r="G544" s="91"/>
      <c r="H544" s="73"/>
      <c r="I544" s="11"/>
      <c r="J544" s="11"/>
      <c r="K544" s="12"/>
      <c r="L544" s="74"/>
      <c r="M544" s="73"/>
      <c r="N544" s="11"/>
      <c r="O544" s="11"/>
      <c r="P544" s="12"/>
      <c r="Q544" s="75"/>
      <c r="R544" s="73"/>
      <c r="S544" s="11"/>
      <c r="T544" s="11"/>
      <c r="U544" s="12"/>
      <c r="W544" s="73"/>
      <c r="X544" s="11"/>
      <c r="Y544" s="11"/>
      <c r="Z544" s="12"/>
      <c r="AB544" s="73"/>
      <c r="AC544" s="11"/>
      <c r="AD544" s="11"/>
      <c r="AE544" s="12"/>
      <c r="AG544" s="77"/>
      <c r="AH544" s="78"/>
      <c r="AI544" s="78"/>
      <c r="AJ544" s="79"/>
      <c r="AL544" s="73"/>
      <c r="AM544" s="11"/>
      <c r="AN544" s="11"/>
      <c r="AO544" s="12"/>
      <c r="AQ544" s="11"/>
      <c r="AR544" s="11"/>
      <c r="AS544" s="11"/>
      <c r="AT544" s="12"/>
      <c r="AV544" s="73"/>
      <c r="AW544" s="11"/>
      <c r="AX544" s="11"/>
      <c r="AY544" s="12"/>
      <c r="BA544" s="73"/>
      <c r="BB544" s="11"/>
      <c r="BC544" s="11"/>
      <c r="BD544" s="12"/>
      <c r="BF544" s="73"/>
      <c r="BG544" s="11"/>
      <c r="BH544" s="11"/>
      <c r="BI544" s="12"/>
      <c r="BK544" s="92"/>
      <c r="BL544" s="93"/>
      <c r="BM544" s="93"/>
      <c r="BN544" s="94"/>
      <c r="BP544" s="73"/>
      <c r="BQ544" s="11"/>
      <c r="BR544" s="11"/>
      <c r="BS544" s="12"/>
      <c r="BU544" s="73"/>
      <c r="BV544" s="11"/>
      <c r="BW544" s="11"/>
      <c r="BX544" s="12"/>
      <c r="BZ544" s="73"/>
      <c r="CA544" s="11"/>
      <c r="CB544" s="11"/>
      <c r="CC544" s="12"/>
      <c r="CE544" s="73"/>
      <c r="CF544" s="11"/>
      <c r="CG544" s="11"/>
      <c r="CH544" s="12"/>
      <c r="CJ544" s="73"/>
      <c r="CK544" s="11"/>
      <c r="CL544" s="11"/>
      <c r="CM544" s="12"/>
      <c r="CO544" s="73"/>
      <c r="CP544" s="11"/>
      <c r="CQ544" s="11"/>
      <c r="CR544" s="12"/>
      <c r="CT544" s="73"/>
      <c r="CU544" s="11"/>
      <c r="CV544" s="11"/>
      <c r="CW544" s="12"/>
      <c r="CY544" s="73"/>
      <c r="CZ544" s="11"/>
      <c r="DA544" s="11"/>
      <c r="DB544" s="12"/>
      <c r="DD544" s="73"/>
      <c r="DE544" s="11"/>
      <c r="DF544" s="11"/>
      <c r="DG544" s="12"/>
      <c r="DI544" s="73"/>
      <c r="DJ544" s="11"/>
      <c r="DK544" s="11"/>
      <c r="DL544" s="12"/>
      <c r="DN544" s="73"/>
      <c r="DO544" s="11"/>
      <c r="DP544" s="11"/>
      <c r="DQ544" s="12"/>
      <c r="DS544" s="73"/>
      <c r="DT544" s="11"/>
      <c r="DU544" s="11"/>
      <c r="DV544" s="12"/>
      <c r="DX544" s="92"/>
      <c r="DY544" s="93"/>
      <c r="DZ544" s="93"/>
      <c r="EA544" s="94"/>
      <c r="EC544" s="73"/>
      <c r="ED544" s="11"/>
      <c r="EE544" s="11"/>
      <c r="EF544" s="12"/>
      <c r="EH544" s="73"/>
      <c r="EI544" s="11"/>
      <c r="EJ544" s="11"/>
      <c r="EK544" s="12"/>
      <c r="EM544" s="73"/>
      <c r="EN544" s="11"/>
      <c r="EO544" s="11"/>
      <c r="EP544" s="12"/>
      <c r="ER544" s="73"/>
      <c r="ES544" s="11"/>
      <c r="ET544" s="11"/>
      <c r="EU544" s="12"/>
      <c r="EW544" s="73">
        <v>11200</v>
      </c>
      <c r="EX544" s="11">
        <v>0</v>
      </c>
      <c r="EY544" s="11">
        <v>11200</v>
      </c>
      <c r="EZ544" s="12">
        <v>11200</v>
      </c>
      <c r="FB544" s="10">
        <v>3138</v>
      </c>
      <c r="FC544" s="11">
        <v>0</v>
      </c>
      <c r="FD544" s="11">
        <v>3138</v>
      </c>
      <c r="FE544" s="12">
        <v>3138</v>
      </c>
      <c r="FG544" s="11"/>
      <c r="FH544" s="11"/>
      <c r="FI544" s="11"/>
      <c r="FJ544" s="12"/>
      <c r="FL544" s="73"/>
      <c r="FM544" s="11"/>
      <c r="FN544" s="11"/>
      <c r="FO544" s="12"/>
      <c r="FQ544" s="73"/>
      <c r="FR544" s="11"/>
      <c r="FS544" s="11"/>
      <c r="FT544" s="12"/>
      <c r="FV544" s="73"/>
      <c r="FW544" s="11"/>
      <c r="FX544" s="11"/>
      <c r="FY544" s="12"/>
      <c r="GA544" s="73"/>
      <c r="GB544" s="11"/>
      <c r="GC544" s="11"/>
      <c r="GD544" s="12"/>
      <c r="GF544" s="73"/>
      <c r="GG544" s="11"/>
      <c r="GH544" s="11"/>
      <c r="GI544" s="12"/>
      <c r="GK544" s="73"/>
      <c r="GL544" s="11"/>
      <c r="GM544" s="11"/>
      <c r="GN544" s="12"/>
      <c r="GP544" s="73"/>
      <c r="GQ544" s="11"/>
      <c r="GR544" s="11"/>
      <c r="GS544" s="12"/>
      <c r="GU544" s="86">
        <f t="shared" si="62"/>
        <v>3138</v>
      </c>
      <c r="GV544" s="87">
        <f t="shared" si="64"/>
        <v>11200</v>
      </c>
      <c r="GX544" s="86">
        <f t="shared" si="63"/>
        <v>8062</v>
      </c>
      <c r="GY544" s="88">
        <f t="shared" si="66"/>
        <v>2.5691523263224982</v>
      </c>
      <c r="HA544" s="86">
        <f t="shared" si="61"/>
        <v>7169</v>
      </c>
      <c r="HB544" s="87">
        <f t="shared" si="65"/>
        <v>7169</v>
      </c>
    </row>
    <row r="545" spans="1:210" s="76" customFormat="1" ht="45" x14ac:dyDescent="0.25">
      <c r="A545" s="69">
        <v>529</v>
      </c>
      <c r="B545" s="5" t="s">
        <v>41</v>
      </c>
      <c r="C545" s="2" t="s">
        <v>917</v>
      </c>
      <c r="D545" s="4" t="s">
        <v>42</v>
      </c>
      <c r="E545" s="89"/>
      <c r="F545" s="90">
        <v>1</v>
      </c>
      <c r="G545" s="91"/>
      <c r="H545" s="73"/>
      <c r="I545" s="11"/>
      <c r="J545" s="11"/>
      <c r="K545" s="12"/>
      <c r="L545" s="74"/>
      <c r="M545" s="73"/>
      <c r="N545" s="11"/>
      <c r="O545" s="11"/>
      <c r="P545" s="12"/>
      <c r="Q545" s="75"/>
      <c r="R545" s="73"/>
      <c r="S545" s="11"/>
      <c r="T545" s="11"/>
      <c r="U545" s="12"/>
      <c r="W545" s="73"/>
      <c r="X545" s="11"/>
      <c r="Y545" s="11"/>
      <c r="Z545" s="12"/>
      <c r="AB545" s="73"/>
      <c r="AC545" s="11"/>
      <c r="AD545" s="11"/>
      <c r="AE545" s="12"/>
      <c r="AG545" s="77"/>
      <c r="AH545" s="78"/>
      <c r="AI545" s="78"/>
      <c r="AJ545" s="79"/>
      <c r="AL545" s="73"/>
      <c r="AM545" s="11"/>
      <c r="AN545" s="11"/>
      <c r="AO545" s="12"/>
      <c r="AQ545" s="11"/>
      <c r="AR545" s="11"/>
      <c r="AS545" s="11"/>
      <c r="AT545" s="12"/>
      <c r="AV545" s="73"/>
      <c r="AW545" s="11"/>
      <c r="AX545" s="11"/>
      <c r="AY545" s="12"/>
      <c r="BA545" s="73"/>
      <c r="BB545" s="11"/>
      <c r="BC545" s="11"/>
      <c r="BD545" s="12"/>
      <c r="BF545" s="73"/>
      <c r="BG545" s="11"/>
      <c r="BH545" s="11"/>
      <c r="BI545" s="12"/>
      <c r="BK545" s="92">
        <v>9424</v>
      </c>
      <c r="BL545" s="93">
        <v>0</v>
      </c>
      <c r="BM545" s="93">
        <v>9424</v>
      </c>
      <c r="BN545" s="94">
        <v>9424</v>
      </c>
      <c r="BP545" s="73"/>
      <c r="BQ545" s="11"/>
      <c r="BR545" s="11"/>
      <c r="BS545" s="12"/>
      <c r="BU545" s="73"/>
      <c r="BV545" s="11"/>
      <c r="BW545" s="11"/>
      <c r="BX545" s="12"/>
      <c r="BZ545" s="73"/>
      <c r="CA545" s="11"/>
      <c r="CB545" s="11"/>
      <c r="CC545" s="12"/>
      <c r="CE545" s="73"/>
      <c r="CF545" s="11"/>
      <c r="CG545" s="11"/>
      <c r="CH545" s="12"/>
      <c r="CJ545" s="73"/>
      <c r="CK545" s="11"/>
      <c r="CL545" s="11"/>
      <c r="CM545" s="12"/>
      <c r="CO545" s="73"/>
      <c r="CP545" s="11"/>
      <c r="CQ545" s="11"/>
      <c r="CR545" s="12"/>
      <c r="CT545" s="73"/>
      <c r="CU545" s="11"/>
      <c r="CV545" s="11"/>
      <c r="CW545" s="12"/>
      <c r="CY545" s="73"/>
      <c r="CZ545" s="11"/>
      <c r="DA545" s="11"/>
      <c r="DB545" s="12"/>
      <c r="DD545" s="73"/>
      <c r="DE545" s="11"/>
      <c r="DF545" s="11"/>
      <c r="DG545" s="12"/>
      <c r="DI545" s="73"/>
      <c r="DJ545" s="11"/>
      <c r="DK545" s="11"/>
      <c r="DL545" s="12"/>
      <c r="DN545" s="73"/>
      <c r="DO545" s="11"/>
      <c r="DP545" s="11"/>
      <c r="DQ545" s="12"/>
      <c r="DS545" s="73"/>
      <c r="DT545" s="11"/>
      <c r="DU545" s="11"/>
      <c r="DV545" s="12"/>
      <c r="DX545" s="92"/>
      <c r="DY545" s="93"/>
      <c r="DZ545" s="93"/>
      <c r="EA545" s="94"/>
      <c r="EC545" s="73"/>
      <c r="ED545" s="11"/>
      <c r="EE545" s="11"/>
      <c r="EF545" s="12"/>
      <c r="EH545" s="73"/>
      <c r="EI545" s="11"/>
      <c r="EJ545" s="11"/>
      <c r="EK545" s="12"/>
      <c r="EM545" s="73"/>
      <c r="EN545" s="11"/>
      <c r="EO545" s="11"/>
      <c r="EP545" s="12"/>
      <c r="ER545" s="73"/>
      <c r="ES545" s="11"/>
      <c r="ET545" s="11"/>
      <c r="EU545" s="12"/>
      <c r="EW545" s="73">
        <v>11200</v>
      </c>
      <c r="EX545" s="11">
        <v>0</v>
      </c>
      <c r="EY545" s="11">
        <v>11200</v>
      </c>
      <c r="EZ545" s="12">
        <v>11200</v>
      </c>
      <c r="FB545" s="10">
        <v>3000</v>
      </c>
      <c r="FC545" s="11">
        <v>0</v>
      </c>
      <c r="FD545" s="11">
        <v>3000</v>
      </c>
      <c r="FE545" s="12">
        <v>3000</v>
      </c>
      <c r="FG545" s="11"/>
      <c r="FH545" s="11"/>
      <c r="FI545" s="11"/>
      <c r="FJ545" s="12"/>
      <c r="FL545" s="73"/>
      <c r="FM545" s="11"/>
      <c r="FN545" s="11"/>
      <c r="FO545" s="12"/>
      <c r="FQ545" s="73"/>
      <c r="FR545" s="11"/>
      <c r="FS545" s="11"/>
      <c r="FT545" s="12"/>
      <c r="FV545" s="73"/>
      <c r="FW545" s="11"/>
      <c r="FX545" s="11"/>
      <c r="FY545" s="12"/>
      <c r="GA545" s="73"/>
      <c r="GB545" s="11"/>
      <c r="GC545" s="11"/>
      <c r="GD545" s="12"/>
      <c r="GF545" s="73"/>
      <c r="GG545" s="11"/>
      <c r="GH545" s="11"/>
      <c r="GI545" s="12"/>
      <c r="GK545" s="73"/>
      <c r="GL545" s="11"/>
      <c r="GM545" s="11"/>
      <c r="GN545" s="12"/>
      <c r="GP545" s="73"/>
      <c r="GQ545" s="11"/>
      <c r="GR545" s="11"/>
      <c r="GS545" s="12"/>
      <c r="GU545" s="86">
        <f t="shared" si="62"/>
        <v>3000</v>
      </c>
      <c r="GV545" s="87">
        <f t="shared" si="64"/>
        <v>11200</v>
      </c>
      <c r="GX545" s="86">
        <f t="shared" si="63"/>
        <v>8200</v>
      </c>
      <c r="GY545" s="88">
        <f t="shared" si="66"/>
        <v>2.7333333333333334</v>
      </c>
      <c r="HA545" s="86">
        <f t="shared" si="61"/>
        <v>7874.666666666667</v>
      </c>
      <c r="HB545" s="87">
        <f t="shared" si="65"/>
        <v>7874.666666666667</v>
      </c>
    </row>
    <row r="546" spans="1:210" s="76" customFormat="1" ht="45" x14ac:dyDescent="0.25">
      <c r="A546" s="69">
        <v>530</v>
      </c>
      <c r="B546" s="3" t="s">
        <v>347</v>
      </c>
      <c r="C546" s="2" t="s">
        <v>918</v>
      </c>
      <c r="D546" s="4" t="s">
        <v>42</v>
      </c>
      <c r="E546" s="70"/>
      <c r="F546" s="71">
        <v>19.5</v>
      </c>
      <c r="G546" s="91"/>
      <c r="H546" s="73"/>
      <c r="I546" s="11"/>
      <c r="J546" s="11"/>
      <c r="K546" s="12"/>
      <c r="L546" s="74"/>
      <c r="M546" s="73"/>
      <c r="N546" s="11"/>
      <c r="O546" s="11"/>
      <c r="P546" s="12"/>
      <c r="Q546" s="75"/>
      <c r="R546" s="73"/>
      <c r="S546" s="11"/>
      <c r="T546" s="11"/>
      <c r="U546" s="12"/>
      <c r="W546" s="73"/>
      <c r="X546" s="11"/>
      <c r="Y546" s="11"/>
      <c r="Z546" s="12"/>
      <c r="AB546" s="73"/>
      <c r="AC546" s="11"/>
      <c r="AD546" s="11"/>
      <c r="AE546" s="12"/>
      <c r="AG546" s="77"/>
      <c r="AH546" s="78"/>
      <c r="AI546" s="78"/>
      <c r="AJ546" s="79"/>
      <c r="AL546" s="73"/>
      <c r="AM546" s="11"/>
      <c r="AN546" s="11"/>
      <c r="AO546" s="12"/>
      <c r="AQ546" s="11"/>
      <c r="AR546" s="11"/>
      <c r="AS546" s="11"/>
      <c r="AT546" s="12"/>
      <c r="AV546" s="73"/>
      <c r="AW546" s="11"/>
      <c r="AX546" s="11"/>
      <c r="AY546" s="12"/>
      <c r="BA546" s="73"/>
      <c r="BB546" s="11"/>
      <c r="BC546" s="11"/>
      <c r="BD546" s="12"/>
      <c r="BF546" s="73"/>
      <c r="BG546" s="11"/>
      <c r="BH546" s="11"/>
      <c r="BI546" s="12"/>
      <c r="BK546" s="92"/>
      <c r="BL546" s="93"/>
      <c r="BM546" s="93"/>
      <c r="BN546" s="94"/>
      <c r="BP546" s="73"/>
      <c r="BQ546" s="11"/>
      <c r="BR546" s="11"/>
      <c r="BS546" s="12"/>
      <c r="BU546" s="73"/>
      <c r="BV546" s="11"/>
      <c r="BW546" s="11"/>
      <c r="BX546" s="12"/>
      <c r="BZ546" s="73"/>
      <c r="CA546" s="11"/>
      <c r="CB546" s="11"/>
      <c r="CC546" s="12"/>
      <c r="CE546" s="73"/>
      <c r="CF546" s="11"/>
      <c r="CG546" s="11"/>
      <c r="CH546" s="12"/>
      <c r="CJ546" s="73"/>
      <c r="CK546" s="11"/>
      <c r="CL546" s="11"/>
      <c r="CM546" s="12"/>
      <c r="CO546" s="73"/>
      <c r="CP546" s="11"/>
      <c r="CQ546" s="11"/>
      <c r="CR546" s="12"/>
      <c r="CT546" s="73"/>
      <c r="CU546" s="11"/>
      <c r="CV546" s="11"/>
      <c r="CW546" s="12"/>
      <c r="CY546" s="73"/>
      <c r="CZ546" s="11"/>
      <c r="DA546" s="11"/>
      <c r="DB546" s="12"/>
      <c r="DD546" s="73"/>
      <c r="DE546" s="11"/>
      <c r="DF546" s="11"/>
      <c r="DG546" s="12"/>
      <c r="DI546" s="73"/>
      <c r="DJ546" s="11"/>
      <c r="DK546" s="11"/>
      <c r="DL546" s="12"/>
      <c r="DN546" s="73"/>
      <c r="DO546" s="11"/>
      <c r="DP546" s="11"/>
      <c r="DQ546" s="12"/>
      <c r="DS546" s="73"/>
      <c r="DT546" s="11"/>
      <c r="DU546" s="11"/>
      <c r="DV546" s="12"/>
      <c r="DX546" s="92"/>
      <c r="DY546" s="93"/>
      <c r="DZ546" s="93"/>
      <c r="EA546" s="94"/>
      <c r="EC546" s="73"/>
      <c r="ED546" s="11"/>
      <c r="EE546" s="11"/>
      <c r="EF546" s="12"/>
      <c r="EH546" s="73"/>
      <c r="EI546" s="11"/>
      <c r="EJ546" s="11"/>
      <c r="EK546" s="12"/>
      <c r="EM546" s="73"/>
      <c r="EN546" s="11"/>
      <c r="EO546" s="11"/>
      <c r="EP546" s="12"/>
      <c r="ER546" s="73"/>
      <c r="ES546" s="11"/>
      <c r="ET546" s="11"/>
      <c r="EU546" s="12"/>
      <c r="EW546" s="111">
        <v>11200</v>
      </c>
      <c r="EX546" s="112">
        <v>0</v>
      </c>
      <c r="EY546" s="112">
        <v>11200</v>
      </c>
      <c r="EZ546" s="94">
        <v>218400</v>
      </c>
      <c r="FB546" s="10">
        <v>3000</v>
      </c>
      <c r="FC546" s="11">
        <v>0</v>
      </c>
      <c r="FD546" s="11">
        <v>3000</v>
      </c>
      <c r="FE546" s="12">
        <v>58500</v>
      </c>
      <c r="FG546" s="11"/>
      <c r="FH546" s="11"/>
      <c r="FI546" s="11"/>
      <c r="FJ546" s="12"/>
      <c r="FL546" s="73"/>
      <c r="FM546" s="11"/>
      <c r="FN546" s="11"/>
      <c r="FO546" s="12"/>
      <c r="FQ546" s="73"/>
      <c r="FR546" s="11"/>
      <c r="FS546" s="11"/>
      <c r="FT546" s="12"/>
      <c r="FV546" s="73"/>
      <c r="FW546" s="11"/>
      <c r="FX546" s="11"/>
      <c r="FY546" s="12"/>
      <c r="GA546" s="73"/>
      <c r="GB546" s="11"/>
      <c r="GC546" s="11"/>
      <c r="GD546" s="12"/>
      <c r="GF546" s="73"/>
      <c r="GG546" s="11"/>
      <c r="GH546" s="11"/>
      <c r="GI546" s="12"/>
      <c r="GK546" s="73"/>
      <c r="GL546" s="11"/>
      <c r="GM546" s="11"/>
      <c r="GN546" s="12"/>
      <c r="GP546" s="73"/>
      <c r="GQ546" s="11"/>
      <c r="GR546" s="11"/>
      <c r="GS546" s="12"/>
      <c r="GU546" s="86">
        <f t="shared" si="62"/>
        <v>3000</v>
      </c>
      <c r="GV546" s="87">
        <f t="shared" si="64"/>
        <v>11200</v>
      </c>
      <c r="GX546" s="86">
        <f t="shared" si="63"/>
        <v>8200</v>
      </c>
      <c r="GY546" s="88">
        <f t="shared" si="66"/>
        <v>2.7333333333333334</v>
      </c>
      <c r="HA546" s="86">
        <f t="shared" si="61"/>
        <v>7100</v>
      </c>
      <c r="HB546" s="87">
        <f t="shared" si="65"/>
        <v>138450</v>
      </c>
    </row>
    <row r="547" spans="1:210" s="76" customFormat="1" x14ac:dyDescent="0.25">
      <c r="A547" s="69">
        <v>531</v>
      </c>
      <c r="B547" s="3" t="s">
        <v>348</v>
      </c>
      <c r="C547" s="6" t="s">
        <v>919</v>
      </c>
      <c r="D547" s="3" t="s">
        <v>1095</v>
      </c>
      <c r="E547" s="70"/>
      <c r="F547" s="71">
        <v>66.0833333333333</v>
      </c>
      <c r="G547" s="91"/>
      <c r="H547" s="73">
        <v>99884</v>
      </c>
      <c r="I547" s="11">
        <v>0</v>
      </c>
      <c r="J547" s="11">
        <v>99884</v>
      </c>
      <c r="K547" s="12">
        <v>6600667.6666666633</v>
      </c>
      <c r="L547" s="74"/>
      <c r="M547" s="73"/>
      <c r="N547" s="11"/>
      <c r="O547" s="11"/>
      <c r="P547" s="12"/>
      <c r="Q547" s="75"/>
      <c r="R547" s="73"/>
      <c r="S547" s="11"/>
      <c r="T547" s="11"/>
      <c r="U547" s="12"/>
      <c r="W547" s="73"/>
      <c r="X547" s="11"/>
      <c r="Y547" s="11"/>
      <c r="Z547" s="12"/>
      <c r="AB547" s="73"/>
      <c r="AC547" s="11"/>
      <c r="AD547" s="11"/>
      <c r="AE547" s="12"/>
      <c r="AG547" s="77"/>
      <c r="AH547" s="78"/>
      <c r="AI547" s="78"/>
      <c r="AJ547" s="79"/>
      <c r="AL547" s="73"/>
      <c r="AM547" s="11"/>
      <c r="AN547" s="11"/>
      <c r="AO547" s="12"/>
      <c r="AQ547" s="11"/>
      <c r="AR547" s="11"/>
      <c r="AS547" s="11"/>
      <c r="AT547" s="12"/>
      <c r="AV547" s="73"/>
      <c r="AW547" s="11"/>
      <c r="AX547" s="11"/>
      <c r="AY547" s="12"/>
      <c r="BA547" s="73"/>
      <c r="BB547" s="11"/>
      <c r="BC547" s="11"/>
      <c r="BD547" s="12"/>
      <c r="BF547" s="73"/>
      <c r="BG547" s="11"/>
      <c r="BH547" s="11"/>
      <c r="BI547" s="12"/>
      <c r="BK547" s="92">
        <v>780</v>
      </c>
      <c r="BL547" s="93">
        <v>0</v>
      </c>
      <c r="BM547" s="93">
        <v>780</v>
      </c>
      <c r="BN547" s="94">
        <v>51545</v>
      </c>
      <c r="BP547" s="73"/>
      <c r="BQ547" s="11"/>
      <c r="BR547" s="11"/>
      <c r="BS547" s="12"/>
      <c r="BU547" s="73"/>
      <c r="BV547" s="11"/>
      <c r="BW547" s="11"/>
      <c r="BX547" s="12"/>
      <c r="BZ547" s="73"/>
      <c r="CA547" s="11"/>
      <c r="CB547" s="11"/>
      <c r="CC547" s="12"/>
      <c r="CE547" s="73"/>
      <c r="CF547" s="11"/>
      <c r="CG547" s="11"/>
      <c r="CH547" s="12"/>
      <c r="CJ547" s="73"/>
      <c r="CK547" s="11"/>
      <c r="CL547" s="11"/>
      <c r="CM547" s="12"/>
      <c r="CO547" s="73"/>
      <c r="CP547" s="11"/>
      <c r="CQ547" s="11"/>
      <c r="CR547" s="12"/>
      <c r="CT547" s="73">
        <v>595</v>
      </c>
      <c r="CU547" s="11">
        <v>0</v>
      </c>
      <c r="CV547" s="11">
        <v>595</v>
      </c>
      <c r="CW547" s="12">
        <v>39319.583333333314</v>
      </c>
      <c r="CY547" s="73"/>
      <c r="CZ547" s="11"/>
      <c r="DA547" s="11"/>
      <c r="DB547" s="12"/>
      <c r="DD547" s="73"/>
      <c r="DE547" s="11"/>
      <c r="DF547" s="11"/>
      <c r="DG547" s="12"/>
      <c r="DI547" s="73"/>
      <c r="DJ547" s="11"/>
      <c r="DK547" s="11"/>
      <c r="DL547" s="12"/>
      <c r="DN547" s="73">
        <v>33750</v>
      </c>
      <c r="DO547" s="11">
        <v>6412.5</v>
      </c>
      <c r="DP547" s="11">
        <v>40162.5</v>
      </c>
      <c r="DQ547" s="12">
        <v>2654071.8749999986</v>
      </c>
      <c r="DS547" s="73">
        <v>906</v>
      </c>
      <c r="DT547" s="11">
        <v>172.14000000000001</v>
      </c>
      <c r="DU547" s="11">
        <v>1078.1400000000001</v>
      </c>
      <c r="DV547" s="12">
        <v>71247.084999999977</v>
      </c>
      <c r="DX547" s="92"/>
      <c r="DY547" s="93"/>
      <c r="DZ547" s="93"/>
      <c r="EA547" s="94"/>
      <c r="EC547" s="73"/>
      <c r="ED547" s="11"/>
      <c r="EE547" s="11"/>
      <c r="EF547" s="12"/>
      <c r="EH547" s="73"/>
      <c r="EI547" s="11"/>
      <c r="EJ547" s="11"/>
      <c r="EK547" s="12"/>
      <c r="EM547" s="73"/>
      <c r="EN547" s="11"/>
      <c r="EO547" s="11"/>
      <c r="EP547" s="12"/>
      <c r="ER547" s="73"/>
      <c r="ES547" s="11"/>
      <c r="ET547" s="11"/>
      <c r="EU547" s="12"/>
      <c r="EW547" s="73"/>
      <c r="EX547" s="11"/>
      <c r="EY547" s="11"/>
      <c r="EZ547" s="12"/>
      <c r="FB547" s="10">
        <v>638</v>
      </c>
      <c r="FC547" s="11">
        <v>0</v>
      </c>
      <c r="FD547" s="11">
        <v>638</v>
      </c>
      <c r="FE547" s="12">
        <v>42161.166666666642</v>
      </c>
      <c r="FG547" s="11"/>
      <c r="FH547" s="11"/>
      <c r="FI547" s="11"/>
      <c r="FJ547" s="12"/>
      <c r="FL547" s="73">
        <v>1000</v>
      </c>
      <c r="FM547" s="11">
        <v>0</v>
      </c>
      <c r="FN547" s="11">
        <v>1000</v>
      </c>
      <c r="FO547" s="12">
        <v>66083.333333333299</v>
      </c>
      <c r="FQ547" s="73"/>
      <c r="FR547" s="11"/>
      <c r="FS547" s="11"/>
      <c r="FT547" s="12"/>
      <c r="FV547" s="73"/>
      <c r="FW547" s="11"/>
      <c r="FX547" s="11"/>
      <c r="FY547" s="12"/>
      <c r="GA547" s="73"/>
      <c r="GB547" s="11"/>
      <c r="GC547" s="11"/>
      <c r="GD547" s="12"/>
      <c r="GF547" s="73"/>
      <c r="GG547" s="11"/>
      <c r="GH547" s="11"/>
      <c r="GI547" s="12"/>
      <c r="GK547" s="73"/>
      <c r="GL547" s="11"/>
      <c r="GM547" s="11"/>
      <c r="GN547" s="12"/>
      <c r="GP547" s="73"/>
      <c r="GQ547" s="11"/>
      <c r="GR547" s="11"/>
      <c r="GS547" s="12"/>
      <c r="GU547" s="86">
        <f t="shared" si="62"/>
        <v>595</v>
      </c>
      <c r="GV547" s="87">
        <f t="shared" si="64"/>
        <v>99884</v>
      </c>
      <c r="GX547" s="86">
        <f t="shared" si="63"/>
        <v>99289</v>
      </c>
      <c r="GY547" s="88">
        <f t="shared" si="66"/>
        <v>166.87226890756301</v>
      </c>
      <c r="HA547" s="86">
        <f t="shared" si="61"/>
        <v>20591.091428571432</v>
      </c>
      <c r="HB547" s="87">
        <f t="shared" si="65"/>
        <v>1360727.958571428</v>
      </c>
    </row>
    <row r="548" spans="1:210" s="76" customFormat="1" x14ac:dyDescent="0.25">
      <c r="A548" s="69">
        <v>532</v>
      </c>
      <c r="B548" s="3" t="s">
        <v>349</v>
      </c>
      <c r="C548" s="6" t="s">
        <v>920</v>
      </c>
      <c r="D548" s="3" t="s">
        <v>1095</v>
      </c>
      <c r="E548" s="70"/>
      <c r="F548" s="71">
        <v>108.5</v>
      </c>
      <c r="G548" s="91"/>
      <c r="H548" s="73">
        <v>105180</v>
      </c>
      <c r="I548" s="11">
        <v>0</v>
      </c>
      <c r="J548" s="11">
        <v>105180</v>
      </c>
      <c r="K548" s="12">
        <v>11412030</v>
      </c>
      <c r="L548" s="74"/>
      <c r="M548" s="73"/>
      <c r="N548" s="11"/>
      <c r="O548" s="11"/>
      <c r="P548" s="12"/>
      <c r="Q548" s="75"/>
      <c r="R548" s="73"/>
      <c r="S548" s="11"/>
      <c r="T548" s="11"/>
      <c r="U548" s="12"/>
      <c r="W548" s="73"/>
      <c r="X548" s="11"/>
      <c r="Y548" s="11"/>
      <c r="Z548" s="12"/>
      <c r="AB548" s="73"/>
      <c r="AC548" s="11"/>
      <c r="AD548" s="11"/>
      <c r="AE548" s="12"/>
      <c r="AG548" s="77"/>
      <c r="AH548" s="78"/>
      <c r="AI548" s="78"/>
      <c r="AJ548" s="79"/>
      <c r="AL548" s="73"/>
      <c r="AM548" s="11"/>
      <c r="AN548" s="11"/>
      <c r="AO548" s="12"/>
      <c r="AQ548" s="11"/>
      <c r="AR548" s="11"/>
      <c r="AS548" s="11"/>
      <c r="AT548" s="12"/>
      <c r="AV548" s="73"/>
      <c r="AW548" s="11"/>
      <c r="AX548" s="11"/>
      <c r="AY548" s="12"/>
      <c r="BA548" s="73"/>
      <c r="BB548" s="11"/>
      <c r="BC548" s="11"/>
      <c r="BD548" s="12"/>
      <c r="BF548" s="73"/>
      <c r="BG548" s="11"/>
      <c r="BH548" s="11"/>
      <c r="BI548" s="12"/>
      <c r="BK548" s="92">
        <v>780</v>
      </c>
      <c r="BL548" s="93">
        <v>0</v>
      </c>
      <c r="BM548" s="93">
        <v>780</v>
      </c>
      <c r="BN548" s="94">
        <v>84630</v>
      </c>
      <c r="BP548" s="73"/>
      <c r="BQ548" s="11"/>
      <c r="BR548" s="11"/>
      <c r="BS548" s="12"/>
      <c r="BU548" s="73"/>
      <c r="BV548" s="11"/>
      <c r="BW548" s="11"/>
      <c r="BX548" s="12"/>
      <c r="BZ548" s="73"/>
      <c r="CA548" s="11"/>
      <c r="CB548" s="11"/>
      <c r="CC548" s="12"/>
      <c r="CE548" s="73"/>
      <c r="CF548" s="11"/>
      <c r="CG548" s="11"/>
      <c r="CH548" s="12"/>
      <c r="CJ548" s="73"/>
      <c r="CK548" s="11"/>
      <c r="CL548" s="11"/>
      <c r="CM548" s="12"/>
      <c r="CO548" s="73"/>
      <c r="CP548" s="11"/>
      <c r="CQ548" s="11"/>
      <c r="CR548" s="12"/>
      <c r="CT548" s="73">
        <v>620</v>
      </c>
      <c r="CU548" s="11">
        <v>0</v>
      </c>
      <c r="CV548" s="11">
        <v>620</v>
      </c>
      <c r="CW548" s="12">
        <v>67270</v>
      </c>
      <c r="CY548" s="73"/>
      <c r="CZ548" s="11"/>
      <c r="DA548" s="11"/>
      <c r="DB548" s="12"/>
      <c r="DD548" s="73"/>
      <c r="DE548" s="11"/>
      <c r="DF548" s="11"/>
      <c r="DG548" s="12"/>
      <c r="DI548" s="73"/>
      <c r="DJ548" s="11"/>
      <c r="DK548" s="11"/>
      <c r="DL548" s="12"/>
      <c r="DN548" s="73">
        <v>33750</v>
      </c>
      <c r="DO548" s="11">
        <v>6412.5</v>
      </c>
      <c r="DP548" s="11">
        <v>40162.5</v>
      </c>
      <c r="DQ548" s="12">
        <v>4357631.25</v>
      </c>
      <c r="DS548" s="73">
        <v>963</v>
      </c>
      <c r="DT548" s="11">
        <v>182.97</v>
      </c>
      <c r="DU548" s="11">
        <v>1145.97</v>
      </c>
      <c r="DV548" s="12">
        <v>124337.74500000001</v>
      </c>
      <c r="DX548" s="92"/>
      <c r="DY548" s="93"/>
      <c r="DZ548" s="93"/>
      <c r="EA548" s="94"/>
      <c r="EC548" s="73"/>
      <c r="ED548" s="11"/>
      <c r="EE548" s="11"/>
      <c r="EF548" s="12"/>
      <c r="EH548" s="73"/>
      <c r="EI548" s="11"/>
      <c r="EJ548" s="11"/>
      <c r="EK548" s="12"/>
      <c r="EM548" s="73"/>
      <c r="EN548" s="11"/>
      <c r="EO548" s="11"/>
      <c r="EP548" s="12"/>
      <c r="ER548" s="73"/>
      <c r="ES548" s="11"/>
      <c r="ET548" s="11"/>
      <c r="EU548" s="12"/>
      <c r="EW548" s="73"/>
      <c r="EX548" s="11"/>
      <c r="EY548" s="11"/>
      <c r="EZ548" s="12"/>
      <c r="FB548" s="10">
        <v>899</v>
      </c>
      <c r="FC548" s="11">
        <v>0</v>
      </c>
      <c r="FD548" s="11">
        <v>899</v>
      </c>
      <c r="FE548" s="12">
        <v>97541.5</v>
      </c>
      <c r="FG548" s="11"/>
      <c r="FH548" s="11"/>
      <c r="FI548" s="11"/>
      <c r="FJ548" s="12"/>
      <c r="FL548" s="73">
        <v>1000</v>
      </c>
      <c r="FM548" s="11">
        <v>0</v>
      </c>
      <c r="FN548" s="11">
        <v>1000</v>
      </c>
      <c r="FO548" s="12">
        <v>108500</v>
      </c>
      <c r="FQ548" s="73"/>
      <c r="FR548" s="11"/>
      <c r="FS548" s="11"/>
      <c r="FT548" s="12"/>
      <c r="FV548" s="73"/>
      <c r="FW548" s="11"/>
      <c r="FX548" s="11"/>
      <c r="FY548" s="12"/>
      <c r="GA548" s="73"/>
      <c r="GB548" s="11"/>
      <c r="GC548" s="11"/>
      <c r="GD548" s="12"/>
      <c r="GF548" s="73"/>
      <c r="GG548" s="11"/>
      <c r="GH548" s="11"/>
      <c r="GI548" s="12"/>
      <c r="GK548" s="73"/>
      <c r="GL548" s="11"/>
      <c r="GM548" s="11"/>
      <c r="GN548" s="12"/>
      <c r="GP548" s="73"/>
      <c r="GQ548" s="11"/>
      <c r="GR548" s="11"/>
      <c r="GS548" s="12"/>
      <c r="GU548" s="86">
        <f t="shared" si="62"/>
        <v>620</v>
      </c>
      <c r="GV548" s="87">
        <f t="shared" si="64"/>
        <v>105180</v>
      </c>
      <c r="GX548" s="86">
        <f t="shared" si="63"/>
        <v>104560</v>
      </c>
      <c r="GY548" s="88">
        <f t="shared" si="66"/>
        <v>168.64516129032259</v>
      </c>
      <c r="HA548" s="86">
        <f t="shared" si="61"/>
        <v>21398.21</v>
      </c>
      <c r="HB548" s="87">
        <f t="shared" si="65"/>
        <v>2321705.7849999997</v>
      </c>
    </row>
    <row r="549" spans="1:210" s="76" customFormat="1" x14ac:dyDescent="0.25">
      <c r="A549" s="69">
        <v>533</v>
      </c>
      <c r="B549" s="3" t="s">
        <v>350</v>
      </c>
      <c r="C549" s="6" t="s">
        <v>921</v>
      </c>
      <c r="D549" s="3" t="s">
        <v>1095</v>
      </c>
      <c r="E549" s="70"/>
      <c r="F549" s="71">
        <v>366</v>
      </c>
      <c r="G549" s="91"/>
      <c r="H549" s="73"/>
      <c r="I549" s="11"/>
      <c r="J549" s="11"/>
      <c r="K549" s="12"/>
      <c r="L549" s="74"/>
      <c r="M549" s="73"/>
      <c r="N549" s="11"/>
      <c r="O549" s="11"/>
      <c r="P549" s="12"/>
      <c r="Q549" s="75"/>
      <c r="R549" s="73"/>
      <c r="S549" s="11"/>
      <c r="T549" s="11"/>
      <c r="U549" s="12"/>
      <c r="W549" s="73"/>
      <c r="X549" s="11"/>
      <c r="Y549" s="11"/>
      <c r="Z549" s="12"/>
      <c r="AB549" s="73"/>
      <c r="AC549" s="11"/>
      <c r="AD549" s="11"/>
      <c r="AE549" s="12"/>
      <c r="AG549" s="77"/>
      <c r="AH549" s="78"/>
      <c r="AI549" s="78"/>
      <c r="AJ549" s="79"/>
      <c r="AL549" s="73"/>
      <c r="AM549" s="11"/>
      <c r="AN549" s="11"/>
      <c r="AO549" s="12"/>
      <c r="AQ549" s="11"/>
      <c r="AR549" s="11"/>
      <c r="AS549" s="11"/>
      <c r="AT549" s="12"/>
      <c r="AV549" s="73"/>
      <c r="AW549" s="11"/>
      <c r="AX549" s="11"/>
      <c r="AY549" s="12"/>
      <c r="BA549" s="73"/>
      <c r="BB549" s="11"/>
      <c r="BC549" s="11"/>
      <c r="BD549" s="12"/>
      <c r="BF549" s="73"/>
      <c r="BG549" s="11"/>
      <c r="BH549" s="11"/>
      <c r="BI549" s="12"/>
      <c r="BK549" s="92">
        <v>780</v>
      </c>
      <c r="BL549" s="93">
        <v>0</v>
      </c>
      <c r="BM549" s="93">
        <v>780</v>
      </c>
      <c r="BN549" s="94">
        <v>285480</v>
      </c>
      <c r="BP549" s="73"/>
      <c r="BQ549" s="11"/>
      <c r="BR549" s="11"/>
      <c r="BS549" s="12"/>
      <c r="BU549" s="73"/>
      <c r="BV549" s="11"/>
      <c r="BW549" s="11"/>
      <c r="BX549" s="12"/>
      <c r="BZ549" s="73"/>
      <c r="CA549" s="11"/>
      <c r="CB549" s="11"/>
      <c r="CC549" s="12"/>
      <c r="CE549" s="73"/>
      <c r="CF549" s="11"/>
      <c r="CG549" s="11"/>
      <c r="CH549" s="12"/>
      <c r="CJ549" s="73"/>
      <c r="CK549" s="11"/>
      <c r="CL549" s="11"/>
      <c r="CM549" s="12"/>
      <c r="CO549" s="73"/>
      <c r="CP549" s="11"/>
      <c r="CQ549" s="11"/>
      <c r="CR549" s="12"/>
      <c r="CT549" s="73">
        <v>620</v>
      </c>
      <c r="CU549" s="11">
        <v>0</v>
      </c>
      <c r="CV549" s="11">
        <v>620</v>
      </c>
      <c r="CW549" s="12">
        <v>226920</v>
      </c>
      <c r="CY549" s="73"/>
      <c r="CZ549" s="11"/>
      <c r="DA549" s="11"/>
      <c r="DB549" s="12"/>
      <c r="DD549" s="73"/>
      <c r="DE549" s="11"/>
      <c r="DF549" s="11"/>
      <c r="DG549" s="12"/>
      <c r="DI549" s="73"/>
      <c r="DJ549" s="11"/>
      <c r="DK549" s="11"/>
      <c r="DL549" s="12"/>
      <c r="DN549" s="73">
        <v>33750</v>
      </c>
      <c r="DO549" s="11">
        <v>6412.5</v>
      </c>
      <c r="DP549" s="11">
        <v>40162.5</v>
      </c>
      <c r="DQ549" s="12">
        <v>14699475</v>
      </c>
      <c r="DS549" s="73">
        <v>963</v>
      </c>
      <c r="DT549" s="11">
        <v>182.97</v>
      </c>
      <c r="DU549" s="11">
        <v>1145.97</v>
      </c>
      <c r="DV549" s="12">
        <v>419425.02</v>
      </c>
      <c r="DX549" s="92"/>
      <c r="DY549" s="93"/>
      <c r="DZ549" s="93"/>
      <c r="EA549" s="94"/>
      <c r="EC549" s="73"/>
      <c r="ED549" s="11"/>
      <c r="EE549" s="11"/>
      <c r="EF549" s="12"/>
      <c r="EH549" s="73"/>
      <c r="EI549" s="11"/>
      <c r="EJ549" s="11"/>
      <c r="EK549" s="12"/>
      <c r="EM549" s="73"/>
      <c r="EN549" s="11"/>
      <c r="EO549" s="11"/>
      <c r="EP549" s="12"/>
      <c r="ER549" s="73"/>
      <c r="ES549" s="11"/>
      <c r="ET549" s="11"/>
      <c r="EU549" s="12"/>
      <c r="EW549" s="73"/>
      <c r="EX549" s="11"/>
      <c r="EY549" s="11"/>
      <c r="EZ549" s="12"/>
      <c r="FB549" s="10">
        <v>984</v>
      </c>
      <c r="FC549" s="11">
        <v>0</v>
      </c>
      <c r="FD549" s="11">
        <v>984</v>
      </c>
      <c r="FE549" s="12">
        <v>360144</v>
      </c>
      <c r="FG549" s="11"/>
      <c r="FH549" s="11"/>
      <c r="FI549" s="11"/>
      <c r="FJ549" s="12"/>
      <c r="FL549" s="73">
        <v>1000</v>
      </c>
      <c r="FM549" s="11">
        <v>0</v>
      </c>
      <c r="FN549" s="11">
        <v>1000</v>
      </c>
      <c r="FO549" s="12">
        <v>366000</v>
      </c>
      <c r="FQ549" s="73"/>
      <c r="FR549" s="11"/>
      <c r="FS549" s="11"/>
      <c r="FT549" s="12"/>
      <c r="FV549" s="73"/>
      <c r="FW549" s="11"/>
      <c r="FX549" s="11"/>
      <c r="FY549" s="12"/>
      <c r="GA549" s="73"/>
      <c r="GB549" s="11"/>
      <c r="GC549" s="11"/>
      <c r="GD549" s="12"/>
      <c r="GF549" s="73"/>
      <c r="GG549" s="11"/>
      <c r="GH549" s="11"/>
      <c r="GI549" s="12"/>
      <c r="GK549" s="73"/>
      <c r="GL549" s="11"/>
      <c r="GM549" s="11"/>
      <c r="GN549" s="12"/>
      <c r="GP549" s="73"/>
      <c r="GQ549" s="11"/>
      <c r="GR549" s="11"/>
      <c r="GS549" s="12"/>
      <c r="GU549" s="86">
        <f t="shared" si="62"/>
        <v>620</v>
      </c>
      <c r="GV549" s="87">
        <f t="shared" si="64"/>
        <v>40162.5</v>
      </c>
      <c r="GX549" s="86">
        <f t="shared" si="63"/>
        <v>39542.5</v>
      </c>
      <c r="GY549" s="88">
        <f t="shared" si="66"/>
        <v>63.778225806451616</v>
      </c>
      <c r="HA549" s="86">
        <f t="shared" si="61"/>
        <v>7448.7449999999999</v>
      </c>
      <c r="HB549" s="87">
        <f t="shared" si="65"/>
        <v>2726240.67</v>
      </c>
    </row>
    <row r="550" spans="1:210" s="76" customFormat="1" x14ac:dyDescent="0.25">
      <c r="A550" s="69">
        <v>534</v>
      </c>
      <c r="B550" s="3" t="s">
        <v>351</v>
      </c>
      <c r="C550" s="6" t="s">
        <v>922</v>
      </c>
      <c r="D550" s="3" t="s">
        <v>1095</v>
      </c>
      <c r="E550" s="70"/>
      <c r="F550" s="71">
        <v>508.5</v>
      </c>
      <c r="G550" s="91"/>
      <c r="H550" s="73"/>
      <c r="I550" s="11"/>
      <c r="J550" s="11"/>
      <c r="K550" s="12"/>
      <c r="L550" s="74"/>
      <c r="M550" s="73"/>
      <c r="N550" s="11"/>
      <c r="O550" s="11"/>
      <c r="P550" s="12"/>
      <c r="Q550" s="75"/>
      <c r="R550" s="73"/>
      <c r="S550" s="11"/>
      <c r="T550" s="11"/>
      <c r="U550" s="12"/>
      <c r="W550" s="73"/>
      <c r="X550" s="11"/>
      <c r="Y550" s="11"/>
      <c r="Z550" s="12"/>
      <c r="AB550" s="73"/>
      <c r="AC550" s="11"/>
      <c r="AD550" s="11"/>
      <c r="AE550" s="12"/>
      <c r="AG550" s="77"/>
      <c r="AH550" s="78"/>
      <c r="AI550" s="78"/>
      <c r="AJ550" s="79"/>
      <c r="AL550" s="73"/>
      <c r="AM550" s="11"/>
      <c r="AN550" s="11"/>
      <c r="AO550" s="12"/>
      <c r="AQ550" s="11"/>
      <c r="AR550" s="11"/>
      <c r="AS550" s="11"/>
      <c r="AT550" s="12"/>
      <c r="AV550" s="73"/>
      <c r="AW550" s="11"/>
      <c r="AX550" s="11"/>
      <c r="AY550" s="12"/>
      <c r="BA550" s="73"/>
      <c r="BB550" s="11"/>
      <c r="BC550" s="11"/>
      <c r="BD550" s="12"/>
      <c r="BF550" s="73"/>
      <c r="BG550" s="11"/>
      <c r="BH550" s="11"/>
      <c r="BI550" s="12"/>
      <c r="BK550" s="92">
        <v>867</v>
      </c>
      <c r="BL550" s="93">
        <v>0</v>
      </c>
      <c r="BM550" s="93">
        <v>867</v>
      </c>
      <c r="BN550" s="94">
        <v>440870</v>
      </c>
      <c r="BP550" s="73"/>
      <c r="BQ550" s="11"/>
      <c r="BR550" s="11"/>
      <c r="BS550" s="12"/>
      <c r="BU550" s="73"/>
      <c r="BV550" s="11"/>
      <c r="BW550" s="11"/>
      <c r="BX550" s="12"/>
      <c r="BZ550" s="73"/>
      <c r="CA550" s="11"/>
      <c r="CB550" s="11"/>
      <c r="CC550" s="12"/>
      <c r="CE550" s="73"/>
      <c r="CF550" s="11"/>
      <c r="CG550" s="11"/>
      <c r="CH550" s="12"/>
      <c r="CJ550" s="73"/>
      <c r="CK550" s="11"/>
      <c r="CL550" s="11"/>
      <c r="CM550" s="12"/>
      <c r="CO550" s="73"/>
      <c r="CP550" s="11"/>
      <c r="CQ550" s="11"/>
      <c r="CR550" s="12"/>
      <c r="CT550" s="73">
        <v>605</v>
      </c>
      <c r="CU550" s="11">
        <v>0</v>
      </c>
      <c r="CV550" s="11">
        <v>605</v>
      </c>
      <c r="CW550" s="12">
        <v>307642.5</v>
      </c>
      <c r="CY550" s="73"/>
      <c r="CZ550" s="11"/>
      <c r="DA550" s="11"/>
      <c r="DB550" s="12"/>
      <c r="DD550" s="73"/>
      <c r="DE550" s="11"/>
      <c r="DF550" s="11"/>
      <c r="DG550" s="12"/>
      <c r="DI550" s="73"/>
      <c r="DJ550" s="11"/>
      <c r="DK550" s="11"/>
      <c r="DL550" s="12"/>
      <c r="DN550" s="73">
        <v>33750</v>
      </c>
      <c r="DO550" s="11">
        <v>6412.5</v>
      </c>
      <c r="DP550" s="11">
        <v>40162.5</v>
      </c>
      <c r="DQ550" s="12">
        <v>20422631.25</v>
      </c>
      <c r="DS550" s="73">
        <v>963</v>
      </c>
      <c r="DT550" s="11">
        <v>182.97</v>
      </c>
      <c r="DU550" s="11">
        <v>1145.97</v>
      </c>
      <c r="DV550" s="12">
        <v>582725.745</v>
      </c>
      <c r="DX550" s="92"/>
      <c r="DY550" s="93"/>
      <c r="DZ550" s="93"/>
      <c r="EA550" s="94"/>
      <c r="EC550" s="73"/>
      <c r="ED550" s="11"/>
      <c r="EE550" s="11"/>
      <c r="EF550" s="12"/>
      <c r="EH550" s="73"/>
      <c r="EI550" s="11"/>
      <c r="EJ550" s="11"/>
      <c r="EK550" s="12"/>
      <c r="EM550" s="73"/>
      <c r="EN550" s="11"/>
      <c r="EO550" s="11"/>
      <c r="EP550" s="12"/>
      <c r="ER550" s="73"/>
      <c r="ES550" s="11"/>
      <c r="ET550" s="11"/>
      <c r="EU550" s="12"/>
      <c r="EW550" s="73"/>
      <c r="EX550" s="11"/>
      <c r="EY550" s="11"/>
      <c r="EZ550" s="12"/>
      <c r="FB550" s="10">
        <v>988</v>
      </c>
      <c r="FC550" s="11">
        <v>0</v>
      </c>
      <c r="FD550" s="11">
        <v>988</v>
      </c>
      <c r="FE550" s="12">
        <v>502398</v>
      </c>
      <c r="FG550" s="11"/>
      <c r="FH550" s="11"/>
      <c r="FI550" s="11"/>
      <c r="FJ550" s="12"/>
      <c r="FL550" s="73">
        <v>1000</v>
      </c>
      <c r="FM550" s="11">
        <v>0</v>
      </c>
      <c r="FN550" s="11">
        <v>1000</v>
      </c>
      <c r="FO550" s="12">
        <v>508500</v>
      </c>
      <c r="FQ550" s="73"/>
      <c r="FR550" s="11"/>
      <c r="FS550" s="11"/>
      <c r="FT550" s="12"/>
      <c r="FV550" s="73"/>
      <c r="FW550" s="11"/>
      <c r="FX550" s="11"/>
      <c r="FY550" s="12"/>
      <c r="GA550" s="73"/>
      <c r="GB550" s="11"/>
      <c r="GC550" s="11"/>
      <c r="GD550" s="12"/>
      <c r="GF550" s="73"/>
      <c r="GG550" s="11"/>
      <c r="GH550" s="11"/>
      <c r="GI550" s="12"/>
      <c r="GK550" s="73"/>
      <c r="GL550" s="11"/>
      <c r="GM550" s="11"/>
      <c r="GN550" s="12"/>
      <c r="GP550" s="73"/>
      <c r="GQ550" s="11"/>
      <c r="GR550" s="11"/>
      <c r="GS550" s="12"/>
      <c r="GU550" s="86">
        <f t="shared" si="62"/>
        <v>605</v>
      </c>
      <c r="GV550" s="87">
        <f t="shared" si="64"/>
        <v>40162.5</v>
      </c>
      <c r="GX550" s="86">
        <f t="shared" si="63"/>
        <v>39557.5</v>
      </c>
      <c r="GY550" s="88">
        <f t="shared" si="66"/>
        <v>65.384297520661164</v>
      </c>
      <c r="HA550" s="86">
        <f t="shared" si="61"/>
        <v>7461.4116666666669</v>
      </c>
      <c r="HB550" s="87">
        <f t="shared" si="65"/>
        <v>3794127.9158333335</v>
      </c>
    </row>
    <row r="551" spans="1:210" s="76" customFormat="1" x14ac:dyDescent="0.25">
      <c r="A551" s="69">
        <v>535</v>
      </c>
      <c r="B551" s="3" t="s">
        <v>352</v>
      </c>
      <c r="C551" s="6" t="s">
        <v>923</v>
      </c>
      <c r="D551" s="3" t="s">
        <v>1095</v>
      </c>
      <c r="E551" s="70"/>
      <c r="F551" s="71">
        <v>267</v>
      </c>
      <c r="G551" s="91"/>
      <c r="H551" s="73"/>
      <c r="I551" s="11"/>
      <c r="J551" s="11"/>
      <c r="K551" s="12"/>
      <c r="L551" s="74"/>
      <c r="M551" s="73"/>
      <c r="N551" s="11"/>
      <c r="O551" s="11"/>
      <c r="P551" s="12"/>
      <c r="Q551" s="75"/>
      <c r="R551" s="73"/>
      <c r="S551" s="11"/>
      <c r="T551" s="11"/>
      <c r="U551" s="12"/>
      <c r="W551" s="73"/>
      <c r="X551" s="11"/>
      <c r="Y551" s="11"/>
      <c r="Z551" s="12"/>
      <c r="AB551" s="73"/>
      <c r="AC551" s="11"/>
      <c r="AD551" s="11"/>
      <c r="AE551" s="12"/>
      <c r="AG551" s="77"/>
      <c r="AH551" s="78"/>
      <c r="AI551" s="78"/>
      <c r="AJ551" s="79"/>
      <c r="AL551" s="73"/>
      <c r="AM551" s="11"/>
      <c r="AN551" s="11"/>
      <c r="AO551" s="12"/>
      <c r="AQ551" s="11"/>
      <c r="AR551" s="11"/>
      <c r="AS551" s="11"/>
      <c r="AT551" s="12"/>
      <c r="AV551" s="73"/>
      <c r="AW551" s="11"/>
      <c r="AX551" s="11"/>
      <c r="AY551" s="12"/>
      <c r="BA551" s="73"/>
      <c r="BB551" s="11"/>
      <c r="BC551" s="11"/>
      <c r="BD551" s="12"/>
      <c r="BF551" s="73"/>
      <c r="BG551" s="11"/>
      <c r="BH551" s="11"/>
      <c r="BI551" s="12"/>
      <c r="BK551" s="92">
        <v>901</v>
      </c>
      <c r="BL551" s="93">
        <v>0</v>
      </c>
      <c r="BM551" s="93">
        <v>901</v>
      </c>
      <c r="BN551" s="94">
        <v>240567</v>
      </c>
      <c r="BP551" s="73"/>
      <c r="BQ551" s="11"/>
      <c r="BR551" s="11"/>
      <c r="BS551" s="12"/>
      <c r="BU551" s="73"/>
      <c r="BV551" s="11"/>
      <c r="BW551" s="11"/>
      <c r="BX551" s="12"/>
      <c r="BZ551" s="73"/>
      <c r="CA551" s="11"/>
      <c r="CB551" s="11"/>
      <c r="CC551" s="12"/>
      <c r="CE551" s="73"/>
      <c r="CF551" s="11"/>
      <c r="CG551" s="11"/>
      <c r="CH551" s="12"/>
      <c r="CJ551" s="73"/>
      <c r="CK551" s="11"/>
      <c r="CL551" s="11"/>
      <c r="CM551" s="12"/>
      <c r="CO551" s="73"/>
      <c r="CP551" s="11"/>
      <c r="CQ551" s="11"/>
      <c r="CR551" s="12"/>
      <c r="CT551" s="73">
        <v>645</v>
      </c>
      <c r="CU551" s="11">
        <v>0</v>
      </c>
      <c r="CV551" s="11">
        <v>645</v>
      </c>
      <c r="CW551" s="12">
        <v>172215</v>
      </c>
      <c r="CY551" s="73"/>
      <c r="CZ551" s="11"/>
      <c r="DA551" s="11"/>
      <c r="DB551" s="12"/>
      <c r="DD551" s="73"/>
      <c r="DE551" s="11"/>
      <c r="DF551" s="11"/>
      <c r="DG551" s="12"/>
      <c r="DI551" s="73"/>
      <c r="DJ551" s="11"/>
      <c r="DK551" s="11"/>
      <c r="DL551" s="12"/>
      <c r="DN551" s="73">
        <v>33750</v>
      </c>
      <c r="DO551" s="11">
        <v>6412.5</v>
      </c>
      <c r="DP551" s="11">
        <v>40162.5</v>
      </c>
      <c r="DQ551" s="12">
        <v>10723387.5</v>
      </c>
      <c r="DS551" s="73">
        <v>1076</v>
      </c>
      <c r="DT551" s="11">
        <v>204.44</v>
      </c>
      <c r="DU551" s="11">
        <v>1280.44</v>
      </c>
      <c r="DV551" s="12">
        <v>341877.48000000004</v>
      </c>
      <c r="DX551" s="92"/>
      <c r="DY551" s="93"/>
      <c r="DZ551" s="93"/>
      <c r="EA551" s="94"/>
      <c r="EC551" s="73"/>
      <c r="ED551" s="11"/>
      <c r="EE551" s="11"/>
      <c r="EF551" s="12"/>
      <c r="EH551" s="73"/>
      <c r="EI551" s="11"/>
      <c r="EJ551" s="11"/>
      <c r="EK551" s="12"/>
      <c r="EM551" s="73"/>
      <c r="EN551" s="11"/>
      <c r="EO551" s="11"/>
      <c r="EP551" s="12"/>
      <c r="ER551" s="73"/>
      <c r="ES551" s="11"/>
      <c r="ET551" s="11"/>
      <c r="EU551" s="12"/>
      <c r="EW551" s="73"/>
      <c r="EX551" s="11"/>
      <c r="EY551" s="11"/>
      <c r="EZ551" s="12"/>
      <c r="FB551" s="10">
        <v>1096</v>
      </c>
      <c r="FC551" s="11">
        <v>0</v>
      </c>
      <c r="FD551" s="11">
        <v>1096</v>
      </c>
      <c r="FE551" s="12">
        <v>292632</v>
      </c>
      <c r="FG551" s="11"/>
      <c r="FH551" s="11"/>
      <c r="FI551" s="11"/>
      <c r="FJ551" s="12"/>
      <c r="FL551" s="73">
        <v>1000</v>
      </c>
      <c r="FM551" s="11">
        <v>0</v>
      </c>
      <c r="FN551" s="11">
        <v>1000</v>
      </c>
      <c r="FO551" s="12">
        <v>267000</v>
      </c>
      <c r="FQ551" s="73"/>
      <c r="FR551" s="11"/>
      <c r="FS551" s="11"/>
      <c r="FT551" s="12"/>
      <c r="FV551" s="73"/>
      <c r="FW551" s="11"/>
      <c r="FX551" s="11"/>
      <c r="FY551" s="12"/>
      <c r="GA551" s="73"/>
      <c r="GB551" s="11"/>
      <c r="GC551" s="11"/>
      <c r="GD551" s="12"/>
      <c r="GF551" s="73"/>
      <c r="GG551" s="11"/>
      <c r="GH551" s="11"/>
      <c r="GI551" s="12"/>
      <c r="GK551" s="73"/>
      <c r="GL551" s="11"/>
      <c r="GM551" s="11"/>
      <c r="GN551" s="12"/>
      <c r="GP551" s="73"/>
      <c r="GQ551" s="11"/>
      <c r="GR551" s="11"/>
      <c r="GS551" s="12"/>
      <c r="GU551" s="86">
        <f t="shared" si="62"/>
        <v>645</v>
      </c>
      <c r="GV551" s="87">
        <f t="shared" si="64"/>
        <v>40162.5</v>
      </c>
      <c r="GX551" s="86">
        <f t="shared" si="63"/>
        <v>39517.5</v>
      </c>
      <c r="GY551" s="88">
        <f t="shared" si="66"/>
        <v>61.267441860465119</v>
      </c>
      <c r="HA551" s="86">
        <f t="shared" si="61"/>
        <v>7514.1566666666668</v>
      </c>
      <c r="HB551" s="87">
        <f t="shared" si="65"/>
        <v>2006279.83</v>
      </c>
    </row>
    <row r="552" spans="1:210" s="76" customFormat="1" x14ac:dyDescent="0.25">
      <c r="A552" s="69">
        <v>536</v>
      </c>
      <c r="B552" s="3" t="s">
        <v>353</v>
      </c>
      <c r="C552" s="6" t="s">
        <v>924</v>
      </c>
      <c r="D552" s="3" t="s">
        <v>1095</v>
      </c>
      <c r="E552" s="70"/>
      <c r="F552" s="71">
        <v>88.5</v>
      </c>
      <c r="G552" s="91"/>
      <c r="H552" s="73"/>
      <c r="I552" s="11"/>
      <c r="J552" s="11"/>
      <c r="K552" s="12"/>
      <c r="L552" s="74"/>
      <c r="M552" s="73"/>
      <c r="N552" s="11"/>
      <c r="O552" s="11"/>
      <c r="P552" s="12"/>
      <c r="Q552" s="75"/>
      <c r="R552" s="73"/>
      <c r="S552" s="11"/>
      <c r="T552" s="11"/>
      <c r="U552" s="12"/>
      <c r="W552" s="73"/>
      <c r="X552" s="11"/>
      <c r="Y552" s="11"/>
      <c r="Z552" s="12"/>
      <c r="AB552" s="73"/>
      <c r="AC552" s="11"/>
      <c r="AD552" s="11"/>
      <c r="AE552" s="12"/>
      <c r="AG552" s="77"/>
      <c r="AH552" s="78"/>
      <c r="AI552" s="78"/>
      <c r="AJ552" s="79"/>
      <c r="AL552" s="73"/>
      <c r="AM552" s="11"/>
      <c r="AN552" s="11"/>
      <c r="AO552" s="12"/>
      <c r="AQ552" s="11"/>
      <c r="AR552" s="11"/>
      <c r="AS552" s="11"/>
      <c r="AT552" s="12"/>
      <c r="AV552" s="73"/>
      <c r="AW552" s="11"/>
      <c r="AX552" s="11"/>
      <c r="AY552" s="12"/>
      <c r="BA552" s="73"/>
      <c r="BB552" s="11"/>
      <c r="BC552" s="11"/>
      <c r="BD552" s="12"/>
      <c r="BF552" s="73"/>
      <c r="BG552" s="11"/>
      <c r="BH552" s="11"/>
      <c r="BI552" s="12"/>
      <c r="BK552" s="92">
        <v>1127</v>
      </c>
      <c r="BL552" s="93">
        <v>0</v>
      </c>
      <c r="BM552" s="93">
        <v>1127</v>
      </c>
      <c r="BN552" s="94">
        <v>99740</v>
      </c>
      <c r="BP552" s="73"/>
      <c r="BQ552" s="11"/>
      <c r="BR552" s="11"/>
      <c r="BS552" s="12"/>
      <c r="BU552" s="73"/>
      <c r="BV552" s="11"/>
      <c r="BW552" s="11"/>
      <c r="BX552" s="12"/>
      <c r="BZ552" s="73"/>
      <c r="CA552" s="11"/>
      <c r="CB552" s="11"/>
      <c r="CC552" s="12"/>
      <c r="CE552" s="73"/>
      <c r="CF552" s="11"/>
      <c r="CG552" s="11"/>
      <c r="CH552" s="12"/>
      <c r="CJ552" s="73"/>
      <c r="CK552" s="11"/>
      <c r="CL552" s="11"/>
      <c r="CM552" s="12"/>
      <c r="CO552" s="73"/>
      <c r="CP552" s="11"/>
      <c r="CQ552" s="11"/>
      <c r="CR552" s="12"/>
      <c r="CT552" s="73">
        <v>1250</v>
      </c>
      <c r="CU552" s="11">
        <v>0</v>
      </c>
      <c r="CV552" s="11">
        <v>1250</v>
      </c>
      <c r="CW552" s="12">
        <v>110625</v>
      </c>
      <c r="CY552" s="73"/>
      <c r="CZ552" s="11"/>
      <c r="DA552" s="11"/>
      <c r="DB552" s="12"/>
      <c r="DD552" s="73"/>
      <c r="DE552" s="11"/>
      <c r="DF552" s="11"/>
      <c r="DG552" s="12"/>
      <c r="DI552" s="73"/>
      <c r="DJ552" s="11"/>
      <c r="DK552" s="11"/>
      <c r="DL552" s="12"/>
      <c r="DN552" s="73">
        <v>1105</v>
      </c>
      <c r="DO552" s="11">
        <v>0</v>
      </c>
      <c r="DP552" s="11">
        <v>1105</v>
      </c>
      <c r="DQ552" s="12">
        <v>97792.5</v>
      </c>
      <c r="DS552" s="73">
        <v>1359</v>
      </c>
      <c r="DT552" s="11">
        <v>258.20999999999998</v>
      </c>
      <c r="DU552" s="11">
        <v>1617.21</v>
      </c>
      <c r="DV552" s="12">
        <v>143123.08499999999</v>
      </c>
      <c r="DX552" s="92"/>
      <c r="DY552" s="93"/>
      <c r="DZ552" s="93"/>
      <c r="EA552" s="94"/>
      <c r="EC552" s="73"/>
      <c r="ED552" s="11"/>
      <c r="EE552" s="11"/>
      <c r="EF552" s="12"/>
      <c r="EH552" s="73"/>
      <c r="EI552" s="11"/>
      <c r="EJ552" s="11"/>
      <c r="EK552" s="12"/>
      <c r="EM552" s="73"/>
      <c r="EN552" s="11"/>
      <c r="EO552" s="11"/>
      <c r="EP552" s="12"/>
      <c r="ER552" s="73"/>
      <c r="ES552" s="11"/>
      <c r="ET552" s="11"/>
      <c r="EU552" s="12"/>
      <c r="EW552" s="73"/>
      <c r="EX552" s="11"/>
      <c r="EY552" s="11"/>
      <c r="EZ552" s="12"/>
      <c r="FB552" s="10">
        <v>1225</v>
      </c>
      <c r="FC552" s="11">
        <v>0</v>
      </c>
      <c r="FD552" s="11">
        <v>1225</v>
      </c>
      <c r="FE552" s="12">
        <v>108412.5</v>
      </c>
      <c r="FG552" s="11"/>
      <c r="FH552" s="11"/>
      <c r="FI552" s="11"/>
      <c r="FJ552" s="12"/>
      <c r="FL552" s="73">
        <v>1000</v>
      </c>
      <c r="FM552" s="11">
        <v>0</v>
      </c>
      <c r="FN552" s="11">
        <v>1000</v>
      </c>
      <c r="FO552" s="12">
        <v>88500</v>
      </c>
      <c r="FQ552" s="73"/>
      <c r="FR552" s="11"/>
      <c r="FS552" s="11"/>
      <c r="FT552" s="12"/>
      <c r="FV552" s="73"/>
      <c r="FW552" s="11"/>
      <c r="FX552" s="11"/>
      <c r="FY552" s="12"/>
      <c r="GA552" s="73"/>
      <c r="GB552" s="11"/>
      <c r="GC552" s="11"/>
      <c r="GD552" s="12"/>
      <c r="GF552" s="73"/>
      <c r="GG552" s="11"/>
      <c r="GH552" s="11"/>
      <c r="GI552" s="12"/>
      <c r="GK552" s="73"/>
      <c r="GL552" s="11"/>
      <c r="GM552" s="11"/>
      <c r="GN552" s="12"/>
      <c r="GP552" s="73"/>
      <c r="GQ552" s="11"/>
      <c r="GR552" s="11"/>
      <c r="GS552" s="12"/>
      <c r="GU552" s="86">
        <f t="shared" si="62"/>
        <v>1000</v>
      </c>
      <c r="GV552" s="87">
        <f t="shared" si="64"/>
        <v>1617.21</v>
      </c>
      <c r="GX552" s="86">
        <f t="shared" si="63"/>
        <v>617.21</v>
      </c>
      <c r="GY552" s="88">
        <f t="shared" si="66"/>
        <v>0.61721000000000004</v>
      </c>
      <c r="HA552" s="86">
        <f t="shared" si="61"/>
        <v>1220.7016666666666</v>
      </c>
      <c r="HB552" s="87">
        <f t="shared" si="65"/>
        <v>108032.18083333333</v>
      </c>
    </row>
    <row r="553" spans="1:210" s="76" customFormat="1" x14ac:dyDescent="0.25">
      <c r="A553" s="69">
        <v>537</v>
      </c>
      <c r="B553" s="3" t="s">
        <v>354</v>
      </c>
      <c r="C553" s="2" t="s">
        <v>925</v>
      </c>
      <c r="D553" s="4" t="s">
        <v>42</v>
      </c>
      <c r="E553" s="70"/>
      <c r="F553" s="71">
        <v>323</v>
      </c>
      <c r="G553" s="91"/>
      <c r="H553" s="73"/>
      <c r="I553" s="11"/>
      <c r="J553" s="11"/>
      <c r="K553" s="12"/>
      <c r="L553" s="74"/>
      <c r="M553" s="73"/>
      <c r="N553" s="11"/>
      <c r="O553" s="11"/>
      <c r="P553" s="12"/>
      <c r="Q553" s="75"/>
      <c r="R553" s="73"/>
      <c r="S553" s="11"/>
      <c r="T553" s="11"/>
      <c r="U553" s="12"/>
      <c r="W553" s="73"/>
      <c r="X553" s="11"/>
      <c r="Y553" s="11"/>
      <c r="Z553" s="12"/>
      <c r="AB553" s="73"/>
      <c r="AC553" s="11"/>
      <c r="AD553" s="11"/>
      <c r="AE553" s="12"/>
      <c r="AG553" s="77"/>
      <c r="AH553" s="78"/>
      <c r="AI553" s="78"/>
      <c r="AJ553" s="79"/>
      <c r="AL553" s="73"/>
      <c r="AM553" s="11"/>
      <c r="AN553" s="11"/>
      <c r="AO553" s="12"/>
      <c r="AQ553" s="11"/>
      <c r="AR553" s="11"/>
      <c r="AS553" s="11"/>
      <c r="AT553" s="12"/>
      <c r="AV553" s="73"/>
      <c r="AW553" s="11"/>
      <c r="AX553" s="11"/>
      <c r="AY553" s="12"/>
      <c r="BA553" s="73"/>
      <c r="BB553" s="11"/>
      <c r="BC553" s="11"/>
      <c r="BD553" s="12"/>
      <c r="BF553" s="73"/>
      <c r="BG553" s="11"/>
      <c r="BH553" s="11"/>
      <c r="BI553" s="12"/>
      <c r="BK553" s="92">
        <v>628</v>
      </c>
      <c r="BL553" s="93">
        <v>0</v>
      </c>
      <c r="BM553" s="93">
        <v>628</v>
      </c>
      <c r="BN553" s="94">
        <v>202844</v>
      </c>
      <c r="BP553" s="73"/>
      <c r="BQ553" s="11"/>
      <c r="BR553" s="11"/>
      <c r="BS553" s="12"/>
      <c r="BU553" s="73"/>
      <c r="BV553" s="11"/>
      <c r="BW553" s="11"/>
      <c r="BX553" s="12"/>
      <c r="BZ553" s="73">
        <v>806</v>
      </c>
      <c r="CA553" s="11">
        <v>0</v>
      </c>
      <c r="CB553" s="11">
        <v>806</v>
      </c>
      <c r="CC553" s="12">
        <v>260338</v>
      </c>
      <c r="CE553" s="73"/>
      <c r="CF553" s="11"/>
      <c r="CG553" s="11"/>
      <c r="CH553" s="12"/>
      <c r="CJ553" s="73"/>
      <c r="CK553" s="11"/>
      <c r="CL553" s="11"/>
      <c r="CM553" s="12"/>
      <c r="CO553" s="73"/>
      <c r="CP553" s="11"/>
      <c r="CQ553" s="11"/>
      <c r="CR553" s="12"/>
      <c r="CT553" s="73"/>
      <c r="CU553" s="11"/>
      <c r="CV553" s="11"/>
      <c r="CW553" s="12"/>
      <c r="CY553" s="73"/>
      <c r="CZ553" s="11"/>
      <c r="DA553" s="11"/>
      <c r="DB553" s="12"/>
      <c r="DD553" s="73"/>
      <c r="DE553" s="11"/>
      <c r="DF553" s="11"/>
      <c r="DG553" s="12"/>
      <c r="DI553" s="73"/>
      <c r="DJ553" s="11"/>
      <c r="DK553" s="11"/>
      <c r="DL553" s="12"/>
      <c r="DN553" s="73">
        <v>1334</v>
      </c>
      <c r="DO553" s="11">
        <v>0</v>
      </c>
      <c r="DP553" s="11">
        <v>1334</v>
      </c>
      <c r="DQ553" s="12">
        <v>430882</v>
      </c>
      <c r="DS553" s="73">
        <v>1642</v>
      </c>
      <c r="DT553" s="11">
        <v>311.98</v>
      </c>
      <c r="DU553" s="11">
        <v>1953.98</v>
      </c>
      <c r="DV553" s="12">
        <v>631135.54</v>
      </c>
      <c r="DX553" s="92"/>
      <c r="DY553" s="93"/>
      <c r="DZ553" s="93"/>
      <c r="EA553" s="94"/>
      <c r="EC553" s="73"/>
      <c r="ED553" s="11"/>
      <c r="EE553" s="11"/>
      <c r="EF553" s="12"/>
      <c r="EH553" s="73"/>
      <c r="EI553" s="11"/>
      <c r="EJ553" s="11"/>
      <c r="EK553" s="12"/>
      <c r="EM553" s="73"/>
      <c r="EN553" s="11"/>
      <c r="EO553" s="11"/>
      <c r="EP553" s="12"/>
      <c r="ER553" s="73"/>
      <c r="ES553" s="11"/>
      <c r="ET553" s="11"/>
      <c r="EU553" s="12"/>
      <c r="EW553" s="73"/>
      <c r="EX553" s="11"/>
      <c r="EY553" s="11"/>
      <c r="EZ553" s="12"/>
      <c r="FB553" s="10">
        <v>938</v>
      </c>
      <c r="FC553" s="11">
        <v>0</v>
      </c>
      <c r="FD553" s="11">
        <v>938</v>
      </c>
      <c r="FE553" s="12">
        <v>302974</v>
      </c>
      <c r="FG553" s="11"/>
      <c r="FH553" s="11"/>
      <c r="FI553" s="11"/>
      <c r="FJ553" s="12"/>
      <c r="FL553" s="73">
        <v>1000</v>
      </c>
      <c r="FM553" s="11">
        <v>0</v>
      </c>
      <c r="FN553" s="11">
        <v>1000</v>
      </c>
      <c r="FO553" s="12">
        <v>323000</v>
      </c>
      <c r="FQ553" s="73"/>
      <c r="FR553" s="11"/>
      <c r="FS553" s="11"/>
      <c r="FT553" s="12"/>
      <c r="FV553" s="73"/>
      <c r="FW553" s="11"/>
      <c r="FX553" s="11"/>
      <c r="FY553" s="12"/>
      <c r="GA553" s="73"/>
      <c r="GB553" s="11"/>
      <c r="GC553" s="11"/>
      <c r="GD553" s="12"/>
      <c r="GF553" s="73"/>
      <c r="GG553" s="11"/>
      <c r="GH553" s="11"/>
      <c r="GI553" s="12"/>
      <c r="GK553" s="73"/>
      <c r="GL553" s="11"/>
      <c r="GM553" s="11"/>
      <c r="GN553" s="12"/>
      <c r="GP553" s="73"/>
      <c r="GQ553" s="11"/>
      <c r="GR553" s="11"/>
      <c r="GS553" s="12"/>
      <c r="GU553" s="86">
        <f t="shared" si="62"/>
        <v>628</v>
      </c>
      <c r="GV553" s="87">
        <f t="shared" si="64"/>
        <v>1953.98</v>
      </c>
      <c r="GX553" s="86">
        <f t="shared" si="63"/>
        <v>1325.98</v>
      </c>
      <c r="GY553" s="88">
        <f t="shared" si="66"/>
        <v>2.1114331210191084</v>
      </c>
      <c r="HA553" s="86">
        <f t="shared" si="61"/>
        <v>1109.9966666666667</v>
      </c>
      <c r="HB553" s="87">
        <f t="shared" si="65"/>
        <v>358528.92333333334</v>
      </c>
    </row>
    <row r="554" spans="1:210" s="76" customFormat="1" x14ac:dyDescent="0.25">
      <c r="A554" s="69">
        <v>538</v>
      </c>
      <c r="B554" s="3" t="s">
        <v>355</v>
      </c>
      <c r="C554" s="2" t="s">
        <v>926</v>
      </c>
      <c r="D554" s="4" t="s">
        <v>42</v>
      </c>
      <c r="E554" s="70"/>
      <c r="F554" s="71">
        <v>2538</v>
      </c>
      <c r="G554" s="91"/>
      <c r="H554" s="73"/>
      <c r="I554" s="11"/>
      <c r="J554" s="11"/>
      <c r="K554" s="12"/>
      <c r="L554" s="74"/>
      <c r="M554" s="73"/>
      <c r="N554" s="11"/>
      <c r="O554" s="11"/>
      <c r="P554" s="12"/>
      <c r="Q554" s="75"/>
      <c r="R554" s="73"/>
      <c r="S554" s="11"/>
      <c r="T554" s="11"/>
      <c r="U554" s="12"/>
      <c r="W554" s="73"/>
      <c r="X554" s="11"/>
      <c r="Y554" s="11"/>
      <c r="Z554" s="12"/>
      <c r="AB554" s="73"/>
      <c r="AC554" s="11"/>
      <c r="AD554" s="11"/>
      <c r="AE554" s="12"/>
      <c r="AG554" s="77"/>
      <c r="AH554" s="78"/>
      <c r="AI554" s="78"/>
      <c r="AJ554" s="79"/>
      <c r="AL554" s="73"/>
      <c r="AM554" s="11"/>
      <c r="AN554" s="11"/>
      <c r="AO554" s="12"/>
      <c r="AQ554" s="11"/>
      <c r="AR554" s="11"/>
      <c r="AS554" s="11"/>
      <c r="AT554" s="12"/>
      <c r="AV554" s="73"/>
      <c r="AW554" s="11"/>
      <c r="AX554" s="11"/>
      <c r="AY554" s="12"/>
      <c r="BA554" s="73"/>
      <c r="BB554" s="11"/>
      <c r="BC554" s="11"/>
      <c r="BD554" s="12"/>
      <c r="BF554" s="73"/>
      <c r="BG554" s="11"/>
      <c r="BH554" s="11"/>
      <c r="BI554" s="12"/>
      <c r="BK554" s="92">
        <v>628</v>
      </c>
      <c r="BL554" s="93">
        <v>0</v>
      </c>
      <c r="BM554" s="93">
        <v>628</v>
      </c>
      <c r="BN554" s="94">
        <v>1593864</v>
      </c>
      <c r="BP554" s="73"/>
      <c r="BQ554" s="11"/>
      <c r="BR554" s="11"/>
      <c r="BS554" s="12"/>
      <c r="BU554" s="73"/>
      <c r="BV554" s="11"/>
      <c r="BW554" s="11"/>
      <c r="BX554" s="12"/>
      <c r="BZ554" s="73">
        <v>855</v>
      </c>
      <c r="CA554" s="11">
        <v>0</v>
      </c>
      <c r="CB554" s="11">
        <v>855</v>
      </c>
      <c r="CC554" s="12">
        <v>2169990</v>
      </c>
      <c r="CE554" s="73"/>
      <c r="CF554" s="11"/>
      <c r="CG554" s="11"/>
      <c r="CH554" s="12"/>
      <c r="CJ554" s="73"/>
      <c r="CK554" s="11"/>
      <c r="CL554" s="11"/>
      <c r="CM554" s="12"/>
      <c r="CO554" s="73"/>
      <c r="CP554" s="11"/>
      <c r="CQ554" s="11"/>
      <c r="CR554" s="12"/>
      <c r="CT554" s="73"/>
      <c r="CU554" s="11"/>
      <c r="CV554" s="11"/>
      <c r="CW554" s="12"/>
      <c r="CY554" s="73"/>
      <c r="CZ554" s="11"/>
      <c r="DA554" s="11"/>
      <c r="DB554" s="12"/>
      <c r="DD554" s="73"/>
      <c r="DE554" s="11"/>
      <c r="DF554" s="11"/>
      <c r="DG554" s="12"/>
      <c r="DI554" s="73"/>
      <c r="DJ554" s="11"/>
      <c r="DK554" s="11"/>
      <c r="DL554" s="12"/>
      <c r="DN554" s="73">
        <v>1334</v>
      </c>
      <c r="DO554" s="11">
        <v>0</v>
      </c>
      <c r="DP554" s="11">
        <v>1334</v>
      </c>
      <c r="DQ554" s="12">
        <v>3385692</v>
      </c>
      <c r="DS554" s="73">
        <v>1642</v>
      </c>
      <c r="DT554" s="11">
        <v>311.98</v>
      </c>
      <c r="DU554" s="11">
        <v>1953.98</v>
      </c>
      <c r="DV554" s="12">
        <v>4959201.24</v>
      </c>
      <c r="DX554" s="92"/>
      <c r="DY554" s="93"/>
      <c r="DZ554" s="93"/>
      <c r="EA554" s="94"/>
      <c r="EC554" s="73"/>
      <c r="ED554" s="11"/>
      <c r="EE554" s="11"/>
      <c r="EF554" s="12"/>
      <c r="EH554" s="73"/>
      <c r="EI554" s="11"/>
      <c r="EJ554" s="11"/>
      <c r="EK554" s="12"/>
      <c r="EM554" s="73"/>
      <c r="EN554" s="11"/>
      <c r="EO554" s="11"/>
      <c r="EP554" s="12"/>
      <c r="ER554" s="73"/>
      <c r="ES554" s="11"/>
      <c r="ET554" s="11"/>
      <c r="EU554" s="12"/>
      <c r="EW554" s="73"/>
      <c r="EX554" s="11"/>
      <c r="EY554" s="11"/>
      <c r="EZ554" s="12"/>
      <c r="FB554" s="10">
        <v>938</v>
      </c>
      <c r="FC554" s="11">
        <v>0</v>
      </c>
      <c r="FD554" s="11">
        <v>938</v>
      </c>
      <c r="FE554" s="12">
        <v>2380644</v>
      </c>
      <c r="FG554" s="11"/>
      <c r="FH554" s="11"/>
      <c r="FI554" s="11"/>
      <c r="FJ554" s="12"/>
      <c r="FL554" s="73">
        <v>1000</v>
      </c>
      <c r="FM554" s="11">
        <v>0</v>
      </c>
      <c r="FN554" s="11">
        <v>1000</v>
      </c>
      <c r="FO554" s="12">
        <v>2538000</v>
      </c>
      <c r="FQ554" s="73"/>
      <c r="FR554" s="11"/>
      <c r="FS554" s="11"/>
      <c r="FT554" s="12"/>
      <c r="FV554" s="73"/>
      <c r="FW554" s="11"/>
      <c r="FX554" s="11"/>
      <c r="FY554" s="12"/>
      <c r="GA554" s="73"/>
      <c r="GB554" s="11"/>
      <c r="GC554" s="11"/>
      <c r="GD554" s="12"/>
      <c r="GF554" s="73"/>
      <c r="GG554" s="11"/>
      <c r="GH554" s="11"/>
      <c r="GI554" s="12"/>
      <c r="GK554" s="73"/>
      <c r="GL554" s="11"/>
      <c r="GM554" s="11"/>
      <c r="GN554" s="12"/>
      <c r="GP554" s="73"/>
      <c r="GQ554" s="11"/>
      <c r="GR554" s="11"/>
      <c r="GS554" s="12"/>
      <c r="GU554" s="86">
        <f t="shared" si="62"/>
        <v>628</v>
      </c>
      <c r="GV554" s="87">
        <f t="shared" si="64"/>
        <v>1953.98</v>
      </c>
      <c r="GX554" s="86">
        <f t="shared" si="63"/>
        <v>1325.98</v>
      </c>
      <c r="GY554" s="88">
        <f t="shared" si="66"/>
        <v>2.1114331210191084</v>
      </c>
      <c r="HA554" s="86">
        <f t="shared" si="61"/>
        <v>1118.1633333333332</v>
      </c>
      <c r="HB554" s="87">
        <f t="shared" si="65"/>
        <v>2837898.5400000005</v>
      </c>
    </row>
    <row r="555" spans="1:210" s="76" customFormat="1" x14ac:dyDescent="0.25">
      <c r="A555" s="69">
        <v>539</v>
      </c>
      <c r="B555" s="3" t="s">
        <v>356</v>
      </c>
      <c r="C555" s="2" t="s">
        <v>927</v>
      </c>
      <c r="D555" s="4" t="s">
        <v>42</v>
      </c>
      <c r="E555" s="70"/>
      <c r="F555" s="71">
        <v>1389</v>
      </c>
      <c r="G555" s="91"/>
      <c r="H555" s="73"/>
      <c r="I555" s="11"/>
      <c r="J555" s="11"/>
      <c r="K555" s="12"/>
      <c r="L555" s="74"/>
      <c r="M555" s="73"/>
      <c r="N555" s="11"/>
      <c r="O555" s="11"/>
      <c r="P555" s="12"/>
      <c r="Q555" s="75"/>
      <c r="R555" s="73"/>
      <c r="S555" s="11"/>
      <c r="T555" s="11"/>
      <c r="U555" s="12"/>
      <c r="W555" s="73"/>
      <c r="X555" s="11"/>
      <c r="Y555" s="11"/>
      <c r="Z555" s="12"/>
      <c r="AB555" s="73"/>
      <c r="AC555" s="11"/>
      <c r="AD555" s="11"/>
      <c r="AE555" s="12"/>
      <c r="AG555" s="77"/>
      <c r="AH555" s="78"/>
      <c r="AI555" s="78"/>
      <c r="AJ555" s="79"/>
      <c r="AL555" s="73"/>
      <c r="AM555" s="11"/>
      <c r="AN555" s="11"/>
      <c r="AO555" s="12"/>
      <c r="AQ555" s="11"/>
      <c r="AR555" s="11"/>
      <c r="AS555" s="11"/>
      <c r="AT555" s="12"/>
      <c r="AV555" s="73"/>
      <c r="AW555" s="11"/>
      <c r="AX555" s="11"/>
      <c r="AY555" s="12"/>
      <c r="BA555" s="73"/>
      <c r="BB555" s="11"/>
      <c r="BC555" s="11"/>
      <c r="BD555" s="12"/>
      <c r="BF555" s="73"/>
      <c r="BG555" s="11"/>
      <c r="BH555" s="11"/>
      <c r="BI555" s="12"/>
      <c r="BK555" s="92">
        <v>628</v>
      </c>
      <c r="BL555" s="93">
        <v>0</v>
      </c>
      <c r="BM555" s="93">
        <v>628</v>
      </c>
      <c r="BN555" s="94">
        <v>872292</v>
      </c>
      <c r="BP555" s="73"/>
      <c r="BQ555" s="11"/>
      <c r="BR555" s="11"/>
      <c r="BS555" s="12"/>
      <c r="BU555" s="73"/>
      <c r="BV555" s="11"/>
      <c r="BW555" s="11"/>
      <c r="BX555" s="12"/>
      <c r="BZ555" s="73">
        <v>810</v>
      </c>
      <c r="CA555" s="11">
        <v>0</v>
      </c>
      <c r="CB555" s="11">
        <v>810</v>
      </c>
      <c r="CC555" s="12">
        <v>1125090</v>
      </c>
      <c r="CE555" s="73"/>
      <c r="CF555" s="11"/>
      <c r="CG555" s="11"/>
      <c r="CH555" s="12"/>
      <c r="CJ555" s="73"/>
      <c r="CK555" s="11"/>
      <c r="CL555" s="11"/>
      <c r="CM555" s="12"/>
      <c r="CO555" s="73"/>
      <c r="CP555" s="11"/>
      <c r="CQ555" s="11"/>
      <c r="CR555" s="12"/>
      <c r="CT555" s="73"/>
      <c r="CU555" s="11"/>
      <c r="CV555" s="11"/>
      <c r="CW555" s="12"/>
      <c r="CY555" s="73"/>
      <c r="CZ555" s="11"/>
      <c r="DA555" s="11"/>
      <c r="DB555" s="12"/>
      <c r="DD555" s="73"/>
      <c r="DE555" s="11"/>
      <c r="DF555" s="11"/>
      <c r="DG555" s="12"/>
      <c r="DI555" s="73"/>
      <c r="DJ555" s="11"/>
      <c r="DK555" s="11"/>
      <c r="DL555" s="12"/>
      <c r="DN555" s="73">
        <v>1334</v>
      </c>
      <c r="DO555" s="11">
        <v>0</v>
      </c>
      <c r="DP555" s="11">
        <v>1334</v>
      </c>
      <c r="DQ555" s="12">
        <v>1852926</v>
      </c>
      <c r="DS555" s="73">
        <v>1642</v>
      </c>
      <c r="DT555" s="11">
        <v>311.98</v>
      </c>
      <c r="DU555" s="11">
        <v>1953.98</v>
      </c>
      <c r="DV555" s="12">
        <v>2714078.22</v>
      </c>
      <c r="DX555" s="92"/>
      <c r="DY555" s="93"/>
      <c r="DZ555" s="93"/>
      <c r="EA555" s="94"/>
      <c r="EC555" s="73"/>
      <c r="ED555" s="11"/>
      <c r="EE555" s="11"/>
      <c r="EF555" s="12"/>
      <c r="EH555" s="73"/>
      <c r="EI555" s="11"/>
      <c r="EJ555" s="11"/>
      <c r="EK555" s="12"/>
      <c r="EM555" s="73"/>
      <c r="EN555" s="11"/>
      <c r="EO555" s="11"/>
      <c r="EP555" s="12"/>
      <c r="ER555" s="73"/>
      <c r="ES555" s="11"/>
      <c r="ET555" s="11"/>
      <c r="EU555" s="12"/>
      <c r="EW555" s="73"/>
      <c r="EX555" s="11"/>
      <c r="EY555" s="11"/>
      <c r="EZ555" s="12"/>
      <c r="FB555" s="10">
        <v>938</v>
      </c>
      <c r="FC555" s="11">
        <v>0</v>
      </c>
      <c r="FD555" s="11">
        <v>938</v>
      </c>
      <c r="FE555" s="12">
        <v>1302882</v>
      </c>
      <c r="FG555" s="11"/>
      <c r="FH555" s="11"/>
      <c r="FI555" s="11"/>
      <c r="FJ555" s="12"/>
      <c r="FL555" s="73">
        <v>1000</v>
      </c>
      <c r="FM555" s="11">
        <v>0</v>
      </c>
      <c r="FN555" s="11">
        <v>1000</v>
      </c>
      <c r="FO555" s="12">
        <v>1389000</v>
      </c>
      <c r="FQ555" s="73"/>
      <c r="FR555" s="11"/>
      <c r="FS555" s="11"/>
      <c r="FT555" s="12"/>
      <c r="FV555" s="73"/>
      <c r="FW555" s="11"/>
      <c r="FX555" s="11"/>
      <c r="FY555" s="12"/>
      <c r="GA555" s="73"/>
      <c r="GB555" s="11"/>
      <c r="GC555" s="11"/>
      <c r="GD555" s="12"/>
      <c r="GF555" s="73"/>
      <c r="GG555" s="11"/>
      <c r="GH555" s="11"/>
      <c r="GI555" s="12"/>
      <c r="GK555" s="73"/>
      <c r="GL555" s="11"/>
      <c r="GM555" s="11"/>
      <c r="GN555" s="12"/>
      <c r="GP555" s="73"/>
      <c r="GQ555" s="11"/>
      <c r="GR555" s="11"/>
      <c r="GS555" s="12"/>
      <c r="GU555" s="86">
        <f t="shared" si="62"/>
        <v>628</v>
      </c>
      <c r="GV555" s="87">
        <f t="shared" si="64"/>
        <v>1953.98</v>
      </c>
      <c r="GX555" s="86">
        <f t="shared" si="63"/>
        <v>1325.98</v>
      </c>
      <c r="GY555" s="88">
        <f t="shared" si="66"/>
        <v>2.1114331210191084</v>
      </c>
      <c r="HA555" s="86">
        <f t="shared" si="61"/>
        <v>1110.6633333333332</v>
      </c>
      <c r="HB555" s="87">
        <f t="shared" si="65"/>
        <v>1542711.37</v>
      </c>
    </row>
    <row r="556" spans="1:210" s="76" customFormat="1" x14ac:dyDescent="0.25">
      <c r="A556" s="69">
        <v>540</v>
      </c>
      <c r="B556" s="5" t="s">
        <v>357</v>
      </c>
      <c r="C556" s="6" t="s">
        <v>928</v>
      </c>
      <c r="D556" s="3" t="s">
        <v>42</v>
      </c>
      <c r="E556" s="89"/>
      <c r="F556" s="90">
        <v>28.5</v>
      </c>
      <c r="G556" s="91"/>
      <c r="H556" s="73"/>
      <c r="I556" s="11"/>
      <c r="J556" s="11"/>
      <c r="K556" s="12"/>
      <c r="L556" s="74"/>
      <c r="M556" s="73"/>
      <c r="N556" s="11"/>
      <c r="O556" s="11"/>
      <c r="P556" s="12"/>
      <c r="Q556" s="75"/>
      <c r="R556" s="73"/>
      <c r="S556" s="11"/>
      <c r="T556" s="11"/>
      <c r="U556" s="12"/>
      <c r="W556" s="73"/>
      <c r="X556" s="11"/>
      <c r="Y556" s="11"/>
      <c r="Z556" s="12"/>
      <c r="AB556" s="73"/>
      <c r="AC556" s="11"/>
      <c r="AD556" s="11"/>
      <c r="AE556" s="12"/>
      <c r="AG556" s="77"/>
      <c r="AH556" s="78"/>
      <c r="AI556" s="78"/>
      <c r="AJ556" s="79"/>
      <c r="AL556" s="73"/>
      <c r="AM556" s="11"/>
      <c r="AN556" s="11"/>
      <c r="AO556" s="12"/>
      <c r="AQ556" s="11"/>
      <c r="AR556" s="11"/>
      <c r="AS556" s="11"/>
      <c r="AT556" s="12"/>
      <c r="AV556" s="73"/>
      <c r="AW556" s="11"/>
      <c r="AX556" s="11"/>
      <c r="AY556" s="12"/>
      <c r="BA556" s="73"/>
      <c r="BB556" s="11"/>
      <c r="BC556" s="11"/>
      <c r="BD556" s="12"/>
      <c r="BF556" s="73"/>
      <c r="BG556" s="11"/>
      <c r="BH556" s="11"/>
      <c r="BI556" s="12"/>
      <c r="BK556" s="92"/>
      <c r="BL556" s="93"/>
      <c r="BM556" s="93"/>
      <c r="BN556" s="94"/>
      <c r="BP556" s="73"/>
      <c r="BQ556" s="11"/>
      <c r="BR556" s="11"/>
      <c r="BS556" s="12"/>
      <c r="BU556" s="73"/>
      <c r="BV556" s="11"/>
      <c r="BW556" s="11"/>
      <c r="BX556" s="12"/>
      <c r="BZ556" s="73">
        <v>59500</v>
      </c>
      <c r="CA556" s="11">
        <v>0</v>
      </c>
      <c r="CB556" s="11">
        <v>59500</v>
      </c>
      <c r="CC556" s="12">
        <v>1695750</v>
      </c>
      <c r="CE556" s="73"/>
      <c r="CF556" s="11"/>
      <c r="CG556" s="11"/>
      <c r="CH556" s="12"/>
      <c r="CJ556" s="73"/>
      <c r="CK556" s="11"/>
      <c r="CL556" s="11"/>
      <c r="CM556" s="12"/>
      <c r="CO556" s="73"/>
      <c r="CP556" s="11"/>
      <c r="CQ556" s="11"/>
      <c r="CR556" s="12"/>
      <c r="CT556" s="73"/>
      <c r="CU556" s="11"/>
      <c r="CV556" s="11"/>
      <c r="CW556" s="12"/>
      <c r="CY556" s="73">
        <v>55618</v>
      </c>
      <c r="CZ556" s="11">
        <v>0</v>
      </c>
      <c r="DA556" s="11">
        <v>55618</v>
      </c>
      <c r="DB556" s="12">
        <v>1585113</v>
      </c>
      <c r="DD556" s="73"/>
      <c r="DE556" s="11"/>
      <c r="DF556" s="11"/>
      <c r="DG556" s="12"/>
      <c r="DI556" s="73"/>
      <c r="DJ556" s="11"/>
      <c r="DK556" s="11"/>
      <c r="DL556" s="12"/>
      <c r="DN556" s="73"/>
      <c r="DO556" s="11"/>
      <c r="DP556" s="11"/>
      <c r="DQ556" s="12"/>
      <c r="DS556" s="73"/>
      <c r="DT556" s="11"/>
      <c r="DU556" s="11"/>
      <c r="DV556" s="12"/>
      <c r="DX556" s="92"/>
      <c r="DY556" s="93"/>
      <c r="DZ556" s="93"/>
      <c r="EA556" s="94"/>
      <c r="EC556" s="73"/>
      <c r="ED556" s="11"/>
      <c r="EE556" s="11"/>
      <c r="EF556" s="12"/>
      <c r="EH556" s="73"/>
      <c r="EI556" s="11"/>
      <c r="EJ556" s="11"/>
      <c r="EK556" s="12"/>
      <c r="EM556" s="73">
        <v>47500</v>
      </c>
      <c r="EN556" s="11">
        <v>0</v>
      </c>
      <c r="EO556" s="11">
        <v>47500</v>
      </c>
      <c r="EP556" s="12">
        <v>1353750</v>
      </c>
      <c r="ER556" s="73"/>
      <c r="ES556" s="11"/>
      <c r="ET556" s="11"/>
      <c r="EU556" s="12"/>
      <c r="EW556" s="73"/>
      <c r="EX556" s="11"/>
      <c r="EY556" s="11"/>
      <c r="EZ556" s="12"/>
      <c r="FB556" s="10">
        <v>95833</v>
      </c>
      <c r="FC556" s="11">
        <v>0</v>
      </c>
      <c r="FD556" s="11">
        <v>95833</v>
      </c>
      <c r="FE556" s="12">
        <v>2731240.5</v>
      </c>
      <c r="FG556" s="11"/>
      <c r="FH556" s="11"/>
      <c r="FI556" s="11"/>
      <c r="FJ556" s="12"/>
      <c r="FL556" s="73">
        <v>76000</v>
      </c>
      <c r="FM556" s="11">
        <v>0</v>
      </c>
      <c r="FN556" s="11">
        <v>76000</v>
      </c>
      <c r="FO556" s="12">
        <v>2166000</v>
      </c>
      <c r="FQ556" s="73"/>
      <c r="FR556" s="11"/>
      <c r="FS556" s="11"/>
      <c r="FT556" s="12"/>
      <c r="FV556" s="73"/>
      <c r="FW556" s="11"/>
      <c r="FX556" s="11"/>
      <c r="FY556" s="12"/>
      <c r="GA556" s="73"/>
      <c r="GB556" s="11"/>
      <c r="GC556" s="11"/>
      <c r="GD556" s="12"/>
      <c r="GF556" s="73"/>
      <c r="GG556" s="11"/>
      <c r="GH556" s="11"/>
      <c r="GI556" s="12"/>
      <c r="GK556" s="73"/>
      <c r="GL556" s="11"/>
      <c r="GM556" s="11"/>
      <c r="GN556" s="12"/>
      <c r="GP556" s="73"/>
      <c r="GQ556" s="11"/>
      <c r="GR556" s="11"/>
      <c r="GS556" s="12"/>
      <c r="GU556" s="86">
        <f t="shared" si="62"/>
        <v>47500</v>
      </c>
      <c r="GV556" s="87">
        <f t="shared" si="64"/>
        <v>95833</v>
      </c>
      <c r="GX556" s="86">
        <f t="shared" si="63"/>
        <v>48333</v>
      </c>
      <c r="GY556" s="88">
        <f t="shared" si="66"/>
        <v>1.0175368421052631</v>
      </c>
      <c r="HA556" s="86">
        <f t="shared" si="61"/>
        <v>66890.2</v>
      </c>
      <c r="HB556" s="87">
        <f t="shared" si="65"/>
        <v>1906370.7</v>
      </c>
    </row>
    <row r="557" spans="1:210" s="76" customFormat="1" ht="30" x14ac:dyDescent="0.25">
      <c r="A557" s="69">
        <v>541</v>
      </c>
      <c r="B557" s="5" t="s">
        <v>358</v>
      </c>
      <c r="C557" s="6" t="s">
        <v>929</v>
      </c>
      <c r="D557" s="3" t="s">
        <v>42</v>
      </c>
      <c r="E557" s="89"/>
      <c r="F557" s="90">
        <v>130.5</v>
      </c>
      <c r="G557" s="91"/>
      <c r="H557" s="73"/>
      <c r="I557" s="11"/>
      <c r="J557" s="11"/>
      <c r="K557" s="12"/>
      <c r="L557" s="74"/>
      <c r="M557" s="73"/>
      <c r="N557" s="11"/>
      <c r="O557" s="11"/>
      <c r="P557" s="12"/>
      <c r="Q557" s="75"/>
      <c r="R557" s="73"/>
      <c r="S557" s="11"/>
      <c r="T557" s="11"/>
      <c r="U557" s="12"/>
      <c r="W557" s="73"/>
      <c r="X557" s="11"/>
      <c r="Y557" s="11"/>
      <c r="Z557" s="12"/>
      <c r="AB557" s="73"/>
      <c r="AC557" s="11"/>
      <c r="AD557" s="11"/>
      <c r="AE557" s="12"/>
      <c r="AG557" s="77"/>
      <c r="AH557" s="78"/>
      <c r="AI557" s="78"/>
      <c r="AJ557" s="79"/>
      <c r="AL557" s="73"/>
      <c r="AM557" s="11"/>
      <c r="AN557" s="11"/>
      <c r="AO557" s="12"/>
      <c r="AQ557" s="11"/>
      <c r="AR557" s="11"/>
      <c r="AS557" s="11"/>
      <c r="AT557" s="12"/>
      <c r="AV557" s="73"/>
      <c r="AW557" s="11"/>
      <c r="AX557" s="11"/>
      <c r="AY557" s="12"/>
      <c r="BA557" s="73"/>
      <c r="BB557" s="11"/>
      <c r="BC557" s="11"/>
      <c r="BD557" s="12"/>
      <c r="BF557" s="73"/>
      <c r="BG557" s="11"/>
      <c r="BH557" s="11"/>
      <c r="BI557" s="12"/>
      <c r="BK557" s="92"/>
      <c r="BL557" s="93"/>
      <c r="BM557" s="93"/>
      <c r="BN557" s="94"/>
      <c r="BP557" s="73"/>
      <c r="BQ557" s="11"/>
      <c r="BR557" s="11"/>
      <c r="BS557" s="12"/>
      <c r="BU557" s="73"/>
      <c r="BV557" s="11"/>
      <c r="BW557" s="11"/>
      <c r="BX557" s="12"/>
      <c r="BZ557" s="73">
        <v>67500</v>
      </c>
      <c r="CA557" s="11">
        <v>0</v>
      </c>
      <c r="CB557" s="11">
        <v>67500</v>
      </c>
      <c r="CC557" s="12">
        <v>8808750</v>
      </c>
      <c r="CE557" s="73"/>
      <c r="CF557" s="11"/>
      <c r="CG557" s="11"/>
      <c r="CH557" s="12"/>
      <c r="CJ557" s="73"/>
      <c r="CK557" s="11"/>
      <c r="CL557" s="11"/>
      <c r="CM557" s="12"/>
      <c r="CO557" s="73"/>
      <c r="CP557" s="11"/>
      <c r="CQ557" s="11"/>
      <c r="CR557" s="12"/>
      <c r="CT557" s="73"/>
      <c r="CU557" s="11"/>
      <c r="CV557" s="11"/>
      <c r="CW557" s="12"/>
      <c r="CY557" s="73">
        <v>59132</v>
      </c>
      <c r="CZ557" s="11">
        <v>0</v>
      </c>
      <c r="DA557" s="11">
        <v>59132</v>
      </c>
      <c r="DB557" s="12">
        <v>7716726</v>
      </c>
      <c r="DD557" s="73"/>
      <c r="DE557" s="11"/>
      <c r="DF557" s="11"/>
      <c r="DG557" s="12"/>
      <c r="DI557" s="73"/>
      <c r="DJ557" s="11"/>
      <c r="DK557" s="11"/>
      <c r="DL557" s="12"/>
      <c r="DN557" s="73"/>
      <c r="DO557" s="11"/>
      <c r="DP557" s="11"/>
      <c r="DQ557" s="12"/>
      <c r="DS557" s="73"/>
      <c r="DT557" s="11"/>
      <c r="DU557" s="11"/>
      <c r="DV557" s="12"/>
      <c r="DX557" s="92"/>
      <c r="DY557" s="93"/>
      <c r="DZ557" s="93"/>
      <c r="EA557" s="94"/>
      <c r="EC557" s="73"/>
      <c r="ED557" s="11"/>
      <c r="EE557" s="11"/>
      <c r="EF557" s="12"/>
      <c r="EH557" s="73"/>
      <c r="EI557" s="11"/>
      <c r="EJ557" s="11"/>
      <c r="EK557" s="12"/>
      <c r="EM557" s="73">
        <v>47500</v>
      </c>
      <c r="EN557" s="11">
        <v>0</v>
      </c>
      <c r="EO557" s="11">
        <v>47500</v>
      </c>
      <c r="EP557" s="12">
        <v>6198750</v>
      </c>
      <c r="ER557" s="73"/>
      <c r="ES557" s="11"/>
      <c r="ET557" s="11"/>
      <c r="EU557" s="12"/>
      <c r="EW557" s="73"/>
      <c r="EX557" s="11"/>
      <c r="EY557" s="11"/>
      <c r="EZ557" s="12"/>
      <c r="FB557" s="10">
        <v>60250</v>
      </c>
      <c r="FC557" s="11">
        <v>0</v>
      </c>
      <c r="FD557" s="11">
        <v>60250</v>
      </c>
      <c r="FE557" s="12">
        <v>7862625</v>
      </c>
      <c r="FG557" s="11"/>
      <c r="FH557" s="11"/>
      <c r="FI557" s="11"/>
      <c r="FJ557" s="12"/>
      <c r="FL557" s="73">
        <v>83000</v>
      </c>
      <c r="FM557" s="11">
        <v>0</v>
      </c>
      <c r="FN557" s="11">
        <v>83000</v>
      </c>
      <c r="FO557" s="12">
        <v>10831500</v>
      </c>
      <c r="FQ557" s="73"/>
      <c r="FR557" s="11"/>
      <c r="FS557" s="11"/>
      <c r="FT557" s="12"/>
      <c r="FV557" s="73"/>
      <c r="FW557" s="11"/>
      <c r="FX557" s="11"/>
      <c r="FY557" s="12"/>
      <c r="GA557" s="73"/>
      <c r="GB557" s="11"/>
      <c r="GC557" s="11"/>
      <c r="GD557" s="12"/>
      <c r="GF557" s="73"/>
      <c r="GG557" s="11"/>
      <c r="GH557" s="11"/>
      <c r="GI557" s="12"/>
      <c r="GK557" s="73"/>
      <c r="GL557" s="11"/>
      <c r="GM557" s="11"/>
      <c r="GN557" s="12"/>
      <c r="GP557" s="73"/>
      <c r="GQ557" s="11"/>
      <c r="GR557" s="11"/>
      <c r="GS557" s="12"/>
      <c r="GU557" s="86">
        <f t="shared" si="62"/>
        <v>47500</v>
      </c>
      <c r="GV557" s="87">
        <f t="shared" si="64"/>
        <v>83000</v>
      </c>
      <c r="GX557" s="86">
        <f t="shared" si="63"/>
        <v>35500</v>
      </c>
      <c r="GY557" s="88">
        <f t="shared" si="66"/>
        <v>0.74736842105263157</v>
      </c>
      <c r="HA557" s="86">
        <f t="shared" si="61"/>
        <v>63476.4</v>
      </c>
      <c r="HB557" s="87">
        <f t="shared" si="65"/>
        <v>8283670.2000000002</v>
      </c>
    </row>
    <row r="558" spans="1:210" s="76" customFormat="1" x14ac:dyDescent="0.25">
      <c r="A558" s="69">
        <v>542</v>
      </c>
      <c r="B558" s="5" t="s">
        <v>359</v>
      </c>
      <c r="C558" s="6" t="s">
        <v>930</v>
      </c>
      <c r="D558" s="3" t="s">
        <v>42</v>
      </c>
      <c r="E558" s="89"/>
      <c r="F558" s="90">
        <v>1</v>
      </c>
      <c r="G558" s="91"/>
      <c r="H558" s="73"/>
      <c r="I558" s="11"/>
      <c r="J558" s="11"/>
      <c r="K558" s="12"/>
      <c r="L558" s="74"/>
      <c r="M558" s="73"/>
      <c r="N558" s="11"/>
      <c r="O558" s="11"/>
      <c r="P558" s="12"/>
      <c r="Q558" s="75"/>
      <c r="R558" s="73"/>
      <c r="S558" s="11"/>
      <c r="T558" s="11"/>
      <c r="U558" s="12"/>
      <c r="W558" s="73"/>
      <c r="X558" s="11"/>
      <c r="Y558" s="11"/>
      <c r="Z558" s="12"/>
      <c r="AB558" s="73"/>
      <c r="AC558" s="11"/>
      <c r="AD558" s="11"/>
      <c r="AE558" s="12"/>
      <c r="AG558" s="77"/>
      <c r="AH558" s="78"/>
      <c r="AI558" s="78"/>
      <c r="AJ558" s="79"/>
      <c r="AL558" s="73"/>
      <c r="AM558" s="11"/>
      <c r="AN558" s="11"/>
      <c r="AO558" s="12"/>
      <c r="AQ558" s="11"/>
      <c r="AR558" s="11"/>
      <c r="AS558" s="11"/>
      <c r="AT558" s="12"/>
      <c r="AV558" s="73"/>
      <c r="AW558" s="11"/>
      <c r="AX558" s="11"/>
      <c r="AY558" s="12"/>
      <c r="BA558" s="73"/>
      <c r="BB558" s="11"/>
      <c r="BC558" s="11"/>
      <c r="BD558" s="12"/>
      <c r="BF558" s="73"/>
      <c r="BG558" s="11"/>
      <c r="BH558" s="11"/>
      <c r="BI558" s="12"/>
      <c r="BK558" s="92"/>
      <c r="BL558" s="93"/>
      <c r="BM558" s="93"/>
      <c r="BN558" s="94"/>
      <c r="BP558" s="73"/>
      <c r="BQ558" s="11"/>
      <c r="BR558" s="11"/>
      <c r="BS558" s="12"/>
      <c r="BU558" s="73"/>
      <c r="BV558" s="11"/>
      <c r="BW558" s="11"/>
      <c r="BX558" s="12"/>
      <c r="BZ558" s="73">
        <v>63500</v>
      </c>
      <c r="CA558" s="11">
        <v>0</v>
      </c>
      <c r="CB558" s="11">
        <v>63500</v>
      </c>
      <c r="CC558" s="12">
        <v>63500</v>
      </c>
      <c r="CE558" s="73"/>
      <c r="CF558" s="11"/>
      <c r="CG558" s="11"/>
      <c r="CH558" s="12"/>
      <c r="CJ558" s="73"/>
      <c r="CK558" s="11"/>
      <c r="CL558" s="11"/>
      <c r="CM558" s="12"/>
      <c r="CO558" s="73"/>
      <c r="CP558" s="11"/>
      <c r="CQ558" s="11"/>
      <c r="CR558" s="12"/>
      <c r="CT558" s="73"/>
      <c r="CU558" s="11"/>
      <c r="CV558" s="11"/>
      <c r="CW558" s="12"/>
      <c r="CY558" s="73">
        <v>55007</v>
      </c>
      <c r="CZ558" s="11">
        <v>0</v>
      </c>
      <c r="DA558" s="11">
        <v>55007</v>
      </c>
      <c r="DB558" s="12">
        <v>55007</v>
      </c>
      <c r="DD558" s="73"/>
      <c r="DE558" s="11"/>
      <c r="DF558" s="11"/>
      <c r="DG558" s="12"/>
      <c r="DI558" s="73"/>
      <c r="DJ558" s="11"/>
      <c r="DK558" s="11"/>
      <c r="DL558" s="12"/>
      <c r="DN558" s="73"/>
      <c r="DO558" s="11"/>
      <c r="DP558" s="11"/>
      <c r="DQ558" s="12"/>
      <c r="DS558" s="73"/>
      <c r="DT558" s="11"/>
      <c r="DU558" s="11"/>
      <c r="DV558" s="12"/>
      <c r="DX558" s="92"/>
      <c r="DY558" s="93"/>
      <c r="DZ558" s="93"/>
      <c r="EA558" s="94"/>
      <c r="EC558" s="73"/>
      <c r="ED558" s="11"/>
      <c r="EE558" s="11"/>
      <c r="EF558" s="12"/>
      <c r="EH558" s="73"/>
      <c r="EI558" s="11"/>
      <c r="EJ558" s="11"/>
      <c r="EK558" s="12"/>
      <c r="EM558" s="73"/>
      <c r="EN558" s="11"/>
      <c r="EO558" s="11"/>
      <c r="EP558" s="12"/>
      <c r="ER558" s="73"/>
      <c r="ES558" s="11"/>
      <c r="ET558" s="11"/>
      <c r="EU558" s="12"/>
      <c r="EW558" s="73"/>
      <c r="EX558" s="11"/>
      <c r="EY558" s="11"/>
      <c r="EZ558" s="12"/>
      <c r="FB558" s="10">
        <v>95833</v>
      </c>
      <c r="FC558" s="11">
        <v>0</v>
      </c>
      <c r="FD558" s="11">
        <v>95833</v>
      </c>
      <c r="FE558" s="12">
        <v>95833</v>
      </c>
      <c r="FG558" s="11"/>
      <c r="FH558" s="11"/>
      <c r="FI558" s="11"/>
      <c r="FJ558" s="12"/>
      <c r="FL558" s="73">
        <v>76000</v>
      </c>
      <c r="FM558" s="11">
        <v>0</v>
      </c>
      <c r="FN558" s="11">
        <v>76000</v>
      </c>
      <c r="FO558" s="12">
        <v>76000</v>
      </c>
      <c r="FQ558" s="73"/>
      <c r="FR558" s="11"/>
      <c r="FS558" s="11"/>
      <c r="FT558" s="12"/>
      <c r="FV558" s="73"/>
      <c r="FW558" s="11"/>
      <c r="FX558" s="11"/>
      <c r="FY558" s="12"/>
      <c r="GA558" s="73"/>
      <c r="GB558" s="11"/>
      <c r="GC558" s="11"/>
      <c r="GD558" s="12"/>
      <c r="GF558" s="73"/>
      <c r="GG558" s="11"/>
      <c r="GH558" s="11"/>
      <c r="GI558" s="12"/>
      <c r="GK558" s="73"/>
      <c r="GL558" s="11"/>
      <c r="GM558" s="11"/>
      <c r="GN558" s="12"/>
      <c r="GP558" s="73"/>
      <c r="GQ558" s="11"/>
      <c r="GR558" s="11"/>
      <c r="GS558" s="12"/>
      <c r="GU558" s="86">
        <f t="shared" si="62"/>
        <v>55007</v>
      </c>
      <c r="GV558" s="87">
        <f t="shared" si="64"/>
        <v>95833</v>
      </c>
      <c r="GX558" s="86">
        <f t="shared" si="63"/>
        <v>40826</v>
      </c>
      <c r="GY558" s="88">
        <f t="shared" si="66"/>
        <v>0.74219644772483506</v>
      </c>
      <c r="HA558" s="86">
        <f t="shared" si="61"/>
        <v>72585</v>
      </c>
      <c r="HB558" s="87">
        <f t="shared" si="65"/>
        <v>72585</v>
      </c>
    </row>
    <row r="559" spans="1:210" s="76" customFormat="1" ht="30" x14ac:dyDescent="0.25">
      <c r="A559" s="69">
        <v>543</v>
      </c>
      <c r="B559" s="3" t="s">
        <v>41</v>
      </c>
      <c r="C559" s="6" t="s">
        <v>931</v>
      </c>
      <c r="D559" s="3" t="s">
        <v>42</v>
      </c>
      <c r="E559" s="89"/>
      <c r="F559" s="90">
        <v>24</v>
      </c>
      <c r="G559" s="91"/>
      <c r="H559" s="73"/>
      <c r="I559" s="11"/>
      <c r="J559" s="11"/>
      <c r="K559" s="12"/>
      <c r="L559" s="74"/>
      <c r="M559" s="73"/>
      <c r="N559" s="11"/>
      <c r="O559" s="11"/>
      <c r="P559" s="12"/>
      <c r="Q559" s="75"/>
      <c r="R559" s="73"/>
      <c r="S559" s="11"/>
      <c r="T559" s="11"/>
      <c r="U559" s="12"/>
      <c r="W559" s="73"/>
      <c r="X559" s="11"/>
      <c r="Y559" s="11"/>
      <c r="Z559" s="12"/>
      <c r="AB559" s="73">
        <v>12390</v>
      </c>
      <c r="AC559" s="11">
        <v>2354.1</v>
      </c>
      <c r="AD559" s="11">
        <v>14744.1</v>
      </c>
      <c r="AE559" s="12">
        <v>353858.4</v>
      </c>
      <c r="AG559" s="77"/>
      <c r="AH559" s="78"/>
      <c r="AI559" s="78"/>
      <c r="AJ559" s="79"/>
      <c r="AL559" s="73"/>
      <c r="AM559" s="11"/>
      <c r="AN559" s="11"/>
      <c r="AO559" s="12"/>
      <c r="AQ559" s="11"/>
      <c r="AR559" s="11"/>
      <c r="AS559" s="11"/>
      <c r="AT559" s="12"/>
      <c r="AV559" s="73"/>
      <c r="AW559" s="11"/>
      <c r="AX559" s="11"/>
      <c r="AY559" s="12"/>
      <c r="BA559" s="73"/>
      <c r="BB559" s="11"/>
      <c r="BC559" s="11"/>
      <c r="BD559" s="12"/>
      <c r="BF559" s="73"/>
      <c r="BG559" s="11"/>
      <c r="BH559" s="11"/>
      <c r="BI559" s="12"/>
      <c r="BK559" s="92"/>
      <c r="BL559" s="93"/>
      <c r="BM559" s="93"/>
      <c r="BN559" s="94"/>
      <c r="BP559" s="73"/>
      <c r="BQ559" s="11"/>
      <c r="BR559" s="11"/>
      <c r="BS559" s="12"/>
      <c r="BU559" s="73"/>
      <c r="BV559" s="11"/>
      <c r="BW559" s="11"/>
      <c r="BX559" s="12"/>
      <c r="BZ559" s="73"/>
      <c r="CA559" s="11"/>
      <c r="CB559" s="11"/>
      <c r="CC559" s="12"/>
      <c r="CE559" s="73"/>
      <c r="CF559" s="11"/>
      <c r="CG559" s="11"/>
      <c r="CH559" s="12"/>
      <c r="CJ559" s="73"/>
      <c r="CK559" s="11"/>
      <c r="CL559" s="11"/>
      <c r="CM559" s="12"/>
      <c r="CO559" s="73"/>
      <c r="CP559" s="11"/>
      <c r="CQ559" s="11"/>
      <c r="CR559" s="12"/>
      <c r="CT559" s="73"/>
      <c r="CU559" s="11"/>
      <c r="CV559" s="11"/>
      <c r="CW559" s="12"/>
      <c r="CY559" s="73"/>
      <c r="CZ559" s="11"/>
      <c r="DA559" s="11"/>
      <c r="DB559" s="12"/>
      <c r="DD559" s="73"/>
      <c r="DE559" s="11"/>
      <c r="DF559" s="11"/>
      <c r="DG559" s="12"/>
      <c r="DI559" s="73"/>
      <c r="DJ559" s="11"/>
      <c r="DK559" s="11"/>
      <c r="DL559" s="12"/>
      <c r="DN559" s="73">
        <v>18719</v>
      </c>
      <c r="DO559" s="11">
        <v>3556.61</v>
      </c>
      <c r="DP559" s="11">
        <v>22275.61</v>
      </c>
      <c r="DQ559" s="12">
        <v>534614.64</v>
      </c>
      <c r="DS559" s="73"/>
      <c r="DT559" s="11"/>
      <c r="DU559" s="11"/>
      <c r="DV559" s="12"/>
      <c r="DX559" s="92"/>
      <c r="DY559" s="93"/>
      <c r="DZ559" s="93"/>
      <c r="EA559" s="94"/>
      <c r="EC559" s="73"/>
      <c r="ED559" s="11"/>
      <c r="EE559" s="11"/>
      <c r="EF559" s="12"/>
      <c r="EH559" s="73"/>
      <c r="EI559" s="11"/>
      <c r="EJ559" s="11"/>
      <c r="EK559" s="12"/>
      <c r="EM559" s="73"/>
      <c r="EN559" s="11"/>
      <c r="EO559" s="11"/>
      <c r="EP559" s="12"/>
      <c r="ER559" s="73"/>
      <c r="ES559" s="11"/>
      <c r="ET559" s="11"/>
      <c r="EU559" s="12"/>
      <c r="EW559" s="73"/>
      <c r="EX559" s="11"/>
      <c r="EY559" s="11"/>
      <c r="EZ559" s="12"/>
      <c r="FB559" s="10">
        <v>18438</v>
      </c>
      <c r="FC559" s="11">
        <v>3503.2200000000003</v>
      </c>
      <c r="FD559" s="11">
        <v>21941.22</v>
      </c>
      <c r="FE559" s="12">
        <v>526589.28</v>
      </c>
      <c r="FG559" s="11"/>
      <c r="FH559" s="11"/>
      <c r="FI559" s="11"/>
      <c r="FJ559" s="12"/>
      <c r="FL559" s="73"/>
      <c r="FM559" s="11"/>
      <c r="FN559" s="11"/>
      <c r="FO559" s="12"/>
      <c r="FQ559" s="73"/>
      <c r="FR559" s="11"/>
      <c r="FS559" s="11"/>
      <c r="FT559" s="12"/>
      <c r="FV559" s="73"/>
      <c r="FW559" s="11"/>
      <c r="FX559" s="11"/>
      <c r="FY559" s="12"/>
      <c r="GA559" s="73"/>
      <c r="GB559" s="11"/>
      <c r="GC559" s="11"/>
      <c r="GD559" s="12"/>
      <c r="GF559" s="73"/>
      <c r="GG559" s="11"/>
      <c r="GH559" s="11"/>
      <c r="GI559" s="12"/>
      <c r="GK559" s="73"/>
      <c r="GL559" s="11"/>
      <c r="GM559" s="11"/>
      <c r="GN559" s="12"/>
      <c r="GP559" s="73"/>
      <c r="GQ559" s="11"/>
      <c r="GR559" s="11"/>
      <c r="GS559" s="12"/>
      <c r="GU559" s="86">
        <f t="shared" si="62"/>
        <v>14744.1</v>
      </c>
      <c r="GV559" s="87">
        <f t="shared" si="64"/>
        <v>22275.61</v>
      </c>
      <c r="GX559" s="86">
        <f t="shared" si="63"/>
        <v>7531.51</v>
      </c>
      <c r="GY559" s="88">
        <f t="shared" si="66"/>
        <v>0.51081517352703798</v>
      </c>
      <c r="HA559" s="86">
        <f t="shared" si="61"/>
        <v>19653.643333333333</v>
      </c>
      <c r="HB559" s="87">
        <f t="shared" si="65"/>
        <v>471687.44</v>
      </c>
    </row>
    <row r="560" spans="1:210" s="76" customFormat="1" ht="60" x14ac:dyDescent="0.25">
      <c r="A560" s="69">
        <v>544</v>
      </c>
      <c r="B560" s="3" t="s">
        <v>41</v>
      </c>
      <c r="C560" s="6" t="s">
        <v>932</v>
      </c>
      <c r="D560" s="3" t="s">
        <v>1104</v>
      </c>
      <c r="E560" s="89"/>
      <c r="F560" s="90">
        <v>1</v>
      </c>
      <c r="G560" s="91"/>
      <c r="H560" s="73"/>
      <c r="I560" s="11"/>
      <c r="J560" s="11"/>
      <c r="K560" s="12"/>
      <c r="L560" s="74"/>
      <c r="M560" s="73"/>
      <c r="N560" s="11"/>
      <c r="O560" s="11"/>
      <c r="P560" s="12"/>
      <c r="Q560" s="75"/>
      <c r="R560" s="73"/>
      <c r="S560" s="11"/>
      <c r="T560" s="11"/>
      <c r="U560" s="12"/>
      <c r="W560" s="73"/>
      <c r="X560" s="11"/>
      <c r="Y560" s="11"/>
      <c r="Z560" s="12"/>
      <c r="AB560" s="73"/>
      <c r="AC560" s="11"/>
      <c r="AD560" s="11"/>
      <c r="AE560" s="12"/>
      <c r="AG560" s="96">
        <v>1501</v>
      </c>
      <c r="AH560" s="106">
        <v>285.19</v>
      </c>
      <c r="AI560" s="106">
        <v>1786.19</v>
      </c>
      <c r="AJ560" s="109">
        <v>1786.19</v>
      </c>
      <c r="AL560" s="73"/>
      <c r="AM560" s="11"/>
      <c r="AN560" s="11"/>
      <c r="AO560" s="12"/>
      <c r="AQ560" s="11"/>
      <c r="AR560" s="11"/>
      <c r="AS560" s="11"/>
      <c r="AT560" s="12"/>
      <c r="AV560" s="73"/>
      <c r="AW560" s="11"/>
      <c r="AX560" s="11"/>
      <c r="AY560" s="12"/>
      <c r="BA560" s="73"/>
      <c r="BB560" s="11"/>
      <c r="BC560" s="11"/>
      <c r="BD560" s="12"/>
      <c r="BF560" s="73"/>
      <c r="BG560" s="11"/>
      <c r="BH560" s="11"/>
      <c r="BI560" s="12"/>
      <c r="BK560" s="92">
        <v>1896</v>
      </c>
      <c r="BL560" s="93">
        <v>0</v>
      </c>
      <c r="BM560" s="93">
        <v>1896</v>
      </c>
      <c r="BN560" s="94">
        <v>1896</v>
      </c>
      <c r="BP560" s="73"/>
      <c r="BQ560" s="11"/>
      <c r="BR560" s="11"/>
      <c r="BS560" s="12"/>
      <c r="BU560" s="73"/>
      <c r="BV560" s="11"/>
      <c r="BW560" s="11"/>
      <c r="BX560" s="12"/>
      <c r="BZ560" s="73"/>
      <c r="CA560" s="11"/>
      <c r="CB560" s="11"/>
      <c r="CC560" s="12"/>
      <c r="CE560" s="73"/>
      <c r="CF560" s="11"/>
      <c r="CG560" s="11"/>
      <c r="CH560" s="12"/>
      <c r="CJ560" s="73"/>
      <c r="CK560" s="11"/>
      <c r="CL560" s="11"/>
      <c r="CM560" s="12"/>
      <c r="CO560" s="73"/>
      <c r="CP560" s="11"/>
      <c r="CQ560" s="11"/>
      <c r="CR560" s="12"/>
      <c r="CT560" s="73"/>
      <c r="CU560" s="11"/>
      <c r="CV560" s="11"/>
      <c r="CW560" s="12"/>
      <c r="CY560" s="73"/>
      <c r="CZ560" s="11"/>
      <c r="DA560" s="11"/>
      <c r="DB560" s="12"/>
      <c r="DD560" s="73"/>
      <c r="DE560" s="11"/>
      <c r="DF560" s="11"/>
      <c r="DG560" s="12"/>
      <c r="DI560" s="73"/>
      <c r="DJ560" s="11"/>
      <c r="DK560" s="11"/>
      <c r="DL560" s="12"/>
      <c r="DN560" s="73"/>
      <c r="DO560" s="11"/>
      <c r="DP560" s="11"/>
      <c r="DQ560" s="12"/>
      <c r="DS560" s="73"/>
      <c r="DT560" s="11"/>
      <c r="DU560" s="11"/>
      <c r="DV560" s="12"/>
      <c r="DX560" s="92"/>
      <c r="DY560" s="93"/>
      <c r="DZ560" s="93"/>
      <c r="EA560" s="94"/>
      <c r="EC560" s="73"/>
      <c r="ED560" s="11"/>
      <c r="EE560" s="11"/>
      <c r="EF560" s="12"/>
      <c r="EH560" s="73"/>
      <c r="EI560" s="11"/>
      <c r="EJ560" s="11"/>
      <c r="EK560" s="12"/>
      <c r="EM560" s="73"/>
      <c r="EN560" s="11"/>
      <c r="EO560" s="11"/>
      <c r="EP560" s="12"/>
      <c r="ER560" s="73"/>
      <c r="ES560" s="11"/>
      <c r="ET560" s="11"/>
      <c r="EU560" s="12"/>
      <c r="EW560" s="73"/>
      <c r="EX560" s="11"/>
      <c r="EY560" s="11"/>
      <c r="EZ560" s="12"/>
      <c r="FB560" s="10"/>
      <c r="FC560" s="11"/>
      <c r="FD560" s="11"/>
      <c r="FE560" s="12"/>
      <c r="FG560" s="11"/>
      <c r="FH560" s="11"/>
      <c r="FI560" s="11"/>
      <c r="FJ560" s="12"/>
      <c r="FL560" s="73"/>
      <c r="FM560" s="11"/>
      <c r="FN560" s="11"/>
      <c r="FO560" s="12"/>
      <c r="FQ560" s="73"/>
      <c r="FR560" s="11"/>
      <c r="FS560" s="11"/>
      <c r="FT560" s="12"/>
      <c r="FV560" s="73"/>
      <c r="FW560" s="11"/>
      <c r="FX560" s="11"/>
      <c r="FY560" s="12"/>
      <c r="GA560" s="73"/>
      <c r="GB560" s="11"/>
      <c r="GC560" s="11"/>
      <c r="GD560" s="12"/>
      <c r="GF560" s="73"/>
      <c r="GG560" s="11"/>
      <c r="GH560" s="11"/>
      <c r="GI560" s="12"/>
      <c r="GK560" s="73"/>
      <c r="GL560" s="11"/>
      <c r="GM560" s="11"/>
      <c r="GN560" s="12"/>
      <c r="GP560" s="73"/>
      <c r="GQ560" s="11"/>
      <c r="GR560" s="11"/>
      <c r="GS560" s="12"/>
      <c r="GU560" s="86">
        <f t="shared" si="62"/>
        <v>1786.19</v>
      </c>
      <c r="GV560" s="87">
        <f t="shared" si="64"/>
        <v>1896</v>
      </c>
      <c r="GX560" s="86">
        <f t="shared" si="63"/>
        <v>109.80999999999995</v>
      </c>
      <c r="GY560" s="88">
        <f t="shared" si="66"/>
        <v>6.1477222467934509E-2</v>
      </c>
      <c r="HA560" s="86">
        <f t="shared" si="61"/>
        <v>1841.095</v>
      </c>
      <c r="HB560" s="87">
        <f t="shared" si="65"/>
        <v>1841.095</v>
      </c>
    </row>
    <row r="561" spans="1:210" s="76" customFormat="1" ht="60" x14ac:dyDescent="0.25">
      <c r="A561" s="69">
        <v>545</v>
      </c>
      <c r="B561" s="5" t="s">
        <v>41</v>
      </c>
      <c r="C561" s="6" t="s">
        <v>933</v>
      </c>
      <c r="D561" s="4" t="s">
        <v>42</v>
      </c>
      <c r="E561" s="89"/>
      <c r="F561" s="90">
        <v>1</v>
      </c>
      <c r="G561" s="91"/>
      <c r="H561" s="73"/>
      <c r="I561" s="11"/>
      <c r="J561" s="11"/>
      <c r="K561" s="12"/>
      <c r="L561" s="74"/>
      <c r="M561" s="73">
        <v>26822.222222222223</v>
      </c>
      <c r="N561" s="11">
        <v>5096.2222222222226</v>
      </c>
      <c r="O561" s="11">
        <v>31918.444444444445</v>
      </c>
      <c r="P561" s="12">
        <v>31918.444444444445</v>
      </c>
      <c r="Q561" s="75"/>
      <c r="R561" s="73"/>
      <c r="S561" s="11"/>
      <c r="T561" s="11"/>
      <c r="U561" s="12"/>
      <c r="W561" s="73"/>
      <c r="X561" s="11"/>
      <c r="Y561" s="11"/>
      <c r="Z561" s="12"/>
      <c r="AB561" s="73"/>
      <c r="AC561" s="11"/>
      <c r="AD561" s="11"/>
      <c r="AE561" s="12"/>
      <c r="AG561" s="77"/>
      <c r="AH561" s="78"/>
      <c r="AI561" s="78"/>
      <c r="AJ561" s="79"/>
      <c r="AL561" s="73"/>
      <c r="AM561" s="11"/>
      <c r="AN561" s="11"/>
      <c r="AO561" s="12"/>
      <c r="AQ561" s="11"/>
      <c r="AR561" s="11"/>
      <c r="AS561" s="11"/>
      <c r="AT561" s="12"/>
      <c r="AV561" s="73"/>
      <c r="AW561" s="11"/>
      <c r="AX561" s="11"/>
      <c r="AY561" s="12"/>
      <c r="BA561" s="73"/>
      <c r="BB561" s="11"/>
      <c r="BC561" s="11"/>
      <c r="BD561" s="12"/>
      <c r="BF561" s="73"/>
      <c r="BG561" s="11"/>
      <c r="BH561" s="11"/>
      <c r="BI561" s="12"/>
      <c r="BK561" s="92"/>
      <c r="BL561" s="93"/>
      <c r="BM561" s="93"/>
      <c r="BN561" s="94"/>
      <c r="BP561" s="73"/>
      <c r="BQ561" s="11"/>
      <c r="BR561" s="11"/>
      <c r="BS561" s="12"/>
      <c r="BU561" s="73"/>
      <c r="BV561" s="11"/>
      <c r="BW561" s="11"/>
      <c r="BX561" s="12"/>
      <c r="BZ561" s="73"/>
      <c r="CA561" s="11"/>
      <c r="CB561" s="11"/>
      <c r="CC561" s="12"/>
      <c r="CE561" s="73">
        <v>61870</v>
      </c>
      <c r="CF561" s="11">
        <v>0</v>
      </c>
      <c r="CG561" s="11">
        <v>61870</v>
      </c>
      <c r="CH561" s="12">
        <v>61870</v>
      </c>
      <c r="CJ561" s="73"/>
      <c r="CK561" s="11"/>
      <c r="CL561" s="11"/>
      <c r="CM561" s="12"/>
      <c r="CO561" s="73"/>
      <c r="CP561" s="11"/>
      <c r="CQ561" s="11"/>
      <c r="CR561" s="12"/>
      <c r="CT561" s="73"/>
      <c r="CU561" s="11"/>
      <c r="CV561" s="11"/>
      <c r="CW561" s="12"/>
      <c r="CY561" s="73"/>
      <c r="CZ561" s="11"/>
      <c r="DA561" s="11"/>
      <c r="DB561" s="12"/>
      <c r="DD561" s="73"/>
      <c r="DE561" s="11"/>
      <c r="DF561" s="11"/>
      <c r="DG561" s="12"/>
      <c r="DI561" s="73"/>
      <c r="DJ561" s="11"/>
      <c r="DK561" s="11"/>
      <c r="DL561" s="12"/>
      <c r="DN561" s="73">
        <v>43568</v>
      </c>
      <c r="DO561" s="11">
        <v>0</v>
      </c>
      <c r="DP561" s="11">
        <v>43568</v>
      </c>
      <c r="DQ561" s="12">
        <v>43568</v>
      </c>
      <c r="DS561" s="73"/>
      <c r="DT561" s="11"/>
      <c r="DU561" s="11"/>
      <c r="DV561" s="12"/>
      <c r="DX561" s="92"/>
      <c r="DY561" s="93"/>
      <c r="DZ561" s="93"/>
      <c r="EA561" s="94"/>
      <c r="EC561" s="73"/>
      <c r="ED561" s="11"/>
      <c r="EE561" s="11"/>
      <c r="EF561" s="12"/>
      <c r="EH561" s="73"/>
      <c r="EI561" s="11"/>
      <c r="EJ561" s="11"/>
      <c r="EK561" s="12"/>
      <c r="EM561" s="73"/>
      <c r="EN561" s="11"/>
      <c r="EO561" s="11"/>
      <c r="EP561" s="12"/>
      <c r="ER561" s="73"/>
      <c r="ES561" s="11"/>
      <c r="ET561" s="11"/>
      <c r="EU561" s="12"/>
      <c r="EW561" s="73"/>
      <c r="EX561" s="11"/>
      <c r="EY561" s="11"/>
      <c r="EZ561" s="12"/>
      <c r="FB561" s="10"/>
      <c r="FC561" s="11"/>
      <c r="FD561" s="11"/>
      <c r="FE561" s="12"/>
      <c r="FG561" s="11"/>
      <c r="FH561" s="11"/>
      <c r="FI561" s="11"/>
      <c r="FJ561" s="12"/>
      <c r="FL561" s="73"/>
      <c r="FM561" s="11"/>
      <c r="FN561" s="11"/>
      <c r="FO561" s="12"/>
      <c r="FQ561" s="73"/>
      <c r="FR561" s="11"/>
      <c r="FS561" s="11"/>
      <c r="FT561" s="12"/>
      <c r="FV561" s="73"/>
      <c r="FW561" s="11"/>
      <c r="FX561" s="11"/>
      <c r="FY561" s="12"/>
      <c r="GA561" s="73"/>
      <c r="GB561" s="11"/>
      <c r="GC561" s="11"/>
      <c r="GD561" s="12"/>
      <c r="GF561" s="73"/>
      <c r="GG561" s="11"/>
      <c r="GH561" s="11"/>
      <c r="GI561" s="12"/>
      <c r="GK561" s="73"/>
      <c r="GL561" s="11"/>
      <c r="GM561" s="11"/>
      <c r="GN561" s="12"/>
      <c r="GP561" s="73"/>
      <c r="GQ561" s="11"/>
      <c r="GR561" s="11"/>
      <c r="GS561" s="12"/>
      <c r="GU561" s="86">
        <f t="shared" si="62"/>
        <v>31918.444444444445</v>
      </c>
      <c r="GV561" s="87">
        <f t="shared" si="64"/>
        <v>61870</v>
      </c>
      <c r="GX561" s="86">
        <f t="shared" si="63"/>
        <v>29951.555555555555</v>
      </c>
      <c r="GY561" s="88">
        <f t="shared" si="66"/>
        <v>0.93837767086950763</v>
      </c>
      <c r="HA561" s="86">
        <f t="shared" si="61"/>
        <v>45785.481481481482</v>
      </c>
      <c r="HB561" s="87">
        <f t="shared" si="65"/>
        <v>45785.481481481482</v>
      </c>
    </row>
    <row r="562" spans="1:210" s="76" customFormat="1" ht="60" x14ac:dyDescent="0.25">
      <c r="A562" s="69">
        <v>546</v>
      </c>
      <c r="B562" s="5" t="s">
        <v>41</v>
      </c>
      <c r="C562" s="6" t="s">
        <v>934</v>
      </c>
      <c r="D562" s="4" t="s">
        <v>42</v>
      </c>
      <c r="E562" s="89"/>
      <c r="F562" s="90">
        <v>1</v>
      </c>
      <c r="G562" s="91"/>
      <c r="H562" s="73"/>
      <c r="I562" s="11"/>
      <c r="J562" s="11"/>
      <c r="K562" s="12"/>
      <c r="L562" s="74"/>
      <c r="M562" s="73"/>
      <c r="N562" s="11"/>
      <c r="O562" s="11"/>
      <c r="P562" s="12"/>
      <c r="Q562" s="75"/>
      <c r="R562" s="73"/>
      <c r="S562" s="11"/>
      <c r="T562" s="11"/>
      <c r="U562" s="12"/>
      <c r="W562" s="73"/>
      <c r="X562" s="11"/>
      <c r="Y562" s="11"/>
      <c r="Z562" s="12"/>
      <c r="AB562" s="73"/>
      <c r="AC562" s="11"/>
      <c r="AD562" s="11"/>
      <c r="AE562" s="12"/>
      <c r="AG562" s="77"/>
      <c r="AH562" s="78"/>
      <c r="AI562" s="78"/>
      <c r="AJ562" s="79"/>
      <c r="AL562" s="73"/>
      <c r="AM562" s="11"/>
      <c r="AN562" s="11"/>
      <c r="AO562" s="12"/>
      <c r="AQ562" s="11"/>
      <c r="AR562" s="11"/>
      <c r="AS562" s="11"/>
      <c r="AT562" s="12"/>
      <c r="AV562" s="73"/>
      <c r="AW562" s="11"/>
      <c r="AX562" s="11"/>
      <c r="AY562" s="12"/>
      <c r="BA562" s="73"/>
      <c r="BB562" s="11"/>
      <c r="BC562" s="11"/>
      <c r="BD562" s="12"/>
      <c r="BF562" s="73"/>
      <c r="BG562" s="11"/>
      <c r="BH562" s="11"/>
      <c r="BI562" s="12"/>
      <c r="BK562" s="92"/>
      <c r="BL562" s="93"/>
      <c r="BM562" s="93"/>
      <c r="BN562" s="94"/>
      <c r="BP562" s="73"/>
      <c r="BQ562" s="11"/>
      <c r="BR562" s="11"/>
      <c r="BS562" s="12"/>
      <c r="BU562" s="73"/>
      <c r="BV562" s="11"/>
      <c r="BW562" s="11"/>
      <c r="BX562" s="12"/>
      <c r="BZ562" s="73"/>
      <c r="CA562" s="11"/>
      <c r="CB562" s="11"/>
      <c r="CC562" s="12"/>
      <c r="CE562" s="73"/>
      <c r="CF562" s="11"/>
      <c r="CG562" s="11"/>
      <c r="CH562" s="12"/>
      <c r="CJ562" s="73"/>
      <c r="CK562" s="11"/>
      <c r="CL562" s="11"/>
      <c r="CM562" s="12"/>
      <c r="CO562" s="73"/>
      <c r="CP562" s="11"/>
      <c r="CQ562" s="11"/>
      <c r="CR562" s="12"/>
      <c r="CT562" s="73"/>
      <c r="CU562" s="11"/>
      <c r="CV562" s="11"/>
      <c r="CW562" s="12"/>
      <c r="CY562" s="73"/>
      <c r="CZ562" s="11"/>
      <c r="DA562" s="11"/>
      <c r="DB562" s="12"/>
      <c r="DD562" s="73"/>
      <c r="DE562" s="11"/>
      <c r="DF562" s="11"/>
      <c r="DG562" s="12"/>
      <c r="DI562" s="73"/>
      <c r="DJ562" s="11"/>
      <c r="DK562" s="11"/>
      <c r="DL562" s="12"/>
      <c r="DN562" s="73"/>
      <c r="DO562" s="11"/>
      <c r="DP562" s="11"/>
      <c r="DQ562" s="12"/>
      <c r="DS562" s="73"/>
      <c r="DT562" s="11"/>
      <c r="DU562" s="11"/>
      <c r="DV562" s="12"/>
      <c r="DX562" s="92"/>
      <c r="DY562" s="93"/>
      <c r="DZ562" s="93"/>
      <c r="EA562" s="94"/>
      <c r="EC562" s="73"/>
      <c r="ED562" s="11"/>
      <c r="EE562" s="11"/>
      <c r="EF562" s="12"/>
      <c r="EH562" s="73"/>
      <c r="EI562" s="11"/>
      <c r="EJ562" s="11"/>
      <c r="EK562" s="12"/>
      <c r="EM562" s="73"/>
      <c r="EN562" s="11"/>
      <c r="EO562" s="11"/>
      <c r="EP562" s="12"/>
      <c r="ER562" s="73"/>
      <c r="ES562" s="11"/>
      <c r="ET562" s="11"/>
      <c r="EU562" s="12"/>
      <c r="EW562" s="73"/>
      <c r="EX562" s="11"/>
      <c r="EY562" s="11"/>
      <c r="EZ562" s="12"/>
      <c r="FB562" s="10"/>
      <c r="FC562" s="11"/>
      <c r="FD562" s="11"/>
      <c r="FE562" s="12"/>
      <c r="FG562" s="11"/>
      <c r="FH562" s="11"/>
      <c r="FI562" s="11"/>
      <c r="FJ562" s="12"/>
      <c r="FL562" s="73"/>
      <c r="FM562" s="11"/>
      <c r="FN562" s="11"/>
      <c r="FO562" s="12"/>
      <c r="FQ562" s="73"/>
      <c r="FR562" s="11"/>
      <c r="FS562" s="11"/>
      <c r="FT562" s="12"/>
      <c r="FV562" s="73"/>
      <c r="FW562" s="11"/>
      <c r="FX562" s="11"/>
      <c r="FY562" s="12"/>
      <c r="GA562" s="73"/>
      <c r="GB562" s="11"/>
      <c r="GC562" s="11"/>
      <c r="GD562" s="12"/>
      <c r="GF562" s="73"/>
      <c r="GG562" s="11"/>
      <c r="GH562" s="11"/>
      <c r="GI562" s="12"/>
      <c r="GK562" s="73"/>
      <c r="GL562" s="11"/>
      <c r="GM562" s="11"/>
      <c r="GN562" s="12"/>
      <c r="GP562" s="73"/>
      <c r="GQ562" s="11"/>
      <c r="GR562" s="11"/>
      <c r="GS562" s="12"/>
      <c r="GU562" s="86">
        <f t="shared" si="62"/>
        <v>0</v>
      </c>
      <c r="GV562" s="87">
        <f t="shared" si="64"/>
        <v>0</v>
      </c>
      <c r="GX562" s="86">
        <f t="shared" si="63"/>
        <v>0</v>
      </c>
      <c r="GY562" s="88">
        <v>0</v>
      </c>
      <c r="HA562" s="86">
        <v>0</v>
      </c>
      <c r="HB562" s="87">
        <v>0</v>
      </c>
    </row>
    <row r="563" spans="1:210" s="76" customFormat="1" ht="105" x14ac:dyDescent="0.25">
      <c r="A563" s="69">
        <v>547</v>
      </c>
      <c r="B563" s="5" t="s">
        <v>41</v>
      </c>
      <c r="C563" s="6" t="s">
        <v>935</v>
      </c>
      <c r="D563" s="4" t="s">
        <v>42</v>
      </c>
      <c r="E563" s="89"/>
      <c r="F563" s="90">
        <v>1</v>
      </c>
      <c r="G563" s="91"/>
      <c r="H563" s="73"/>
      <c r="I563" s="11"/>
      <c r="J563" s="11"/>
      <c r="K563" s="12"/>
      <c r="L563" s="74"/>
      <c r="M563" s="73"/>
      <c r="N563" s="11"/>
      <c r="O563" s="11"/>
      <c r="P563" s="12"/>
      <c r="Q563" s="75"/>
      <c r="R563" s="73"/>
      <c r="S563" s="11"/>
      <c r="T563" s="11"/>
      <c r="U563" s="12"/>
      <c r="W563" s="73"/>
      <c r="X563" s="11"/>
      <c r="Y563" s="11"/>
      <c r="Z563" s="12"/>
      <c r="AB563" s="73"/>
      <c r="AC563" s="11"/>
      <c r="AD563" s="11"/>
      <c r="AE563" s="12"/>
      <c r="AG563" s="77"/>
      <c r="AH563" s="78"/>
      <c r="AI563" s="78"/>
      <c r="AJ563" s="79"/>
      <c r="AL563" s="73"/>
      <c r="AM563" s="11"/>
      <c r="AN563" s="11"/>
      <c r="AO563" s="12"/>
      <c r="AQ563" s="11"/>
      <c r="AR563" s="11"/>
      <c r="AS563" s="11"/>
      <c r="AT563" s="12"/>
      <c r="AV563" s="73"/>
      <c r="AW563" s="11"/>
      <c r="AX563" s="11"/>
      <c r="AY563" s="12"/>
      <c r="BA563" s="73"/>
      <c r="BB563" s="11"/>
      <c r="BC563" s="11"/>
      <c r="BD563" s="12"/>
      <c r="BF563" s="73"/>
      <c r="BG563" s="11"/>
      <c r="BH563" s="11"/>
      <c r="BI563" s="12"/>
      <c r="BK563" s="92"/>
      <c r="BL563" s="93"/>
      <c r="BM563" s="93"/>
      <c r="BN563" s="94"/>
      <c r="BP563" s="73"/>
      <c r="BQ563" s="11"/>
      <c r="BR563" s="11"/>
      <c r="BS563" s="12"/>
      <c r="BU563" s="73"/>
      <c r="BV563" s="11"/>
      <c r="BW563" s="11"/>
      <c r="BX563" s="12"/>
      <c r="BZ563" s="73"/>
      <c r="CA563" s="11"/>
      <c r="CB563" s="11"/>
      <c r="CC563" s="12"/>
      <c r="CE563" s="73">
        <v>73197.5</v>
      </c>
      <c r="CF563" s="11">
        <v>0</v>
      </c>
      <c r="CG563" s="11">
        <v>73197.5</v>
      </c>
      <c r="CH563" s="12">
        <v>73197.5</v>
      </c>
      <c r="CJ563" s="73"/>
      <c r="CK563" s="11"/>
      <c r="CL563" s="11"/>
      <c r="CM563" s="12"/>
      <c r="CO563" s="73"/>
      <c r="CP563" s="11"/>
      <c r="CQ563" s="11"/>
      <c r="CR563" s="12"/>
      <c r="CT563" s="73"/>
      <c r="CU563" s="11"/>
      <c r="CV563" s="11"/>
      <c r="CW563" s="12"/>
      <c r="CY563" s="73"/>
      <c r="CZ563" s="11"/>
      <c r="DA563" s="11"/>
      <c r="DB563" s="12"/>
      <c r="DD563" s="73"/>
      <c r="DE563" s="11"/>
      <c r="DF563" s="11"/>
      <c r="DG563" s="12"/>
      <c r="DI563" s="73"/>
      <c r="DJ563" s="11"/>
      <c r="DK563" s="11"/>
      <c r="DL563" s="12"/>
      <c r="DN563" s="73"/>
      <c r="DO563" s="11"/>
      <c r="DP563" s="11"/>
      <c r="DQ563" s="12"/>
      <c r="DS563" s="73"/>
      <c r="DT563" s="11"/>
      <c r="DU563" s="11"/>
      <c r="DV563" s="12"/>
      <c r="DX563" s="92"/>
      <c r="DY563" s="93"/>
      <c r="DZ563" s="93"/>
      <c r="EA563" s="94"/>
      <c r="EC563" s="73"/>
      <c r="ED563" s="11"/>
      <c r="EE563" s="11"/>
      <c r="EF563" s="12"/>
      <c r="EH563" s="73"/>
      <c r="EI563" s="11"/>
      <c r="EJ563" s="11"/>
      <c r="EK563" s="12"/>
      <c r="EM563" s="73"/>
      <c r="EN563" s="11"/>
      <c r="EO563" s="11"/>
      <c r="EP563" s="12"/>
      <c r="ER563" s="73"/>
      <c r="ES563" s="11"/>
      <c r="ET563" s="11"/>
      <c r="EU563" s="12"/>
      <c r="EW563" s="73"/>
      <c r="EX563" s="11"/>
      <c r="EY563" s="11"/>
      <c r="EZ563" s="12"/>
      <c r="FB563" s="10"/>
      <c r="FC563" s="11"/>
      <c r="FD563" s="11"/>
      <c r="FE563" s="12"/>
      <c r="FG563" s="11"/>
      <c r="FH563" s="11"/>
      <c r="FI563" s="11"/>
      <c r="FJ563" s="12"/>
      <c r="FL563" s="73"/>
      <c r="FM563" s="11"/>
      <c r="FN563" s="11"/>
      <c r="FO563" s="12"/>
      <c r="FQ563" s="73"/>
      <c r="FR563" s="11"/>
      <c r="FS563" s="11"/>
      <c r="FT563" s="12"/>
      <c r="FV563" s="73"/>
      <c r="FW563" s="11"/>
      <c r="FX563" s="11"/>
      <c r="FY563" s="12"/>
      <c r="GA563" s="73"/>
      <c r="GB563" s="11"/>
      <c r="GC563" s="11"/>
      <c r="GD563" s="12"/>
      <c r="GF563" s="73"/>
      <c r="GG563" s="11"/>
      <c r="GH563" s="11"/>
      <c r="GI563" s="12"/>
      <c r="GK563" s="73"/>
      <c r="GL563" s="11"/>
      <c r="GM563" s="11"/>
      <c r="GN563" s="12"/>
      <c r="GP563" s="73"/>
      <c r="GQ563" s="11"/>
      <c r="GR563" s="11"/>
      <c r="GS563" s="12"/>
      <c r="GU563" s="86">
        <f t="shared" si="62"/>
        <v>73197.5</v>
      </c>
      <c r="GV563" s="87">
        <f t="shared" si="64"/>
        <v>73197.5</v>
      </c>
      <c r="GX563" s="86">
        <f t="shared" si="63"/>
        <v>0</v>
      </c>
      <c r="GY563" s="88">
        <f t="shared" si="66"/>
        <v>0</v>
      </c>
      <c r="HA563" s="86">
        <f t="shared" ref="HA563:HA596" si="67">AVERAGE(J563,O563,T563,Y563,AD563,AI563,AN563,AS563,AX563,BC563,BH563,BM563,BR563,BW563,CB563,CG563,CL563,CQ563,CV563,DA563,DF563,DK563,DP563,DU563,DZ563,EE563,EJ563,EO563,ET563,EY563,FD563,FI563,FN563,FS563,FX563,GC563,GH563,GM563,GR563)</f>
        <v>73197.5</v>
      </c>
      <c r="HB563" s="87">
        <f t="shared" si="65"/>
        <v>73197.5</v>
      </c>
    </row>
    <row r="564" spans="1:210" s="76" customFormat="1" ht="30" x14ac:dyDescent="0.25">
      <c r="A564" s="69">
        <v>548</v>
      </c>
      <c r="B564" s="3" t="s">
        <v>360</v>
      </c>
      <c r="C564" s="2" t="s">
        <v>936</v>
      </c>
      <c r="D564" s="4" t="s">
        <v>42</v>
      </c>
      <c r="E564" s="70"/>
      <c r="F564" s="71">
        <v>82</v>
      </c>
      <c r="G564" s="91"/>
      <c r="H564" s="73"/>
      <c r="I564" s="11"/>
      <c r="J564" s="11"/>
      <c r="K564" s="12"/>
      <c r="L564" s="74"/>
      <c r="M564" s="73">
        <v>46668</v>
      </c>
      <c r="N564" s="11">
        <v>8866.92</v>
      </c>
      <c r="O564" s="11">
        <v>55534.92</v>
      </c>
      <c r="P564" s="12">
        <v>4553863.4399999995</v>
      </c>
      <c r="Q564" s="75"/>
      <c r="R564" s="73"/>
      <c r="S564" s="11"/>
      <c r="T564" s="11"/>
      <c r="U564" s="12"/>
      <c r="W564" s="73"/>
      <c r="X564" s="11"/>
      <c r="Y564" s="11"/>
      <c r="Z564" s="12"/>
      <c r="AB564" s="73"/>
      <c r="AC564" s="11"/>
      <c r="AD564" s="11"/>
      <c r="AE564" s="12"/>
      <c r="AG564" s="77"/>
      <c r="AH564" s="78"/>
      <c r="AI564" s="78"/>
      <c r="AJ564" s="79"/>
      <c r="AL564" s="73"/>
      <c r="AM564" s="11"/>
      <c r="AN564" s="11"/>
      <c r="AO564" s="12"/>
      <c r="AQ564" s="11"/>
      <c r="AR564" s="11"/>
      <c r="AS564" s="11"/>
      <c r="AT564" s="12"/>
      <c r="AV564" s="73"/>
      <c r="AW564" s="11"/>
      <c r="AX564" s="11"/>
      <c r="AY564" s="12"/>
      <c r="BA564" s="73"/>
      <c r="BB564" s="11"/>
      <c r="BC564" s="11"/>
      <c r="BD564" s="12"/>
      <c r="BF564" s="73"/>
      <c r="BG564" s="11"/>
      <c r="BH564" s="11"/>
      <c r="BI564" s="12"/>
      <c r="BK564" s="92"/>
      <c r="BL564" s="93"/>
      <c r="BM564" s="93"/>
      <c r="BN564" s="94"/>
      <c r="BP564" s="73"/>
      <c r="BQ564" s="11"/>
      <c r="BR564" s="11"/>
      <c r="BS564" s="12"/>
      <c r="BU564" s="73"/>
      <c r="BV564" s="11"/>
      <c r="BW564" s="11"/>
      <c r="BX564" s="12"/>
      <c r="BZ564" s="73"/>
      <c r="CA564" s="11"/>
      <c r="CB564" s="11"/>
      <c r="CC564" s="12"/>
      <c r="CE564" s="73">
        <v>45153.599999999999</v>
      </c>
      <c r="CF564" s="11">
        <v>0</v>
      </c>
      <c r="CG564" s="11">
        <v>45153.599999999999</v>
      </c>
      <c r="CH564" s="12">
        <v>3702595.1999999997</v>
      </c>
      <c r="CJ564" s="73"/>
      <c r="CK564" s="11"/>
      <c r="CL564" s="11"/>
      <c r="CM564" s="12"/>
      <c r="CO564" s="73"/>
      <c r="CP564" s="11"/>
      <c r="CQ564" s="11"/>
      <c r="CR564" s="12"/>
      <c r="CT564" s="73"/>
      <c r="CU564" s="11"/>
      <c r="CV564" s="11"/>
      <c r="CW564" s="12"/>
      <c r="CY564" s="73"/>
      <c r="CZ564" s="11"/>
      <c r="DA564" s="11"/>
      <c r="DB564" s="12"/>
      <c r="DD564" s="73"/>
      <c r="DE564" s="11"/>
      <c r="DF564" s="11"/>
      <c r="DG564" s="12"/>
      <c r="DI564" s="73"/>
      <c r="DJ564" s="11"/>
      <c r="DK564" s="11"/>
      <c r="DL564" s="12"/>
      <c r="DN564" s="73"/>
      <c r="DO564" s="11"/>
      <c r="DP564" s="11"/>
      <c r="DQ564" s="12"/>
      <c r="DS564" s="73"/>
      <c r="DT564" s="11"/>
      <c r="DU564" s="11"/>
      <c r="DV564" s="12"/>
      <c r="DX564" s="92"/>
      <c r="DY564" s="93"/>
      <c r="DZ564" s="93"/>
      <c r="EA564" s="94"/>
      <c r="EC564" s="73"/>
      <c r="ED564" s="11"/>
      <c r="EE564" s="11"/>
      <c r="EF564" s="12"/>
      <c r="EH564" s="73"/>
      <c r="EI564" s="11"/>
      <c r="EJ564" s="11"/>
      <c r="EK564" s="12"/>
      <c r="EM564" s="73"/>
      <c r="EN564" s="11"/>
      <c r="EO564" s="11"/>
      <c r="EP564" s="12"/>
      <c r="ER564" s="73"/>
      <c r="ES564" s="11"/>
      <c r="ET564" s="11"/>
      <c r="EU564" s="12"/>
      <c r="EW564" s="73"/>
      <c r="EX564" s="11"/>
      <c r="EY564" s="11"/>
      <c r="EZ564" s="12"/>
      <c r="FB564" s="10"/>
      <c r="FC564" s="11"/>
      <c r="FD564" s="11"/>
      <c r="FE564" s="12"/>
      <c r="FG564" s="11"/>
      <c r="FH564" s="11"/>
      <c r="FI564" s="11"/>
      <c r="FJ564" s="12"/>
      <c r="FL564" s="73"/>
      <c r="FM564" s="11"/>
      <c r="FN564" s="11"/>
      <c r="FO564" s="12"/>
      <c r="FQ564" s="73"/>
      <c r="FR564" s="11"/>
      <c r="FS564" s="11"/>
      <c r="FT564" s="12"/>
      <c r="FV564" s="73"/>
      <c r="FW564" s="11"/>
      <c r="FX564" s="11"/>
      <c r="FY564" s="12"/>
      <c r="GA564" s="73"/>
      <c r="GB564" s="11"/>
      <c r="GC564" s="11"/>
      <c r="GD564" s="12"/>
      <c r="GF564" s="73"/>
      <c r="GG564" s="11"/>
      <c r="GH564" s="11"/>
      <c r="GI564" s="12"/>
      <c r="GK564" s="73"/>
      <c r="GL564" s="11"/>
      <c r="GM564" s="11"/>
      <c r="GN564" s="12"/>
      <c r="GP564" s="73"/>
      <c r="GQ564" s="11"/>
      <c r="GR564" s="11"/>
      <c r="GS564" s="12"/>
      <c r="GU564" s="86">
        <f t="shared" si="62"/>
        <v>45153.599999999999</v>
      </c>
      <c r="GV564" s="87">
        <f t="shared" si="64"/>
        <v>55534.92</v>
      </c>
      <c r="GX564" s="86">
        <f t="shared" si="63"/>
        <v>10381.32</v>
      </c>
      <c r="GY564" s="88">
        <f t="shared" si="66"/>
        <v>0.22991123631338364</v>
      </c>
      <c r="HA564" s="86">
        <f t="shared" si="67"/>
        <v>50344.259999999995</v>
      </c>
      <c r="HB564" s="87">
        <f t="shared" si="65"/>
        <v>4128229.3199999994</v>
      </c>
    </row>
    <row r="565" spans="1:210" s="76" customFormat="1" ht="30" x14ac:dyDescent="0.25">
      <c r="A565" s="69">
        <v>549</v>
      </c>
      <c r="B565" s="3" t="s">
        <v>361</v>
      </c>
      <c r="C565" s="2" t="s">
        <v>937</v>
      </c>
      <c r="D565" s="4" t="s">
        <v>42</v>
      </c>
      <c r="E565" s="70"/>
      <c r="F565" s="71">
        <v>69</v>
      </c>
      <c r="G565" s="91"/>
      <c r="H565" s="73"/>
      <c r="I565" s="11"/>
      <c r="J565" s="11"/>
      <c r="K565" s="12"/>
      <c r="L565" s="74"/>
      <c r="M565" s="73"/>
      <c r="N565" s="11"/>
      <c r="O565" s="11"/>
      <c r="P565" s="12"/>
      <c r="Q565" s="75"/>
      <c r="R565" s="73"/>
      <c r="S565" s="11"/>
      <c r="T565" s="11"/>
      <c r="U565" s="12"/>
      <c r="W565" s="73"/>
      <c r="X565" s="11"/>
      <c r="Y565" s="11"/>
      <c r="Z565" s="12"/>
      <c r="AB565" s="73"/>
      <c r="AC565" s="11"/>
      <c r="AD565" s="11"/>
      <c r="AE565" s="12"/>
      <c r="AG565" s="77"/>
      <c r="AH565" s="78"/>
      <c r="AI565" s="78"/>
      <c r="AJ565" s="79"/>
      <c r="AL565" s="73"/>
      <c r="AM565" s="11"/>
      <c r="AN565" s="11"/>
      <c r="AO565" s="12"/>
      <c r="AQ565" s="11"/>
      <c r="AR565" s="11"/>
      <c r="AS565" s="11"/>
      <c r="AT565" s="12"/>
      <c r="AV565" s="73"/>
      <c r="AW565" s="11"/>
      <c r="AX565" s="11"/>
      <c r="AY565" s="12"/>
      <c r="BA565" s="73"/>
      <c r="BB565" s="11"/>
      <c r="BC565" s="11"/>
      <c r="BD565" s="12"/>
      <c r="BF565" s="73"/>
      <c r="BG565" s="11"/>
      <c r="BH565" s="11"/>
      <c r="BI565" s="12"/>
      <c r="BK565" s="92"/>
      <c r="BL565" s="93"/>
      <c r="BM565" s="93"/>
      <c r="BN565" s="94"/>
      <c r="BP565" s="73"/>
      <c r="BQ565" s="11"/>
      <c r="BR565" s="11"/>
      <c r="BS565" s="12"/>
      <c r="BU565" s="73"/>
      <c r="BV565" s="11"/>
      <c r="BW565" s="11"/>
      <c r="BX565" s="12"/>
      <c r="BZ565" s="73"/>
      <c r="CA565" s="11"/>
      <c r="CB565" s="11"/>
      <c r="CC565" s="12"/>
      <c r="CE565" s="73">
        <v>51928.25</v>
      </c>
      <c r="CF565" s="11">
        <v>0</v>
      </c>
      <c r="CG565" s="11">
        <v>51928.25</v>
      </c>
      <c r="CH565" s="12">
        <v>3583049.25</v>
      </c>
      <c r="CJ565" s="73"/>
      <c r="CK565" s="11"/>
      <c r="CL565" s="11"/>
      <c r="CM565" s="12"/>
      <c r="CO565" s="73"/>
      <c r="CP565" s="11"/>
      <c r="CQ565" s="11"/>
      <c r="CR565" s="12"/>
      <c r="CT565" s="73"/>
      <c r="CU565" s="11"/>
      <c r="CV565" s="11"/>
      <c r="CW565" s="12"/>
      <c r="CY565" s="73"/>
      <c r="CZ565" s="11"/>
      <c r="DA565" s="11"/>
      <c r="DB565" s="12"/>
      <c r="DD565" s="73"/>
      <c r="DE565" s="11"/>
      <c r="DF565" s="11"/>
      <c r="DG565" s="12"/>
      <c r="DI565" s="73"/>
      <c r="DJ565" s="11"/>
      <c r="DK565" s="11"/>
      <c r="DL565" s="12"/>
      <c r="DN565" s="73">
        <v>39674</v>
      </c>
      <c r="DO565" s="11">
        <v>0</v>
      </c>
      <c r="DP565" s="11">
        <v>39674</v>
      </c>
      <c r="DQ565" s="12">
        <v>2737506</v>
      </c>
      <c r="DS565" s="73"/>
      <c r="DT565" s="11"/>
      <c r="DU565" s="11"/>
      <c r="DV565" s="12"/>
      <c r="DX565" s="92"/>
      <c r="DY565" s="93"/>
      <c r="DZ565" s="93"/>
      <c r="EA565" s="94"/>
      <c r="EC565" s="73"/>
      <c r="ED565" s="11"/>
      <c r="EE565" s="11"/>
      <c r="EF565" s="12"/>
      <c r="EH565" s="73"/>
      <c r="EI565" s="11"/>
      <c r="EJ565" s="11"/>
      <c r="EK565" s="12"/>
      <c r="EM565" s="73"/>
      <c r="EN565" s="11"/>
      <c r="EO565" s="11"/>
      <c r="EP565" s="12"/>
      <c r="ER565" s="73"/>
      <c r="ES565" s="11"/>
      <c r="ET565" s="11"/>
      <c r="EU565" s="12"/>
      <c r="EW565" s="73"/>
      <c r="EX565" s="11"/>
      <c r="EY565" s="11"/>
      <c r="EZ565" s="12"/>
      <c r="FB565" s="10"/>
      <c r="FC565" s="11"/>
      <c r="FD565" s="11"/>
      <c r="FE565" s="12"/>
      <c r="FG565" s="11"/>
      <c r="FH565" s="11"/>
      <c r="FI565" s="11"/>
      <c r="FJ565" s="12"/>
      <c r="FL565" s="73"/>
      <c r="FM565" s="11"/>
      <c r="FN565" s="11"/>
      <c r="FO565" s="12"/>
      <c r="FQ565" s="73"/>
      <c r="FR565" s="11"/>
      <c r="FS565" s="11"/>
      <c r="FT565" s="12"/>
      <c r="FV565" s="73"/>
      <c r="FW565" s="11"/>
      <c r="FX565" s="11"/>
      <c r="FY565" s="12"/>
      <c r="GA565" s="73"/>
      <c r="GB565" s="11"/>
      <c r="GC565" s="11"/>
      <c r="GD565" s="12"/>
      <c r="GF565" s="73"/>
      <c r="GG565" s="11"/>
      <c r="GH565" s="11"/>
      <c r="GI565" s="12"/>
      <c r="GK565" s="73"/>
      <c r="GL565" s="11"/>
      <c r="GM565" s="11"/>
      <c r="GN565" s="12"/>
      <c r="GP565" s="73"/>
      <c r="GQ565" s="11"/>
      <c r="GR565" s="11"/>
      <c r="GS565" s="12"/>
      <c r="GU565" s="86">
        <f t="shared" si="62"/>
        <v>39674</v>
      </c>
      <c r="GV565" s="87">
        <f t="shared" si="64"/>
        <v>51928.25</v>
      </c>
      <c r="GX565" s="86">
        <f t="shared" si="63"/>
        <v>12254.25</v>
      </c>
      <c r="GY565" s="88">
        <f t="shared" si="66"/>
        <v>0.30887356959217621</v>
      </c>
      <c r="HA565" s="86">
        <f t="shared" si="67"/>
        <v>45801.125</v>
      </c>
      <c r="HB565" s="87">
        <f t="shared" si="65"/>
        <v>3160277.625</v>
      </c>
    </row>
    <row r="566" spans="1:210" s="76" customFormat="1" ht="60" x14ac:dyDescent="0.25">
      <c r="A566" s="69">
        <v>550</v>
      </c>
      <c r="B566" s="5" t="s">
        <v>41</v>
      </c>
      <c r="C566" s="6" t="s">
        <v>938</v>
      </c>
      <c r="D566" s="4" t="s">
        <v>42</v>
      </c>
      <c r="E566" s="89"/>
      <c r="F566" s="90">
        <v>1</v>
      </c>
      <c r="G566" s="91"/>
      <c r="H566" s="73"/>
      <c r="I566" s="11"/>
      <c r="J566" s="11"/>
      <c r="K566" s="12"/>
      <c r="L566" s="74"/>
      <c r="M566" s="73">
        <v>46666.666666666664</v>
      </c>
      <c r="N566" s="11">
        <v>8866.6666666666661</v>
      </c>
      <c r="O566" s="11">
        <v>55533.333333333328</v>
      </c>
      <c r="P566" s="12">
        <v>55533.333333333328</v>
      </c>
      <c r="Q566" s="75"/>
      <c r="R566" s="73">
        <v>18100</v>
      </c>
      <c r="S566" s="11">
        <v>0</v>
      </c>
      <c r="T566" s="11">
        <v>18100</v>
      </c>
      <c r="U566" s="12">
        <v>18100</v>
      </c>
      <c r="W566" s="73"/>
      <c r="X566" s="11"/>
      <c r="Y566" s="11"/>
      <c r="Z566" s="12"/>
      <c r="AB566" s="73"/>
      <c r="AC566" s="11"/>
      <c r="AD566" s="11"/>
      <c r="AE566" s="12"/>
      <c r="AG566" s="77"/>
      <c r="AH566" s="78"/>
      <c r="AI566" s="78"/>
      <c r="AJ566" s="79"/>
      <c r="AL566" s="73"/>
      <c r="AM566" s="11"/>
      <c r="AN566" s="11"/>
      <c r="AO566" s="12"/>
      <c r="AQ566" s="11"/>
      <c r="AR566" s="11"/>
      <c r="AS566" s="11"/>
      <c r="AT566" s="12"/>
      <c r="AV566" s="73"/>
      <c r="AW566" s="11"/>
      <c r="AX566" s="11"/>
      <c r="AY566" s="12"/>
      <c r="BA566" s="73"/>
      <c r="BB566" s="11"/>
      <c r="BC566" s="11"/>
      <c r="BD566" s="12"/>
      <c r="BF566" s="73"/>
      <c r="BG566" s="11"/>
      <c r="BH566" s="11"/>
      <c r="BI566" s="12"/>
      <c r="BK566" s="92"/>
      <c r="BL566" s="93"/>
      <c r="BM566" s="93"/>
      <c r="BN566" s="94"/>
      <c r="BP566" s="73"/>
      <c r="BQ566" s="11"/>
      <c r="BR566" s="11"/>
      <c r="BS566" s="12"/>
      <c r="BU566" s="73"/>
      <c r="BV566" s="11"/>
      <c r="BW566" s="11"/>
      <c r="BX566" s="12"/>
      <c r="BZ566" s="73"/>
      <c r="CA566" s="11"/>
      <c r="CB566" s="11"/>
      <c r="CC566" s="12"/>
      <c r="CE566" s="73">
        <v>21735</v>
      </c>
      <c r="CF566" s="11">
        <v>0</v>
      </c>
      <c r="CG566" s="11">
        <v>21735</v>
      </c>
      <c r="CH566" s="12">
        <v>21735</v>
      </c>
      <c r="CJ566" s="73"/>
      <c r="CK566" s="11"/>
      <c r="CL566" s="11"/>
      <c r="CM566" s="12"/>
      <c r="CO566" s="73"/>
      <c r="CP566" s="11"/>
      <c r="CQ566" s="11"/>
      <c r="CR566" s="12"/>
      <c r="CT566" s="73"/>
      <c r="CU566" s="11"/>
      <c r="CV566" s="11"/>
      <c r="CW566" s="12"/>
      <c r="CY566" s="73"/>
      <c r="CZ566" s="11"/>
      <c r="DA566" s="11"/>
      <c r="DB566" s="12"/>
      <c r="DD566" s="73"/>
      <c r="DE566" s="11"/>
      <c r="DF566" s="11"/>
      <c r="DG566" s="12"/>
      <c r="DI566" s="73"/>
      <c r="DJ566" s="11"/>
      <c r="DK566" s="11"/>
      <c r="DL566" s="12"/>
      <c r="DN566" s="73">
        <v>16575</v>
      </c>
      <c r="DO566" s="11">
        <v>0</v>
      </c>
      <c r="DP566" s="11">
        <v>16575</v>
      </c>
      <c r="DQ566" s="12">
        <v>16575</v>
      </c>
      <c r="DS566" s="73"/>
      <c r="DT566" s="11"/>
      <c r="DU566" s="11"/>
      <c r="DV566" s="12"/>
      <c r="DX566" s="92"/>
      <c r="DY566" s="93"/>
      <c r="DZ566" s="93"/>
      <c r="EA566" s="94"/>
      <c r="EC566" s="73"/>
      <c r="ED566" s="11"/>
      <c r="EE566" s="11"/>
      <c r="EF566" s="12"/>
      <c r="EH566" s="73"/>
      <c r="EI566" s="11"/>
      <c r="EJ566" s="11"/>
      <c r="EK566" s="12"/>
      <c r="EM566" s="73"/>
      <c r="EN566" s="11"/>
      <c r="EO566" s="11"/>
      <c r="EP566" s="12"/>
      <c r="ER566" s="73"/>
      <c r="ES566" s="11"/>
      <c r="ET566" s="11"/>
      <c r="EU566" s="12"/>
      <c r="EW566" s="73"/>
      <c r="EX566" s="11"/>
      <c r="EY566" s="11"/>
      <c r="EZ566" s="12"/>
      <c r="FB566" s="10"/>
      <c r="FC566" s="11"/>
      <c r="FD566" s="11"/>
      <c r="FE566" s="12"/>
      <c r="FG566" s="11"/>
      <c r="FH566" s="11"/>
      <c r="FI566" s="11"/>
      <c r="FJ566" s="12"/>
      <c r="FL566" s="73"/>
      <c r="FM566" s="11"/>
      <c r="FN566" s="11"/>
      <c r="FO566" s="12"/>
      <c r="FQ566" s="73"/>
      <c r="FR566" s="11"/>
      <c r="FS566" s="11"/>
      <c r="FT566" s="12"/>
      <c r="FV566" s="73"/>
      <c r="FW566" s="11"/>
      <c r="FX566" s="11"/>
      <c r="FY566" s="12"/>
      <c r="GA566" s="73"/>
      <c r="GB566" s="11"/>
      <c r="GC566" s="11"/>
      <c r="GD566" s="12"/>
      <c r="GF566" s="73"/>
      <c r="GG566" s="11"/>
      <c r="GH566" s="11"/>
      <c r="GI566" s="12"/>
      <c r="GK566" s="73"/>
      <c r="GL566" s="11"/>
      <c r="GM566" s="11"/>
      <c r="GN566" s="12"/>
      <c r="GP566" s="73"/>
      <c r="GQ566" s="11"/>
      <c r="GR566" s="11"/>
      <c r="GS566" s="12"/>
      <c r="GU566" s="86">
        <f t="shared" si="62"/>
        <v>16575</v>
      </c>
      <c r="GV566" s="87">
        <f t="shared" si="64"/>
        <v>55533.333333333328</v>
      </c>
      <c r="GX566" s="86">
        <f t="shared" si="63"/>
        <v>38958.333333333328</v>
      </c>
      <c r="GY566" s="88">
        <f t="shared" si="66"/>
        <v>2.3504273504273501</v>
      </c>
      <c r="HA566" s="86">
        <f t="shared" si="67"/>
        <v>27985.833333333332</v>
      </c>
      <c r="HB566" s="87">
        <f t="shared" si="65"/>
        <v>27985.833333333332</v>
      </c>
    </row>
    <row r="567" spans="1:210" s="76" customFormat="1" ht="45" x14ac:dyDescent="0.25">
      <c r="A567" s="69">
        <v>551</v>
      </c>
      <c r="B567" s="5" t="s">
        <v>41</v>
      </c>
      <c r="C567" s="6" t="s">
        <v>939</v>
      </c>
      <c r="D567" s="4" t="s">
        <v>42</v>
      </c>
      <c r="E567" s="89"/>
      <c r="F567" s="90">
        <v>1</v>
      </c>
      <c r="G567" s="91"/>
      <c r="H567" s="73"/>
      <c r="I567" s="11"/>
      <c r="J567" s="11"/>
      <c r="K567" s="12"/>
      <c r="L567" s="74"/>
      <c r="M567" s="73">
        <v>26666.666666666664</v>
      </c>
      <c r="N567" s="11">
        <v>5066.6666666666661</v>
      </c>
      <c r="O567" s="11">
        <v>31733.333333333328</v>
      </c>
      <c r="P567" s="12">
        <v>31733.333333333328</v>
      </c>
      <c r="Q567" s="75"/>
      <c r="R567" s="73"/>
      <c r="S567" s="11"/>
      <c r="T567" s="11"/>
      <c r="U567" s="12"/>
      <c r="W567" s="73"/>
      <c r="X567" s="11"/>
      <c r="Y567" s="11"/>
      <c r="Z567" s="12"/>
      <c r="AB567" s="73"/>
      <c r="AC567" s="11"/>
      <c r="AD567" s="11"/>
      <c r="AE567" s="12"/>
      <c r="AG567" s="77"/>
      <c r="AH567" s="78"/>
      <c r="AI567" s="78"/>
      <c r="AJ567" s="79"/>
      <c r="AL567" s="73"/>
      <c r="AM567" s="11"/>
      <c r="AN567" s="11"/>
      <c r="AO567" s="12"/>
      <c r="AQ567" s="11"/>
      <c r="AR567" s="11"/>
      <c r="AS567" s="11"/>
      <c r="AT567" s="12"/>
      <c r="AV567" s="73"/>
      <c r="AW567" s="11"/>
      <c r="AX567" s="11"/>
      <c r="AY567" s="12"/>
      <c r="BA567" s="73"/>
      <c r="BB567" s="11"/>
      <c r="BC567" s="11"/>
      <c r="BD567" s="12"/>
      <c r="BF567" s="73"/>
      <c r="BG567" s="11"/>
      <c r="BH567" s="11"/>
      <c r="BI567" s="12"/>
      <c r="BK567" s="92"/>
      <c r="BL567" s="93"/>
      <c r="BM567" s="93"/>
      <c r="BN567" s="94"/>
      <c r="BP567" s="73"/>
      <c r="BQ567" s="11"/>
      <c r="BR567" s="11"/>
      <c r="BS567" s="12"/>
      <c r="BU567" s="73"/>
      <c r="BV567" s="11"/>
      <c r="BW567" s="11"/>
      <c r="BX567" s="12"/>
      <c r="BZ567" s="73"/>
      <c r="CA567" s="11"/>
      <c r="CB567" s="11"/>
      <c r="CC567" s="12"/>
      <c r="CE567" s="73"/>
      <c r="CF567" s="11"/>
      <c r="CG567" s="11"/>
      <c r="CH567" s="12"/>
      <c r="CJ567" s="73"/>
      <c r="CK567" s="11"/>
      <c r="CL567" s="11"/>
      <c r="CM567" s="12"/>
      <c r="CO567" s="73"/>
      <c r="CP567" s="11"/>
      <c r="CQ567" s="11"/>
      <c r="CR567" s="12"/>
      <c r="CT567" s="73"/>
      <c r="CU567" s="11"/>
      <c r="CV567" s="11"/>
      <c r="CW567" s="12"/>
      <c r="CY567" s="73"/>
      <c r="CZ567" s="11"/>
      <c r="DA567" s="11"/>
      <c r="DB567" s="12"/>
      <c r="DD567" s="73"/>
      <c r="DE567" s="11"/>
      <c r="DF567" s="11"/>
      <c r="DG567" s="12"/>
      <c r="DI567" s="73"/>
      <c r="DJ567" s="11"/>
      <c r="DK567" s="11"/>
      <c r="DL567" s="12"/>
      <c r="DN567" s="73"/>
      <c r="DO567" s="11"/>
      <c r="DP567" s="11"/>
      <c r="DQ567" s="12"/>
      <c r="DS567" s="73"/>
      <c r="DT567" s="11"/>
      <c r="DU567" s="11"/>
      <c r="DV567" s="12"/>
      <c r="DX567" s="92"/>
      <c r="DY567" s="93"/>
      <c r="DZ567" s="93"/>
      <c r="EA567" s="94"/>
      <c r="EC567" s="73"/>
      <c r="ED567" s="11"/>
      <c r="EE567" s="11"/>
      <c r="EF567" s="12"/>
      <c r="EH567" s="73"/>
      <c r="EI567" s="11"/>
      <c r="EJ567" s="11"/>
      <c r="EK567" s="12"/>
      <c r="EM567" s="73"/>
      <c r="EN567" s="11"/>
      <c r="EO567" s="11"/>
      <c r="EP567" s="12"/>
      <c r="ER567" s="73"/>
      <c r="ES567" s="11"/>
      <c r="ET567" s="11"/>
      <c r="EU567" s="12"/>
      <c r="EW567" s="73"/>
      <c r="EX567" s="11"/>
      <c r="EY567" s="11"/>
      <c r="EZ567" s="12"/>
      <c r="FB567" s="10"/>
      <c r="FC567" s="11"/>
      <c r="FD567" s="11"/>
      <c r="FE567" s="12"/>
      <c r="FG567" s="11"/>
      <c r="FH567" s="11"/>
      <c r="FI567" s="11"/>
      <c r="FJ567" s="12"/>
      <c r="FL567" s="73"/>
      <c r="FM567" s="11"/>
      <c r="FN567" s="11"/>
      <c r="FO567" s="12"/>
      <c r="FQ567" s="73"/>
      <c r="FR567" s="11"/>
      <c r="FS567" s="11"/>
      <c r="FT567" s="12"/>
      <c r="FV567" s="73"/>
      <c r="FW567" s="11"/>
      <c r="FX567" s="11"/>
      <c r="FY567" s="12"/>
      <c r="GA567" s="73"/>
      <c r="GB567" s="11"/>
      <c r="GC567" s="11"/>
      <c r="GD567" s="12"/>
      <c r="GF567" s="73"/>
      <c r="GG567" s="11"/>
      <c r="GH567" s="11"/>
      <c r="GI567" s="12"/>
      <c r="GK567" s="73"/>
      <c r="GL567" s="11"/>
      <c r="GM567" s="11"/>
      <c r="GN567" s="12"/>
      <c r="GP567" s="73"/>
      <c r="GQ567" s="11"/>
      <c r="GR567" s="11"/>
      <c r="GS567" s="12"/>
      <c r="GU567" s="86">
        <f t="shared" si="62"/>
        <v>31733.333333333328</v>
      </c>
      <c r="GV567" s="87">
        <f t="shared" si="64"/>
        <v>31733.333333333328</v>
      </c>
      <c r="GX567" s="86">
        <f t="shared" si="63"/>
        <v>0</v>
      </c>
      <c r="GY567" s="88">
        <f t="shared" si="66"/>
        <v>0</v>
      </c>
      <c r="HA567" s="86">
        <f t="shared" si="67"/>
        <v>31733.333333333328</v>
      </c>
      <c r="HB567" s="87">
        <f t="shared" si="65"/>
        <v>31733.333333333328</v>
      </c>
    </row>
    <row r="568" spans="1:210" s="76" customFormat="1" ht="90" x14ac:dyDescent="0.25">
      <c r="A568" s="69">
        <v>552</v>
      </c>
      <c r="B568" s="5" t="s">
        <v>41</v>
      </c>
      <c r="C568" s="6" t="s">
        <v>940</v>
      </c>
      <c r="D568" s="4" t="s">
        <v>42</v>
      </c>
      <c r="E568" s="89"/>
      <c r="F568" s="90">
        <v>1</v>
      </c>
      <c r="G568" s="91"/>
      <c r="H568" s="73"/>
      <c r="I568" s="11"/>
      <c r="J568" s="11"/>
      <c r="K568" s="12"/>
      <c r="L568" s="74"/>
      <c r="M568" s="73"/>
      <c r="N568" s="11"/>
      <c r="O568" s="11"/>
      <c r="P568" s="12"/>
      <c r="Q568" s="75"/>
      <c r="R568" s="73"/>
      <c r="S568" s="11"/>
      <c r="T568" s="11"/>
      <c r="U568" s="12"/>
      <c r="W568" s="73"/>
      <c r="X568" s="11"/>
      <c r="Y568" s="11"/>
      <c r="Z568" s="12"/>
      <c r="AB568" s="73"/>
      <c r="AC568" s="11"/>
      <c r="AD568" s="11"/>
      <c r="AE568" s="12"/>
      <c r="AG568" s="77"/>
      <c r="AH568" s="78"/>
      <c r="AI568" s="78"/>
      <c r="AJ568" s="79"/>
      <c r="AL568" s="73"/>
      <c r="AM568" s="11"/>
      <c r="AN568" s="11"/>
      <c r="AO568" s="12"/>
      <c r="AQ568" s="11"/>
      <c r="AR568" s="11"/>
      <c r="AS568" s="11"/>
      <c r="AT568" s="12"/>
      <c r="AV568" s="73"/>
      <c r="AW568" s="11"/>
      <c r="AX568" s="11"/>
      <c r="AY568" s="12"/>
      <c r="BA568" s="73"/>
      <c r="BB568" s="11"/>
      <c r="BC568" s="11"/>
      <c r="BD568" s="12"/>
      <c r="BF568" s="73"/>
      <c r="BG568" s="11"/>
      <c r="BH568" s="11"/>
      <c r="BI568" s="12"/>
      <c r="BK568" s="92"/>
      <c r="BL568" s="93"/>
      <c r="BM568" s="93"/>
      <c r="BN568" s="94"/>
      <c r="BP568" s="73"/>
      <c r="BQ568" s="11"/>
      <c r="BR568" s="11"/>
      <c r="BS568" s="12"/>
      <c r="BU568" s="73"/>
      <c r="BV568" s="11"/>
      <c r="BW568" s="11"/>
      <c r="BX568" s="12"/>
      <c r="BZ568" s="73"/>
      <c r="CA568" s="11"/>
      <c r="CB568" s="11"/>
      <c r="CC568" s="12"/>
      <c r="CE568" s="73">
        <v>229100</v>
      </c>
      <c r="CF568" s="11">
        <v>0</v>
      </c>
      <c r="CG568" s="11">
        <v>229100</v>
      </c>
      <c r="CH568" s="12">
        <v>229100</v>
      </c>
      <c r="CJ568" s="73"/>
      <c r="CK568" s="11"/>
      <c r="CL568" s="11"/>
      <c r="CM568" s="12"/>
      <c r="CO568" s="73"/>
      <c r="CP568" s="11"/>
      <c r="CQ568" s="11"/>
      <c r="CR568" s="12"/>
      <c r="CT568" s="73"/>
      <c r="CU568" s="11"/>
      <c r="CV568" s="11"/>
      <c r="CW568" s="12"/>
      <c r="CY568" s="73"/>
      <c r="CZ568" s="11"/>
      <c r="DA568" s="11"/>
      <c r="DB568" s="12"/>
      <c r="DD568" s="73"/>
      <c r="DE568" s="11"/>
      <c r="DF568" s="11"/>
      <c r="DG568" s="12"/>
      <c r="DI568" s="73"/>
      <c r="DJ568" s="11"/>
      <c r="DK568" s="11"/>
      <c r="DL568" s="12"/>
      <c r="DN568" s="73"/>
      <c r="DO568" s="11"/>
      <c r="DP568" s="11"/>
      <c r="DQ568" s="12"/>
      <c r="DS568" s="73"/>
      <c r="DT568" s="11"/>
      <c r="DU568" s="11"/>
      <c r="DV568" s="12"/>
      <c r="DX568" s="92"/>
      <c r="DY568" s="93"/>
      <c r="DZ568" s="93"/>
      <c r="EA568" s="94"/>
      <c r="EC568" s="73"/>
      <c r="ED568" s="11"/>
      <c r="EE568" s="11"/>
      <c r="EF568" s="12"/>
      <c r="EH568" s="73"/>
      <c r="EI568" s="11"/>
      <c r="EJ568" s="11"/>
      <c r="EK568" s="12"/>
      <c r="EM568" s="73"/>
      <c r="EN568" s="11"/>
      <c r="EO568" s="11"/>
      <c r="EP568" s="12"/>
      <c r="ER568" s="73"/>
      <c r="ES568" s="11"/>
      <c r="ET568" s="11"/>
      <c r="EU568" s="12"/>
      <c r="EW568" s="73"/>
      <c r="EX568" s="11"/>
      <c r="EY568" s="11"/>
      <c r="EZ568" s="12"/>
      <c r="FB568" s="10"/>
      <c r="FC568" s="11"/>
      <c r="FD568" s="11"/>
      <c r="FE568" s="12"/>
      <c r="FG568" s="11"/>
      <c r="FH568" s="11"/>
      <c r="FI568" s="11"/>
      <c r="FJ568" s="12"/>
      <c r="FL568" s="73"/>
      <c r="FM568" s="11"/>
      <c r="FN568" s="11"/>
      <c r="FO568" s="12"/>
      <c r="FQ568" s="73"/>
      <c r="FR568" s="11"/>
      <c r="FS568" s="11"/>
      <c r="FT568" s="12"/>
      <c r="FV568" s="73"/>
      <c r="FW568" s="11"/>
      <c r="FX568" s="11"/>
      <c r="FY568" s="12"/>
      <c r="GA568" s="73"/>
      <c r="GB568" s="11"/>
      <c r="GC568" s="11"/>
      <c r="GD568" s="12"/>
      <c r="GF568" s="73"/>
      <c r="GG568" s="11"/>
      <c r="GH568" s="11"/>
      <c r="GI568" s="12"/>
      <c r="GK568" s="73"/>
      <c r="GL568" s="11"/>
      <c r="GM568" s="11"/>
      <c r="GN568" s="12"/>
      <c r="GP568" s="73"/>
      <c r="GQ568" s="11"/>
      <c r="GR568" s="11"/>
      <c r="GS568" s="12"/>
      <c r="GU568" s="86">
        <f t="shared" si="62"/>
        <v>229100</v>
      </c>
      <c r="GV568" s="87">
        <f t="shared" si="64"/>
        <v>229100</v>
      </c>
      <c r="GX568" s="86">
        <f t="shared" si="63"/>
        <v>0</v>
      </c>
      <c r="GY568" s="88">
        <f t="shared" si="66"/>
        <v>0</v>
      </c>
      <c r="HA568" s="86">
        <f t="shared" si="67"/>
        <v>229100</v>
      </c>
      <c r="HB568" s="87">
        <f t="shared" si="65"/>
        <v>229100</v>
      </c>
    </row>
    <row r="569" spans="1:210" s="76" customFormat="1" ht="90" x14ac:dyDescent="0.25">
      <c r="A569" s="69">
        <v>553</v>
      </c>
      <c r="B569" s="5" t="s">
        <v>41</v>
      </c>
      <c r="C569" s="6" t="s">
        <v>941</v>
      </c>
      <c r="D569" s="4" t="s">
        <v>42</v>
      </c>
      <c r="E569" s="89"/>
      <c r="F569" s="90">
        <v>1</v>
      </c>
      <c r="G569" s="91"/>
      <c r="H569" s="73"/>
      <c r="I569" s="11"/>
      <c r="J569" s="11"/>
      <c r="K569" s="12"/>
      <c r="L569" s="74"/>
      <c r="M569" s="73"/>
      <c r="N569" s="11"/>
      <c r="O569" s="11"/>
      <c r="P569" s="12"/>
      <c r="Q569" s="75"/>
      <c r="R569" s="73"/>
      <c r="S569" s="11"/>
      <c r="T569" s="11"/>
      <c r="U569" s="12"/>
      <c r="W569" s="73"/>
      <c r="X569" s="11"/>
      <c r="Y569" s="11"/>
      <c r="Z569" s="12"/>
      <c r="AB569" s="73"/>
      <c r="AC569" s="11"/>
      <c r="AD569" s="11"/>
      <c r="AE569" s="12"/>
      <c r="AG569" s="77"/>
      <c r="AH569" s="78"/>
      <c r="AI569" s="78"/>
      <c r="AJ569" s="79"/>
      <c r="AL569" s="73"/>
      <c r="AM569" s="11"/>
      <c r="AN569" s="11"/>
      <c r="AO569" s="12"/>
      <c r="AQ569" s="11"/>
      <c r="AR569" s="11"/>
      <c r="AS569" s="11"/>
      <c r="AT569" s="12"/>
      <c r="AV569" s="73"/>
      <c r="AW569" s="11"/>
      <c r="AX569" s="11"/>
      <c r="AY569" s="12"/>
      <c r="BA569" s="73"/>
      <c r="BB569" s="11"/>
      <c r="BC569" s="11"/>
      <c r="BD569" s="12"/>
      <c r="BF569" s="73"/>
      <c r="BG569" s="11"/>
      <c r="BH569" s="11"/>
      <c r="BI569" s="12"/>
      <c r="BK569" s="92"/>
      <c r="BL569" s="93"/>
      <c r="BM569" s="93"/>
      <c r="BN569" s="94"/>
      <c r="BP569" s="73"/>
      <c r="BQ569" s="11"/>
      <c r="BR569" s="11"/>
      <c r="BS569" s="12"/>
      <c r="BU569" s="73"/>
      <c r="BV569" s="11"/>
      <c r="BW569" s="11"/>
      <c r="BX569" s="12"/>
      <c r="BZ569" s="73"/>
      <c r="CA569" s="11"/>
      <c r="CB569" s="11"/>
      <c r="CC569" s="12"/>
      <c r="CE569" s="73">
        <v>263465</v>
      </c>
      <c r="CF569" s="11">
        <v>0</v>
      </c>
      <c r="CG569" s="11">
        <v>263465</v>
      </c>
      <c r="CH569" s="12">
        <v>263465</v>
      </c>
      <c r="CJ569" s="73"/>
      <c r="CK569" s="11"/>
      <c r="CL569" s="11"/>
      <c r="CM569" s="12"/>
      <c r="CO569" s="73"/>
      <c r="CP569" s="11"/>
      <c r="CQ569" s="11"/>
      <c r="CR569" s="12"/>
      <c r="CT569" s="73"/>
      <c r="CU569" s="11"/>
      <c r="CV569" s="11"/>
      <c r="CW569" s="12"/>
      <c r="CY569" s="73"/>
      <c r="CZ569" s="11"/>
      <c r="DA569" s="11"/>
      <c r="DB569" s="12"/>
      <c r="DD569" s="73"/>
      <c r="DE569" s="11"/>
      <c r="DF569" s="11"/>
      <c r="DG569" s="12"/>
      <c r="DI569" s="73"/>
      <c r="DJ569" s="11"/>
      <c r="DK569" s="11"/>
      <c r="DL569" s="12"/>
      <c r="DN569" s="73"/>
      <c r="DO569" s="11"/>
      <c r="DP569" s="11"/>
      <c r="DQ569" s="12"/>
      <c r="DS569" s="73"/>
      <c r="DT569" s="11"/>
      <c r="DU569" s="11"/>
      <c r="DV569" s="12"/>
      <c r="DX569" s="92"/>
      <c r="DY569" s="93"/>
      <c r="DZ569" s="93"/>
      <c r="EA569" s="94"/>
      <c r="EC569" s="73"/>
      <c r="ED569" s="11"/>
      <c r="EE569" s="11"/>
      <c r="EF569" s="12"/>
      <c r="EH569" s="73"/>
      <c r="EI569" s="11"/>
      <c r="EJ569" s="11"/>
      <c r="EK569" s="12"/>
      <c r="EM569" s="73"/>
      <c r="EN569" s="11"/>
      <c r="EO569" s="11"/>
      <c r="EP569" s="12"/>
      <c r="ER569" s="73"/>
      <c r="ES569" s="11"/>
      <c r="ET569" s="11"/>
      <c r="EU569" s="12"/>
      <c r="EW569" s="73"/>
      <c r="EX569" s="11"/>
      <c r="EY569" s="11"/>
      <c r="EZ569" s="12"/>
      <c r="FB569" s="10"/>
      <c r="FC569" s="11"/>
      <c r="FD569" s="11"/>
      <c r="FE569" s="12"/>
      <c r="FG569" s="11"/>
      <c r="FH569" s="11"/>
      <c r="FI569" s="11"/>
      <c r="FJ569" s="12"/>
      <c r="FL569" s="73"/>
      <c r="FM569" s="11"/>
      <c r="FN569" s="11"/>
      <c r="FO569" s="12"/>
      <c r="FQ569" s="73"/>
      <c r="FR569" s="11"/>
      <c r="FS569" s="11"/>
      <c r="FT569" s="12"/>
      <c r="FV569" s="73"/>
      <c r="FW569" s="11"/>
      <c r="FX569" s="11"/>
      <c r="FY569" s="12"/>
      <c r="GA569" s="73"/>
      <c r="GB569" s="11"/>
      <c r="GC569" s="11"/>
      <c r="GD569" s="12"/>
      <c r="GF569" s="73"/>
      <c r="GG569" s="11"/>
      <c r="GH569" s="11"/>
      <c r="GI569" s="12"/>
      <c r="GK569" s="73"/>
      <c r="GL569" s="11"/>
      <c r="GM569" s="11"/>
      <c r="GN569" s="12"/>
      <c r="GP569" s="73"/>
      <c r="GQ569" s="11"/>
      <c r="GR569" s="11"/>
      <c r="GS569" s="12"/>
      <c r="GU569" s="86">
        <f t="shared" si="62"/>
        <v>263465</v>
      </c>
      <c r="GV569" s="87">
        <f t="shared" si="64"/>
        <v>263465</v>
      </c>
      <c r="GX569" s="86">
        <f t="shared" si="63"/>
        <v>0</v>
      </c>
      <c r="GY569" s="88">
        <f t="shared" si="66"/>
        <v>0</v>
      </c>
      <c r="HA569" s="86">
        <f t="shared" si="67"/>
        <v>263465</v>
      </c>
      <c r="HB569" s="87">
        <f t="shared" si="65"/>
        <v>263465</v>
      </c>
    </row>
    <row r="570" spans="1:210" s="76" customFormat="1" ht="90" x14ac:dyDescent="0.25">
      <c r="A570" s="69">
        <v>554</v>
      </c>
      <c r="B570" s="5" t="s">
        <v>41</v>
      </c>
      <c r="C570" s="6" t="s">
        <v>942</v>
      </c>
      <c r="D570" s="4" t="s">
        <v>42</v>
      </c>
      <c r="E570" s="89"/>
      <c r="F570" s="90">
        <v>1</v>
      </c>
      <c r="G570" s="91"/>
      <c r="H570" s="73"/>
      <c r="I570" s="11"/>
      <c r="J570" s="11"/>
      <c r="K570" s="12"/>
      <c r="L570" s="74"/>
      <c r="M570" s="73"/>
      <c r="N570" s="11"/>
      <c r="O570" s="11"/>
      <c r="P570" s="12"/>
      <c r="Q570" s="75"/>
      <c r="R570" s="73"/>
      <c r="S570" s="11"/>
      <c r="T570" s="11"/>
      <c r="U570" s="12"/>
      <c r="W570" s="73"/>
      <c r="X570" s="11"/>
      <c r="Y570" s="11"/>
      <c r="Z570" s="12"/>
      <c r="AB570" s="73"/>
      <c r="AC570" s="11"/>
      <c r="AD570" s="11"/>
      <c r="AE570" s="12"/>
      <c r="AG570" s="77"/>
      <c r="AH570" s="78"/>
      <c r="AI570" s="78"/>
      <c r="AJ570" s="79"/>
      <c r="AL570" s="73"/>
      <c r="AM570" s="11"/>
      <c r="AN570" s="11"/>
      <c r="AO570" s="12"/>
      <c r="AQ570" s="11"/>
      <c r="AR570" s="11"/>
      <c r="AS570" s="11"/>
      <c r="AT570" s="12"/>
      <c r="AV570" s="73"/>
      <c r="AW570" s="11"/>
      <c r="AX570" s="11"/>
      <c r="AY570" s="12"/>
      <c r="BA570" s="73"/>
      <c r="BB570" s="11"/>
      <c r="BC570" s="11"/>
      <c r="BD570" s="12"/>
      <c r="BF570" s="73"/>
      <c r="BG570" s="11"/>
      <c r="BH570" s="11"/>
      <c r="BI570" s="12"/>
      <c r="BK570" s="92"/>
      <c r="BL570" s="93"/>
      <c r="BM570" s="93"/>
      <c r="BN570" s="94"/>
      <c r="BP570" s="73"/>
      <c r="BQ570" s="11"/>
      <c r="BR570" s="11"/>
      <c r="BS570" s="12"/>
      <c r="BU570" s="73"/>
      <c r="BV570" s="11"/>
      <c r="BW570" s="11"/>
      <c r="BX570" s="12"/>
      <c r="BZ570" s="73"/>
      <c r="CA570" s="11"/>
      <c r="CB570" s="11"/>
      <c r="CC570" s="12"/>
      <c r="CE570" s="73">
        <v>235750</v>
      </c>
      <c r="CF570" s="11">
        <v>0</v>
      </c>
      <c r="CG570" s="11">
        <v>235750</v>
      </c>
      <c r="CH570" s="12">
        <v>235750</v>
      </c>
      <c r="CJ570" s="73"/>
      <c r="CK570" s="11"/>
      <c r="CL570" s="11"/>
      <c r="CM570" s="12"/>
      <c r="CO570" s="73"/>
      <c r="CP570" s="11"/>
      <c r="CQ570" s="11"/>
      <c r="CR570" s="12"/>
      <c r="CT570" s="73"/>
      <c r="CU570" s="11"/>
      <c r="CV570" s="11"/>
      <c r="CW570" s="12"/>
      <c r="CY570" s="73"/>
      <c r="CZ570" s="11"/>
      <c r="DA570" s="11"/>
      <c r="DB570" s="12"/>
      <c r="DD570" s="73"/>
      <c r="DE570" s="11"/>
      <c r="DF570" s="11"/>
      <c r="DG570" s="12"/>
      <c r="DI570" s="73"/>
      <c r="DJ570" s="11"/>
      <c r="DK570" s="11"/>
      <c r="DL570" s="12"/>
      <c r="DN570" s="73"/>
      <c r="DO570" s="11"/>
      <c r="DP570" s="11"/>
      <c r="DQ570" s="12"/>
      <c r="DS570" s="73"/>
      <c r="DT570" s="11"/>
      <c r="DU570" s="11"/>
      <c r="DV570" s="12"/>
      <c r="DX570" s="92"/>
      <c r="DY570" s="93"/>
      <c r="DZ570" s="93"/>
      <c r="EA570" s="94"/>
      <c r="EC570" s="73"/>
      <c r="ED570" s="11"/>
      <c r="EE570" s="11"/>
      <c r="EF570" s="12"/>
      <c r="EH570" s="73"/>
      <c r="EI570" s="11"/>
      <c r="EJ570" s="11"/>
      <c r="EK570" s="12"/>
      <c r="EM570" s="73"/>
      <c r="EN570" s="11"/>
      <c r="EO570" s="11"/>
      <c r="EP570" s="12"/>
      <c r="ER570" s="73"/>
      <c r="ES570" s="11"/>
      <c r="ET570" s="11"/>
      <c r="EU570" s="12"/>
      <c r="EW570" s="73"/>
      <c r="EX570" s="11"/>
      <c r="EY570" s="11"/>
      <c r="EZ570" s="12"/>
      <c r="FB570" s="10"/>
      <c r="FC570" s="11"/>
      <c r="FD570" s="11"/>
      <c r="FE570" s="12"/>
      <c r="FG570" s="11"/>
      <c r="FH570" s="11"/>
      <c r="FI570" s="11"/>
      <c r="FJ570" s="12"/>
      <c r="FL570" s="73"/>
      <c r="FM570" s="11"/>
      <c r="FN570" s="11"/>
      <c r="FO570" s="12"/>
      <c r="FQ570" s="73"/>
      <c r="FR570" s="11"/>
      <c r="FS570" s="11"/>
      <c r="FT570" s="12"/>
      <c r="FV570" s="73"/>
      <c r="FW570" s="11"/>
      <c r="FX570" s="11"/>
      <c r="FY570" s="12"/>
      <c r="GA570" s="73"/>
      <c r="GB570" s="11"/>
      <c r="GC570" s="11"/>
      <c r="GD570" s="12"/>
      <c r="GF570" s="73"/>
      <c r="GG570" s="11"/>
      <c r="GH570" s="11"/>
      <c r="GI570" s="12"/>
      <c r="GK570" s="73"/>
      <c r="GL570" s="11"/>
      <c r="GM570" s="11"/>
      <c r="GN570" s="12"/>
      <c r="GP570" s="73"/>
      <c r="GQ570" s="11"/>
      <c r="GR570" s="11"/>
      <c r="GS570" s="12"/>
      <c r="GU570" s="86">
        <f t="shared" si="62"/>
        <v>235750</v>
      </c>
      <c r="GV570" s="87">
        <f t="shared" si="64"/>
        <v>235750</v>
      </c>
      <c r="GX570" s="86">
        <f t="shared" si="63"/>
        <v>0</v>
      </c>
      <c r="GY570" s="88">
        <f t="shared" si="66"/>
        <v>0</v>
      </c>
      <c r="HA570" s="86">
        <f t="shared" si="67"/>
        <v>235750</v>
      </c>
      <c r="HB570" s="87">
        <f t="shared" si="65"/>
        <v>235750</v>
      </c>
    </row>
    <row r="571" spans="1:210" s="76" customFormat="1" ht="90" x14ac:dyDescent="0.25">
      <c r="A571" s="69">
        <v>555</v>
      </c>
      <c r="B571" s="5" t="s">
        <v>41</v>
      </c>
      <c r="C571" s="6" t="s">
        <v>943</v>
      </c>
      <c r="D571" s="4" t="s">
        <v>42</v>
      </c>
      <c r="E571" s="89"/>
      <c r="F571" s="90">
        <v>1</v>
      </c>
      <c r="G571" s="91"/>
      <c r="H571" s="73"/>
      <c r="I571" s="11"/>
      <c r="J571" s="11"/>
      <c r="K571" s="12"/>
      <c r="L571" s="74"/>
      <c r="M571" s="73">
        <v>21666.666666666668</v>
      </c>
      <c r="N571" s="11">
        <v>4116.666666666667</v>
      </c>
      <c r="O571" s="11">
        <v>25783.333333333336</v>
      </c>
      <c r="P571" s="12">
        <v>25783.333333333336</v>
      </c>
      <c r="Q571" s="75"/>
      <c r="R571" s="73"/>
      <c r="S571" s="11"/>
      <c r="T571" s="11"/>
      <c r="U571" s="12"/>
      <c r="W571" s="73"/>
      <c r="X571" s="11"/>
      <c r="Y571" s="11"/>
      <c r="Z571" s="12"/>
      <c r="AB571" s="73"/>
      <c r="AC571" s="11"/>
      <c r="AD571" s="11"/>
      <c r="AE571" s="12"/>
      <c r="AG571" s="77"/>
      <c r="AH571" s="78"/>
      <c r="AI571" s="78"/>
      <c r="AJ571" s="79"/>
      <c r="AL571" s="73"/>
      <c r="AM571" s="11"/>
      <c r="AN571" s="11"/>
      <c r="AO571" s="12"/>
      <c r="AQ571" s="11"/>
      <c r="AR571" s="11"/>
      <c r="AS571" s="11"/>
      <c r="AT571" s="12"/>
      <c r="AV571" s="73"/>
      <c r="AW571" s="11"/>
      <c r="AX571" s="11"/>
      <c r="AY571" s="12"/>
      <c r="BA571" s="73"/>
      <c r="BB571" s="11"/>
      <c r="BC571" s="11"/>
      <c r="BD571" s="12"/>
      <c r="BF571" s="73"/>
      <c r="BG571" s="11"/>
      <c r="BH571" s="11"/>
      <c r="BI571" s="12"/>
      <c r="BK571" s="92"/>
      <c r="BL571" s="93"/>
      <c r="BM571" s="93"/>
      <c r="BN571" s="94"/>
      <c r="BP571" s="73"/>
      <c r="BQ571" s="11"/>
      <c r="BR571" s="11"/>
      <c r="BS571" s="12"/>
      <c r="BU571" s="73"/>
      <c r="BV571" s="11"/>
      <c r="BW571" s="11"/>
      <c r="BX571" s="12"/>
      <c r="BZ571" s="73"/>
      <c r="CA571" s="11"/>
      <c r="CB571" s="11"/>
      <c r="CC571" s="12"/>
      <c r="CE571" s="73">
        <v>23598</v>
      </c>
      <c r="CF571" s="11">
        <v>0</v>
      </c>
      <c r="CG571" s="11">
        <v>23598</v>
      </c>
      <c r="CH571" s="12">
        <v>23598</v>
      </c>
      <c r="CJ571" s="73"/>
      <c r="CK571" s="11"/>
      <c r="CL571" s="11"/>
      <c r="CM571" s="12"/>
      <c r="CO571" s="73"/>
      <c r="CP571" s="11"/>
      <c r="CQ571" s="11"/>
      <c r="CR571" s="12"/>
      <c r="CT571" s="73"/>
      <c r="CU571" s="11"/>
      <c r="CV571" s="11"/>
      <c r="CW571" s="12"/>
      <c r="CY571" s="73"/>
      <c r="CZ571" s="11"/>
      <c r="DA571" s="11"/>
      <c r="DB571" s="12"/>
      <c r="DD571" s="73"/>
      <c r="DE571" s="11"/>
      <c r="DF571" s="11"/>
      <c r="DG571" s="12"/>
      <c r="DI571" s="73"/>
      <c r="DJ571" s="11"/>
      <c r="DK571" s="11"/>
      <c r="DL571" s="12"/>
      <c r="DN571" s="73">
        <v>15170</v>
      </c>
      <c r="DO571" s="11">
        <v>0</v>
      </c>
      <c r="DP571" s="11">
        <v>15170</v>
      </c>
      <c r="DQ571" s="12">
        <v>15170</v>
      </c>
      <c r="DS571" s="73"/>
      <c r="DT571" s="11"/>
      <c r="DU571" s="11"/>
      <c r="DV571" s="12"/>
      <c r="DX571" s="92"/>
      <c r="DY571" s="93"/>
      <c r="DZ571" s="93"/>
      <c r="EA571" s="94"/>
      <c r="EC571" s="73"/>
      <c r="ED571" s="11"/>
      <c r="EE571" s="11"/>
      <c r="EF571" s="12"/>
      <c r="EH571" s="73"/>
      <c r="EI571" s="11"/>
      <c r="EJ571" s="11"/>
      <c r="EK571" s="12"/>
      <c r="EM571" s="73"/>
      <c r="EN571" s="11"/>
      <c r="EO571" s="11"/>
      <c r="EP571" s="12"/>
      <c r="ER571" s="73"/>
      <c r="ES571" s="11"/>
      <c r="ET571" s="11"/>
      <c r="EU571" s="12"/>
      <c r="EW571" s="73"/>
      <c r="EX571" s="11"/>
      <c r="EY571" s="11"/>
      <c r="EZ571" s="12"/>
      <c r="FB571" s="10"/>
      <c r="FC571" s="11"/>
      <c r="FD571" s="11"/>
      <c r="FE571" s="12"/>
      <c r="FG571" s="11"/>
      <c r="FH571" s="11"/>
      <c r="FI571" s="11"/>
      <c r="FJ571" s="12"/>
      <c r="FL571" s="73"/>
      <c r="FM571" s="11"/>
      <c r="FN571" s="11"/>
      <c r="FO571" s="12"/>
      <c r="FQ571" s="73"/>
      <c r="FR571" s="11"/>
      <c r="FS571" s="11"/>
      <c r="FT571" s="12"/>
      <c r="FV571" s="73"/>
      <c r="FW571" s="11"/>
      <c r="FX571" s="11"/>
      <c r="FY571" s="12"/>
      <c r="GA571" s="73"/>
      <c r="GB571" s="11"/>
      <c r="GC571" s="11"/>
      <c r="GD571" s="12"/>
      <c r="GF571" s="73"/>
      <c r="GG571" s="11"/>
      <c r="GH571" s="11"/>
      <c r="GI571" s="12"/>
      <c r="GK571" s="73"/>
      <c r="GL571" s="11"/>
      <c r="GM571" s="11"/>
      <c r="GN571" s="12"/>
      <c r="GP571" s="73"/>
      <c r="GQ571" s="11"/>
      <c r="GR571" s="11"/>
      <c r="GS571" s="12"/>
      <c r="GU571" s="86">
        <f t="shared" si="62"/>
        <v>15170</v>
      </c>
      <c r="GV571" s="87">
        <f t="shared" si="64"/>
        <v>25783.333333333336</v>
      </c>
      <c r="GX571" s="86">
        <f t="shared" si="63"/>
        <v>10613.333333333336</v>
      </c>
      <c r="GY571" s="88">
        <f t="shared" si="66"/>
        <v>0.69962645572401683</v>
      </c>
      <c r="HA571" s="86">
        <f t="shared" si="67"/>
        <v>21517.111111111113</v>
      </c>
      <c r="HB571" s="87">
        <f t="shared" si="65"/>
        <v>21517.111111111113</v>
      </c>
    </row>
    <row r="572" spans="1:210" s="76" customFormat="1" ht="75" x14ac:dyDescent="0.25">
      <c r="A572" s="69">
        <v>556</v>
      </c>
      <c r="B572" s="5" t="s">
        <v>41</v>
      </c>
      <c r="C572" s="6" t="s">
        <v>944</v>
      </c>
      <c r="D572" s="4" t="s">
        <v>42</v>
      </c>
      <c r="E572" s="89"/>
      <c r="F572" s="90">
        <v>1</v>
      </c>
      <c r="G572" s="91"/>
      <c r="H572" s="73"/>
      <c r="I572" s="11"/>
      <c r="J572" s="11"/>
      <c r="K572" s="12"/>
      <c r="L572" s="74"/>
      <c r="M572" s="73"/>
      <c r="N572" s="11"/>
      <c r="O572" s="11"/>
      <c r="P572" s="12"/>
      <c r="Q572" s="75"/>
      <c r="R572" s="73"/>
      <c r="S572" s="11"/>
      <c r="T572" s="11"/>
      <c r="U572" s="12"/>
      <c r="W572" s="73"/>
      <c r="X572" s="11"/>
      <c r="Y572" s="11"/>
      <c r="Z572" s="12"/>
      <c r="AB572" s="73"/>
      <c r="AC572" s="11"/>
      <c r="AD572" s="11"/>
      <c r="AE572" s="12"/>
      <c r="AG572" s="77"/>
      <c r="AH572" s="78"/>
      <c r="AI572" s="78"/>
      <c r="AJ572" s="79"/>
      <c r="AL572" s="73"/>
      <c r="AM572" s="11"/>
      <c r="AN572" s="11"/>
      <c r="AO572" s="12"/>
      <c r="AQ572" s="11"/>
      <c r="AR572" s="11"/>
      <c r="AS572" s="11"/>
      <c r="AT572" s="12"/>
      <c r="AV572" s="73"/>
      <c r="AW572" s="11"/>
      <c r="AX572" s="11"/>
      <c r="AY572" s="12"/>
      <c r="BA572" s="73"/>
      <c r="BB572" s="11"/>
      <c r="BC572" s="11"/>
      <c r="BD572" s="12"/>
      <c r="BF572" s="73"/>
      <c r="BG572" s="11"/>
      <c r="BH572" s="11"/>
      <c r="BI572" s="12"/>
      <c r="BK572" s="92"/>
      <c r="BL572" s="93"/>
      <c r="BM572" s="93"/>
      <c r="BN572" s="94"/>
      <c r="BP572" s="73"/>
      <c r="BQ572" s="11"/>
      <c r="BR572" s="11"/>
      <c r="BS572" s="12"/>
      <c r="BU572" s="73"/>
      <c r="BV572" s="11"/>
      <c r="BW572" s="11"/>
      <c r="BX572" s="12"/>
      <c r="BZ572" s="73"/>
      <c r="CA572" s="11"/>
      <c r="CB572" s="11"/>
      <c r="CC572" s="12"/>
      <c r="CE572" s="73">
        <v>26259.1</v>
      </c>
      <c r="CF572" s="11">
        <v>0</v>
      </c>
      <c r="CG572" s="11">
        <v>26259.1</v>
      </c>
      <c r="CH572" s="12">
        <v>26259.1</v>
      </c>
      <c r="CJ572" s="73"/>
      <c r="CK572" s="11"/>
      <c r="CL572" s="11"/>
      <c r="CM572" s="12"/>
      <c r="CO572" s="73"/>
      <c r="CP572" s="11"/>
      <c r="CQ572" s="11"/>
      <c r="CR572" s="12"/>
      <c r="CT572" s="73"/>
      <c r="CU572" s="11"/>
      <c r="CV572" s="11"/>
      <c r="CW572" s="12"/>
      <c r="CY572" s="73"/>
      <c r="CZ572" s="11"/>
      <c r="DA572" s="11"/>
      <c r="DB572" s="12"/>
      <c r="DD572" s="73"/>
      <c r="DE572" s="11"/>
      <c r="DF572" s="11"/>
      <c r="DG572" s="12"/>
      <c r="DI572" s="73"/>
      <c r="DJ572" s="11"/>
      <c r="DK572" s="11"/>
      <c r="DL572" s="12"/>
      <c r="DN572" s="73"/>
      <c r="DO572" s="11"/>
      <c r="DP572" s="11"/>
      <c r="DQ572" s="12"/>
      <c r="DS572" s="73"/>
      <c r="DT572" s="11"/>
      <c r="DU572" s="11"/>
      <c r="DV572" s="12"/>
      <c r="DX572" s="92"/>
      <c r="DY572" s="93"/>
      <c r="DZ572" s="93"/>
      <c r="EA572" s="94"/>
      <c r="EC572" s="73"/>
      <c r="ED572" s="11"/>
      <c r="EE572" s="11"/>
      <c r="EF572" s="12"/>
      <c r="EH572" s="73"/>
      <c r="EI572" s="11"/>
      <c r="EJ572" s="11"/>
      <c r="EK572" s="12"/>
      <c r="EM572" s="73"/>
      <c r="EN572" s="11"/>
      <c r="EO572" s="11"/>
      <c r="EP572" s="12"/>
      <c r="ER572" s="73"/>
      <c r="ES572" s="11"/>
      <c r="ET572" s="11"/>
      <c r="EU572" s="12"/>
      <c r="EW572" s="73"/>
      <c r="EX572" s="11"/>
      <c r="EY572" s="11"/>
      <c r="EZ572" s="12"/>
      <c r="FB572" s="10"/>
      <c r="FC572" s="11"/>
      <c r="FD572" s="11"/>
      <c r="FE572" s="12"/>
      <c r="FG572" s="11"/>
      <c r="FH572" s="11"/>
      <c r="FI572" s="11"/>
      <c r="FJ572" s="12"/>
      <c r="FL572" s="73"/>
      <c r="FM572" s="11"/>
      <c r="FN572" s="11"/>
      <c r="FO572" s="12"/>
      <c r="FQ572" s="73"/>
      <c r="FR572" s="11"/>
      <c r="FS572" s="11"/>
      <c r="FT572" s="12"/>
      <c r="FV572" s="73"/>
      <c r="FW572" s="11"/>
      <c r="FX572" s="11"/>
      <c r="FY572" s="12"/>
      <c r="GA572" s="73"/>
      <c r="GB572" s="11"/>
      <c r="GC572" s="11"/>
      <c r="GD572" s="12"/>
      <c r="GF572" s="73"/>
      <c r="GG572" s="11"/>
      <c r="GH572" s="11"/>
      <c r="GI572" s="12"/>
      <c r="GK572" s="73"/>
      <c r="GL572" s="11"/>
      <c r="GM572" s="11"/>
      <c r="GN572" s="12"/>
      <c r="GP572" s="73"/>
      <c r="GQ572" s="11"/>
      <c r="GR572" s="11"/>
      <c r="GS572" s="12"/>
      <c r="GU572" s="86">
        <f t="shared" si="62"/>
        <v>26259.1</v>
      </c>
      <c r="GV572" s="87">
        <f t="shared" si="64"/>
        <v>26259.1</v>
      </c>
      <c r="GX572" s="86">
        <f t="shared" si="63"/>
        <v>0</v>
      </c>
      <c r="GY572" s="88">
        <f t="shared" si="66"/>
        <v>0</v>
      </c>
      <c r="HA572" s="86">
        <f t="shared" si="67"/>
        <v>26259.1</v>
      </c>
      <c r="HB572" s="87">
        <f t="shared" si="65"/>
        <v>26259.1</v>
      </c>
    </row>
    <row r="573" spans="1:210" s="76" customFormat="1" ht="60" x14ac:dyDescent="0.25">
      <c r="A573" s="69">
        <v>557</v>
      </c>
      <c r="B573" s="3" t="s">
        <v>362</v>
      </c>
      <c r="C573" s="6" t="s">
        <v>945</v>
      </c>
      <c r="D573" s="4" t="s">
        <v>42</v>
      </c>
      <c r="E573" s="70"/>
      <c r="F573" s="71">
        <v>27.6666666666667</v>
      </c>
      <c r="G573" s="91"/>
      <c r="H573" s="73"/>
      <c r="I573" s="11"/>
      <c r="J573" s="11"/>
      <c r="K573" s="12"/>
      <c r="L573" s="74"/>
      <c r="M573" s="73">
        <v>21666.666666666668</v>
      </c>
      <c r="N573" s="11">
        <v>4116.666666666667</v>
      </c>
      <c r="O573" s="11">
        <v>25783.333333333336</v>
      </c>
      <c r="P573" s="12">
        <v>713338.88888888981</v>
      </c>
      <c r="Q573" s="75"/>
      <c r="R573" s="73">
        <v>9250</v>
      </c>
      <c r="S573" s="11">
        <v>0</v>
      </c>
      <c r="T573" s="11">
        <v>9250</v>
      </c>
      <c r="U573" s="12">
        <v>255916.66666666698</v>
      </c>
      <c r="W573" s="73"/>
      <c r="X573" s="11"/>
      <c r="Y573" s="11"/>
      <c r="Z573" s="12"/>
      <c r="AB573" s="73"/>
      <c r="AC573" s="11"/>
      <c r="AD573" s="11"/>
      <c r="AE573" s="12"/>
      <c r="AG573" s="77"/>
      <c r="AH573" s="78"/>
      <c r="AI573" s="78"/>
      <c r="AJ573" s="79"/>
      <c r="AL573" s="73"/>
      <c r="AM573" s="11"/>
      <c r="AN573" s="11"/>
      <c r="AO573" s="12"/>
      <c r="AQ573" s="11"/>
      <c r="AR573" s="11"/>
      <c r="AS573" s="11"/>
      <c r="AT573" s="12"/>
      <c r="AV573" s="73"/>
      <c r="AW573" s="11"/>
      <c r="AX573" s="11"/>
      <c r="AY573" s="12"/>
      <c r="BA573" s="73"/>
      <c r="BB573" s="11"/>
      <c r="BC573" s="11"/>
      <c r="BD573" s="12"/>
      <c r="BF573" s="73"/>
      <c r="BG573" s="11"/>
      <c r="BH573" s="11"/>
      <c r="BI573" s="12"/>
      <c r="BK573" s="92"/>
      <c r="BL573" s="93"/>
      <c r="BM573" s="93"/>
      <c r="BN573" s="94"/>
      <c r="BP573" s="73"/>
      <c r="BQ573" s="11"/>
      <c r="BR573" s="11"/>
      <c r="BS573" s="12"/>
      <c r="BU573" s="73"/>
      <c r="BV573" s="11"/>
      <c r="BW573" s="11"/>
      <c r="BX573" s="12"/>
      <c r="BZ573" s="73"/>
      <c r="CA573" s="11"/>
      <c r="CB573" s="11"/>
      <c r="CC573" s="12"/>
      <c r="CE573" s="73">
        <v>13000</v>
      </c>
      <c r="CF573" s="11">
        <v>0</v>
      </c>
      <c r="CG573" s="11">
        <v>13000</v>
      </c>
      <c r="CH573" s="12">
        <v>359666.66666666709</v>
      </c>
      <c r="CJ573" s="73"/>
      <c r="CK573" s="11"/>
      <c r="CL573" s="11"/>
      <c r="CM573" s="12"/>
      <c r="CO573" s="73"/>
      <c r="CP573" s="11"/>
      <c r="CQ573" s="11"/>
      <c r="CR573" s="12"/>
      <c r="CT573" s="73"/>
      <c r="CU573" s="11"/>
      <c r="CV573" s="11"/>
      <c r="CW573" s="12"/>
      <c r="CY573" s="73"/>
      <c r="CZ573" s="11"/>
      <c r="DA573" s="11"/>
      <c r="DB573" s="12"/>
      <c r="DD573" s="73"/>
      <c r="DE573" s="11"/>
      <c r="DF573" s="11"/>
      <c r="DG573" s="12"/>
      <c r="DI573" s="73"/>
      <c r="DJ573" s="11"/>
      <c r="DK573" s="11"/>
      <c r="DL573" s="12"/>
      <c r="DN573" s="73">
        <v>12113</v>
      </c>
      <c r="DO573" s="11">
        <v>0</v>
      </c>
      <c r="DP573" s="11">
        <v>12113</v>
      </c>
      <c r="DQ573" s="12">
        <v>335126.33333333372</v>
      </c>
      <c r="DS573" s="73"/>
      <c r="DT573" s="11"/>
      <c r="DU573" s="11"/>
      <c r="DV573" s="12"/>
      <c r="DX573" s="92"/>
      <c r="DY573" s="93"/>
      <c r="DZ573" s="93"/>
      <c r="EA573" s="94"/>
      <c r="EC573" s="73"/>
      <c r="ED573" s="11"/>
      <c r="EE573" s="11"/>
      <c r="EF573" s="12"/>
      <c r="EH573" s="73"/>
      <c r="EI573" s="11"/>
      <c r="EJ573" s="11"/>
      <c r="EK573" s="12"/>
      <c r="EM573" s="73"/>
      <c r="EN573" s="11"/>
      <c r="EO573" s="11"/>
      <c r="EP573" s="12"/>
      <c r="ER573" s="73"/>
      <c r="ES573" s="11"/>
      <c r="ET573" s="11"/>
      <c r="EU573" s="12"/>
      <c r="EW573" s="73"/>
      <c r="EX573" s="11"/>
      <c r="EY573" s="11"/>
      <c r="EZ573" s="12"/>
      <c r="FB573" s="10"/>
      <c r="FC573" s="11"/>
      <c r="FD573" s="11"/>
      <c r="FE573" s="12"/>
      <c r="FG573" s="11"/>
      <c r="FH573" s="11"/>
      <c r="FI573" s="11"/>
      <c r="FJ573" s="12"/>
      <c r="FL573" s="73"/>
      <c r="FM573" s="11"/>
      <c r="FN573" s="11"/>
      <c r="FO573" s="12"/>
      <c r="FQ573" s="73"/>
      <c r="FR573" s="11"/>
      <c r="FS573" s="11"/>
      <c r="FT573" s="12"/>
      <c r="FV573" s="73"/>
      <c r="FW573" s="11"/>
      <c r="FX573" s="11"/>
      <c r="FY573" s="12"/>
      <c r="GA573" s="73"/>
      <c r="GB573" s="11"/>
      <c r="GC573" s="11"/>
      <c r="GD573" s="12"/>
      <c r="GF573" s="73"/>
      <c r="GG573" s="11"/>
      <c r="GH573" s="11"/>
      <c r="GI573" s="12"/>
      <c r="GK573" s="73"/>
      <c r="GL573" s="11"/>
      <c r="GM573" s="11"/>
      <c r="GN573" s="12"/>
      <c r="GP573" s="73"/>
      <c r="GQ573" s="11"/>
      <c r="GR573" s="11"/>
      <c r="GS573" s="12"/>
      <c r="GU573" s="86">
        <f t="shared" si="62"/>
        <v>9250</v>
      </c>
      <c r="GV573" s="87">
        <f t="shared" si="64"/>
        <v>25783.333333333336</v>
      </c>
      <c r="GX573" s="86">
        <f t="shared" si="63"/>
        <v>16533.333333333336</v>
      </c>
      <c r="GY573" s="88">
        <f t="shared" si="66"/>
        <v>1.7873873873873876</v>
      </c>
      <c r="HA573" s="86">
        <f t="shared" si="67"/>
        <v>15036.583333333334</v>
      </c>
      <c r="HB573" s="87">
        <f t="shared" si="65"/>
        <v>416012.1388888894</v>
      </c>
    </row>
    <row r="574" spans="1:210" s="76" customFormat="1" ht="60" x14ac:dyDescent="0.25">
      <c r="A574" s="69">
        <v>558</v>
      </c>
      <c r="B574" s="3" t="s">
        <v>363</v>
      </c>
      <c r="C574" s="6" t="s">
        <v>946</v>
      </c>
      <c r="D574" s="4" t="s">
        <v>42</v>
      </c>
      <c r="E574" s="70"/>
      <c r="F574" s="71">
        <v>26.3333333333333</v>
      </c>
      <c r="G574" s="91"/>
      <c r="H574" s="73"/>
      <c r="I574" s="11"/>
      <c r="J574" s="11"/>
      <c r="K574" s="12"/>
      <c r="L574" s="74"/>
      <c r="M574" s="73">
        <v>21666.666666666668</v>
      </c>
      <c r="N574" s="11">
        <v>4116.666666666667</v>
      </c>
      <c r="O574" s="11">
        <v>25783.333333333336</v>
      </c>
      <c r="P574" s="12">
        <v>678961.11111111031</v>
      </c>
      <c r="Q574" s="75"/>
      <c r="R574" s="73">
        <v>9250</v>
      </c>
      <c r="S574" s="11">
        <v>0</v>
      </c>
      <c r="T574" s="11">
        <v>9250</v>
      </c>
      <c r="U574" s="12">
        <v>243583.33333333302</v>
      </c>
      <c r="W574" s="73"/>
      <c r="X574" s="11"/>
      <c r="Y574" s="11"/>
      <c r="Z574" s="12"/>
      <c r="AB574" s="73"/>
      <c r="AC574" s="11"/>
      <c r="AD574" s="11"/>
      <c r="AE574" s="12"/>
      <c r="AG574" s="77"/>
      <c r="AH574" s="78"/>
      <c r="AI574" s="78"/>
      <c r="AJ574" s="79"/>
      <c r="AL574" s="73"/>
      <c r="AM574" s="11"/>
      <c r="AN574" s="11"/>
      <c r="AO574" s="12"/>
      <c r="AQ574" s="11"/>
      <c r="AR574" s="11"/>
      <c r="AS574" s="11"/>
      <c r="AT574" s="12"/>
      <c r="AV574" s="73"/>
      <c r="AW574" s="11"/>
      <c r="AX574" s="11"/>
      <c r="AY574" s="12"/>
      <c r="BA574" s="73"/>
      <c r="BB574" s="11"/>
      <c r="BC574" s="11"/>
      <c r="BD574" s="12"/>
      <c r="BF574" s="73"/>
      <c r="BG574" s="11"/>
      <c r="BH574" s="11"/>
      <c r="BI574" s="12"/>
      <c r="BK574" s="92"/>
      <c r="BL574" s="93"/>
      <c r="BM574" s="93"/>
      <c r="BN574" s="94"/>
      <c r="BP574" s="73"/>
      <c r="BQ574" s="11"/>
      <c r="BR574" s="11"/>
      <c r="BS574" s="12"/>
      <c r="BU574" s="73"/>
      <c r="BV574" s="11"/>
      <c r="BW574" s="11"/>
      <c r="BX574" s="12"/>
      <c r="BZ574" s="73"/>
      <c r="CA574" s="11"/>
      <c r="CB574" s="11"/>
      <c r="CC574" s="12"/>
      <c r="CE574" s="73">
        <v>14950</v>
      </c>
      <c r="CF574" s="11">
        <v>0</v>
      </c>
      <c r="CG574" s="11">
        <v>14950</v>
      </c>
      <c r="CH574" s="12">
        <v>393683.33333333285</v>
      </c>
      <c r="CJ574" s="73"/>
      <c r="CK574" s="11"/>
      <c r="CL574" s="11"/>
      <c r="CM574" s="12"/>
      <c r="CO574" s="73"/>
      <c r="CP574" s="11"/>
      <c r="CQ574" s="11"/>
      <c r="CR574" s="12"/>
      <c r="CT574" s="73"/>
      <c r="CU574" s="11"/>
      <c r="CV574" s="11"/>
      <c r="CW574" s="12"/>
      <c r="CY574" s="73"/>
      <c r="CZ574" s="11"/>
      <c r="DA574" s="11"/>
      <c r="DB574" s="12"/>
      <c r="DD574" s="73"/>
      <c r="DE574" s="11"/>
      <c r="DF574" s="11"/>
      <c r="DG574" s="12"/>
      <c r="DI574" s="73"/>
      <c r="DJ574" s="11"/>
      <c r="DK574" s="11"/>
      <c r="DL574" s="12"/>
      <c r="DN574" s="73">
        <v>13269</v>
      </c>
      <c r="DO574" s="11">
        <v>0</v>
      </c>
      <c r="DP574" s="11">
        <v>13269</v>
      </c>
      <c r="DQ574" s="12">
        <v>349416.99999999953</v>
      </c>
      <c r="DS574" s="73"/>
      <c r="DT574" s="11"/>
      <c r="DU574" s="11"/>
      <c r="DV574" s="12"/>
      <c r="DX574" s="92"/>
      <c r="DY574" s="93"/>
      <c r="DZ574" s="93"/>
      <c r="EA574" s="94"/>
      <c r="EC574" s="73"/>
      <c r="ED574" s="11"/>
      <c r="EE574" s="11"/>
      <c r="EF574" s="12"/>
      <c r="EH574" s="73"/>
      <c r="EI574" s="11"/>
      <c r="EJ574" s="11"/>
      <c r="EK574" s="12"/>
      <c r="EM574" s="73"/>
      <c r="EN574" s="11"/>
      <c r="EO574" s="11"/>
      <c r="EP574" s="12"/>
      <c r="ER574" s="73"/>
      <c r="ES574" s="11"/>
      <c r="ET574" s="11"/>
      <c r="EU574" s="12"/>
      <c r="EW574" s="73"/>
      <c r="EX574" s="11"/>
      <c r="EY574" s="11"/>
      <c r="EZ574" s="12"/>
      <c r="FB574" s="10"/>
      <c r="FC574" s="11"/>
      <c r="FD574" s="11"/>
      <c r="FE574" s="12"/>
      <c r="FG574" s="11"/>
      <c r="FH574" s="11"/>
      <c r="FI574" s="11"/>
      <c r="FJ574" s="12"/>
      <c r="FL574" s="73"/>
      <c r="FM574" s="11"/>
      <c r="FN574" s="11"/>
      <c r="FO574" s="12"/>
      <c r="FQ574" s="73"/>
      <c r="FR574" s="11"/>
      <c r="FS574" s="11"/>
      <c r="FT574" s="12"/>
      <c r="FV574" s="73"/>
      <c r="FW574" s="11"/>
      <c r="FX574" s="11"/>
      <c r="FY574" s="12"/>
      <c r="GA574" s="73"/>
      <c r="GB574" s="11"/>
      <c r="GC574" s="11"/>
      <c r="GD574" s="12"/>
      <c r="GF574" s="73"/>
      <c r="GG574" s="11"/>
      <c r="GH574" s="11"/>
      <c r="GI574" s="12"/>
      <c r="GK574" s="73"/>
      <c r="GL574" s="11"/>
      <c r="GM574" s="11"/>
      <c r="GN574" s="12"/>
      <c r="GP574" s="73"/>
      <c r="GQ574" s="11"/>
      <c r="GR574" s="11"/>
      <c r="GS574" s="12"/>
      <c r="GU574" s="86">
        <f t="shared" si="62"/>
        <v>9250</v>
      </c>
      <c r="GV574" s="87">
        <f t="shared" si="64"/>
        <v>25783.333333333336</v>
      </c>
      <c r="GX574" s="86">
        <f t="shared" si="63"/>
        <v>16533.333333333336</v>
      </c>
      <c r="GY574" s="88">
        <f t="shared" si="66"/>
        <v>1.7873873873873876</v>
      </c>
      <c r="HA574" s="86">
        <f t="shared" si="67"/>
        <v>15813.083333333334</v>
      </c>
      <c r="HB574" s="87">
        <f t="shared" si="65"/>
        <v>416411.19444444391</v>
      </c>
    </row>
    <row r="575" spans="1:210" s="76" customFormat="1" ht="60" x14ac:dyDescent="0.25">
      <c r="A575" s="69">
        <v>559</v>
      </c>
      <c r="B575" s="5" t="s">
        <v>41</v>
      </c>
      <c r="C575" s="6" t="s">
        <v>947</v>
      </c>
      <c r="D575" s="4" t="s">
        <v>42</v>
      </c>
      <c r="E575" s="89"/>
      <c r="F575" s="90">
        <v>1</v>
      </c>
      <c r="G575" s="91"/>
      <c r="H575" s="73"/>
      <c r="I575" s="11"/>
      <c r="J575" s="11"/>
      <c r="K575" s="12"/>
      <c r="L575" s="74"/>
      <c r="M575" s="73">
        <v>21666.666666666668</v>
      </c>
      <c r="N575" s="11">
        <v>4116.666666666667</v>
      </c>
      <c r="O575" s="11">
        <v>25783.333333333336</v>
      </c>
      <c r="P575" s="12">
        <v>25783.333333333336</v>
      </c>
      <c r="Q575" s="75"/>
      <c r="R575" s="73">
        <v>9250</v>
      </c>
      <c r="S575" s="11">
        <v>0</v>
      </c>
      <c r="T575" s="11">
        <v>9250</v>
      </c>
      <c r="U575" s="12">
        <v>9250</v>
      </c>
      <c r="W575" s="73"/>
      <c r="X575" s="11"/>
      <c r="Y575" s="11"/>
      <c r="Z575" s="12"/>
      <c r="AB575" s="73"/>
      <c r="AC575" s="11"/>
      <c r="AD575" s="11"/>
      <c r="AE575" s="12"/>
      <c r="AG575" s="77"/>
      <c r="AH575" s="78"/>
      <c r="AI575" s="78"/>
      <c r="AJ575" s="79"/>
      <c r="AL575" s="73"/>
      <c r="AM575" s="11"/>
      <c r="AN575" s="11"/>
      <c r="AO575" s="12"/>
      <c r="AQ575" s="11"/>
      <c r="AR575" s="11"/>
      <c r="AS575" s="11"/>
      <c r="AT575" s="12"/>
      <c r="AV575" s="73"/>
      <c r="AW575" s="11"/>
      <c r="AX575" s="11"/>
      <c r="AY575" s="12"/>
      <c r="BA575" s="73"/>
      <c r="BB575" s="11"/>
      <c r="BC575" s="11"/>
      <c r="BD575" s="12"/>
      <c r="BF575" s="73"/>
      <c r="BG575" s="11"/>
      <c r="BH575" s="11"/>
      <c r="BI575" s="12"/>
      <c r="BK575" s="92"/>
      <c r="BL575" s="93"/>
      <c r="BM575" s="93"/>
      <c r="BN575" s="94"/>
      <c r="BP575" s="73"/>
      <c r="BQ575" s="11"/>
      <c r="BR575" s="11"/>
      <c r="BS575" s="12"/>
      <c r="BU575" s="73"/>
      <c r="BV575" s="11"/>
      <c r="BW575" s="11"/>
      <c r="BX575" s="12"/>
      <c r="BZ575" s="73"/>
      <c r="CA575" s="11"/>
      <c r="CB575" s="11"/>
      <c r="CC575" s="12"/>
      <c r="CE575" s="73">
        <v>13000</v>
      </c>
      <c r="CF575" s="11">
        <v>0</v>
      </c>
      <c r="CG575" s="11">
        <v>13000</v>
      </c>
      <c r="CH575" s="12">
        <v>13000</v>
      </c>
      <c r="CJ575" s="73"/>
      <c r="CK575" s="11"/>
      <c r="CL575" s="11"/>
      <c r="CM575" s="12"/>
      <c r="CO575" s="73"/>
      <c r="CP575" s="11"/>
      <c r="CQ575" s="11"/>
      <c r="CR575" s="12"/>
      <c r="CT575" s="73"/>
      <c r="CU575" s="11"/>
      <c r="CV575" s="11"/>
      <c r="CW575" s="12"/>
      <c r="CY575" s="73"/>
      <c r="CZ575" s="11"/>
      <c r="DA575" s="11"/>
      <c r="DB575" s="12"/>
      <c r="DD575" s="73"/>
      <c r="DE575" s="11"/>
      <c r="DF575" s="11"/>
      <c r="DG575" s="12"/>
      <c r="DI575" s="73"/>
      <c r="DJ575" s="11"/>
      <c r="DK575" s="11"/>
      <c r="DL575" s="12"/>
      <c r="DN575" s="73">
        <v>9650</v>
      </c>
      <c r="DO575" s="11">
        <v>0</v>
      </c>
      <c r="DP575" s="11">
        <v>9650</v>
      </c>
      <c r="DQ575" s="12">
        <v>9650</v>
      </c>
      <c r="DS575" s="73"/>
      <c r="DT575" s="11"/>
      <c r="DU575" s="11"/>
      <c r="DV575" s="12"/>
      <c r="DX575" s="92"/>
      <c r="DY575" s="93"/>
      <c r="DZ575" s="93"/>
      <c r="EA575" s="94"/>
      <c r="EC575" s="73"/>
      <c r="ED575" s="11"/>
      <c r="EE575" s="11"/>
      <c r="EF575" s="12"/>
      <c r="EH575" s="73"/>
      <c r="EI575" s="11"/>
      <c r="EJ575" s="11"/>
      <c r="EK575" s="12"/>
      <c r="EM575" s="73"/>
      <c r="EN575" s="11"/>
      <c r="EO575" s="11"/>
      <c r="EP575" s="12"/>
      <c r="ER575" s="73"/>
      <c r="ES575" s="11"/>
      <c r="ET575" s="11"/>
      <c r="EU575" s="12"/>
      <c r="EW575" s="73"/>
      <c r="EX575" s="11"/>
      <c r="EY575" s="11"/>
      <c r="EZ575" s="12"/>
      <c r="FB575" s="10"/>
      <c r="FC575" s="11"/>
      <c r="FD575" s="11"/>
      <c r="FE575" s="12"/>
      <c r="FG575" s="11"/>
      <c r="FH575" s="11"/>
      <c r="FI575" s="11"/>
      <c r="FJ575" s="12"/>
      <c r="FL575" s="73"/>
      <c r="FM575" s="11"/>
      <c r="FN575" s="11"/>
      <c r="FO575" s="12"/>
      <c r="FQ575" s="73"/>
      <c r="FR575" s="11"/>
      <c r="FS575" s="11"/>
      <c r="FT575" s="12"/>
      <c r="FV575" s="73"/>
      <c r="FW575" s="11"/>
      <c r="FX575" s="11"/>
      <c r="FY575" s="12"/>
      <c r="GA575" s="73"/>
      <c r="GB575" s="11"/>
      <c r="GC575" s="11"/>
      <c r="GD575" s="12"/>
      <c r="GF575" s="73"/>
      <c r="GG575" s="11"/>
      <c r="GH575" s="11"/>
      <c r="GI575" s="12"/>
      <c r="GK575" s="73"/>
      <c r="GL575" s="11"/>
      <c r="GM575" s="11"/>
      <c r="GN575" s="12"/>
      <c r="GP575" s="73"/>
      <c r="GQ575" s="11"/>
      <c r="GR575" s="11"/>
      <c r="GS575" s="12"/>
      <c r="GU575" s="86">
        <f t="shared" si="62"/>
        <v>9250</v>
      </c>
      <c r="GV575" s="87">
        <f t="shared" si="64"/>
        <v>25783.333333333336</v>
      </c>
      <c r="GX575" s="86">
        <f t="shared" si="63"/>
        <v>16533.333333333336</v>
      </c>
      <c r="GY575" s="88">
        <f t="shared" si="66"/>
        <v>1.7873873873873876</v>
      </c>
      <c r="HA575" s="86">
        <f t="shared" si="67"/>
        <v>14420.833333333334</v>
      </c>
      <c r="HB575" s="87">
        <f t="shared" si="65"/>
        <v>14420.833333333334</v>
      </c>
    </row>
    <row r="576" spans="1:210" s="76" customFormat="1" ht="60" x14ac:dyDescent="0.25">
      <c r="A576" s="69">
        <v>560</v>
      </c>
      <c r="B576" s="5" t="s">
        <v>364</v>
      </c>
      <c r="C576" s="6" t="s">
        <v>948</v>
      </c>
      <c r="D576" s="4" t="s">
        <v>42</v>
      </c>
      <c r="E576" s="89"/>
      <c r="F576" s="90">
        <v>24.6666666666667</v>
      </c>
      <c r="G576" s="91"/>
      <c r="H576" s="73"/>
      <c r="I576" s="11"/>
      <c r="J576" s="11"/>
      <c r="K576" s="12"/>
      <c r="L576" s="74"/>
      <c r="M576" s="73">
        <v>46666.666666666664</v>
      </c>
      <c r="N576" s="11">
        <v>8866.6666666666661</v>
      </c>
      <c r="O576" s="11">
        <v>55533.333333333328</v>
      </c>
      <c r="P576" s="12">
        <v>1369822.2222222239</v>
      </c>
      <c r="Q576" s="75"/>
      <c r="R576" s="73">
        <v>9250</v>
      </c>
      <c r="S576" s="11">
        <v>0</v>
      </c>
      <c r="T576" s="11">
        <v>9250</v>
      </c>
      <c r="U576" s="12">
        <v>228166.66666666698</v>
      </c>
      <c r="W576" s="73"/>
      <c r="X576" s="11"/>
      <c r="Y576" s="11"/>
      <c r="Z576" s="12"/>
      <c r="AB576" s="73"/>
      <c r="AC576" s="11"/>
      <c r="AD576" s="11"/>
      <c r="AE576" s="12"/>
      <c r="AG576" s="77"/>
      <c r="AH576" s="78"/>
      <c r="AI576" s="78"/>
      <c r="AJ576" s="79"/>
      <c r="AL576" s="73"/>
      <c r="AM576" s="11"/>
      <c r="AN576" s="11"/>
      <c r="AO576" s="12"/>
      <c r="AQ576" s="11"/>
      <c r="AR576" s="11"/>
      <c r="AS576" s="11"/>
      <c r="AT576" s="12"/>
      <c r="AV576" s="73"/>
      <c r="AW576" s="11"/>
      <c r="AX576" s="11"/>
      <c r="AY576" s="12"/>
      <c r="BA576" s="73"/>
      <c r="BB576" s="11"/>
      <c r="BC576" s="11"/>
      <c r="BD576" s="12"/>
      <c r="BF576" s="73"/>
      <c r="BG576" s="11"/>
      <c r="BH576" s="11"/>
      <c r="BI576" s="12"/>
      <c r="BK576" s="92"/>
      <c r="BL576" s="93"/>
      <c r="BM576" s="93"/>
      <c r="BN576" s="94"/>
      <c r="BP576" s="73"/>
      <c r="BQ576" s="11"/>
      <c r="BR576" s="11"/>
      <c r="BS576" s="12"/>
      <c r="BU576" s="73"/>
      <c r="BV576" s="11"/>
      <c r="BW576" s="11"/>
      <c r="BX576" s="12"/>
      <c r="BZ576" s="73"/>
      <c r="CA576" s="11"/>
      <c r="CB576" s="11"/>
      <c r="CC576" s="12"/>
      <c r="CE576" s="73">
        <v>13000</v>
      </c>
      <c r="CF576" s="11">
        <v>0</v>
      </c>
      <c r="CG576" s="11">
        <v>13000</v>
      </c>
      <c r="CH576" s="12">
        <v>320666.66666666709</v>
      </c>
      <c r="CJ576" s="73"/>
      <c r="CK576" s="11"/>
      <c r="CL576" s="11"/>
      <c r="CM576" s="12"/>
      <c r="CO576" s="73"/>
      <c r="CP576" s="11"/>
      <c r="CQ576" s="11"/>
      <c r="CR576" s="12"/>
      <c r="CT576" s="73"/>
      <c r="CU576" s="11"/>
      <c r="CV576" s="11"/>
      <c r="CW576" s="12"/>
      <c r="CY576" s="73"/>
      <c r="CZ576" s="11"/>
      <c r="DA576" s="11"/>
      <c r="DB576" s="12"/>
      <c r="DD576" s="73"/>
      <c r="DE576" s="11"/>
      <c r="DF576" s="11"/>
      <c r="DG576" s="12"/>
      <c r="DI576" s="73"/>
      <c r="DJ576" s="11"/>
      <c r="DK576" s="11"/>
      <c r="DL576" s="12"/>
      <c r="DN576" s="73">
        <v>13024</v>
      </c>
      <c r="DO576" s="11">
        <v>0</v>
      </c>
      <c r="DP576" s="11">
        <v>13024</v>
      </c>
      <c r="DQ576" s="12">
        <v>321258.66666666709</v>
      </c>
      <c r="DS576" s="73"/>
      <c r="DT576" s="11"/>
      <c r="DU576" s="11"/>
      <c r="DV576" s="12"/>
      <c r="DX576" s="92"/>
      <c r="DY576" s="93"/>
      <c r="DZ576" s="93"/>
      <c r="EA576" s="94"/>
      <c r="EC576" s="73"/>
      <c r="ED576" s="11"/>
      <c r="EE576" s="11"/>
      <c r="EF576" s="12"/>
      <c r="EH576" s="73"/>
      <c r="EI576" s="11"/>
      <c r="EJ576" s="11"/>
      <c r="EK576" s="12"/>
      <c r="EM576" s="73"/>
      <c r="EN576" s="11"/>
      <c r="EO576" s="11"/>
      <c r="EP576" s="12"/>
      <c r="ER576" s="73"/>
      <c r="ES576" s="11"/>
      <c r="ET576" s="11"/>
      <c r="EU576" s="12"/>
      <c r="EW576" s="73"/>
      <c r="EX576" s="11"/>
      <c r="EY576" s="11"/>
      <c r="EZ576" s="12"/>
      <c r="FB576" s="10"/>
      <c r="FC576" s="11"/>
      <c r="FD576" s="11"/>
      <c r="FE576" s="12"/>
      <c r="FG576" s="11"/>
      <c r="FH576" s="11"/>
      <c r="FI576" s="11"/>
      <c r="FJ576" s="12"/>
      <c r="FL576" s="73"/>
      <c r="FM576" s="11"/>
      <c r="FN576" s="11"/>
      <c r="FO576" s="12"/>
      <c r="FQ576" s="73"/>
      <c r="FR576" s="11"/>
      <c r="FS576" s="11"/>
      <c r="FT576" s="12"/>
      <c r="FV576" s="73"/>
      <c r="FW576" s="11"/>
      <c r="FX576" s="11"/>
      <c r="FY576" s="12"/>
      <c r="GA576" s="73"/>
      <c r="GB576" s="11"/>
      <c r="GC576" s="11"/>
      <c r="GD576" s="12"/>
      <c r="GF576" s="73"/>
      <c r="GG576" s="11"/>
      <c r="GH576" s="11"/>
      <c r="GI576" s="12"/>
      <c r="GK576" s="73"/>
      <c r="GL576" s="11"/>
      <c r="GM576" s="11"/>
      <c r="GN576" s="12"/>
      <c r="GP576" s="73"/>
      <c r="GQ576" s="11"/>
      <c r="GR576" s="11"/>
      <c r="GS576" s="12"/>
      <c r="GU576" s="86">
        <f t="shared" si="62"/>
        <v>9250</v>
      </c>
      <c r="GV576" s="87">
        <f t="shared" si="64"/>
        <v>55533.333333333328</v>
      </c>
      <c r="GX576" s="86">
        <f t="shared" si="63"/>
        <v>46283.333333333328</v>
      </c>
      <c r="GY576" s="88">
        <f t="shared" si="66"/>
        <v>5.0036036036036027</v>
      </c>
      <c r="HA576" s="86">
        <f t="shared" si="67"/>
        <v>22701.833333333332</v>
      </c>
      <c r="HB576" s="87">
        <f t="shared" si="65"/>
        <v>559978.5555555562</v>
      </c>
    </row>
    <row r="577" spans="1:210" s="76" customFormat="1" ht="60" x14ac:dyDescent="0.25">
      <c r="A577" s="69">
        <v>561</v>
      </c>
      <c r="B577" s="5" t="s">
        <v>41</v>
      </c>
      <c r="C577" s="6" t="s">
        <v>949</v>
      </c>
      <c r="D577" s="4" t="s">
        <v>42</v>
      </c>
      <c r="E577" s="89"/>
      <c r="F577" s="90">
        <v>1</v>
      </c>
      <c r="G577" s="91"/>
      <c r="H577" s="73"/>
      <c r="I577" s="11"/>
      <c r="J577" s="11"/>
      <c r="K577" s="12"/>
      <c r="L577" s="74"/>
      <c r="M577" s="73">
        <v>7077.7777777777774</v>
      </c>
      <c r="N577" s="11">
        <v>1344.7777777777778</v>
      </c>
      <c r="O577" s="11">
        <v>8422.5555555555547</v>
      </c>
      <c r="P577" s="12">
        <v>8422.5555555555547</v>
      </c>
      <c r="Q577" s="75"/>
      <c r="R577" s="73">
        <v>3100</v>
      </c>
      <c r="S577" s="11">
        <v>0</v>
      </c>
      <c r="T577" s="11">
        <v>3100</v>
      </c>
      <c r="U577" s="12">
        <v>3100</v>
      </c>
      <c r="W577" s="73"/>
      <c r="X577" s="11"/>
      <c r="Y577" s="11"/>
      <c r="Z577" s="12"/>
      <c r="AB577" s="73"/>
      <c r="AC577" s="11"/>
      <c r="AD577" s="11"/>
      <c r="AE577" s="12"/>
      <c r="AG577" s="77"/>
      <c r="AH577" s="78"/>
      <c r="AI577" s="78"/>
      <c r="AJ577" s="79"/>
      <c r="AL577" s="73"/>
      <c r="AM577" s="11"/>
      <c r="AN577" s="11"/>
      <c r="AO577" s="12"/>
      <c r="AQ577" s="11"/>
      <c r="AR577" s="11"/>
      <c r="AS577" s="11"/>
      <c r="AT577" s="12"/>
      <c r="AV577" s="73"/>
      <c r="AW577" s="11"/>
      <c r="AX577" s="11"/>
      <c r="AY577" s="12"/>
      <c r="BA577" s="73"/>
      <c r="BB577" s="11"/>
      <c r="BC577" s="11"/>
      <c r="BD577" s="12"/>
      <c r="BF577" s="73"/>
      <c r="BG577" s="11"/>
      <c r="BH577" s="11"/>
      <c r="BI577" s="12"/>
      <c r="BK577" s="92"/>
      <c r="BL577" s="93"/>
      <c r="BM577" s="93"/>
      <c r="BN577" s="94"/>
      <c r="BP577" s="73"/>
      <c r="BQ577" s="11"/>
      <c r="BR577" s="11"/>
      <c r="BS577" s="12"/>
      <c r="BU577" s="73"/>
      <c r="BV577" s="11"/>
      <c r="BW577" s="11"/>
      <c r="BX577" s="12"/>
      <c r="BZ577" s="73"/>
      <c r="CA577" s="11"/>
      <c r="CB577" s="11"/>
      <c r="CC577" s="12"/>
      <c r="CE577" s="73">
        <v>5200</v>
      </c>
      <c r="CF577" s="11">
        <v>0</v>
      </c>
      <c r="CG577" s="11">
        <v>5200</v>
      </c>
      <c r="CH577" s="12">
        <v>5200</v>
      </c>
      <c r="CJ577" s="73"/>
      <c r="CK577" s="11"/>
      <c r="CL577" s="11"/>
      <c r="CM577" s="12"/>
      <c r="CO577" s="73"/>
      <c r="CP577" s="11"/>
      <c r="CQ577" s="11"/>
      <c r="CR577" s="12"/>
      <c r="CT577" s="73"/>
      <c r="CU577" s="11"/>
      <c r="CV577" s="11"/>
      <c r="CW577" s="12"/>
      <c r="CY577" s="73"/>
      <c r="CZ577" s="11"/>
      <c r="DA577" s="11"/>
      <c r="DB577" s="12"/>
      <c r="DD577" s="73"/>
      <c r="DE577" s="11"/>
      <c r="DF577" s="11"/>
      <c r="DG577" s="12"/>
      <c r="DI577" s="73"/>
      <c r="DJ577" s="11"/>
      <c r="DK577" s="11"/>
      <c r="DL577" s="12"/>
      <c r="DN577" s="73">
        <v>3708</v>
      </c>
      <c r="DO577" s="11">
        <v>0</v>
      </c>
      <c r="DP577" s="11">
        <v>3708</v>
      </c>
      <c r="DQ577" s="12">
        <v>3708</v>
      </c>
      <c r="DS577" s="73"/>
      <c r="DT577" s="11"/>
      <c r="DU577" s="11"/>
      <c r="DV577" s="12"/>
      <c r="DX577" s="92"/>
      <c r="DY577" s="93"/>
      <c r="DZ577" s="93"/>
      <c r="EA577" s="94"/>
      <c r="EC577" s="73"/>
      <c r="ED577" s="11"/>
      <c r="EE577" s="11"/>
      <c r="EF577" s="12"/>
      <c r="EH577" s="73"/>
      <c r="EI577" s="11"/>
      <c r="EJ577" s="11"/>
      <c r="EK577" s="12"/>
      <c r="EM577" s="73"/>
      <c r="EN577" s="11"/>
      <c r="EO577" s="11"/>
      <c r="EP577" s="12"/>
      <c r="ER577" s="73"/>
      <c r="ES577" s="11"/>
      <c r="ET577" s="11"/>
      <c r="EU577" s="12"/>
      <c r="EW577" s="73"/>
      <c r="EX577" s="11"/>
      <c r="EY577" s="11"/>
      <c r="EZ577" s="12"/>
      <c r="FB577" s="10"/>
      <c r="FC577" s="11"/>
      <c r="FD577" s="11"/>
      <c r="FE577" s="12"/>
      <c r="FG577" s="11"/>
      <c r="FH577" s="11"/>
      <c r="FI577" s="11"/>
      <c r="FJ577" s="12"/>
      <c r="FL577" s="73"/>
      <c r="FM577" s="11"/>
      <c r="FN577" s="11"/>
      <c r="FO577" s="12"/>
      <c r="FQ577" s="73"/>
      <c r="FR577" s="11"/>
      <c r="FS577" s="11"/>
      <c r="FT577" s="12"/>
      <c r="FV577" s="73"/>
      <c r="FW577" s="11"/>
      <c r="FX577" s="11"/>
      <c r="FY577" s="12"/>
      <c r="GA577" s="73"/>
      <c r="GB577" s="11"/>
      <c r="GC577" s="11"/>
      <c r="GD577" s="12"/>
      <c r="GF577" s="73"/>
      <c r="GG577" s="11"/>
      <c r="GH577" s="11"/>
      <c r="GI577" s="12"/>
      <c r="GK577" s="73"/>
      <c r="GL577" s="11"/>
      <c r="GM577" s="11"/>
      <c r="GN577" s="12"/>
      <c r="GP577" s="73"/>
      <c r="GQ577" s="11"/>
      <c r="GR577" s="11"/>
      <c r="GS577" s="12"/>
      <c r="GU577" s="86">
        <f t="shared" si="62"/>
        <v>3100</v>
      </c>
      <c r="GV577" s="87">
        <f t="shared" si="64"/>
        <v>8422.5555555555547</v>
      </c>
      <c r="GX577" s="86">
        <f t="shared" si="63"/>
        <v>5322.5555555555547</v>
      </c>
      <c r="GY577" s="88">
        <f t="shared" si="66"/>
        <v>1.7169534050179209</v>
      </c>
      <c r="HA577" s="86">
        <f t="shared" si="67"/>
        <v>5107.6388888888887</v>
      </c>
      <c r="HB577" s="87">
        <f t="shared" si="65"/>
        <v>5107.6388888888887</v>
      </c>
    </row>
    <row r="578" spans="1:210" s="76" customFormat="1" ht="60" x14ac:dyDescent="0.25">
      <c r="A578" s="69">
        <v>562</v>
      </c>
      <c r="B578" s="5" t="s">
        <v>41</v>
      </c>
      <c r="C578" s="2" t="s">
        <v>950</v>
      </c>
      <c r="D578" s="4" t="s">
        <v>42</v>
      </c>
      <c r="E578" s="89"/>
      <c r="F578" s="90">
        <v>1</v>
      </c>
      <c r="G578" s="91"/>
      <c r="H578" s="73"/>
      <c r="I578" s="11"/>
      <c r="J578" s="11"/>
      <c r="K578" s="12"/>
      <c r="L578" s="74"/>
      <c r="M578" s="73">
        <v>7077.7777777777774</v>
      </c>
      <c r="N578" s="11">
        <v>1344.7777777777778</v>
      </c>
      <c r="O578" s="11">
        <v>8422.5555555555547</v>
      </c>
      <c r="P578" s="12">
        <v>8422.5555555555547</v>
      </c>
      <c r="Q578" s="75"/>
      <c r="R578" s="73">
        <v>3200</v>
      </c>
      <c r="S578" s="11">
        <v>0</v>
      </c>
      <c r="T578" s="11">
        <v>3200</v>
      </c>
      <c r="U578" s="12">
        <v>3200</v>
      </c>
      <c r="W578" s="73"/>
      <c r="X578" s="11"/>
      <c r="Y578" s="11"/>
      <c r="Z578" s="12"/>
      <c r="AB578" s="73"/>
      <c r="AC578" s="11"/>
      <c r="AD578" s="11"/>
      <c r="AE578" s="12"/>
      <c r="AG578" s="77"/>
      <c r="AH578" s="78"/>
      <c r="AI578" s="78"/>
      <c r="AJ578" s="79"/>
      <c r="AL578" s="73"/>
      <c r="AM578" s="11"/>
      <c r="AN578" s="11"/>
      <c r="AO578" s="12"/>
      <c r="AQ578" s="11"/>
      <c r="AR578" s="11"/>
      <c r="AS578" s="11"/>
      <c r="AT578" s="12"/>
      <c r="AV578" s="73"/>
      <c r="AW578" s="11"/>
      <c r="AX578" s="11"/>
      <c r="AY578" s="12"/>
      <c r="BA578" s="73"/>
      <c r="BB578" s="11"/>
      <c r="BC578" s="11"/>
      <c r="BD578" s="12"/>
      <c r="BF578" s="73"/>
      <c r="BG578" s="11"/>
      <c r="BH578" s="11"/>
      <c r="BI578" s="12"/>
      <c r="BK578" s="92"/>
      <c r="BL578" s="93"/>
      <c r="BM578" s="93"/>
      <c r="BN578" s="94"/>
      <c r="BP578" s="73"/>
      <c r="BQ578" s="11"/>
      <c r="BR578" s="11"/>
      <c r="BS578" s="12"/>
      <c r="BU578" s="73"/>
      <c r="BV578" s="11"/>
      <c r="BW578" s="11"/>
      <c r="BX578" s="12"/>
      <c r="BZ578" s="73"/>
      <c r="CA578" s="11"/>
      <c r="CB578" s="11"/>
      <c r="CC578" s="12"/>
      <c r="CE578" s="73">
        <v>4080</v>
      </c>
      <c r="CF578" s="11">
        <v>0</v>
      </c>
      <c r="CG578" s="11">
        <v>4080</v>
      </c>
      <c r="CH578" s="12">
        <v>4080</v>
      </c>
      <c r="CJ578" s="73"/>
      <c r="CK578" s="11"/>
      <c r="CL578" s="11"/>
      <c r="CM578" s="12"/>
      <c r="CO578" s="73"/>
      <c r="CP578" s="11"/>
      <c r="CQ578" s="11"/>
      <c r="CR578" s="12"/>
      <c r="CT578" s="73"/>
      <c r="CU578" s="11"/>
      <c r="CV578" s="11"/>
      <c r="CW578" s="12"/>
      <c r="CY578" s="73"/>
      <c r="CZ578" s="11"/>
      <c r="DA578" s="11"/>
      <c r="DB578" s="12"/>
      <c r="DD578" s="73"/>
      <c r="DE578" s="11"/>
      <c r="DF578" s="11"/>
      <c r="DG578" s="12"/>
      <c r="DI578" s="73"/>
      <c r="DJ578" s="11"/>
      <c r="DK578" s="11"/>
      <c r="DL578" s="12"/>
      <c r="DN578" s="73">
        <v>3499</v>
      </c>
      <c r="DO578" s="11">
        <v>0</v>
      </c>
      <c r="DP578" s="11">
        <v>3499</v>
      </c>
      <c r="DQ578" s="12">
        <v>3499</v>
      </c>
      <c r="DS578" s="73"/>
      <c r="DT578" s="11"/>
      <c r="DU578" s="11"/>
      <c r="DV578" s="12"/>
      <c r="DX578" s="92"/>
      <c r="DY578" s="93"/>
      <c r="DZ578" s="93"/>
      <c r="EA578" s="94"/>
      <c r="EC578" s="73"/>
      <c r="ED578" s="11"/>
      <c r="EE578" s="11"/>
      <c r="EF578" s="12"/>
      <c r="EH578" s="73"/>
      <c r="EI578" s="11"/>
      <c r="EJ578" s="11"/>
      <c r="EK578" s="12"/>
      <c r="EM578" s="73"/>
      <c r="EN578" s="11"/>
      <c r="EO578" s="11"/>
      <c r="EP578" s="12"/>
      <c r="ER578" s="73"/>
      <c r="ES578" s="11"/>
      <c r="ET578" s="11"/>
      <c r="EU578" s="12"/>
      <c r="EW578" s="73"/>
      <c r="EX578" s="11"/>
      <c r="EY578" s="11"/>
      <c r="EZ578" s="12"/>
      <c r="FB578" s="10"/>
      <c r="FC578" s="11"/>
      <c r="FD578" s="11"/>
      <c r="FE578" s="12"/>
      <c r="FG578" s="11"/>
      <c r="FH578" s="11"/>
      <c r="FI578" s="11"/>
      <c r="FJ578" s="12"/>
      <c r="FL578" s="73"/>
      <c r="FM578" s="11"/>
      <c r="FN578" s="11"/>
      <c r="FO578" s="12"/>
      <c r="FQ578" s="73"/>
      <c r="FR578" s="11"/>
      <c r="FS578" s="11"/>
      <c r="FT578" s="12"/>
      <c r="FV578" s="73"/>
      <c r="FW578" s="11"/>
      <c r="FX578" s="11"/>
      <c r="FY578" s="12"/>
      <c r="GA578" s="73"/>
      <c r="GB578" s="11"/>
      <c r="GC578" s="11"/>
      <c r="GD578" s="12"/>
      <c r="GF578" s="73"/>
      <c r="GG578" s="11"/>
      <c r="GH578" s="11"/>
      <c r="GI578" s="12"/>
      <c r="GK578" s="73"/>
      <c r="GL578" s="11"/>
      <c r="GM578" s="11"/>
      <c r="GN578" s="12"/>
      <c r="GP578" s="73"/>
      <c r="GQ578" s="11"/>
      <c r="GR578" s="11"/>
      <c r="GS578" s="12"/>
      <c r="GU578" s="86">
        <f t="shared" si="62"/>
        <v>3200</v>
      </c>
      <c r="GV578" s="87">
        <f t="shared" si="64"/>
        <v>8422.5555555555547</v>
      </c>
      <c r="GX578" s="86">
        <f t="shared" si="63"/>
        <v>5222.5555555555547</v>
      </c>
      <c r="GY578" s="88">
        <f t="shared" si="66"/>
        <v>1.6320486111111108</v>
      </c>
      <c r="HA578" s="86">
        <f t="shared" si="67"/>
        <v>4800.3888888888887</v>
      </c>
      <c r="HB578" s="87">
        <f t="shared" si="65"/>
        <v>4800.3888888888887</v>
      </c>
    </row>
    <row r="579" spans="1:210" s="76" customFormat="1" ht="60" x14ac:dyDescent="0.25">
      <c r="A579" s="69">
        <v>563</v>
      </c>
      <c r="B579" s="5" t="s">
        <v>41</v>
      </c>
      <c r="C579" s="2" t="s">
        <v>951</v>
      </c>
      <c r="D579" s="4" t="s">
        <v>42</v>
      </c>
      <c r="E579" s="89"/>
      <c r="F579" s="90">
        <v>1</v>
      </c>
      <c r="G579" s="91"/>
      <c r="H579" s="73"/>
      <c r="I579" s="11"/>
      <c r="J579" s="11"/>
      <c r="K579" s="12"/>
      <c r="L579" s="74"/>
      <c r="M579" s="73">
        <v>7077.7777777777774</v>
      </c>
      <c r="N579" s="11">
        <v>1344.7777777777778</v>
      </c>
      <c r="O579" s="11">
        <v>8422.5555555555547</v>
      </c>
      <c r="P579" s="12">
        <v>8422.5555555555547</v>
      </c>
      <c r="Q579" s="75"/>
      <c r="R579" s="73">
        <v>3300</v>
      </c>
      <c r="S579" s="11">
        <v>0</v>
      </c>
      <c r="T579" s="11">
        <v>3300</v>
      </c>
      <c r="U579" s="12">
        <v>3300</v>
      </c>
      <c r="W579" s="73"/>
      <c r="X579" s="11"/>
      <c r="Y579" s="11"/>
      <c r="Z579" s="12"/>
      <c r="AB579" s="73"/>
      <c r="AC579" s="11"/>
      <c r="AD579" s="11"/>
      <c r="AE579" s="12"/>
      <c r="AG579" s="77"/>
      <c r="AH579" s="78"/>
      <c r="AI579" s="78"/>
      <c r="AJ579" s="79"/>
      <c r="AL579" s="73"/>
      <c r="AM579" s="11"/>
      <c r="AN579" s="11"/>
      <c r="AO579" s="12"/>
      <c r="AQ579" s="11"/>
      <c r="AR579" s="11"/>
      <c r="AS579" s="11"/>
      <c r="AT579" s="12"/>
      <c r="AV579" s="73"/>
      <c r="AW579" s="11"/>
      <c r="AX579" s="11"/>
      <c r="AY579" s="12"/>
      <c r="BA579" s="73"/>
      <c r="BB579" s="11"/>
      <c r="BC579" s="11"/>
      <c r="BD579" s="12"/>
      <c r="BF579" s="73"/>
      <c r="BG579" s="11"/>
      <c r="BH579" s="11"/>
      <c r="BI579" s="12"/>
      <c r="BK579" s="92"/>
      <c r="BL579" s="93"/>
      <c r="BM579" s="93"/>
      <c r="BN579" s="94"/>
      <c r="BP579" s="73"/>
      <c r="BQ579" s="11"/>
      <c r="BR579" s="11"/>
      <c r="BS579" s="12"/>
      <c r="BU579" s="73"/>
      <c r="BV579" s="11"/>
      <c r="BW579" s="11"/>
      <c r="BX579" s="12"/>
      <c r="BZ579" s="73"/>
      <c r="CA579" s="11"/>
      <c r="CB579" s="11"/>
      <c r="CC579" s="12"/>
      <c r="CE579" s="73">
        <v>4080</v>
      </c>
      <c r="CF579" s="11">
        <v>0</v>
      </c>
      <c r="CG579" s="11">
        <v>4080</v>
      </c>
      <c r="CH579" s="12">
        <v>4080</v>
      </c>
      <c r="CJ579" s="73"/>
      <c r="CK579" s="11"/>
      <c r="CL579" s="11"/>
      <c r="CM579" s="12"/>
      <c r="CO579" s="73"/>
      <c r="CP579" s="11"/>
      <c r="CQ579" s="11"/>
      <c r="CR579" s="12"/>
      <c r="CT579" s="73"/>
      <c r="CU579" s="11"/>
      <c r="CV579" s="11"/>
      <c r="CW579" s="12"/>
      <c r="CY579" s="73"/>
      <c r="CZ579" s="11"/>
      <c r="DA579" s="11"/>
      <c r="DB579" s="12"/>
      <c r="DD579" s="73"/>
      <c r="DE579" s="11"/>
      <c r="DF579" s="11"/>
      <c r="DG579" s="12"/>
      <c r="DI579" s="73"/>
      <c r="DJ579" s="11"/>
      <c r="DK579" s="11"/>
      <c r="DL579" s="12"/>
      <c r="DN579" s="73">
        <v>3499</v>
      </c>
      <c r="DO579" s="11">
        <v>0</v>
      </c>
      <c r="DP579" s="11">
        <v>3499</v>
      </c>
      <c r="DQ579" s="12">
        <v>3499</v>
      </c>
      <c r="DS579" s="73"/>
      <c r="DT579" s="11"/>
      <c r="DU579" s="11"/>
      <c r="DV579" s="12"/>
      <c r="DX579" s="92"/>
      <c r="DY579" s="93"/>
      <c r="DZ579" s="93"/>
      <c r="EA579" s="94"/>
      <c r="EC579" s="73"/>
      <c r="ED579" s="11"/>
      <c r="EE579" s="11"/>
      <c r="EF579" s="12"/>
      <c r="EH579" s="73"/>
      <c r="EI579" s="11"/>
      <c r="EJ579" s="11"/>
      <c r="EK579" s="12"/>
      <c r="EM579" s="73"/>
      <c r="EN579" s="11"/>
      <c r="EO579" s="11"/>
      <c r="EP579" s="12"/>
      <c r="ER579" s="73"/>
      <c r="ES579" s="11"/>
      <c r="ET579" s="11"/>
      <c r="EU579" s="12"/>
      <c r="EW579" s="73"/>
      <c r="EX579" s="11"/>
      <c r="EY579" s="11"/>
      <c r="EZ579" s="12"/>
      <c r="FB579" s="10"/>
      <c r="FC579" s="11"/>
      <c r="FD579" s="11"/>
      <c r="FE579" s="12"/>
      <c r="FG579" s="11"/>
      <c r="FH579" s="11"/>
      <c r="FI579" s="11"/>
      <c r="FJ579" s="12"/>
      <c r="FL579" s="73"/>
      <c r="FM579" s="11"/>
      <c r="FN579" s="11"/>
      <c r="FO579" s="12"/>
      <c r="FQ579" s="73"/>
      <c r="FR579" s="11"/>
      <c r="FS579" s="11"/>
      <c r="FT579" s="12"/>
      <c r="FV579" s="73"/>
      <c r="FW579" s="11"/>
      <c r="FX579" s="11"/>
      <c r="FY579" s="12"/>
      <c r="GA579" s="73"/>
      <c r="GB579" s="11"/>
      <c r="GC579" s="11"/>
      <c r="GD579" s="12"/>
      <c r="GF579" s="73"/>
      <c r="GG579" s="11"/>
      <c r="GH579" s="11"/>
      <c r="GI579" s="12"/>
      <c r="GK579" s="73"/>
      <c r="GL579" s="11"/>
      <c r="GM579" s="11"/>
      <c r="GN579" s="12"/>
      <c r="GP579" s="73"/>
      <c r="GQ579" s="11"/>
      <c r="GR579" s="11"/>
      <c r="GS579" s="12"/>
      <c r="GU579" s="86">
        <f t="shared" si="62"/>
        <v>3300</v>
      </c>
      <c r="GV579" s="87">
        <f t="shared" si="64"/>
        <v>8422.5555555555547</v>
      </c>
      <c r="GX579" s="86">
        <f t="shared" si="63"/>
        <v>5122.5555555555547</v>
      </c>
      <c r="GY579" s="88">
        <f t="shared" si="66"/>
        <v>1.5522895622895621</v>
      </c>
      <c r="HA579" s="86">
        <f t="shared" si="67"/>
        <v>4825.3888888888887</v>
      </c>
      <c r="HB579" s="87">
        <f t="shared" si="65"/>
        <v>4825.3888888888887</v>
      </c>
    </row>
    <row r="580" spans="1:210" s="76" customFormat="1" ht="30" x14ac:dyDescent="0.25">
      <c r="A580" s="69">
        <v>564</v>
      </c>
      <c r="B580" s="3" t="s">
        <v>365</v>
      </c>
      <c r="C580" s="6" t="s">
        <v>952</v>
      </c>
      <c r="D580" s="4" t="s">
        <v>42</v>
      </c>
      <c r="E580" s="70"/>
      <c r="F580" s="71">
        <v>74338.5</v>
      </c>
      <c r="G580" s="91"/>
      <c r="H580" s="73"/>
      <c r="I580" s="11"/>
      <c r="J580" s="11"/>
      <c r="K580" s="12"/>
      <c r="L580" s="74"/>
      <c r="M580" s="73"/>
      <c r="N580" s="11"/>
      <c r="O580" s="11"/>
      <c r="P580" s="12"/>
      <c r="Q580" s="75"/>
      <c r="R580" s="73"/>
      <c r="S580" s="11"/>
      <c r="T580" s="11"/>
      <c r="U580" s="12"/>
      <c r="W580" s="73"/>
      <c r="X580" s="11"/>
      <c r="Y580" s="11"/>
      <c r="Z580" s="12"/>
      <c r="AB580" s="73"/>
      <c r="AC580" s="11"/>
      <c r="AD580" s="11"/>
      <c r="AE580" s="12"/>
      <c r="AG580" s="77"/>
      <c r="AH580" s="78"/>
      <c r="AI580" s="78"/>
      <c r="AJ580" s="79"/>
      <c r="AL580" s="73"/>
      <c r="AM580" s="11"/>
      <c r="AN580" s="11"/>
      <c r="AO580" s="12"/>
      <c r="AQ580" s="11"/>
      <c r="AR580" s="11"/>
      <c r="AS580" s="11"/>
      <c r="AT580" s="12"/>
      <c r="AV580" s="73"/>
      <c r="AW580" s="11"/>
      <c r="AX580" s="11"/>
      <c r="AY580" s="12"/>
      <c r="BA580" s="73"/>
      <c r="BB580" s="11"/>
      <c r="BC580" s="11"/>
      <c r="BD580" s="12"/>
      <c r="BF580" s="73"/>
      <c r="BG580" s="11"/>
      <c r="BH580" s="11"/>
      <c r="BI580" s="12"/>
      <c r="BK580" s="92">
        <v>176</v>
      </c>
      <c r="BL580" s="93">
        <v>0</v>
      </c>
      <c r="BM580" s="93">
        <v>176</v>
      </c>
      <c r="BN580" s="94">
        <v>13083576</v>
      </c>
      <c r="BP580" s="73"/>
      <c r="BQ580" s="11"/>
      <c r="BR580" s="11"/>
      <c r="BS580" s="12"/>
      <c r="BU580" s="73"/>
      <c r="BV580" s="11"/>
      <c r="BW580" s="11"/>
      <c r="BX580" s="12"/>
      <c r="BZ580" s="73"/>
      <c r="CA580" s="11"/>
      <c r="CB580" s="11"/>
      <c r="CC580" s="12"/>
      <c r="CE580" s="73"/>
      <c r="CF580" s="11"/>
      <c r="CG580" s="11"/>
      <c r="CH580" s="12"/>
      <c r="CJ580" s="73"/>
      <c r="CK580" s="11"/>
      <c r="CL580" s="11"/>
      <c r="CM580" s="12"/>
      <c r="CO580" s="73"/>
      <c r="CP580" s="11"/>
      <c r="CQ580" s="11"/>
      <c r="CR580" s="12"/>
      <c r="CT580" s="73">
        <v>200</v>
      </c>
      <c r="CU580" s="11">
        <v>0</v>
      </c>
      <c r="CV580" s="11">
        <v>200</v>
      </c>
      <c r="CW580" s="12">
        <v>14867700</v>
      </c>
      <c r="CY580" s="73"/>
      <c r="CZ580" s="11"/>
      <c r="DA580" s="11"/>
      <c r="DB580" s="12"/>
      <c r="DD580" s="73"/>
      <c r="DE580" s="11"/>
      <c r="DF580" s="11"/>
      <c r="DG580" s="12"/>
      <c r="DI580" s="73"/>
      <c r="DJ580" s="11"/>
      <c r="DK580" s="11"/>
      <c r="DL580" s="12"/>
      <c r="DN580" s="73">
        <v>175</v>
      </c>
      <c r="DO580" s="11">
        <v>33.25</v>
      </c>
      <c r="DP580" s="11">
        <v>208.25</v>
      </c>
      <c r="DQ580" s="12">
        <v>15480992.625</v>
      </c>
      <c r="DS580" s="73">
        <v>250</v>
      </c>
      <c r="DT580" s="11">
        <v>47.5</v>
      </c>
      <c r="DU580" s="11">
        <v>297.5</v>
      </c>
      <c r="DV580" s="12">
        <v>22115703.75</v>
      </c>
      <c r="DX580" s="92"/>
      <c r="DY580" s="93"/>
      <c r="DZ580" s="93"/>
      <c r="EA580" s="94"/>
      <c r="EC580" s="73"/>
      <c r="ED580" s="11"/>
      <c r="EE580" s="11"/>
      <c r="EF580" s="12"/>
      <c r="EH580" s="73"/>
      <c r="EI580" s="11"/>
      <c r="EJ580" s="11"/>
      <c r="EK580" s="12"/>
      <c r="EM580" s="73"/>
      <c r="EN580" s="11"/>
      <c r="EO580" s="11"/>
      <c r="EP580" s="12"/>
      <c r="ER580" s="73"/>
      <c r="ES580" s="11"/>
      <c r="ET580" s="11"/>
      <c r="EU580" s="12"/>
      <c r="EW580" s="73"/>
      <c r="EX580" s="11"/>
      <c r="EY580" s="11"/>
      <c r="EZ580" s="12"/>
      <c r="FB580" s="10"/>
      <c r="FC580" s="11"/>
      <c r="FD580" s="11"/>
      <c r="FE580" s="12"/>
      <c r="FG580" s="11"/>
      <c r="FH580" s="11"/>
      <c r="FI580" s="11"/>
      <c r="FJ580" s="12"/>
      <c r="FL580" s="73"/>
      <c r="FM580" s="11"/>
      <c r="FN580" s="11"/>
      <c r="FO580" s="12"/>
      <c r="FQ580" s="73"/>
      <c r="FR580" s="11"/>
      <c r="FS580" s="11"/>
      <c r="FT580" s="12"/>
      <c r="FV580" s="73"/>
      <c r="FW580" s="11"/>
      <c r="FX580" s="11"/>
      <c r="FY580" s="12"/>
      <c r="GA580" s="73"/>
      <c r="GB580" s="11"/>
      <c r="GC580" s="11"/>
      <c r="GD580" s="12"/>
      <c r="GF580" s="73"/>
      <c r="GG580" s="11"/>
      <c r="GH580" s="11"/>
      <c r="GI580" s="12"/>
      <c r="GK580" s="73"/>
      <c r="GL580" s="11"/>
      <c r="GM580" s="11"/>
      <c r="GN580" s="12"/>
      <c r="GP580" s="73"/>
      <c r="GQ580" s="11"/>
      <c r="GR580" s="11"/>
      <c r="GS580" s="12"/>
      <c r="GU580" s="86">
        <f t="shared" si="62"/>
        <v>176</v>
      </c>
      <c r="GV580" s="87">
        <f t="shared" si="64"/>
        <v>297.5</v>
      </c>
      <c r="GX580" s="86">
        <f t="shared" si="63"/>
        <v>121.5</v>
      </c>
      <c r="GY580" s="88">
        <f t="shared" si="66"/>
        <v>0.69034090909090906</v>
      </c>
      <c r="HA580" s="86">
        <f t="shared" si="67"/>
        <v>220.4375</v>
      </c>
      <c r="HB580" s="87">
        <f t="shared" si="65"/>
        <v>16386993.09375</v>
      </c>
    </row>
    <row r="581" spans="1:210" s="76" customFormat="1" x14ac:dyDescent="0.25">
      <c r="A581" s="69">
        <v>565</v>
      </c>
      <c r="B581" s="3" t="s">
        <v>41</v>
      </c>
      <c r="C581" s="6" t="s">
        <v>953</v>
      </c>
      <c r="D581" s="3" t="s">
        <v>42</v>
      </c>
      <c r="E581" s="89"/>
      <c r="F581" s="90">
        <v>27.6666666666667</v>
      </c>
      <c r="G581" s="91"/>
      <c r="H581" s="73"/>
      <c r="I581" s="11"/>
      <c r="J581" s="11"/>
      <c r="K581" s="12"/>
      <c r="L581" s="74"/>
      <c r="M581" s="73"/>
      <c r="N581" s="11"/>
      <c r="O581" s="11"/>
      <c r="P581" s="12"/>
      <c r="Q581" s="75"/>
      <c r="R581" s="73"/>
      <c r="S581" s="11"/>
      <c r="T581" s="11"/>
      <c r="U581" s="12"/>
      <c r="W581" s="73"/>
      <c r="X581" s="11"/>
      <c r="Y581" s="11"/>
      <c r="Z581" s="12"/>
      <c r="AB581" s="73"/>
      <c r="AC581" s="11"/>
      <c r="AD581" s="11"/>
      <c r="AE581" s="12"/>
      <c r="AG581" s="96">
        <v>8195</v>
      </c>
      <c r="AH581" s="106">
        <v>0</v>
      </c>
      <c r="AI581" s="106">
        <v>8195</v>
      </c>
      <c r="AJ581" s="109">
        <v>226728.3333333336</v>
      </c>
      <c r="AL581" s="73"/>
      <c r="AM581" s="11"/>
      <c r="AN581" s="11"/>
      <c r="AO581" s="12"/>
      <c r="AQ581" s="11"/>
      <c r="AR581" s="11"/>
      <c r="AS581" s="11"/>
      <c r="AT581" s="12"/>
      <c r="AV581" s="73"/>
      <c r="AW581" s="11"/>
      <c r="AX581" s="11"/>
      <c r="AY581" s="12"/>
      <c r="BA581" s="73"/>
      <c r="BB581" s="11"/>
      <c r="BC581" s="11"/>
      <c r="BD581" s="12"/>
      <c r="BF581" s="73"/>
      <c r="BG581" s="11"/>
      <c r="BH581" s="11"/>
      <c r="BI581" s="12"/>
      <c r="BK581" s="92">
        <v>12941</v>
      </c>
      <c r="BL581" s="93">
        <v>0</v>
      </c>
      <c r="BM581" s="93">
        <v>12941</v>
      </c>
      <c r="BN581" s="94">
        <v>358034</v>
      </c>
      <c r="BP581" s="73"/>
      <c r="BQ581" s="11"/>
      <c r="BR581" s="11"/>
      <c r="BS581" s="12"/>
      <c r="BU581" s="73"/>
      <c r="BV581" s="11"/>
      <c r="BW581" s="11"/>
      <c r="BX581" s="12"/>
      <c r="BZ581" s="73"/>
      <c r="CA581" s="11"/>
      <c r="CB581" s="11"/>
      <c r="CC581" s="12"/>
      <c r="CE581" s="73"/>
      <c r="CF581" s="11"/>
      <c r="CG581" s="11"/>
      <c r="CH581" s="12"/>
      <c r="CJ581" s="73"/>
      <c r="CK581" s="11"/>
      <c r="CL581" s="11"/>
      <c r="CM581" s="12"/>
      <c r="CO581" s="73">
        <v>100000</v>
      </c>
      <c r="CP581" s="11">
        <v>0</v>
      </c>
      <c r="CQ581" s="11">
        <v>100000</v>
      </c>
      <c r="CR581" s="12">
        <v>2766666.6666666698</v>
      </c>
      <c r="CT581" s="73"/>
      <c r="CU581" s="11"/>
      <c r="CV581" s="11"/>
      <c r="CW581" s="12"/>
      <c r="CY581" s="73"/>
      <c r="CZ581" s="11"/>
      <c r="DA581" s="11"/>
      <c r="DB581" s="12"/>
      <c r="DD581" s="73"/>
      <c r="DE581" s="11"/>
      <c r="DF581" s="11"/>
      <c r="DG581" s="12"/>
      <c r="DI581" s="73"/>
      <c r="DJ581" s="11"/>
      <c r="DK581" s="11"/>
      <c r="DL581" s="12"/>
      <c r="DN581" s="73">
        <v>15000</v>
      </c>
      <c r="DO581" s="11">
        <v>2850</v>
      </c>
      <c r="DP581" s="11">
        <v>17850</v>
      </c>
      <c r="DQ581" s="12">
        <v>493850.00000000058</v>
      </c>
      <c r="DS581" s="73"/>
      <c r="DT581" s="11"/>
      <c r="DU581" s="11"/>
      <c r="DV581" s="12"/>
      <c r="DX581" s="92"/>
      <c r="DY581" s="93"/>
      <c r="DZ581" s="93"/>
      <c r="EA581" s="94"/>
      <c r="EC581" s="73"/>
      <c r="ED581" s="11"/>
      <c r="EE581" s="11"/>
      <c r="EF581" s="12"/>
      <c r="EH581" s="73"/>
      <c r="EI581" s="11"/>
      <c r="EJ581" s="11"/>
      <c r="EK581" s="12"/>
      <c r="EM581" s="73"/>
      <c r="EN581" s="11"/>
      <c r="EO581" s="11"/>
      <c r="EP581" s="12"/>
      <c r="ER581" s="73"/>
      <c r="ES581" s="11"/>
      <c r="ET581" s="11"/>
      <c r="EU581" s="12"/>
      <c r="EW581" s="73"/>
      <c r="EX581" s="11"/>
      <c r="EY581" s="11"/>
      <c r="EZ581" s="12"/>
      <c r="FB581" s="10"/>
      <c r="FC581" s="11"/>
      <c r="FD581" s="11"/>
      <c r="FE581" s="12"/>
      <c r="FG581" s="11"/>
      <c r="FH581" s="11"/>
      <c r="FI581" s="11"/>
      <c r="FJ581" s="12"/>
      <c r="FL581" s="73"/>
      <c r="FM581" s="11"/>
      <c r="FN581" s="11"/>
      <c r="FO581" s="12"/>
      <c r="FQ581" s="73"/>
      <c r="FR581" s="11"/>
      <c r="FS581" s="11"/>
      <c r="FT581" s="12"/>
      <c r="FV581" s="73"/>
      <c r="FW581" s="11"/>
      <c r="FX581" s="11"/>
      <c r="FY581" s="12"/>
      <c r="GA581" s="73"/>
      <c r="GB581" s="11"/>
      <c r="GC581" s="11"/>
      <c r="GD581" s="12"/>
      <c r="GF581" s="73"/>
      <c r="GG581" s="11"/>
      <c r="GH581" s="11"/>
      <c r="GI581" s="12"/>
      <c r="GK581" s="73"/>
      <c r="GL581" s="11"/>
      <c r="GM581" s="11"/>
      <c r="GN581" s="12"/>
      <c r="GP581" s="73"/>
      <c r="GQ581" s="11"/>
      <c r="GR581" s="11"/>
      <c r="GS581" s="12"/>
      <c r="GU581" s="86">
        <f t="shared" si="62"/>
        <v>8195</v>
      </c>
      <c r="GV581" s="87">
        <f t="shared" si="64"/>
        <v>100000</v>
      </c>
      <c r="GX581" s="86">
        <f t="shared" si="63"/>
        <v>91805</v>
      </c>
      <c r="GY581" s="88">
        <f t="shared" si="66"/>
        <v>11.202562538133009</v>
      </c>
      <c r="HA581" s="86">
        <f t="shared" si="67"/>
        <v>34746.5</v>
      </c>
      <c r="HB581" s="87">
        <f t="shared" si="65"/>
        <v>961319.75000000093</v>
      </c>
    </row>
    <row r="582" spans="1:210" s="76" customFormat="1" ht="30" x14ac:dyDescent="0.25">
      <c r="A582" s="69">
        <v>566</v>
      </c>
      <c r="B582" s="3" t="s">
        <v>41</v>
      </c>
      <c r="C582" s="6" t="s">
        <v>954</v>
      </c>
      <c r="D582" s="3" t="s">
        <v>1084</v>
      </c>
      <c r="E582" s="89"/>
      <c r="F582" s="90">
        <v>12.5</v>
      </c>
      <c r="G582" s="91"/>
      <c r="H582" s="73"/>
      <c r="I582" s="11"/>
      <c r="J582" s="11"/>
      <c r="K582" s="12"/>
      <c r="L582" s="74"/>
      <c r="M582" s="73"/>
      <c r="N582" s="11"/>
      <c r="O582" s="11"/>
      <c r="P582" s="12"/>
      <c r="Q582" s="75"/>
      <c r="R582" s="73"/>
      <c r="S582" s="11"/>
      <c r="T582" s="11"/>
      <c r="U582" s="12"/>
      <c r="W582" s="73"/>
      <c r="X582" s="11"/>
      <c r="Y582" s="11"/>
      <c r="Z582" s="12"/>
      <c r="AB582" s="73"/>
      <c r="AC582" s="11"/>
      <c r="AD582" s="11"/>
      <c r="AE582" s="12"/>
      <c r="AG582" s="77"/>
      <c r="AH582" s="78"/>
      <c r="AI582" s="78"/>
      <c r="AJ582" s="79"/>
      <c r="AL582" s="73"/>
      <c r="AM582" s="11"/>
      <c r="AN582" s="11"/>
      <c r="AO582" s="12"/>
      <c r="AQ582" s="11"/>
      <c r="AR582" s="11"/>
      <c r="AS582" s="11"/>
      <c r="AT582" s="12"/>
      <c r="AV582" s="73"/>
      <c r="AW582" s="11"/>
      <c r="AX582" s="11"/>
      <c r="AY582" s="12"/>
      <c r="BA582" s="73"/>
      <c r="BB582" s="11"/>
      <c r="BC582" s="11"/>
      <c r="BD582" s="12"/>
      <c r="BF582" s="73"/>
      <c r="BG582" s="11"/>
      <c r="BH582" s="11"/>
      <c r="BI582" s="12"/>
      <c r="BK582" s="92"/>
      <c r="BL582" s="93"/>
      <c r="BM582" s="93"/>
      <c r="BN582" s="94"/>
      <c r="BP582" s="73"/>
      <c r="BQ582" s="11"/>
      <c r="BR582" s="11"/>
      <c r="BS582" s="12"/>
      <c r="BU582" s="73"/>
      <c r="BV582" s="11"/>
      <c r="BW582" s="11"/>
      <c r="BX582" s="12"/>
      <c r="BZ582" s="73"/>
      <c r="CA582" s="11"/>
      <c r="CB582" s="11"/>
      <c r="CC582" s="12"/>
      <c r="CE582" s="73"/>
      <c r="CF582" s="11"/>
      <c r="CG582" s="11"/>
      <c r="CH582" s="12"/>
      <c r="CJ582" s="73"/>
      <c r="CK582" s="11"/>
      <c r="CL582" s="11"/>
      <c r="CM582" s="12"/>
      <c r="CO582" s="73">
        <v>2800</v>
      </c>
      <c r="CP582" s="11">
        <v>532</v>
      </c>
      <c r="CQ582" s="11">
        <v>3332</v>
      </c>
      <c r="CR582" s="12">
        <v>41650</v>
      </c>
      <c r="CT582" s="73"/>
      <c r="CU582" s="11"/>
      <c r="CV582" s="11"/>
      <c r="CW582" s="12"/>
      <c r="CY582" s="73"/>
      <c r="CZ582" s="11"/>
      <c r="DA582" s="11"/>
      <c r="DB582" s="12"/>
      <c r="DD582" s="73"/>
      <c r="DE582" s="11"/>
      <c r="DF582" s="11"/>
      <c r="DG582" s="12"/>
      <c r="DI582" s="73">
        <v>187000</v>
      </c>
      <c r="DJ582" s="11">
        <v>35530</v>
      </c>
      <c r="DK582" s="11">
        <v>222530</v>
      </c>
      <c r="DL582" s="12">
        <v>2781625</v>
      </c>
      <c r="DN582" s="73">
        <v>239300</v>
      </c>
      <c r="DO582" s="11">
        <v>45467</v>
      </c>
      <c r="DP582" s="11">
        <v>284767</v>
      </c>
      <c r="DQ582" s="12">
        <v>3559587.5</v>
      </c>
      <c r="DS582" s="73"/>
      <c r="DT582" s="11"/>
      <c r="DU582" s="11"/>
      <c r="DV582" s="12"/>
      <c r="DX582" s="92"/>
      <c r="DY582" s="93"/>
      <c r="DZ582" s="93"/>
      <c r="EA582" s="94"/>
      <c r="EC582" s="73"/>
      <c r="ED582" s="11"/>
      <c r="EE582" s="11"/>
      <c r="EF582" s="12"/>
      <c r="EH582" s="73"/>
      <c r="EI582" s="11"/>
      <c r="EJ582" s="11"/>
      <c r="EK582" s="12"/>
      <c r="EM582" s="73"/>
      <c r="EN582" s="11"/>
      <c r="EO582" s="11"/>
      <c r="EP582" s="12"/>
      <c r="ER582" s="73"/>
      <c r="ES582" s="11"/>
      <c r="ET582" s="11"/>
      <c r="EU582" s="12"/>
      <c r="EW582" s="73"/>
      <c r="EX582" s="11"/>
      <c r="EY582" s="11"/>
      <c r="EZ582" s="12"/>
      <c r="FB582" s="10">
        <v>7917</v>
      </c>
      <c r="FC582" s="11">
        <v>0</v>
      </c>
      <c r="FD582" s="11">
        <v>7917</v>
      </c>
      <c r="FE582" s="12">
        <v>98962.5</v>
      </c>
      <c r="FG582" s="11"/>
      <c r="FH582" s="11"/>
      <c r="FI582" s="11"/>
      <c r="FJ582" s="12"/>
      <c r="FL582" s="73"/>
      <c r="FM582" s="11"/>
      <c r="FN582" s="11"/>
      <c r="FO582" s="12"/>
      <c r="FQ582" s="73"/>
      <c r="FR582" s="11"/>
      <c r="FS582" s="11"/>
      <c r="FT582" s="12"/>
      <c r="FV582" s="73"/>
      <c r="FW582" s="11"/>
      <c r="FX582" s="11"/>
      <c r="FY582" s="12"/>
      <c r="GA582" s="73"/>
      <c r="GB582" s="11"/>
      <c r="GC582" s="11"/>
      <c r="GD582" s="12"/>
      <c r="GF582" s="73"/>
      <c r="GG582" s="11"/>
      <c r="GH582" s="11"/>
      <c r="GI582" s="12"/>
      <c r="GK582" s="73"/>
      <c r="GL582" s="11"/>
      <c r="GM582" s="11"/>
      <c r="GN582" s="12"/>
      <c r="GP582" s="73"/>
      <c r="GQ582" s="11"/>
      <c r="GR582" s="11"/>
      <c r="GS582" s="12"/>
      <c r="GU582" s="86">
        <f t="shared" si="62"/>
        <v>3332</v>
      </c>
      <c r="GV582" s="87">
        <f t="shared" si="64"/>
        <v>284767</v>
      </c>
      <c r="GX582" s="86">
        <f t="shared" si="63"/>
        <v>281435</v>
      </c>
      <c r="GY582" s="88">
        <f t="shared" si="66"/>
        <v>84.464285714285708</v>
      </c>
      <c r="HA582" s="86">
        <f t="shared" si="67"/>
        <v>129636.5</v>
      </c>
      <c r="HB582" s="87">
        <f t="shared" si="65"/>
        <v>1620456.25</v>
      </c>
    </row>
    <row r="583" spans="1:210" s="76" customFormat="1" x14ac:dyDescent="0.25">
      <c r="A583" s="69">
        <v>567</v>
      </c>
      <c r="B583" s="3" t="s">
        <v>41</v>
      </c>
      <c r="C583" s="6" t="s">
        <v>955</v>
      </c>
      <c r="D583" s="3" t="s">
        <v>42</v>
      </c>
      <c r="E583" s="89"/>
      <c r="F583" s="90">
        <v>12.5</v>
      </c>
      <c r="G583" s="91"/>
      <c r="H583" s="73"/>
      <c r="I583" s="11"/>
      <c r="J583" s="11"/>
      <c r="K583" s="12"/>
      <c r="L583" s="74"/>
      <c r="M583" s="73"/>
      <c r="N583" s="11"/>
      <c r="O583" s="11"/>
      <c r="P583" s="12"/>
      <c r="Q583" s="75"/>
      <c r="R583" s="73"/>
      <c r="S583" s="11"/>
      <c r="T583" s="11"/>
      <c r="U583" s="12"/>
      <c r="W583" s="73"/>
      <c r="X583" s="11"/>
      <c r="Y583" s="11"/>
      <c r="Z583" s="12"/>
      <c r="AB583" s="73"/>
      <c r="AC583" s="11"/>
      <c r="AD583" s="11"/>
      <c r="AE583" s="12"/>
      <c r="AG583" s="96">
        <v>7414</v>
      </c>
      <c r="AH583" s="106">
        <v>0</v>
      </c>
      <c r="AI583" s="106">
        <v>7414</v>
      </c>
      <c r="AJ583" s="109">
        <v>92675</v>
      </c>
      <c r="AL583" s="73"/>
      <c r="AM583" s="11"/>
      <c r="AN583" s="11"/>
      <c r="AO583" s="12"/>
      <c r="AQ583" s="11"/>
      <c r="AR583" s="11"/>
      <c r="AS583" s="11"/>
      <c r="AT583" s="12"/>
      <c r="AV583" s="73"/>
      <c r="AW583" s="11"/>
      <c r="AX583" s="11"/>
      <c r="AY583" s="12"/>
      <c r="BA583" s="73"/>
      <c r="BB583" s="11"/>
      <c r="BC583" s="11"/>
      <c r="BD583" s="12"/>
      <c r="BF583" s="73"/>
      <c r="BG583" s="11"/>
      <c r="BH583" s="11"/>
      <c r="BI583" s="12"/>
      <c r="BK583" s="92"/>
      <c r="BL583" s="93"/>
      <c r="BM583" s="93"/>
      <c r="BN583" s="94"/>
      <c r="BP583" s="73"/>
      <c r="BQ583" s="11"/>
      <c r="BR583" s="11"/>
      <c r="BS583" s="12"/>
      <c r="BU583" s="73"/>
      <c r="BV583" s="11"/>
      <c r="BW583" s="11"/>
      <c r="BX583" s="12"/>
      <c r="BZ583" s="73"/>
      <c r="CA583" s="11"/>
      <c r="CB583" s="11"/>
      <c r="CC583" s="12"/>
      <c r="CE583" s="73"/>
      <c r="CF583" s="11"/>
      <c r="CG583" s="11"/>
      <c r="CH583" s="12"/>
      <c r="CJ583" s="73"/>
      <c r="CK583" s="11"/>
      <c r="CL583" s="11"/>
      <c r="CM583" s="12"/>
      <c r="CO583" s="73">
        <v>13000</v>
      </c>
      <c r="CP583" s="11">
        <v>2470</v>
      </c>
      <c r="CQ583" s="11">
        <v>15470</v>
      </c>
      <c r="CR583" s="12">
        <v>193375</v>
      </c>
      <c r="CT583" s="73"/>
      <c r="CU583" s="11"/>
      <c r="CV583" s="11"/>
      <c r="CW583" s="12"/>
      <c r="CY583" s="73"/>
      <c r="CZ583" s="11"/>
      <c r="DA583" s="11"/>
      <c r="DB583" s="12"/>
      <c r="DD583" s="73"/>
      <c r="DE583" s="11"/>
      <c r="DF583" s="11"/>
      <c r="DG583" s="12"/>
      <c r="DI583" s="73">
        <v>19900</v>
      </c>
      <c r="DJ583" s="11">
        <v>3781</v>
      </c>
      <c r="DK583" s="11">
        <v>23681</v>
      </c>
      <c r="DL583" s="12">
        <v>296012.5</v>
      </c>
      <c r="DN583" s="73">
        <v>660830</v>
      </c>
      <c r="DO583" s="11">
        <v>125557.7</v>
      </c>
      <c r="DP583" s="11">
        <v>786387.7</v>
      </c>
      <c r="DQ583" s="12">
        <v>9829846.25</v>
      </c>
      <c r="DS583" s="73"/>
      <c r="DT583" s="11"/>
      <c r="DU583" s="11"/>
      <c r="DV583" s="12"/>
      <c r="DX583" s="92"/>
      <c r="DY583" s="93"/>
      <c r="DZ583" s="93"/>
      <c r="EA583" s="94"/>
      <c r="EC583" s="73"/>
      <c r="ED583" s="11"/>
      <c r="EE583" s="11"/>
      <c r="EF583" s="12"/>
      <c r="EH583" s="73"/>
      <c r="EI583" s="11"/>
      <c r="EJ583" s="11"/>
      <c r="EK583" s="12"/>
      <c r="EM583" s="73"/>
      <c r="EN583" s="11"/>
      <c r="EO583" s="11"/>
      <c r="EP583" s="12"/>
      <c r="ER583" s="73"/>
      <c r="ES583" s="11"/>
      <c r="ET583" s="11"/>
      <c r="EU583" s="12"/>
      <c r="EW583" s="73"/>
      <c r="EX583" s="11"/>
      <c r="EY583" s="11"/>
      <c r="EZ583" s="12"/>
      <c r="FB583" s="10">
        <v>7917</v>
      </c>
      <c r="FC583" s="11">
        <v>0</v>
      </c>
      <c r="FD583" s="11">
        <v>7917</v>
      </c>
      <c r="FE583" s="12">
        <v>98962.5</v>
      </c>
      <c r="FG583" s="11"/>
      <c r="FH583" s="11"/>
      <c r="FI583" s="11"/>
      <c r="FJ583" s="12"/>
      <c r="FL583" s="73"/>
      <c r="FM583" s="11"/>
      <c r="FN583" s="11"/>
      <c r="FO583" s="12"/>
      <c r="FQ583" s="73"/>
      <c r="FR583" s="11"/>
      <c r="FS583" s="11"/>
      <c r="FT583" s="12"/>
      <c r="FV583" s="73">
        <v>20800</v>
      </c>
      <c r="FW583" s="11">
        <v>3952</v>
      </c>
      <c r="FX583" s="11">
        <v>24752</v>
      </c>
      <c r="FY583" s="12">
        <v>309400</v>
      </c>
      <c r="GA583" s="73"/>
      <c r="GB583" s="11"/>
      <c r="GC583" s="11"/>
      <c r="GD583" s="12"/>
      <c r="GF583" s="73"/>
      <c r="GG583" s="11"/>
      <c r="GH583" s="11"/>
      <c r="GI583" s="12"/>
      <c r="GK583" s="73"/>
      <c r="GL583" s="11"/>
      <c r="GM583" s="11"/>
      <c r="GN583" s="12"/>
      <c r="GP583" s="73"/>
      <c r="GQ583" s="11"/>
      <c r="GR583" s="11"/>
      <c r="GS583" s="12"/>
      <c r="GU583" s="86">
        <f t="shared" si="62"/>
        <v>7414</v>
      </c>
      <c r="GV583" s="87">
        <f t="shared" si="64"/>
        <v>786387.7</v>
      </c>
      <c r="GX583" s="86">
        <f t="shared" si="63"/>
        <v>778973.7</v>
      </c>
      <c r="GY583" s="88">
        <f t="shared" si="66"/>
        <v>105.0679390342595</v>
      </c>
      <c r="HA583" s="86">
        <f t="shared" si="67"/>
        <v>144270.28333333333</v>
      </c>
      <c r="HB583" s="87">
        <f t="shared" si="65"/>
        <v>1803378.5416666667</v>
      </c>
    </row>
    <row r="584" spans="1:210" s="76" customFormat="1" ht="45" x14ac:dyDescent="0.25">
      <c r="A584" s="69">
        <v>568</v>
      </c>
      <c r="B584" s="3" t="s">
        <v>366</v>
      </c>
      <c r="C584" s="6" t="s">
        <v>956</v>
      </c>
      <c r="D584" s="3" t="s">
        <v>42</v>
      </c>
      <c r="E584" s="70"/>
      <c r="F584" s="71">
        <v>1</v>
      </c>
      <c r="G584" s="91"/>
      <c r="H584" s="73"/>
      <c r="I584" s="11"/>
      <c r="J584" s="11"/>
      <c r="K584" s="12"/>
      <c r="L584" s="74"/>
      <c r="M584" s="73"/>
      <c r="N584" s="11"/>
      <c r="O584" s="11"/>
      <c r="P584" s="12"/>
      <c r="Q584" s="75"/>
      <c r="R584" s="73"/>
      <c r="S584" s="11"/>
      <c r="T584" s="11"/>
      <c r="U584" s="12"/>
      <c r="W584" s="73"/>
      <c r="X584" s="11"/>
      <c r="Y584" s="11"/>
      <c r="Z584" s="12"/>
      <c r="AB584" s="73"/>
      <c r="AC584" s="11"/>
      <c r="AD584" s="11"/>
      <c r="AE584" s="12"/>
      <c r="AG584" s="77"/>
      <c r="AH584" s="78"/>
      <c r="AI584" s="78"/>
      <c r="AJ584" s="79"/>
      <c r="AL584" s="73"/>
      <c r="AM584" s="11"/>
      <c r="AN584" s="11"/>
      <c r="AO584" s="12"/>
      <c r="AQ584" s="11"/>
      <c r="AR584" s="11"/>
      <c r="AS584" s="11"/>
      <c r="AT584" s="12"/>
      <c r="AV584" s="73"/>
      <c r="AW584" s="11"/>
      <c r="AX584" s="11"/>
      <c r="AY584" s="12"/>
      <c r="BA584" s="73"/>
      <c r="BB584" s="11"/>
      <c r="BC584" s="11"/>
      <c r="BD584" s="12"/>
      <c r="BF584" s="73"/>
      <c r="BG584" s="11"/>
      <c r="BH584" s="11"/>
      <c r="BI584" s="12"/>
      <c r="BK584" s="92"/>
      <c r="BL584" s="93"/>
      <c r="BM584" s="93"/>
      <c r="BN584" s="94"/>
      <c r="BP584" s="73"/>
      <c r="BQ584" s="11"/>
      <c r="BR584" s="11"/>
      <c r="BS584" s="12"/>
      <c r="BU584" s="73"/>
      <c r="BV584" s="11"/>
      <c r="BW584" s="11"/>
      <c r="BX584" s="12"/>
      <c r="BZ584" s="73"/>
      <c r="CA584" s="11"/>
      <c r="CB584" s="11"/>
      <c r="CC584" s="12"/>
      <c r="CE584" s="73"/>
      <c r="CF584" s="11"/>
      <c r="CG584" s="11"/>
      <c r="CH584" s="12"/>
      <c r="CJ584" s="73"/>
      <c r="CK584" s="11"/>
      <c r="CL584" s="11"/>
      <c r="CM584" s="12"/>
      <c r="CO584" s="73">
        <v>203500</v>
      </c>
      <c r="CP584" s="11">
        <v>38665</v>
      </c>
      <c r="CQ584" s="11">
        <v>242165</v>
      </c>
      <c r="CR584" s="12">
        <v>242165</v>
      </c>
      <c r="CT584" s="73"/>
      <c r="CU584" s="11"/>
      <c r="CV584" s="11"/>
      <c r="CW584" s="12"/>
      <c r="CY584" s="73"/>
      <c r="CZ584" s="11"/>
      <c r="DA584" s="11"/>
      <c r="DB584" s="12"/>
      <c r="DD584" s="73"/>
      <c r="DE584" s="11"/>
      <c r="DF584" s="11"/>
      <c r="DG584" s="12"/>
      <c r="DI584" s="73">
        <v>836640</v>
      </c>
      <c r="DJ584" s="11">
        <v>158961.60000000001</v>
      </c>
      <c r="DK584" s="11">
        <v>995601.6</v>
      </c>
      <c r="DL584" s="12">
        <v>995601.6</v>
      </c>
      <c r="DN584" s="73"/>
      <c r="DO584" s="11"/>
      <c r="DP584" s="11"/>
      <c r="DQ584" s="12"/>
      <c r="DS584" s="73"/>
      <c r="DT584" s="11"/>
      <c r="DU584" s="11"/>
      <c r="DV584" s="12"/>
      <c r="DX584" s="92"/>
      <c r="DY584" s="93"/>
      <c r="DZ584" s="93"/>
      <c r="EA584" s="94"/>
      <c r="EC584" s="73"/>
      <c r="ED584" s="11"/>
      <c r="EE584" s="11"/>
      <c r="EF584" s="12"/>
      <c r="EH584" s="73"/>
      <c r="EI584" s="11"/>
      <c r="EJ584" s="11"/>
      <c r="EK584" s="12"/>
      <c r="EM584" s="73"/>
      <c r="EN584" s="11"/>
      <c r="EO584" s="11"/>
      <c r="EP584" s="12"/>
      <c r="ER584" s="73"/>
      <c r="ES584" s="11"/>
      <c r="ET584" s="11"/>
      <c r="EU584" s="12"/>
      <c r="EW584" s="73"/>
      <c r="EX584" s="11"/>
      <c r="EY584" s="11"/>
      <c r="EZ584" s="12"/>
      <c r="FB584" s="10"/>
      <c r="FC584" s="11"/>
      <c r="FD584" s="11"/>
      <c r="FE584" s="12"/>
      <c r="FG584" s="11"/>
      <c r="FH584" s="11"/>
      <c r="FI584" s="11"/>
      <c r="FJ584" s="12"/>
      <c r="FL584" s="73"/>
      <c r="FM584" s="11"/>
      <c r="FN584" s="11"/>
      <c r="FO584" s="12"/>
      <c r="FQ584" s="73"/>
      <c r="FR584" s="11"/>
      <c r="FS584" s="11"/>
      <c r="FT584" s="12"/>
      <c r="FV584" s="73"/>
      <c r="FW584" s="11"/>
      <c r="FX584" s="11"/>
      <c r="FY584" s="12"/>
      <c r="GA584" s="73"/>
      <c r="GB584" s="11"/>
      <c r="GC584" s="11"/>
      <c r="GD584" s="12"/>
      <c r="GF584" s="73"/>
      <c r="GG584" s="11"/>
      <c r="GH584" s="11"/>
      <c r="GI584" s="12"/>
      <c r="GK584" s="73"/>
      <c r="GL584" s="11"/>
      <c r="GM584" s="11"/>
      <c r="GN584" s="12"/>
      <c r="GP584" s="73"/>
      <c r="GQ584" s="11"/>
      <c r="GR584" s="11"/>
      <c r="GS584" s="12"/>
      <c r="GU584" s="86">
        <f t="shared" si="62"/>
        <v>242165</v>
      </c>
      <c r="GV584" s="87">
        <f t="shared" si="64"/>
        <v>995601.6</v>
      </c>
      <c r="GX584" s="86">
        <f t="shared" si="63"/>
        <v>753436.6</v>
      </c>
      <c r="GY584" s="88">
        <f t="shared" si="66"/>
        <v>3.111253071253071</v>
      </c>
      <c r="HA584" s="86">
        <f t="shared" si="67"/>
        <v>618883.30000000005</v>
      </c>
      <c r="HB584" s="87">
        <f t="shared" si="65"/>
        <v>618883.30000000005</v>
      </c>
    </row>
    <row r="585" spans="1:210" s="76" customFormat="1" ht="45" x14ac:dyDescent="0.25">
      <c r="A585" s="69">
        <v>569</v>
      </c>
      <c r="B585" s="5" t="s">
        <v>41</v>
      </c>
      <c r="C585" s="99" t="s">
        <v>957</v>
      </c>
      <c r="D585" s="4" t="s">
        <v>42</v>
      </c>
      <c r="E585" s="89"/>
      <c r="F585" s="90">
        <v>1</v>
      </c>
      <c r="G585" s="91"/>
      <c r="H585" s="73"/>
      <c r="I585" s="11"/>
      <c r="J585" s="11"/>
      <c r="K585" s="12"/>
      <c r="L585" s="74"/>
      <c r="M585" s="73"/>
      <c r="N585" s="11"/>
      <c r="O585" s="11"/>
      <c r="P585" s="12"/>
      <c r="Q585" s="75"/>
      <c r="R585" s="73"/>
      <c r="S585" s="11"/>
      <c r="T585" s="11"/>
      <c r="U585" s="12"/>
      <c r="W585" s="73"/>
      <c r="X585" s="11"/>
      <c r="Y585" s="11"/>
      <c r="Z585" s="12"/>
      <c r="AB585" s="73"/>
      <c r="AC585" s="11"/>
      <c r="AD585" s="11"/>
      <c r="AE585" s="12"/>
      <c r="AG585" s="77"/>
      <c r="AH585" s="78"/>
      <c r="AI585" s="78"/>
      <c r="AJ585" s="79"/>
      <c r="AL585" s="73"/>
      <c r="AM585" s="11"/>
      <c r="AN585" s="11"/>
      <c r="AO585" s="12"/>
      <c r="AQ585" s="11"/>
      <c r="AR585" s="11"/>
      <c r="AS585" s="11"/>
      <c r="AT585" s="12"/>
      <c r="AV585" s="73"/>
      <c r="AW585" s="11"/>
      <c r="AX585" s="11"/>
      <c r="AY585" s="12"/>
      <c r="BA585" s="73"/>
      <c r="BB585" s="11"/>
      <c r="BC585" s="11"/>
      <c r="BD585" s="12"/>
      <c r="BF585" s="73"/>
      <c r="BG585" s="11"/>
      <c r="BH585" s="11"/>
      <c r="BI585" s="12"/>
      <c r="BK585" s="92"/>
      <c r="BL585" s="93"/>
      <c r="BM585" s="93"/>
      <c r="BN585" s="94"/>
      <c r="BP585" s="73"/>
      <c r="BQ585" s="11"/>
      <c r="BR585" s="11"/>
      <c r="BS585" s="12"/>
      <c r="BU585" s="73"/>
      <c r="BV585" s="11"/>
      <c r="BW585" s="11"/>
      <c r="BX585" s="12"/>
      <c r="BZ585" s="73"/>
      <c r="CA585" s="11"/>
      <c r="CB585" s="11"/>
      <c r="CC585" s="12"/>
      <c r="CE585" s="73">
        <v>1283860</v>
      </c>
      <c r="CF585" s="11">
        <v>243933.4</v>
      </c>
      <c r="CG585" s="11">
        <v>1527793.4</v>
      </c>
      <c r="CH585" s="12">
        <v>1527793.4</v>
      </c>
      <c r="CJ585" s="73"/>
      <c r="CK585" s="11"/>
      <c r="CL585" s="11"/>
      <c r="CM585" s="12"/>
      <c r="CO585" s="73"/>
      <c r="CP585" s="11"/>
      <c r="CQ585" s="11"/>
      <c r="CR585" s="12"/>
      <c r="CT585" s="73"/>
      <c r="CU585" s="11"/>
      <c r="CV585" s="11"/>
      <c r="CW585" s="12"/>
      <c r="CY585" s="73"/>
      <c r="CZ585" s="11"/>
      <c r="DA585" s="11"/>
      <c r="DB585" s="12"/>
      <c r="DD585" s="73"/>
      <c r="DE585" s="11"/>
      <c r="DF585" s="11"/>
      <c r="DG585" s="12"/>
      <c r="DI585" s="73"/>
      <c r="DJ585" s="11"/>
      <c r="DK585" s="11"/>
      <c r="DL585" s="12"/>
      <c r="DN585" s="73"/>
      <c r="DO585" s="11"/>
      <c r="DP585" s="11"/>
      <c r="DQ585" s="12"/>
      <c r="DS585" s="73"/>
      <c r="DT585" s="11"/>
      <c r="DU585" s="11"/>
      <c r="DV585" s="12"/>
      <c r="DX585" s="92"/>
      <c r="DY585" s="93"/>
      <c r="DZ585" s="93"/>
      <c r="EA585" s="94"/>
      <c r="EC585" s="73"/>
      <c r="ED585" s="11"/>
      <c r="EE585" s="11"/>
      <c r="EF585" s="12"/>
      <c r="EH585" s="73"/>
      <c r="EI585" s="11"/>
      <c r="EJ585" s="11"/>
      <c r="EK585" s="12"/>
      <c r="EM585" s="73"/>
      <c r="EN585" s="11"/>
      <c r="EO585" s="11"/>
      <c r="EP585" s="12"/>
      <c r="ER585" s="73"/>
      <c r="ES585" s="11"/>
      <c r="ET585" s="11"/>
      <c r="EU585" s="12"/>
      <c r="EW585" s="73"/>
      <c r="EX585" s="11"/>
      <c r="EY585" s="11"/>
      <c r="EZ585" s="12"/>
      <c r="FB585" s="10"/>
      <c r="FC585" s="11"/>
      <c r="FD585" s="11"/>
      <c r="FE585" s="12"/>
      <c r="FG585" s="11"/>
      <c r="FH585" s="11"/>
      <c r="FI585" s="11"/>
      <c r="FJ585" s="12"/>
      <c r="FL585" s="73"/>
      <c r="FM585" s="11"/>
      <c r="FN585" s="11"/>
      <c r="FO585" s="12"/>
      <c r="FQ585" s="73"/>
      <c r="FR585" s="11"/>
      <c r="FS585" s="11"/>
      <c r="FT585" s="12"/>
      <c r="FV585" s="73"/>
      <c r="FW585" s="11"/>
      <c r="FX585" s="11"/>
      <c r="FY585" s="12"/>
      <c r="GA585" s="73"/>
      <c r="GB585" s="11"/>
      <c r="GC585" s="11"/>
      <c r="GD585" s="12"/>
      <c r="GF585" s="73"/>
      <c r="GG585" s="11"/>
      <c r="GH585" s="11"/>
      <c r="GI585" s="12"/>
      <c r="GK585" s="73"/>
      <c r="GL585" s="11"/>
      <c r="GM585" s="11"/>
      <c r="GN585" s="12"/>
      <c r="GP585" s="73"/>
      <c r="GQ585" s="11"/>
      <c r="GR585" s="11"/>
      <c r="GS585" s="12"/>
      <c r="GU585" s="86">
        <f t="shared" si="62"/>
        <v>1527793.4</v>
      </c>
      <c r="GV585" s="87">
        <f t="shared" si="64"/>
        <v>1527793.4</v>
      </c>
      <c r="GX585" s="86">
        <f t="shared" si="63"/>
        <v>0</v>
      </c>
      <c r="GY585" s="88">
        <f t="shared" si="66"/>
        <v>0</v>
      </c>
      <c r="HA585" s="86">
        <f t="shared" si="67"/>
        <v>1527793.4</v>
      </c>
      <c r="HB585" s="87">
        <f t="shared" si="65"/>
        <v>1527793.4</v>
      </c>
    </row>
    <row r="586" spans="1:210" s="76" customFormat="1" x14ac:dyDescent="0.25">
      <c r="A586" s="69">
        <v>570</v>
      </c>
      <c r="B586" s="3" t="s">
        <v>367</v>
      </c>
      <c r="C586" s="99" t="s">
        <v>958</v>
      </c>
      <c r="D586" s="4" t="s">
        <v>42</v>
      </c>
      <c r="E586" s="70"/>
      <c r="F586" s="71">
        <v>11</v>
      </c>
      <c r="G586" s="91"/>
      <c r="H586" s="73"/>
      <c r="I586" s="11"/>
      <c r="J586" s="11"/>
      <c r="K586" s="12"/>
      <c r="L586" s="74"/>
      <c r="M586" s="73"/>
      <c r="N586" s="11"/>
      <c r="O586" s="11"/>
      <c r="P586" s="12"/>
      <c r="Q586" s="75"/>
      <c r="R586" s="73"/>
      <c r="S586" s="11"/>
      <c r="T586" s="11"/>
      <c r="U586" s="12"/>
      <c r="W586" s="73"/>
      <c r="X586" s="11"/>
      <c r="Y586" s="11"/>
      <c r="Z586" s="12"/>
      <c r="AB586" s="73"/>
      <c r="AC586" s="11"/>
      <c r="AD586" s="11"/>
      <c r="AE586" s="12"/>
      <c r="AG586" s="77"/>
      <c r="AH586" s="78"/>
      <c r="AI586" s="78"/>
      <c r="AJ586" s="79"/>
      <c r="AL586" s="73"/>
      <c r="AM586" s="11"/>
      <c r="AN586" s="11"/>
      <c r="AO586" s="12"/>
      <c r="AQ586" s="11"/>
      <c r="AR586" s="11"/>
      <c r="AS586" s="11"/>
      <c r="AT586" s="12"/>
      <c r="AV586" s="73"/>
      <c r="AW586" s="11"/>
      <c r="AX586" s="11"/>
      <c r="AY586" s="12"/>
      <c r="BA586" s="73"/>
      <c r="BB586" s="11"/>
      <c r="BC586" s="11"/>
      <c r="BD586" s="12"/>
      <c r="BF586" s="73"/>
      <c r="BG586" s="11"/>
      <c r="BH586" s="11"/>
      <c r="BI586" s="12"/>
      <c r="BK586" s="92"/>
      <c r="BL586" s="93"/>
      <c r="BM586" s="93"/>
      <c r="BN586" s="94"/>
      <c r="BP586" s="73"/>
      <c r="BQ586" s="11"/>
      <c r="BR586" s="11"/>
      <c r="BS586" s="12"/>
      <c r="BU586" s="73"/>
      <c r="BV586" s="11"/>
      <c r="BW586" s="11"/>
      <c r="BX586" s="12"/>
      <c r="BZ586" s="73"/>
      <c r="CA586" s="11"/>
      <c r="CB586" s="11"/>
      <c r="CC586" s="12"/>
      <c r="CE586" s="73">
        <v>1079835.05</v>
      </c>
      <c r="CF586" s="11">
        <v>205168.65950000001</v>
      </c>
      <c r="CG586" s="11">
        <v>1285003.7095000001</v>
      </c>
      <c r="CH586" s="12">
        <v>14135040.804500001</v>
      </c>
      <c r="CJ586" s="73"/>
      <c r="CK586" s="11"/>
      <c r="CL586" s="11"/>
      <c r="CM586" s="12"/>
      <c r="CO586" s="73"/>
      <c r="CP586" s="11"/>
      <c r="CQ586" s="11"/>
      <c r="CR586" s="12"/>
      <c r="CT586" s="73"/>
      <c r="CU586" s="11"/>
      <c r="CV586" s="11"/>
      <c r="CW586" s="12"/>
      <c r="CY586" s="73"/>
      <c r="CZ586" s="11"/>
      <c r="DA586" s="11"/>
      <c r="DB586" s="12"/>
      <c r="DD586" s="73"/>
      <c r="DE586" s="11"/>
      <c r="DF586" s="11"/>
      <c r="DG586" s="12"/>
      <c r="DI586" s="73"/>
      <c r="DJ586" s="11"/>
      <c r="DK586" s="11"/>
      <c r="DL586" s="12"/>
      <c r="DN586" s="73"/>
      <c r="DO586" s="11"/>
      <c r="DP586" s="11"/>
      <c r="DQ586" s="12"/>
      <c r="DS586" s="73"/>
      <c r="DT586" s="11"/>
      <c r="DU586" s="11"/>
      <c r="DV586" s="12"/>
      <c r="DX586" s="92"/>
      <c r="DY586" s="93"/>
      <c r="DZ586" s="93"/>
      <c r="EA586" s="94"/>
      <c r="EC586" s="73"/>
      <c r="ED586" s="11"/>
      <c r="EE586" s="11"/>
      <c r="EF586" s="12"/>
      <c r="EH586" s="73"/>
      <c r="EI586" s="11"/>
      <c r="EJ586" s="11"/>
      <c r="EK586" s="12"/>
      <c r="EM586" s="73"/>
      <c r="EN586" s="11"/>
      <c r="EO586" s="11"/>
      <c r="EP586" s="12"/>
      <c r="ER586" s="73"/>
      <c r="ES586" s="11"/>
      <c r="ET586" s="11"/>
      <c r="EU586" s="12"/>
      <c r="EW586" s="73"/>
      <c r="EX586" s="11"/>
      <c r="EY586" s="11"/>
      <c r="EZ586" s="12"/>
      <c r="FB586" s="10"/>
      <c r="FC586" s="11"/>
      <c r="FD586" s="11"/>
      <c r="FE586" s="12"/>
      <c r="FG586" s="11"/>
      <c r="FH586" s="11"/>
      <c r="FI586" s="11"/>
      <c r="FJ586" s="12"/>
      <c r="FL586" s="73"/>
      <c r="FM586" s="11"/>
      <c r="FN586" s="11"/>
      <c r="FO586" s="12"/>
      <c r="FQ586" s="73"/>
      <c r="FR586" s="11"/>
      <c r="FS586" s="11"/>
      <c r="FT586" s="12"/>
      <c r="FV586" s="73"/>
      <c r="FW586" s="11"/>
      <c r="FX586" s="11"/>
      <c r="FY586" s="12"/>
      <c r="GA586" s="73"/>
      <c r="GB586" s="11"/>
      <c r="GC586" s="11"/>
      <c r="GD586" s="12"/>
      <c r="GF586" s="73"/>
      <c r="GG586" s="11"/>
      <c r="GH586" s="11"/>
      <c r="GI586" s="12"/>
      <c r="GK586" s="73"/>
      <c r="GL586" s="11"/>
      <c r="GM586" s="11"/>
      <c r="GN586" s="12"/>
      <c r="GP586" s="73"/>
      <c r="GQ586" s="11"/>
      <c r="GR586" s="11"/>
      <c r="GS586" s="12"/>
      <c r="GU586" s="86">
        <f t="shared" si="62"/>
        <v>1285003.7095000001</v>
      </c>
      <c r="GV586" s="87">
        <f t="shared" si="64"/>
        <v>1285003.7095000001</v>
      </c>
      <c r="GX586" s="86">
        <f t="shared" si="63"/>
        <v>0</v>
      </c>
      <c r="GY586" s="88">
        <f t="shared" si="66"/>
        <v>0</v>
      </c>
      <c r="HA586" s="86">
        <f t="shared" si="67"/>
        <v>1285003.7095000001</v>
      </c>
      <c r="HB586" s="87">
        <f t="shared" si="65"/>
        <v>14135040.804500001</v>
      </c>
    </row>
    <row r="587" spans="1:210" s="76" customFormat="1" ht="45" x14ac:dyDescent="0.25">
      <c r="A587" s="69">
        <v>571</v>
      </c>
      <c r="B587" s="3" t="s">
        <v>368</v>
      </c>
      <c r="C587" s="99" t="s">
        <v>959</v>
      </c>
      <c r="D587" s="4" t="s">
        <v>42</v>
      </c>
      <c r="E587" s="70"/>
      <c r="F587" s="71">
        <v>9</v>
      </c>
      <c r="G587" s="91"/>
      <c r="H587" s="73"/>
      <c r="I587" s="11"/>
      <c r="J587" s="11"/>
      <c r="K587" s="12"/>
      <c r="L587" s="74"/>
      <c r="M587" s="73"/>
      <c r="N587" s="11"/>
      <c r="O587" s="11"/>
      <c r="P587" s="12"/>
      <c r="Q587" s="75"/>
      <c r="R587" s="73"/>
      <c r="S587" s="11"/>
      <c r="T587" s="11"/>
      <c r="U587" s="12"/>
      <c r="W587" s="73"/>
      <c r="X587" s="11"/>
      <c r="Y587" s="11"/>
      <c r="Z587" s="12"/>
      <c r="AB587" s="73"/>
      <c r="AC587" s="11"/>
      <c r="AD587" s="11"/>
      <c r="AE587" s="12"/>
      <c r="AG587" s="77"/>
      <c r="AH587" s="78"/>
      <c r="AI587" s="78"/>
      <c r="AJ587" s="79"/>
      <c r="AL587" s="73"/>
      <c r="AM587" s="11"/>
      <c r="AN587" s="11"/>
      <c r="AO587" s="12"/>
      <c r="AQ587" s="11"/>
      <c r="AR587" s="11"/>
      <c r="AS587" s="11"/>
      <c r="AT587" s="12"/>
      <c r="AV587" s="73"/>
      <c r="AW587" s="11"/>
      <c r="AX587" s="11"/>
      <c r="AY587" s="12"/>
      <c r="BA587" s="73"/>
      <c r="BB587" s="11"/>
      <c r="BC587" s="11"/>
      <c r="BD587" s="12"/>
      <c r="BF587" s="73"/>
      <c r="BG587" s="11"/>
      <c r="BH587" s="11"/>
      <c r="BI587" s="12"/>
      <c r="BK587" s="92"/>
      <c r="BL587" s="93"/>
      <c r="BM587" s="93"/>
      <c r="BN587" s="94"/>
      <c r="BP587" s="73"/>
      <c r="BQ587" s="11"/>
      <c r="BR587" s="11"/>
      <c r="BS587" s="12"/>
      <c r="BU587" s="73"/>
      <c r="BV587" s="11"/>
      <c r="BW587" s="11"/>
      <c r="BX587" s="12"/>
      <c r="BZ587" s="73"/>
      <c r="CA587" s="11"/>
      <c r="CB587" s="11"/>
      <c r="CC587" s="12"/>
      <c r="CE587" s="73">
        <v>1328250</v>
      </c>
      <c r="CF587" s="11">
        <v>252367.5</v>
      </c>
      <c r="CG587" s="11">
        <v>1580617.5</v>
      </c>
      <c r="CH587" s="12">
        <v>14225557.5</v>
      </c>
      <c r="CJ587" s="73"/>
      <c r="CK587" s="11"/>
      <c r="CL587" s="11"/>
      <c r="CM587" s="12"/>
      <c r="CO587" s="73"/>
      <c r="CP587" s="11"/>
      <c r="CQ587" s="11"/>
      <c r="CR587" s="12"/>
      <c r="CT587" s="73"/>
      <c r="CU587" s="11"/>
      <c r="CV587" s="11"/>
      <c r="CW587" s="12"/>
      <c r="CY587" s="73"/>
      <c r="CZ587" s="11"/>
      <c r="DA587" s="11"/>
      <c r="DB587" s="12"/>
      <c r="DD587" s="73"/>
      <c r="DE587" s="11"/>
      <c r="DF587" s="11"/>
      <c r="DG587" s="12"/>
      <c r="DI587" s="73"/>
      <c r="DJ587" s="11"/>
      <c r="DK587" s="11"/>
      <c r="DL587" s="12"/>
      <c r="DN587" s="73"/>
      <c r="DO587" s="11"/>
      <c r="DP587" s="11"/>
      <c r="DQ587" s="12"/>
      <c r="DS587" s="73"/>
      <c r="DT587" s="11"/>
      <c r="DU587" s="11"/>
      <c r="DV587" s="12"/>
      <c r="DX587" s="92"/>
      <c r="DY587" s="93"/>
      <c r="DZ587" s="93"/>
      <c r="EA587" s="94"/>
      <c r="EC587" s="73"/>
      <c r="ED587" s="11"/>
      <c r="EE587" s="11"/>
      <c r="EF587" s="12"/>
      <c r="EH587" s="73"/>
      <c r="EI587" s="11"/>
      <c r="EJ587" s="11"/>
      <c r="EK587" s="12"/>
      <c r="EM587" s="73"/>
      <c r="EN587" s="11"/>
      <c r="EO587" s="11"/>
      <c r="EP587" s="12"/>
      <c r="ER587" s="73"/>
      <c r="ES587" s="11"/>
      <c r="ET587" s="11"/>
      <c r="EU587" s="12"/>
      <c r="EW587" s="73"/>
      <c r="EX587" s="11"/>
      <c r="EY587" s="11"/>
      <c r="EZ587" s="12"/>
      <c r="FB587" s="10"/>
      <c r="FC587" s="11"/>
      <c r="FD587" s="11"/>
      <c r="FE587" s="12"/>
      <c r="FG587" s="11"/>
      <c r="FH587" s="11"/>
      <c r="FI587" s="11"/>
      <c r="FJ587" s="12"/>
      <c r="FL587" s="73"/>
      <c r="FM587" s="11"/>
      <c r="FN587" s="11"/>
      <c r="FO587" s="12"/>
      <c r="FQ587" s="73"/>
      <c r="FR587" s="11"/>
      <c r="FS587" s="11"/>
      <c r="FT587" s="12"/>
      <c r="FV587" s="73"/>
      <c r="FW587" s="11"/>
      <c r="FX587" s="11"/>
      <c r="FY587" s="12"/>
      <c r="GA587" s="73"/>
      <c r="GB587" s="11"/>
      <c r="GC587" s="11"/>
      <c r="GD587" s="12"/>
      <c r="GF587" s="73"/>
      <c r="GG587" s="11"/>
      <c r="GH587" s="11"/>
      <c r="GI587" s="12"/>
      <c r="GK587" s="73"/>
      <c r="GL587" s="11"/>
      <c r="GM587" s="11"/>
      <c r="GN587" s="12"/>
      <c r="GP587" s="73"/>
      <c r="GQ587" s="11"/>
      <c r="GR587" s="11"/>
      <c r="GS587" s="12"/>
      <c r="GU587" s="86">
        <f t="shared" si="62"/>
        <v>1580617.5</v>
      </c>
      <c r="GV587" s="87">
        <f t="shared" si="64"/>
        <v>1580617.5</v>
      </c>
      <c r="GX587" s="86">
        <f t="shared" si="63"/>
        <v>0</v>
      </c>
      <c r="GY587" s="88">
        <f t="shared" si="66"/>
        <v>0</v>
      </c>
      <c r="HA587" s="86">
        <f t="shared" si="67"/>
        <v>1580617.5</v>
      </c>
      <c r="HB587" s="87">
        <f t="shared" si="65"/>
        <v>14225557.5</v>
      </c>
    </row>
    <row r="588" spans="1:210" s="76" customFormat="1" ht="45" x14ac:dyDescent="0.25">
      <c r="A588" s="69">
        <v>572</v>
      </c>
      <c r="B588" s="3" t="s">
        <v>367</v>
      </c>
      <c r="C588" s="6" t="s">
        <v>960</v>
      </c>
      <c r="D588" s="4" t="s">
        <v>42</v>
      </c>
      <c r="E588" s="70"/>
      <c r="F588" s="71">
        <v>11</v>
      </c>
      <c r="G588" s="91"/>
      <c r="H588" s="73"/>
      <c r="I588" s="11"/>
      <c r="J588" s="11"/>
      <c r="K588" s="12"/>
      <c r="L588" s="74"/>
      <c r="M588" s="73"/>
      <c r="N588" s="11"/>
      <c r="O588" s="11"/>
      <c r="P588" s="12"/>
      <c r="Q588" s="75"/>
      <c r="R588" s="73"/>
      <c r="S588" s="11"/>
      <c r="T588" s="11"/>
      <c r="U588" s="12"/>
      <c r="W588" s="73"/>
      <c r="X588" s="11"/>
      <c r="Y588" s="11"/>
      <c r="Z588" s="12"/>
      <c r="AB588" s="73"/>
      <c r="AC588" s="11"/>
      <c r="AD588" s="11"/>
      <c r="AE588" s="12"/>
      <c r="AG588" s="77"/>
      <c r="AH588" s="78"/>
      <c r="AI588" s="78"/>
      <c r="AJ588" s="79"/>
      <c r="AL588" s="73"/>
      <c r="AM588" s="11"/>
      <c r="AN588" s="11"/>
      <c r="AO588" s="12"/>
      <c r="AQ588" s="11"/>
      <c r="AR588" s="11"/>
      <c r="AS588" s="11"/>
      <c r="AT588" s="12"/>
      <c r="AV588" s="73"/>
      <c r="AW588" s="11"/>
      <c r="AX588" s="11"/>
      <c r="AY588" s="12"/>
      <c r="BA588" s="73"/>
      <c r="BB588" s="11"/>
      <c r="BC588" s="11"/>
      <c r="BD588" s="12"/>
      <c r="BF588" s="73"/>
      <c r="BG588" s="11"/>
      <c r="BH588" s="11"/>
      <c r="BI588" s="12"/>
      <c r="BK588" s="92"/>
      <c r="BL588" s="93"/>
      <c r="BM588" s="93"/>
      <c r="BN588" s="94"/>
      <c r="BP588" s="73"/>
      <c r="BQ588" s="11"/>
      <c r="BR588" s="11"/>
      <c r="BS588" s="12"/>
      <c r="BU588" s="73"/>
      <c r="BV588" s="11"/>
      <c r="BW588" s="11"/>
      <c r="BX588" s="12"/>
      <c r="BZ588" s="73"/>
      <c r="CA588" s="11"/>
      <c r="CB588" s="11"/>
      <c r="CC588" s="12"/>
      <c r="CE588" s="73">
        <v>1079835.05</v>
      </c>
      <c r="CF588" s="11">
        <v>205168.65950000001</v>
      </c>
      <c r="CG588" s="11">
        <v>1285003.7095000001</v>
      </c>
      <c r="CH588" s="12">
        <v>14135040.804500001</v>
      </c>
      <c r="CJ588" s="73"/>
      <c r="CK588" s="11"/>
      <c r="CL588" s="11"/>
      <c r="CM588" s="12"/>
      <c r="CO588" s="73"/>
      <c r="CP588" s="11"/>
      <c r="CQ588" s="11"/>
      <c r="CR588" s="12"/>
      <c r="CT588" s="73"/>
      <c r="CU588" s="11"/>
      <c r="CV588" s="11"/>
      <c r="CW588" s="12"/>
      <c r="CY588" s="73"/>
      <c r="CZ588" s="11"/>
      <c r="DA588" s="11"/>
      <c r="DB588" s="12"/>
      <c r="DD588" s="73"/>
      <c r="DE588" s="11"/>
      <c r="DF588" s="11"/>
      <c r="DG588" s="12"/>
      <c r="DI588" s="73"/>
      <c r="DJ588" s="11"/>
      <c r="DK588" s="11"/>
      <c r="DL588" s="12"/>
      <c r="DN588" s="73"/>
      <c r="DO588" s="11"/>
      <c r="DP588" s="11"/>
      <c r="DQ588" s="12"/>
      <c r="DS588" s="73"/>
      <c r="DT588" s="11"/>
      <c r="DU588" s="11"/>
      <c r="DV588" s="12"/>
      <c r="DX588" s="92"/>
      <c r="DY588" s="93"/>
      <c r="DZ588" s="93"/>
      <c r="EA588" s="94"/>
      <c r="EC588" s="73"/>
      <c r="ED588" s="11"/>
      <c r="EE588" s="11"/>
      <c r="EF588" s="12"/>
      <c r="EH588" s="73"/>
      <c r="EI588" s="11"/>
      <c r="EJ588" s="11"/>
      <c r="EK588" s="12"/>
      <c r="EM588" s="73"/>
      <c r="EN588" s="11"/>
      <c r="EO588" s="11"/>
      <c r="EP588" s="12"/>
      <c r="ER588" s="73"/>
      <c r="ES588" s="11"/>
      <c r="ET588" s="11"/>
      <c r="EU588" s="12"/>
      <c r="EW588" s="73"/>
      <c r="EX588" s="11"/>
      <c r="EY588" s="11"/>
      <c r="EZ588" s="12"/>
      <c r="FB588" s="10"/>
      <c r="FC588" s="11"/>
      <c r="FD588" s="11"/>
      <c r="FE588" s="12"/>
      <c r="FG588" s="11"/>
      <c r="FH588" s="11"/>
      <c r="FI588" s="11"/>
      <c r="FJ588" s="12"/>
      <c r="FL588" s="73"/>
      <c r="FM588" s="11"/>
      <c r="FN588" s="11"/>
      <c r="FO588" s="12"/>
      <c r="FQ588" s="73"/>
      <c r="FR588" s="11"/>
      <c r="FS588" s="11"/>
      <c r="FT588" s="12"/>
      <c r="FV588" s="73"/>
      <c r="FW588" s="11"/>
      <c r="FX588" s="11"/>
      <c r="FY588" s="12"/>
      <c r="GA588" s="73"/>
      <c r="GB588" s="11"/>
      <c r="GC588" s="11"/>
      <c r="GD588" s="12"/>
      <c r="GF588" s="73"/>
      <c r="GG588" s="11"/>
      <c r="GH588" s="11"/>
      <c r="GI588" s="12"/>
      <c r="GK588" s="73"/>
      <c r="GL588" s="11"/>
      <c r="GM588" s="11"/>
      <c r="GN588" s="12"/>
      <c r="GP588" s="73"/>
      <c r="GQ588" s="11"/>
      <c r="GR588" s="11"/>
      <c r="GS588" s="12"/>
      <c r="GU588" s="86">
        <f t="shared" si="62"/>
        <v>1285003.7095000001</v>
      </c>
      <c r="GV588" s="87">
        <f t="shared" si="64"/>
        <v>1285003.7095000001</v>
      </c>
      <c r="GX588" s="86">
        <f t="shared" si="63"/>
        <v>0</v>
      </c>
      <c r="GY588" s="88">
        <f t="shared" si="66"/>
        <v>0</v>
      </c>
      <c r="HA588" s="86">
        <f t="shared" si="67"/>
        <v>1285003.7095000001</v>
      </c>
      <c r="HB588" s="87">
        <f t="shared" si="65"/>
        <v>14135040.804500001</v>
      </c>
    </row>
    <row r="589" spans="1:210" s="76" customFormat="1" ht="45" x14ac:dyDescent="0.25">
      <c r="A589" s="69">
        <v>573</v>
      </c>
      <c r="B589" s="5" t="s">
        <v>41</v>
      </c>
      <c r="C589" s="6" t="s">
        <v>961</v>
      </c>
      <c r="D589" s="4" t="s">
        <v>42</v>
      </c>
      <c r="E589" s="89"/>
      <c r="F589" s="90">
        <v>1</v>
      </c>
      <c r="G589" s="91"/>
      <c r="H589" s="73"/>
      <c r="I589" s="11"/>
      <c r="J589" s="11"/>
      <c r="K589" s="12"/>
      <c r="L589" s="74"/>
      <c r="M589" s="73"/>
      <c r="N589" s="11"/>
      <c r="O589" s="11"/>
      <c r="P589" s="12"/>
      <c r="Q589" s="75"/>
      <c r="R589" s="73"/>
      <c r="S589" s="11"/>
      <c r="T589" s="11"/>
      <c r="U589" s="12"/>
      <c r="W589" s="73"/>
      <c r="X589" s="11"/>
      <c r="Y589" s="11"/>
      <c r="Z589" s="12"/>
      <c r="AB589" s="73"/>
      <c r="AC589" s="11"/>
      <c r="AD589" s="11"/>
      <c r="AE589" s="12"/>
      <c r="AG589" s="77"/>
      <c r="AH589" s="78"/>
      <c r="AI589" s="78"/>
      <c r="AJ589" s="79"/>
      <c r="AL589" s="73"/>
      <c r="AM589" s="11"/>
      <c r="AN589" s="11"/>
      <c r="AO589" s="12"/>
      <c r="AQ589" s="11"/>
      <c r="AR589" s="11"/>
      <c r="AS589" s="11"/>
      <c r="AT589" s="12"/>
      <c r="AV589" s="73"/>
      <c r="AW589" s="11"/>
      <c r="AX589" s="11"/>
      <c r="AY589" s="12"/>
      <c r="BA589" s="73"/>
      <c r="BB589" s="11"/>
      <c r="BC589" s="11"/>
      <c r="BD589" s="12"/>
      <c r="BF589" s="73"/>
      <c r="BG589" s="11"/>
      <c r="BH589" s="11"/>
      <c r="BI589" s="12"/>
      <c r="BK589" s="92"/>
      <c r="BL589" s="93"/>
      <c r="BM589" s="93"/>
      <c r="BN589" s="94"/>
      <c r="BP589" s="73"/>
      <c r="BQ589" s="11"/>
      <c r="BR589" s="11"/>
      <c r="BS589" s="12"/>
      <c r="BU589" s="73"/>
      <c r="BV589" s="11"/>
      <c r="BW589" s="11"/>
      <c r="BX589" s="12"/>
      <c r="BZ589" s="73"/>
      <c r="CA589" s="11"/>
      <c r="CB589" s="11"/>
      <c r="CC589" s="12"/>
      <c r="CE589" s="73">
        <v>1755607.7</v>
      </c>
      <c r="CF589" s="11">
        <v>333565.46299999999</v>
      </c>
      <c r="CG589" s="11">
        <v>2089173.1629999999</v>
      </c>
      <c r="CH589" s="12">
        <v>2089173.1629999999</v>
      </c>
      <c r="CJ589" s="73"/>
      <c r="CK589" s="11"/>
      <c r="CL589" s="11"/>
      <c r="CM589" s="12"/>
      <c r="CO589" s="73"/>
      <c r="CP589" s="11"/>
      <c r="CQ589" s="11"/>
      <c r="CR589" s="12"/>
      <c r="CT589" s="73"/>
      <c r="CU589" s="11"/>
      <c r="CV589" s="11"/>
      <c r="CW589" s="12"/>
      <c r="CY589" s="73"/>
      <c r="CZ589" s="11"/>
      <c r="DA589" s="11"/>
      <c r="DB589" s="12"/>
      <c r="DD589" s="73"/>
      <c r="DE589" s="11"/>
      <c r="DF589" s="11"/>
      <c r="DG589" s="12"/>
      <c r="DI589" s="73"/>
      <c r="DJ589" s="11"/>
      <c r="DK589" s="11"/>
      <c r="DL589" s="12"/>
      <c r="DN589" s="73"/>
      <c r="DO589" s="11"/>
      <c r="DP589" s="11"/>
      <c r="DQ589" s="12"/>
      <c r="DS589" s="73"/>
      <c r="DT589" s="11"/>
      <c r="DU589" s="11"/>
      <c r="DV589" s="12"/>
      <c r="DX589" s="92"/>
      <c r="DY589" s="93"/>
      <c r="DZ589" s="93"/>
      <c r="EA589" s="94"/>
      <c r="EC589" s="73"/>
      <c r="ED589" s="11"/>
      <c r="EE589" s="11"/>
      <c r="EF589" s="12"/>
      <c r="EH589" s="73"/>
      <c r="EI589" s="11"/>
      <c r="EJ589" s="11"/>
      <c r="EK589" s="12"/>
      <c r="EM589" s="73"/>
      <c r="EN589" s="11"/>
      <c r="EO589" s="11"/>
      <c r="EP589" s="12"/>
      <c r="ER589" s="73"/>
      <c r="ES589" s="11"/>
      <c r="ET589" s="11"/>
      <c r="EU589" s="12"/>
      <c r="EW589" s="73"/>
      <c r="EX589" s="11"/>
      <c r="EY589" s="11"/>
      <c r="EZ589" s="12"/>
      <c r="FB589" s="10"/>
      <c r="FC589" s="11"/>
      <c r="FD589" s="11"/>
      <c r="FE589" s="12"/>
      <c r="FG589" s="11"/>
      <c r="FH589" s="11"/>
      <c r="FI589" s="11"/>
      <c r="FJ589" s="12"/>
      <c r="FL589" s="73"/>
      <c r="FM589" s="11"/>
      <c r="FN589" s="11"/>
      <c r="FO589" s="12"/>
      <c r="FQ589" s="73"/>
      <c r="FR589" s="11"/>
      <c r="FS589" s="11"/>
      <c r="FT589" s="12"/>
      <c r="FV589" s="73"/>
      <c r="FW589" s="11"/>
      <c r="FX589" s="11"/>
      <c r="FY589" s="12"/>
      <c r="GA589" s="73"/>
      <c r="GB589" s="11"/>
      <c r="GC589" s="11"/>
      <c r="GD589" s="12"/>
      <c r="GF589" s="73"/>
      <c r="GG589" s="11"/>
      <c r="GH589" s="11"/>
      <c r="GI589" s="12"/>
      <c r="GK589" s="73"/>
      <c r="GL589" s="11"/>
      <c r="GM589" s="11"/>
      <c r="GN589" s="12"/>
      <c r="GP589" s="73"/>
      <c r="GQ589" s="11"/>
      <c r="GR589" s="11"/>
      <c r="GS589" s="12"/>
      <c r="GU589" s="86">
        <f t="shared" si="62"/>
        <v>2089173.1629999999</v>
      </c>
      <c r="GV589" s="87">
        <f t="shared" si="64"/>
        <v>2089173.1629999999</v>
      </c>
      <c r="GX589" s="86">
        <f t="shared" si="63"/>
        <v>0</v>
      </c>
      <c r="GY589" s="88">
        <f t="shared" si="66"/>
        <v>0</v>
      </c>
      <c r="HA589" s="86">
        <f t="shared" si="67"/>
        <v>2089173.1629999999</v>
      </c>
      <c r="HB589" s="87">
        <f t="shared" si="65"/>
        <v>2089173.1629999999</v>
      </c>
    </row>
    <row r="590" spans="1:210" s="76" customFormat="1" ht="45" x14ac:dyDescent="0.25">
      <c r="A590" s="69">
        <v>574</v>
      </c>
      <c r="B590" s="3" t="s">
        <v>367</v>
      </c>
      <c r="C590" s="99" t="s">
        <v>962</v>
      </c>
      <c r="D590" s="4" t="s">
        <v>42</v>
      </c>
      <c r="E590" s="70"/>
      <c r="F590" s="71">
        <v>11</v>
      </c>
      <c r="G590" s="91"/>
      <c r="H590" s="73"/>
      <c r="I590" s="11"/>
      <c r="J590" s="11"/>
      <c r="K590" s="12"/>
      <c r="L590" s="74"/>
      <c r="M590" s="73"/>
      <c r="N590" s="11"/>
      <c r="O590" s="11"/>
      <c r="P590" s="12"/>
      <c r="Q590" s="75"/>
      <c r="R590" s="73"/>
      <c r="S590" s="11"/>
      <c r="T590" s="11"/>
      <c r="U590" s="12"/>
      <c r="W590" s="73"/>
      <c r="X590" s="11"/>
      <c r="Y590" s="11"/>
      <c r="Z590" s="12"/>
      <c r="AB590" s="73"/>
      <c r="AC590" s="11"/>
      <c r="AD590" s="11"/>
      <c r="AE590" s="12"/>
      <c r="AG590" s="77"/>
      <c r="AH590" s="78"/>
      <c r="AI590" s="78"/>
      <c r="AJ590" s="79"/>
      <c r="AL590" s="73"/>
      <c r="AM590" s="11"/>
      <c r="AN590" s="11"/>
      <c r="AO590" s="12"/>
      <c r="AQ590" s="11"/>
      <c r="AR590" s="11"/>
      <c r="AS590" s="11"/>
      <c r="AT590" s="12"/>
      <c r="AV590" s="73"/>
      <c r="AW590" s="11"/>
      <c r="AX590" s="11"/>
      <c r="AY590" s="12"/>
      <c r="BA590" s="73"/>
      <c r="BB590" s="11"/>
      <c r="BC590" s="11"/>
      <c r="BD590" s="12"/>
      <c r="BF590" s="73"/>
      <c r="BG590" s="11"/>
      <c r="BH590" s="11"/>
      <c r="BI590" s="12"/>
      <c r="BK590" s="92"/>
      <c r="BL590" s="93"/>
      <c r="BM590" s="93"/>
      <c r="BN590" s="94"/>
      <c r="BP590" s="73"/>
      <c r="BQ590" s="11"/>
      <c r="BR590" s="11"/>
      <c r="BS590" s="12"/>
      <c r="BU590" s="73"/>
      <c r="BV590" s="11"/>
      <c r="BW590" s="11"/>
      <c r="BX590" s="12"/>
      <c r="BZ590" s="73"/>
      <c r="CA590" s="11"/>
      <c r="CB590" s="11"/>
      <c r="CC590" s="12"/>
      <c r="CE590" s="73">
        <v>1079835.05</v>
      </c>
      <c r="CF590" s="11">
        <v>205168.65950000001</v>
      </c>
      <c r="CG590" s="11">
        <v>1285003.7095000001</v>
      </c>
      <c r="CH590" s="12">
        <v>14135040.804500001</v>
      </c>
      <c r="CJ590" s="73"/>
      <c r="CK590" s="11"/>
      <c r="CL590" s="11"/>
      <c r="CM590" s="12"/>
      <c r="CO590" s="73"/>
      <c r="CP590" s="11"/>
      <c r="CQ590" s="11"/>
      <c r="CR590" s="12"/>
      <c r="CT590" s="73"/>
      <c r="CU590" s="11"/>
      <c r="CV590" s="11"/>
      <c r="CW590" s="12"/>
      <c r="CY590" s="73"/>
      <c r="CZ590" s="11"/>
      <c r="DA590" s="11"/>
      <c r="DB590" s="12"/>
      <c r="DD590" s="73"/>
      <c r="DE590" s="11"/>
      <c r="DF590" s="11"/>
      <c r="DG590" s="12"/>
      <c r="DI590" s="73"/>
      <c r="DJ590" s="11"/>
      <c r="DK590" s="11"/>
      <c r="DL590" s="12"/>
      <c r="DN590" s="73"/>
      <c r="DO590" s="11"/>
      <c r="DP590" s="11"/>
      <c r="DQ590" s="12"/>
      <c r="DS590" s="73"/>
      <c r="DT590" s="11"/>
      <c r="DU590" s="11"/>
      <c r="DV590" s="12"/>
      <c r="DX590" s="92"/>
      <c r="DY590" s="93"/>
      <c r="DZ590" s="93"/>
      <c r="EA590" s="94"/>
      <c r="EC590" s="73"/>
      <c r="ED590" s="11"/>
      <c r="EE590" s="11"/>
      <c r="EF590" s="12"/>
      <c r="EH590" s="73"/>
      <c r="EI590" s="11"/>
      <c r="EJ590" s="11"/>
      <c r="EK590" s="12"/>
      <c r="EM590" s="73"/>
      <c r="EN590" s="11"/>
      <c r="EO590" s="11"/>
      <c r="EP590" s="12"/>
      <c r="ER590" s="73"/>
      <c r="ES590" s="11"/>
      <c r="ET590" s="11"/>
      <c r="EU590" s="12"/>
      <c r="EW590" s="73"/>
      <c r="EX590" s="11"/>
      <c r="EY590" s="11"/>
      <c r="EZ590" s="12"/>
      <c r="FB590" s="10"/>
      <c r="FC590" s="11"/>
      <c r="FD590" s="11"/>
      <c r="FE590" s="12"/>
      <c r="FG590" s="11"/>
      <c r="FH590" s="11"/>
      <c r="FI590" s="11"/>
      <c r="FJ590" s="12"/>
      <c r="FL590" s="73"/>
      <c r="FM590" s="11"/>
      <c r="FN590" s="11"/>
      <c r="FO590" s="12"/>
      <c r="FQ590" s="73"/>
      <c r="FR590" s="11"/>
      <c r="FS590" s="11"/>
      <c r="FT590" s="12"/>
      <c r="FV590" s="73"/>
      <c r="FW590" s="11"/>
      <c r="FX590" s="11"/>
      <c r="FY590" s="12"/>
      <c r="GA590" s="73"/>
      <c r="GB590" s="11"/>
      <c r="GC590" s="11"/>
      <c r="GD590" s="12"/>
      <c r="GF590" s="73"/>
      <c r="GG590" s="11"/>
      <c r="GH590" s="11"/>
      <c r="GI590" s="12"/>
      <c r="GK590" s="73"/>
      <c r="GL590" s="11"/>
      <c r="GM590" s="11"/>
      <c r="GN590" s="12"/>
      <c r="GP590" s="73"/>
      <c r="GQ590" s="11"/>
      <c r="GR590" s="11"/>
      <c r="GS590" s="12"/>
      <c r="GU590" s="86">
        <f t="shared" si="62"/>
        <v>1285003.7095000001</v>
      </c>
      <c r="GV590" s="87">
        <f t="shared" si="64"/>
        <v>1285003.7095000001</v>
      </c>
      <c r="GX590" s="86">
        <f t="shared" si="63"/>
        <v>0</v>
      </c>
      <c r="GY590" s="88">
        <f t="shared" si="66"/>
        <v>0</v>
      </c>
      <c r="HA590" s="86">
        <f t="shared" si="67"/>
        <v>1285003.7095000001</v>
      </c>
      <c r="HB590" s="87">
        <f t="shared" si="65"/>
        <v>14135040.804500001</v>
      </c>
    </row>
    <row r="591" spans="1:210" s="76" customFormat="1" ht="45" x14ac:dyDescent="0.25">
      <c r="A591" s="69">
        <v>575</v>
      </c>
      <c r="B591" s="5" t="s">
        <v>41</v>
      </c>
      <c r="C591" s="99" t="s">
        <v>963</v>
      </c>
      <c r="D591" s="4" t="s">
        <v>42</v>
      </c>
      <c r="E591" s="89"/>
      <c r="F591" s="90">
        <v>1</v>
      </c>
      <c r="G591" s="91"/>
      <c r="H591" s="73"/>
      <c r="I591" s="11"/>
      <c r="J591" s="11"/>
      <c r="K591" s="12"/>
      <c r="L591" s="74"/>
      <c r="M591" s="73"/>
      <c r="N591" s="11"/>
      <c r="O591" s="11"/>
      <c r="P591" s="12"/>
      <c r="Q591" s="75"/>
      <c r="R591" s="73"/>
      <c r="S591" s="11"/>
      <c r="T591" s="11"/>
      <c r="U591" s="12"/>
      <c r="W591" s="73"/>
      <c r="X591" s="11"/>
      <c r="Y591" s="11"/>
      <c r="Z591" s="12"/>
      <c r="AB591" s="73"/>
      <c r="AC591" s="11"/>
      <c r="AD591" s="11"/>
      <c r="AE591" s="12"/>
      <c r="AG591" s="77"/>
      <c r="AH591" s="78"/>
      <c r="AI591" s="78"/>
      <c r="AJ591" s="79"/>
      <c r="AL591" s="73"/>
      <c r="AM591" s="11"/>
      <c r="AN591" s="11"/>
      <c r="AO591" s="12"/>
      <c r="AQ591" s="11"/>
      <c r="AR591" s="11"/>
      <c r="AS591" s="11"/>
      <c r="AT591" s="12"/>
      <c r="AV591" s="73"/>
      <c r="AW591" s="11"/>
      <c r="AX591" s="11"/>
      <c r="AY591" s="12"/>
      <c r="BA591" s="73"/>
      <c r="BB591" s="11"/>
      <c r="BC591" s="11"/>
      <c r="BD591" s="12"/>
      <c r="BF591" s="73"/>
      <c r="BG591" s="11"/>
      <c r="BH591" s="11"/>
      <c r="BI591" s="12"/>
      <c r="BK591" s="92"/>
      <c r="BL591" s="93"/>
      <c r="BM591" s="93"/>
      <c r="BN591" s="94"/>
      <c r="BP591" s="73"/>
      <c r="BQ591" s="11"/>
      <c r="BR591" s="11"/>
      <c r="BS591" s="12"/>
      <c r="BU591" s="73"/>
      <c r="BV591" s="11"/>
      <c r="BW591" s="11"/>
      <c r="BX591" s="12"/>
      <c r="BZ591" s="73"/>
      <c r="CA591" s="11"/>
      <c r="CB591" s="11"/>
      <c r="CC591" s="12"/>
      <c r="CE591" s="73">
        <v>1173805</v>
      </c>
      <c r="CF591" s="11">
        <v>223022.95</v>
      </c>
      <c r="CG591" s="11">
        <v>1396827.95</v>
      </c>
      <c r="CH591" s="12">
        <v>1396827.95</v>
      </c>
      <c r="CJ591" s="73"/>
      <c r="CK591" s="11"/>
      <c r="CL591" s="11"/>
      <c r="CM591" s="12"/>
      <c r="CO591" s="73"/>
      <c r="CP591" s="11"/>
      <c r="CQ591" s="11"/>
      <c r="CR591" s="12"/>
      <c r="CT591" s="73"/>
      <c r="CU591" s="11"/>
      <c r="CV591" s="11"/>
      <c r="CW591" s="12"/>
      <c r="CY591" s="73"/>
      <c r="CZ591" s="11"/>
      <c r="DA591" s="11"/>
      <c r="DB591" s="12"/>
      <c r="DD591" s="73"/>
      <c r="DE591" s="11"/>
      <c r="DF591" s="11"/>
      <c r="DG591" s="12"/>
      <c r="DI591" s="73"/>
      <c r="DJ591" s="11"/>
      <c r="DK591" s="11"/>
      <c r="DL591" s="12"/>
      <c r="DN591" s="73"/>
      <c r="DO591" s="11"/>
      <c r="DP591" s="11"/>
      <c r="DQ591" s="12"/>
      <c r="DS591" s="73"/>
      <c r="DT591" s="11"/>
      <c r="DU591" s="11"/>
      <c r="DV591" s="12"/>
      <c r="DX591" s="92"/>
      <c r="DY591" s="93"/>
      <c r="DZ591" s="93"/>
      <c r="EA591" s="94"/>
      <c r="EC591" s="73"/>
      <c r="ED591" s="11"/>
      <c r="EE591" s="11"/>
      <c r="EF591" s="12"/>
      <c r="EH591" s="73"/>
      <c r="EI591" s="11"/>
      <c r="EJ591" s="11"/>
      <c r="EK591" s="12"/>
      <c r="EM591" s="73"/>
      <c r="EN591" s="11"/>
      <c r="EO591" s="11"/>
      <c r="EP591" s="12"/>
      <c r="ER591" s="73"/>
      <c r="ES591" s="11"/>
      <c r="ET591" s="11"/>
      <c r="EU591" s="12"/>
      <c r="EW591" s="73"/>
      <c r="EX591" s="11"/>
      <c r="EY591" s="11"/>
      <c r="EZ591" s="12"/>
      <c r="FB591" s="10"/>
      <c r="FC591" s="11"/>
      <c r="FD591" s="11"/>
      <c r="FE591" s="12"/>
      <c r="FG591" s="11"/>
      <c r="FH591" s="11"/>
      <c r="FI591" s="11"/>
      <c r="FJ591" s="12"/>
      <c r="FL591" s="73"/>
      <c r="FM591" s="11"/>
      <c r="FN591" s="11"/>
      <c r="FO591" s="12"/>
      <c r="FQ591" s="73"/>
      <c r="FR591" s="11"/>
      <c r="FS591" s="11"/>
      <c r="FT591" s="12"/>
      <c r="FV591" s="73"/>
      <c r="FW591" s="11"/>
      <c r="FX591" s="11"/>
      <c r="FY591" s="12"/>
      <c r="GA591" s="73"/>
      <c r="GB591" s="11"/>
      <c r="GC591" s="11"/>
      <c r="GD591" s="12"/>
      <c r="GF591" s="73"/>
      <c r="GG591" s="11"/>
      <c r="GH591" s="11"/>
      <c r="GI591" s="12"/>
      <c r="GK591" s="73"/>
      <c r="GL591" s="11"/>
      <c r="GM591" s="11"/>
      <c r="GN591" s="12"/>
      <c r="GP591" s="73"/>
      <c r="GQ591" s="11"/>
      <c r="GR591" s="11"/>
      <c r="GS591" s="12"/>
      <c r="GU591" s="86">
        <f t="shared" si="62"/>
        <v>1396827.95</v>
      </c>
      <c r="GV591" s="87">
        <f t="shared" si="64"/>
        <v>1396827.95</v>
      </c>
      <c r="GX591" s="86">
        <f t="shared" si="63"/>
        <v>0</v>
      </c>
      <c r="GY591" s="88">
        <f t="shared" si="66"/>
        <v>0</v>
      </c>
      <c r="HA591" s="86">
        <f t="shared" si="67"/>
        <v>1396827.95</v>
      </c>
      <c r="HB591" s="87">
        <f t="shared" si="65"/>
        <v>1396827.95</v>
      </c>
    </row>
    <row r="592" spans="1:210" s="76" customFormat="1" ht="45" x14ac:dyDescent="0.25">
      <c r="A592" s="69">
        <v>576</v>
      </c>
      <c r="B592" s="3" t="s">
        <v>369</v>
      </c>
      <c r="C592" s="6" t="s">
        <v>964</v>
      </c>
      <c r="D592" s="4" t="s">
        <v>42</v>
      </c>
      <c r="E592" s="70"/>
      <c r="F592" s="71">
        <v>1.1666666666666701</v>
      </c>
      <c r="G592" s="91"/>
      <c r="H592" s="73"/>
      <c r="I592" s="11"/>
      <c r="J592" s="11"/>
      <c r="K592" s="12"/>
      <c r="L592" s="74"/>
      <c r="M592" s="73"/>
      <c r="N592" s="11"/>
      <c r="O592" s="11"/>
      <c r="P592" s="12"/>
      <c r="Q592" s="75"/>
      <c r="R592" s="73"/>
      <c r="S592" s="11"/>
      <c r="T592" s="11"/>
      <c r="U592" s="12"/>
      <c r="W592" s="73"/>
      <c r="X592" s="11"/>
      <c r="Y592" s="11"/>
      <c r="Z592" s="12"/>
      <c r="AB592" s="73"/>
      <c r="AC592" s="11"/>
      <c r="AD592" s="11"/>
      <c r="AE592" s="12"/>
      <c r="AG592" s="77"/>
      <c r="AH592" s="78"/>
      <c r="AI592" s="78"/>
      <c r="AJ592" s="79"/>
      <c r="AL592" s="73"/>
      <c r="AM592" s="11"/>
      <c r="AN592" s="11"/>
      <c r="AO592" s="12"/>
      <c r="AQ592" s="11"/>
      <c r="AR592" s="11"/>
      <c r="AS592" s="11"/>
      <c r="AT592" s="12"/>
      <c r="AV592" s="73"/>
      <c r="AW592" s="11"/>
      <c r="AX592" s="11"/>
      <c r="AY592" s="12"/>
      <c r="BA592" s="73"/>
      <c r="BB592" s="11"/>
      <c r="BC592" s="11"/>
      <c r="BD592" s="12"/>
      <c r="BF592" s="73"/>
      <c r="BG592" s="11"/>
      <c r="BH592" s="11"/>
      <c r="BI592" s="12"/>
      <c r="BK592" s="92"/>
      <c r="BL592" s="93"/>
      <c r="BM592" s="93"/>
      <c r="BN592" s="94"/>
      <c r="BP592" s="73"/>
      <c r="BQ592" s="11"/>
      <c r="BR592" s="11"/>
      <c r="BS592" s="12"/>
      <c r="BU592" s="73"/>
      <c r="BV592" s="11"/>
      <c r="BW592" s="11"/>
      <c r="BX592" s="12"/>
      <c r="BZ592" s="73"/>
      <c r="CA592" s="11"/>
      <c r="CB592" s="11"/>
      <c r="CC592" s="12"/>
      <c r="CE592" s="73">
        <v>1207500</v>
      </c>
      <c r="CF592" s="11">
        <v>229425</v>
      </c>
      <c r="CG592" s="11">
        <v>1436925</v>
      </c>
      <c r="CH592" s="12">
        <v>1676412.5000000049</v>
      </c>
      <c r="CJ592" s="73"/>
      <c r="CK592" s="11"/>
      <c r="CL592" s="11"/>
      <c r="CM592" s="12"/>
      <c r="CO592" s="73"/>
      <c r="CP592" s="11"/>
      <c r="CQ592" s="11"/>
      <c r="CR592" s="12"/>
      <c r="CT592" s="73"/>
      <c r="CU592" s="11"/>
      <c r="CV592" s="11"/>
      <c r="CW592" s="12"/>
      <c r="CY592" s="73"/>
      <c r="CZ592" s="11"/>
      <c r="DA592" s="11"/>
      <c r="DB592" s="12"/>
      <c r="DD592" s="73"/>
      <c r="DE592" s="11"/>
      <c r="DF592" s="11"/>
      <c r="DG592" s="12"/>
      <c r="DI592" s="73"/>
      <c r="DJ592" s="11"/>
      <c r="DK592" s="11"/>
      <c r="DL592" s="12"/>
      <c r="DN592" s="73"/>
      <c r="DO592" s="11"/>
      <c r="DP592" s="11"/>
      <c r="DQ592" s="12"/>
      <c r="DS592" s="73"/>
      <c r="DT592" s="11"/>
      <c r="DU592" s="11"/>
      <c r="DV592" s="12"/>
      <c r="DX592" s="92"/>
      <c r="DY592" s="93"/>
      <c r="DZ592" s="93"/>
      <c r="EA592" s="94"/>
      <c r="EC592" s="73"/>
      <c r="ED592" s="11"/>
      <c r="EE592" s="11"/>
      <c r="EF592" s="12"/>
      <c r="EH592" s="73"/>
      <c r="EI592" s="11"/>
      <c r="EJ592" s="11"/>
      <c r="EK592" s="12"/>
      <c r="EM592" s="73"/>
      <c r="EN592" s="11"/>
      <c r="EO592" s="11"/>
      <c r="EP592" s="12"/>
      <c r="ER592" s="73"/>
      <c r="ES592" s="11"/>
      <c r="ET592" s="11"/>
      <c r="EU592" s="12"/>
      <c r="EW592" s="73"/>
      <c r="EX592" s="11"/>
      <c r="EY592" s="11"/>
      <c r="EZ592" s="12"/>
      <c r="FB592" s="10"/>
      <c r="FC592" s="11"/>
      <c r="FD592" s="11"/>
      <c r="FE592" s="12"/>
      <c r="FG592" s="11"/>
      <c r="FH592" s="11"/>
      <c r="FI592" s="11"/>
      <c r="FJ592" s="12"/>
      <c r="FL592" s="73"/>
      <c r="FM592" s="11"/>
      <c r="FN592" s="11"/>
      <c r="FO592" s="12"/>
      <c r="FQ592" s="73"/>
      <c r="FR592" s="11"/>
      <c r="FS592" s="11"/>
      <c r="FT592" s="12"/>
      <c r="FV592" s="73"/>
      <c r="FW592" s="11"/>
      <c r="FX592" s="11"/>
      <c r="FY592" s="12"/>
      <c r="GA592" s="73"/>
      <c r="GB592" s="11"/>
      <c r="GC592" s="11"/>
      <c r="GD592" s="12"/>
      <c r="GF592" s="73"/>
      <c r="GG592" s="11"/>
      <c r="GH592" s="11"/>
      <c r="GI592" s="12"/>
      <c r="GK592" s="73"/>
      <c r="GL592" s="11"/>
      <c r="GM592" s="11"/>
      <c r="GN592" s="12"/>
      <c r="GP592" s="73"/>
      <c r="GQ592" s="11"/>
      <c r="GR592" s="11"/>
      <c r="GS592" s="12"/>
      <c r="GU592" s="86">
        <f t="shared" si="62"/>
        <v>1436925</v>
      </c>
      <c r="GV592" s="87">
        <f t="shared" si="64"/>
        <v>1436925</v>
      </c>
      <c r="GX592" s="86">
        <f t="shared" si="63"/>
        <v>0</v>
      </c>
      <c r="GY592" s="88">
        <f t="shared" si="66"/>
        <v>0</v>
      </c>
      <c r="HA592" s="86">
        <f t="shared" si="67"/>
        <v>1436925</v>
      </c>
      <c r="HB592" s="87">
        <f t="shared" si="65"/>
        <v>1676412.5000000049</v>
      </c>
    </row>
    <row r="593" spans="1:210" s="76" customFormat="1" ht="45" x14ac:dyDescent="0.25">
      <c r="A593" s="69">
        <v>577</v>
      </c>
      <c r="B593" s="3" t="s">
        <v>367</v>
      </c>
      <c r="C593" s="6" t="s">
        <v>965</v>
      </c>
      <c r="D593" s="4" t="s">
        <v>42</v>
      </c>
      <c r="E593" s="70"/>
      <c r="F593" s="71">
        <v>11</v>
      </c>
      <c r="G593" s="91"/>
      <c r="H593" s="73"/>
      <c r="I593" s="11"/>
      <c r="J593" s="11"/>
      <c r="K593" s="12"/>
      <c r="L593" s="74"/>
      <c r="M593" s="73"/>
      <c r="N593" s="11"/>
      <c r="O593" s="11"/>
      <c r="P593" s="12"/>
      <c r="Q593" s="75"/>
      <c r="R593" s="73"/>
      <c r="S593" s="11"/>
      <c r="T593" s="11"/>
      <c r="U593" s="12"/>
      <c r="W593" s="73"/>
      <c r="X593" s="11"/>
      <c r="Y593" s="11"/>
      <c r="Z593" s="12"/>
      <c r="AB593" s="73"/>
      <c r="AC593" s="11"/>
      <c r="AD593" s="11"/>
      <c r="AE593" s="12"/>
      <c r="AG593" s="77"/>
      <c r="AH593" s="78"/>
      <c r="AI593" s="78"/>
      <c r="AJ593" s="79"/>
      <c r="AL593" s="73"/>
      <c r="AM593" s="11"/>
      <c r="AN593" s="11"/>
      <c r="AO593" s="12"/>
      <c r="AQ593" s="11"/>
      <c r="AR593" s="11"/>
      <c r="AS593" s="11"/>
      <c r="AT593" s="12"/>
      <c r="AV593" s="73"/>
      <c r="AW593" s="11"/>
      <c r="AX593" s="11"/>
      <c r="AY593" s="12"/>
      <c r="BA593" s="73"/>
      <c r="BB593" s="11"/>
      <c r="BC593" s="11"/>
      <c r="BD593" s="12"/>
      <c r="BF593" s="73"/>
      <c r="BG593" s="11"/>
      <c r="BH593" s="11"/>
      <c r="BI593" s="12"/>
      <c r="BK593" s="92"/>
      <c r="BL593" s="93"/>
      <c r="BM593" s="93"/>
      <c r="BN593" s="94"/>
      <c r="BP593" s="73"/>
      <c r="BQ593" s="11"/>
      <c r="BR593" s="11"/>
      <c r="BS593" s="12"/>
      <c r="BU593" s="73"/>
      <c r="BV593" s="11"/>
      <c r="BW593" s="11"/>
      <c r="BX593" s="12"/>
      <c r="BZ593" s="73"/>
      <c r="CA593" s="11"/>
      <c r="CB593" s="11"/>
      <c r="CC593" s="12"/>
      <c r="CE593" s="73">
        <v>1079835.05</v>
      </c>
      <c r="CF593" s="11">
        <v>205168.65950000001</v>
      </c>
      <c r="CG593" s="11">
        <v>1285003.7095000001</v>
      </c>
      <c r="CH593" s="12">
        <v>14135040.804500001</v>
      </c>
      <c r="CJ593" s="73"/>
      <c r="CK593" s="11"/>
      <c r="CL593" s="11"/>
      <c r="CM593" s="12"/>
      <c r="CO593" s="73"/>
      <c r="CP593" s="11"/>
      <c r="CQ593" s="11"/>
      <c r="CR593" s="12"/>
      <c r="CT593" s="73"/>
      <c r="CU593" s="11"/>
      <c r="CV593" s="11"/>
      <c r="CW593" s="12"/>
      <c r="CY593" s="73"/>
      <c r="CZ593" s="11"/>
      <c r="DA593" s="11"/>
      <c r="DB593" s="12"/>
      <c r="DD593" s="73"/>
      <c r="DE593" s="11"/>
      <c r="DF593" s="11"/>
      <c r="DG593" s="12"/>
      <c r="DI593" s="73"/>
      <c r="DJ593" s="11"/>
      <c r="DK593" s="11"/>
      <c r="DL593" s="12"/>
      <c r="DN593" s="73"/>
      <c r="DO593" s="11"/>
      <c r="DP593" s="11"/>
      <c r="DQ593" s="12"/>
      <c r="DS593" s="73"/>
      <c r="DT593" s="11"/>
      <c r="DU593" s="11"/>
      <c r="DV593" s="12"/>
      <c r="DX593" s="92"/>
      <c r="DY593" s="93"/>
      <c r="DZ593" s="93"/>
      <c r="EA593" s="94"/>
      <c r="EC593" s="73"/>
      <c r="ED593" s="11"/>
      <c r="EE593" s="11"/>
      <c r="EF593" s="12"/>
      <c r="EH593" s="73"/>
      <c r="EI593" s="11"/>
      <c r="EJ593" s="11"/>
      <c r="EK593" s="12"/>
      <c r="EM593" s="73"/>
      <c r="EN593" s="11"/>
      <c r="EO593" s="11"/>
      <c r="EP593" s="12"/>
      <c r="ER593" s="73"/>
      <c r="ES593" s="11"/>
      <c r="ET593" s="11"/>
      <c r="EU593" s="12"/>
      <c r="EW593" s="73"/>
      <c r="EX593" s="11"/>
      <c r="EY593" s="11"/>
      <c r="EZ593" s="12"/>
      <c r="FB593" s="10"/>
      <c r="FC593" s="11"/>
      <c r="FD593" s="11"/>
      <c r="FE593" s="12"/>
      <c r="FG593" s="11"/>
      <c r="FH593" s="11"/>
      <c r="FI593" s="11"/>
      <c r="FJ593" s="12"/>
      <c r="FL593" s="73"/>
      <c r="FM593" s="11"/>
      <c r="FN593" s="11"/>
      <c r="FO593" s="12"/>
      <c r="FQ593" s="73"/>
      <c r="FR593" s="11"/>
      <c r="FS593" s="11"/>
      <c r="FT593" s="12"/>
      <c r="FV593" s="73"/>
      <c r="FW593" s="11"/>
      <c r="FX593" s="11"/>
      <c r="FY593" s="12"/>
      <c r="GA593" s="73"/>
      <c r="GB593" s="11"/>
      <c r="GC593" s="11"/>
      <c r="GD593" s="12"/>
      <c r="GF593" s="73"/>
      <c r="GG593" s="11"/>
      <c r="GH593" s="11"/>
      <c r="GI593" s="12"/>
      <c r="GK593" s="73"/>
      <c r="GL593" s="11"/>
      <c r="GM593" s="11"/>
      <c r="GN593" s="12"/>
      <c r="GP593" s="73"/>
      <c r="GQ593" s="11"/>
      <c r="GR593" s="11"/>
      <c r="GS593" s="12"/>
      <c r="GU593" s="86">
        <f t="shared" si="62"/>
        <v>1285003.7095000001</v>
      </c>
      <c r="GV593" s="87">
        <f t="shared" si="64"/>
        <v>1285003.7095000001</v>
      </c>
      <c r="GX593" s="86">
        <f t="shared" si="63"/>
        <v>0</v>
      </c>
      <c r="GY593" s="88">
        <f t="shared" si="66"/>
        <v>0</v>
      </c>
      <c r="HA593" s="86">
        <f t="shared" si="67"/>
        <v>1285003.7095000001</v>
      </c>
      <c r="HB593" s="87">
        <f t="shared" si="65"/>
        <v>14135040.804500001</v>
      </c>
    </row>
    <row r="594" spans="1:210" s="76" customFormat="1" ht="90" x14ac:dyDescent="0.25">
      <c r="A594" s="69">
        <v>578</v>
      </c>
      <c r="B594" s="3" t="s">
        <v>41</v>
      </c>
      <c r="C594" s="6" t="s">
        <v>966</v>
      </c>
      <c r="D594" s="3" t="s">
        <v>42</v>
      </c>
      <c r="E594" s="70"/>
      <c r="F594" s="90">
        <v>1</v>
      </c>
      <c r="G594" s="91"/>
      <c r="H594" s="73"/>
      <c r="I594" s="11"/>
      <c r="J594" s="11"/>
      <c r="K594" s="12"/>
      <c r="L594" s="74"/>
      <c r="M594" s="73"/>
      <c r="N594" s="11"/>
      <c r="O594" s="11"/>
      <c r="P594" s="12"/>
      <c r="Q594" s="75"/>
      <c r="R594" s="73"/>
      <c r="S594" s="11"/>
      <c r="T594" s="11"/>
      <c r="U594" s="12"/>
      <c r="W594" s="73"/>
      <c r="X594" s="11"/>
      <c r="Y594" s="11"/>
      <c r="Z594" s="12"/>
      <c r="AB594" s="73"/>
      <c r="AC594" s="11"/>
      <c r="AD594" s="11"/>
      <c r="AE594" s="12"/>
      <c r="AG594" s="77"/>
      <c r="AH594" s="78"/>
      <c r="AI594" s="78"/>
      <c r="AJ594" s="79"/>
      <c r="AL594" s="73"/>
      <c r="AM594" s="11"/>
      <c r="AN594" s="11"/>
      <c r="AO594" s="12"/>
      <c r="AQ594" s="11"/>
      <c r="AR594" s="11"/>
      <c r="AS594" s="11"/>
      <c r="AT594" s="12"/>
      <c r="AV594" s="73"/>
      <c r="AW594" s="11"/>
      <c r="AX594" s="11"/>
      <c r="AY594" s="12"/>
      <c r="BA594" s="73"/>
      <c r="BB594" s="11"/>
      <c r="BC594" s="11"/>
      <c r="BD594" s="12"/>
      <c r="BF594" s="73"/>
      <c r="BG594" s="11"/>
      <c r="BH594" s="11"/>
      <c r="BI594" s="12"/>
      <c r="BK594" s="92"/>
      <c r="BL594" s="93"/>
      <c r="BM594" s="93"/>
      <c r="BN594" s="94"/>
      <c r="BP594" s="73"/>
      <c r="BQ594" s="11"/>
      <c r="BR594" s="11"/>
      <c r="BS594" s="12"/>
      <c r="BU594" s="73"/>
      <c r="BV594" s="11"/>
      <c r="BW594" s="11"/>
      <c r="BX594" s="12"/>
      <c r="BZ594" s="73"/>
      <c r="CA594" s="11"/>
      <c r="CB594" s="11"/>
      <c r="CC594" s="12"/>
      <c r="CE594" s="73"/>
      <c r="CF594" s="11"/>
      <c r="CG594" s="11"/>
      <c r="CH594" s="12"/>
      <c r="CJ594" s="73"/>
      <c r="CK594" s="11"/>
      <c r="CL594" s="11"/>
      <c r="CM594" s="12"/>
      <c r="CO594" s="73">
        <v>203500</v>
      </c>
      <c r="CP594" s="11">
        <v>38665</v>
      </c>
      <c r="CQ594" s="11">
        <v>242165</v>
      </c>
      <c r="CR594" s="12">
        <v>242165</v>
      </c>
      <c r="CT594" s="73"/>
      <c r="CU594" s="11"/>
      <c r="CV594" s="11"/>
      <c r="CW594" s="12"/>
      <c r="CY594" s="73"/>
      <c r="CZ594" s="11"/>
      <c r="DA594" s="11"/>
      <c r="DB594" s="12"/>
      <c r="DD594" s="73"/>
      <c r="DE594" s="11"/>
      <c r="DF594" s="11"/>
      <c r="DG594" s="12"/>
      <c r="DI594" s="73"/>
      <c r="DJ594" s="11"/>
      <c r="DK594" s="11"/>
      <c r="DL594" s="12"/>
      <c r="DN594" s="73"/>
      <c r="DO594" s="11"/>
      <c r="DP594" s="11"/>
      <c r="DQ594" s="12"/>
      <c r="DS594" s="73"/>
      <c r="DT594" s="11"/>
      <c r="DU594" s="11"/>
      <c r="DV594" s="12"/>
      <c r="DX594" s="92"/>
      <c r="DY594" s="93"/>
      <c r="DZ594" s="93"/>
      <c r="EA594" s="94"/>
      <c r="EC594" s="73"/>
      <c r="ED594" s="11"/>
      <c r="EE594" s="11"/>
      <c r="EF594" s="12"/>
      <c r="EH594" s="73"/>
      <c r="EI594" s="11"/>
      <c r="EJ594" s="11"/>
      <c r="EK594" s="12"/>
      <c r="EM594" s="73"/>
      <c r="EN594" s="11"/>
      <c r="EO594" s="11"/>
      <c r="EP594" s="12"/>
      <c r="ER594" s="73"/>
      <c r="ES594" s="11"/>
      <c r="ET594" s="11"/>
      <c r="EU594" s="12"/>
      <c r="EW594" s="73"/>
      <c r="EX594" s="11"/>
      <c r="EY594" s="11"/>
      <c r="EZ594" s="12"/>
      <c r="FB594" s="10"/>
      <c r="FC594" s="11"/>
      <c r="FD594" s="11"/>
      <c r="FE594" s="12"/>
      <c r="FG594" s="11"/>
      <c r="FH594" s="11"/>
      <c r="FI594" s="11"/>
      <c r="FJ594" s="12"/>
      <c r="FL594" s="73"/>
      <c r="FM594" s="11"/>
      <c r="FN594" s="11"/>
      <c r="FO594" s="12"/>
      <c r="FQ594" s="73"/>
      <c r="FR594" s="11"/>
      <c r="FS594" s="11"/>
      <c r="FT594" s="12"/>
      <c r="FV594" s="73"/>
      <c r="FW594" s="11"/>
      <c r="FX594" s="11"/>
      <c r="FY594" s="12"/>
      <c r="GA594" s="73"/>
      <c r="GB594" s="11"/>
      <c r="GC594" s="11"/>
      <c r="GD594" s="12"/>
      <c r="GF594" s="73"/>
      <c r="GG594" s="11"/>
      <c r="GH594" s="11"/>
      <c r="GI594" s="12"/>
      <c r="GK594" s="73"/>
      <c r="GL594" s="11"/>
      <c r="GM594" s="11"/>
      <c r="GN594" s="12"/>
      <c r="GP594" s="73"/>
      <c r="GQ594" s="11"/>
      <c r="GR594" s="11"/>
      <c r="GS594" s="12"/>
      <c r="GU594" s="86">
        <f t="shared" ref="GU594:GU657" si="68">MIN(J594,O594,T594,Y594,AD594,AI594,AN594,AS594,AX594,BC594,BH594,BM594,BR594,BW594,CB594,CG594,CL594,CQ594,CV594,DA594,DF594,DK594,DP594,DU594,DZ594,EE594,EJ594,EO594,ET594,EY594,FD594,FI594,FN594,FS594,FX594,GC594,GH594,GM594,GR594)</f>
        <v>242165</v>
      </c>
      <c r="GV594" s="87">
        <f t="shared" si="64"/>
        <v>242165</v>
      </c>
      <c r="GX594" s="86">
        <f t="shared" ref="GX594:GX657" si="69">GV594-GU594</f>
        <v>0</v>
      </c>
      <c r="GY594" s="88">
        <f t="shared" si="66"/>
        <v>0</v>
      </c>
      <c r="HA594" s="86">
        <f t="shared" si="67"/>
        <v>242165</v>
      </c>
      <c r="HB594" s="87">
        <f t="shared" si="65"/>
        <v>242165</v>
      </c>
    </row>
    <row r="595" spans="1:210" s="76" customFormat="1" ht="30" x14ac:dyDescent="0.25">
      <c r="A595" s="69">
        <v>579</v>
      </c>
      <c r="B595" s="3" t="s">
        <v>370</v>
      </c>
      <c r="C595" s="6" t="s">
        <v>967</v>
      </c>
      <c r="D595" s="3" t="s">
        <v>42</v>
      </c>
      <c r="E595" s="70"/>
      <c r="F595" s="71">
        <v>20250</v>
      </c>
      <c r="G595" s="91"/>
      <c r="H595" s="73"/>
      <c r="I595" s="11"/>
      <c r="J595" s="11"/>
      <c r="K595" s="12"/>
      <c r="L595" s="74"/>
      <c r="M595" s="73"/>
      <c r="N595" s="11"/>
      <c r="O595" s="11"/>
      <c r="P595" s="12"/>
      <c r="Q595" s="75"/>
      <c r="R595" s="73"/>
      <c r="S595" s="11"/>
      <c r="T595" s="11"/>
      <c r="U595" s="12"/>
      <c r="W595" s="73"/>
      <c r="X595" s="11"/>
      <c r="Y595" s="11"/>
      <c r="Z595" s="12"/>
      <c r="AB595" s="73"/>
      <c r="AC595" s="11"/>
      <c r="AD595" s="11"/>
      <c r="AE595" s="12"/>
      <c r="AG595" s="77"/>
      <c r="AH595" s="78"/>
      <c r="AI595" s="78"/>
      <c r="AJ595" s="79"/>
      <c r="AL595" s="73"/>
      <c r="AM595" s="11"/>
      <c r="AN595" s="11"/>
      <c r="AO595" s="12"/>
      <c r="AQ595" s="11"/>
      <c r="AR595" s="11"/>
      <c r="AS595" s="11"/>
      <c r="AT595" s="12"/>
      <c r="AV595" s="73"/>
      <c r="AW595" s="11"/>
      <c r="AX595" s="11"/>
      <c r="AY595" s="12"/>
      <c r="BA595" s="73"/>
      <c r="BB595" s="11"/>
      <c r="BC595" s="11"/>
      <c r="BD595" s="12"/>
      <c r="BF595" s="73"/>
      <c r="BG595" s="11"/>
      <c r="BH595" s="11"/>
      <c r="BI595" s="12"/>
      <c r="BK595" s="92"/>
      <c r="BL595" s="93"/>
      <c r="BM595" s="93"/>
      <c r="BN595" s="94"/>
      <c r="BP595" s="73"/>
      <c r="BQ595" s="11"/>
      <c r="BR595" s="11"/>
      <c r="BS595" s="12"/>
      <c r="BU595" s="73"/>
      <c r="BV595" s="11"/>
      <c r="BW595" s="11"/>
      <c r="BX595" s="12"/>
      <c r="BZ595" s="73"/>
      <c r="CA595" s="11"/>
      <c r="CB595" s="11"/>
      <c r="CC595" s="12"/>
      <c r="CE595" s="73"/>
      <c r="CF595" s="11"/>
      <c r="CG595" s="11"/>
      <c r="CH595" s="12"/>
      <c r="CJ595" s="73"/>
      <c r="CK595" s="11"/>
      <c r="CL595" s="11"/>
      <c r="CM595" s="12"/>
      <c r="CO595" s="73">
        <v>230</v>
      </c>
      <c r="CP595" s="11">
        <v>43.7</v>
      </c>
      <c r="CQ595" s="11">
        <v>273.7</v>
      </c>
      <c r="CR595" s="12">
        <v>5542425</v>
      </c>
      <c r="CT595" s="73"/>
      <c r="CU595" s="11"/>
      <c r="CV595" s="11"/>
      <c r="CW595" s="12"/>
      <c r="CY595" s="73"/>
      <c r="CZ595" s="11"/>
      <c r="DA595" s="11"/>
      <c r="DB595" s="12"/>
      <c r="DD595" s="73"/>
      <c r="DE595" s="11"/>
      <c r="DF595" s="11"/>
      <c r="DG595" s="12"/>
      <c r="DI595" s="73">
        <v>189</v>
      </c>
      <c r="DJ595" s="11">
        <v>35.910000000000004</v>
      </c>
      <c r="DK595" s="11">
        <v>224.91</v>
      </c>
      <c r="DL595" s="12">
        <v>4554427.5</v>
      </c>
      <c r="DN595" s="73"/>
      <c r="DO595" s="11"/>
      <c r="DP595" s="11"/>
      <c r="DQ595" s="12"/>
      <c r="DS595" s="73"/>
      <c r="DT595" s="11"/>
      <c r="DU595" s="11"/>
      <c r="DV595" s="12"/>
      <c r="DX595" s="92"/>
      <c r="DY595" s="93"/>
      <c r="DZ595" s="93"/>
      <c r="EA595" s="94"/>
      <c r="EC595" s="73"/>
      <c r="ED595" s="11"/>
      <c r="EE595" s="11"/>
      <c r="EF595" s="12"/>
      <c r="EH595" s="73"/>
      <c r="EI595" s="11"/>
      <c r="EJ595" s="11"/>
      <c r="EK595" s="12"/>
      <c r="EM595" s="73"/>
      <c r="EN595" s="11"/>
      <c r="EO595" s="11"/>
      <c r="EP595" s="12"/>
      <c r="ER595" s="73"/>
      <c r="ES595" s="11"/>
      <c r="ET595" s="11"/>
      <c r="EU595" s="12"/>
      <c r="EW595" s="73"/>
      <c r="EX595" s="11"/>
      <c r="EY595" s="11"/>
      <c r="EZ595" s="12"/>
      <c r="FB595" s="10">
        <v>489</v>
      </c>
      <c r="FC595" s="11">
        <v>0</v>
      </c>
      <c r="FD595" s="11">
        <v>489</v>
      </c>
      <c r="FE595" s="12">
        <v>9902250</v>
      </c>
      <c r="FG595" s="11"/>
      <c r="FH595" s="11"/>
      <c r="FI595" s="11"/>
      <c r="FJ595" s="12"/>
      <c r="FL595" s="73"/>
      <c r="FM595" s="11"/>
      <c r="FN595" s="11"/>
      <c r="FO595" s="12"/>
      <c r="FQ595" s="73"/>
      <c r="FR595" s="11"/>
      <c r="FS595" s="11"/>
      <c r="FT595" s="12"/>
      <c r="FV595" s="73">
        <v>52800</v>
      </c>
      <c r="FW595" s="11">
        <v>10032</v>
      </c>
      <c r="FX595" s="11">
        <v>62832</v>
      </c>
      <c r="FY595" s="12">
        <v>1272348000</v>
      </c>
      <c r="GA595" s="73"/>
      <c r="GB595" s="11"/>
      <c r="GC595" s="11"/>
      <c r="GD595" s="12"/>
      <c r="GF595" s="73"/>
      <c r="GG595" s="11"/>
      <c r="GH595" s="11"/>
      <c r="GI595" s="12"/>
      <c r="GK595" s="73"/>
      <c r="GL595" s="11"/>
      <c r="GM595" s="11"/>
      <c r="GN595" s="12"/>
      <c r="GP595" s="73"/>
      <c r="GQ595" s="11"/>
      <c r="GR595" s="11"/>
      <c r="GS595" s="12"/>
      <c r="GU595" s="86">
        <f t="shared" si="68"/>
        <v>224.91</v>
      </c>
      <c r="GV595" s="87">
        <f t="shared" ref="GV595:GV658" si="70">MAX(J595,O595,T595,Y595,AD595,AI595,AN595,AS595,AX595,BC595,BH595,BM595,BR595,BW595,CB595,CG595,CL595,CQ595,CV595,DA595,DF595,DK595,DP595,DU595,DZ595,EE595,EJ595,EO595,ET595,EY595,FD595,FI595,FN595,FS595,FX595,GC595,GH595,GM595,GR595)</f>
        <v>62832</v>
      </c>
      <c r="GX595" s="86">
        <f t="shared" si="69"/>
        <v>62607.09</v>
      </c>
      <c r="GY595" s="88">
        <f t="shared" si="66"/>
        <v>278.36507936507934</v>
      </c>
      <c r="HA595" s="86">
        <f t="shared" si="67"/>
        <v>15954.9025</v>
      </c>
      <c r="HB595" s="87">
        <f t="shared" ref="HB595:HB658" si="71">AVERAGE(K595,P595,U595,Z595,AE595,AJ595,AO595,AT595,AY595,BD595,BI595,BN595,BS595,BX595,CC595,CH595,CM595,CR595,CW595,DB595,DG595,DL595,DQ595,DV595,EA595,EF595,EK595,EP595,EU595,EZ595,FE595,FJ595,FO595,FT595,FY595,GD595,GI595,GN595,GS595)</f>
        <v>323086775.625</v>
      </c>
    </row>
    <row r="596" spans="1:210" s="76" customFormat="1" ht="60" x14ac:dyDescent="0.25">
      <c r="A596" s="69">
        <v>580</v>
      </c>
      <c r="B596" s="3" t="s">
        <v>371</v>
      </c>
      <c r="C596" s="2" t="s">
        <v>968</v>
      </c>
      <c r="D596" s="4" t="s">
        <v>42</v>
      </c>
      <c r="E596" s="70"/>
      <c r="F596" s="71">
        <v>11050</v>
      </c>
      <c r="G596" s="91"/>
      <c r="H596" s="73"/>
      <c r="I596" s="11"/>
      <c r="J596" s="11"/>
      <c r="K596" s="12"/>
      <c r="L596" s="74"/>
      <c r="M596" s="73"/>
      <c r="N596" s="11"/>
      <c r="O596" s="11"/>
      <c r="P596" s="12"/>
      <c r="Q596" s="75"/>
      <c r="R596" s="73"/>
      <c r="S596" s="11"/>
      <c r="T596" s="11"/>
      <c r="U596" s="12"/>
      <c r="W596" s="73"/>
      <c r="X596" s="11"/>
      <c r="Y596" s="11"/>
      <c r="Z596" s="12"/>
      <c r="AB596" s="73"/>
      <c r="AC596" s="11"/>
      <c r="AD596" s="11"/>
      <c r="AE596" s="12"/>
      <c r="AG596" s="77"/>
      <c r="AH596" s="78"/>
      <c r="AI596" s="78"/>
      <c r="AJ596" s="79"/>
      <c r="AL596" s="73"/>
      <c r="AM596" s="11"/>
      <c r="AN596" s="11"/>
      <c r="AO596" s="12"/>
      <c r="AQ596" s="11"/>
      <c r="AR596" s="11"/>
      <c r="AS596" s="11"/>
      <c r="AT596" s="12"/>
      <c r="AV596" s="73"/>
      <c r="AW596" s="11"/>
      <c r="AX596" s="11"/>
      <c r="AY596" s="12"/>
      <c r="BA596" s="73"/>
      <c r="BB596" s="11"/>
      <c r="BC596" s="11"/>
      <c r="BD596" s="12"/>
      <c r="BF596" s="73"/>
      <c r="BG596" s="11"/>
      <c r="BH596" s="11"/>
      <c r="BI596" s="12"/>
      <c r="BK596" s="92"/>
      <c r="BL596" s="93"/>
      <c r="BM596" s="93"/>
      <c r="BN596" s="94"/>
      <c r="BP596" s="73"/>
      <c r="BQ596" s="11"/>
      <c r="BR596" s="11"/>
      <c r="BS596" s="12"/>
      <c r="BU596" s="73"/>
      <c r="BV596" s="11"/>
      <c r="BW596" s="11"/>
      <c r="BX596" s="12"/>
      <c r="BZ596" s="73">
        <v>2337</v>
      </c>
      <c r="CA596" s="11">
        <v>0</v>
      </c>
      <c r="CB596" s="11">
        <v>2337</v>
      </c>
      <c r="CC596" s="12">
        <v>25823850</v>
      </c>
      <c r="CE596" s="73"/>
      <c r="CF596" s="11"/>
      <c r="CG596" s="11"/>
      <c r="CH596" s="12"/>
      <c r="CJ596" s="73"/>
      <c r="CK596" s="11"/>
      <c r="CL596" s="11"/>
      <c r="CM596" s="12"/>
      <c r="CO596" s="73"/>
      <c r="CP596" s="11"/>
      <c r="CQ596" s="11"/>
      <c r="CR596" s="12"/>
      <c r="CT596" s="73"/>
      <c r="CU596" s="11"/>
      <c r="CV596" s="11"/>
      <c r="CW596" s="12"/>
      <c r="CY596" s="73"/>
      <c r="CZ596" s="11"/>
      <c r="DA596" s="11"/>
      <c r="DB596" s="12"/>
      <c r="DD596" s="73"/>
      <c r="DE596" s="11"/>
      <c r="DF596" s="11"/>
      <c r="DG596" s="12"/>
      <c r="DI596" s="73"/>
      <c r="DJ596" s="11"/>
      <c r="DK596" s="11"/>
      <c r="DL596" s="12"/>
      <c r="DN596" s="73"/>
      <c r="DO596" s="11"/>
      <c r="DP596" s="11"/>
      <c r="DQ596" s="12"/>
      <c r="DS596" s="73"/>
      <c r="DT596" s="11"/>
      <c r="DU596" s="11"/>
      <c r="DV596" s="12"/>
      <c r="DX596" s="92"/>
      <c r="DY596" s="93"/>
      <c r="DZ596" s="93"/>
      <c r="EA596" s="94"/>
      <c r="EC596" s="73"/>
      <c r="ED596" s="11"/>
      <c r="EE596" s="11"/>
      <c r="EF596" s="12"/>
      <c r="EH596" s="73"/>
      <c r="EI596" s="11"/>
      <c r="EJ596" s="11"/>
      <c r="EK596" s="12"/>
      <c r="EM596" s="73"/>
      <c r="EN596" s="11"/>
      <c r="EO596" s="11"/>
      <c r="EP596" s="12"/>
      <c r="ER596" s="73"/>
      <c r="ES596" s="11"/>
      <c r="ET596" s="11"/>
      <c r="EU596" s="12"/>
      <c r="EW596" s="73"/>
      <c r="EX596" s="11"/>
      <c r="EY596" s="11"/>
      <c r="EZ596" s="12"/>
      <c r="FB596" s="10"/>
      <c r="FC596" s="11"/>
      <c r="FD596" s="11"/>
      <c r="FE596" s="12"/>
      <c r="FG596" s="11"/>
      <c r="FH596" s="11"/>
      <c r="FI596" s="11"/>
      <c r="FJ596" s="12"/>
      <c r="FL596" s="73"/>
      <c r="FM596" s="11"/>
      <c r="FN596" s="11"/>
      <c r="FO596" s="12"/>
      <c r="FQ596" s="73"/>
      <c r="FR596" s="11"/>
      <c r="FS596" s="11"/>
      <c r="FT596" s="12"/>
      <c r="FV596" s="73"/>
      <c r="FW596" s="11"/>
      <c r="FX596" s="11"/>
      <c r="FY596" s="12"/>
      <c r="GA596" s="73"/>
      <c r="GB596" s="11"/>
      <c r="GC596" s="11"/>
      <c r="GD596" s="12"/>
      <c r="GF596" s="73"/>
      <c r="GG596" s="11"/>
      <c r="GH596" s="11"/>
      <c r="GI596" s="12"/>
      <c r="GK596" s="73"/>
      <c r="GL596" s="11"/>
      <c r="GM596" s="11"/>
      <c r="GN596" s="12"/>
      <c r="GP596" s="73"/>
      <c r="GQ596" s="11"/>
      <c r="GR596" s="11"/>
      <c r="GS596" s="12"/>
      <c r="GU596" s="86">
        <f t="shared" si="68"/>
        <v>2337</v>
      </c>
      <c r="GV596" s="87">
        <f t="shared" si="70"/>
        <v>2337</v>
      </c>
      <c r="GX596" s="86">
        <f t="shared" si="69"/>
        <v>0</v>
      </c>
      <c r="GY596" s="88">
        <f t="shared" ref="GY596:GY659" si="72">GX596/GU596</f>
        <v>0</v>
      </c>
      <c r="HA596" s="86">
        <f t="shared" si="67"/>
        <v>2337</v>
      </c>
      <c r="HB596" s="87">
        <f t="shared" si="71"/>
        <v>25823850</v>
      </c>
    </row>
    <row r="597" spans="1:210" s="76" customFormat="1" x14ac:dyDescent="0.25">
      <c r="A597" s="69">
        <v>581</v>
      </c>
      <c r="B597" s="3" t="s">
        <v>41</v>
      </c>
      <c r="C597" s="6" t="s">
        <v>969</v>
      </c>
      <c r="D597" s="3" t="s">
        <v>42</v>
      </c>
      <c r="E597" s="89"/>
      <c r="F597" s="90">
        <v>1</v>
      </c>
      <c r="G597" s="91"/>
      <c r="H597" s="73"/>
      <c r="I597" s="11"/>
      <c r="J597" s="11"/>
      <c r="K597" s="12"/>
      <c r="L597" s="74"/>
      <c r="M597" s="73"/>
      <c r="N597" s="11"/>
      <c r="O597" s="11"/>
      <c r="P597" s="12"/>
      <c r="Q597" s="75"/>
      <c r="R597" s="73"/>
      <c r="S597" s="11"/>
      <c r="T597" s="11"/>
      <c r="U597" s="12"/>
      <c r="W597" s="73"/>
      <c r="X597" s="11"/>
      <c r="Y597" s="11"/>
      <c r="Z597" s="12"/>
      <c r="AB597" s="73"/>
      <c r="AC597" s="11"/>
      <c r="AD597" s="11"/>
      <c r="AE597" s="12"/>
      <c r="AG597" s="77"/>
      <c r="AH597" s="78"/>
      <c r="AI597" s="78"/>
      <c r="AJ597" s="79"/>
      <c r="AL597" s="73"/>
      <c r="AM597" s="11"/>
      <c r="AN597" s="11"/>
      <c r="AO597" s="12"/>
      <c r="AQ597" s="11"/>
      <c r="AR597" s="11"/>
      <c r="AS597" s="11"/>
      <c r="AT597" s="12"/>
      <c r="AV597" s="73"/>
      <c r="AW597" s="11"/>
      <c r="AX597" s="11"/>
      <c r="AY597" s="12"/>
      <c r="BA597" s="73"/>
      <c r="BB597" s="11"/>
      <c r="BC597" s="11"/>
      <c r="BD597" s="12"/>
      <c r="BF597" s="73"/>
      <c r="BG597" s="11"/>
      <c r="BH597" s="11"/>
      <c r="BI597" s="12"/>
      <c r="BK597" s="92"/>
      <c r="BL597" s="93"/>
      <c r="BM597" s="93"/>
      <c r="BN597" s="94"/>
      <c r="BP597" s="73"/>
      <c r="BQ597" s="11"/>
      <c r="BR597" s="11"/>
      <c r="BS597" s="12"/>
      <c r="BU597" s="73"/>
      <c r="BV597" s="11"/>
      <c r="BW597" s="11"/>
      <c r="BX597" s="12"/>
      <c r="BZ597" s="73"/>
      <c r="CA597" s="11"/>
      <c r="CB597" s="11"/>
      <c r="CC597" s="12"/>
      <c r="CE597" s="73"/>
      <c r="CF597" s="11"/>
      <c r="CG597" s="11"/>
      <c r="CH597" s="12"/>
      <c r="CJ597" s="73"/>
      <c r="CK597" s="11"/>
      <c r="CL597" s="11"/>
      <c r="CM597" s="12"/>
      <c r="CO597" s="73"/>
      <c r="CP597" s="11"/>
      <c r="CQ597" s="11"/>
      <c r="CR597" s="12"/>
      <c r="CT597" s="73"/>
      <c r="CU597" s="11"/>
      <c r="CV597" s="11"/>
      <c r="CW597" s="12"/>
      <c r="CY597" s="73"/>
      <c r="CZ597" s="11"/>
      <c r="DA597" s="11"/>
      <c r="DB597" s="12"/>
      <c r="DD597" s="73"/>
      <c r="DE597" s="11"/>
      <c r="DF597" s="11"/>
      <c r="DG597" s="12"/>
      <c r="DI597" s="73"/>
      <c r="DJ597" s="11"/>
      <c r="DK597" s="11"/>
      <c r="DL597" s="12"/>
      <c r="DN597" s="73"/>
      <c r="DO597" s="11"/>
      <c r="DP597" s="11"/>
      <c r="DQ597" s="12"/>
      <c r="DS597" s="73"/>
      <c r="DT597" s="11"/>
      <c r="DU597" s="11"/>
      <c r="DV597" s="12"/>
      <c r="DX597" s="92"/>
      <c r="DY597" s="93"/>
      <c r="DZ597" s="93"/>
      <c r="EA597" s="94"/>
      <c r="EC597" s="73"/>
      <c r="ED597" s="11"/>
      <c r="EE597" s="11"/>
      <c r="EF597" s="12"/>
      <c r="EH597" s="73"/>
      <c r="EI597" s="11"/>
      <c r="EJ597" s="11"/>
      <c r="EK597" s="12"/>
      <c r="EM597" s="73"/>
      <c r="EN597" s="11"/>
      <c r="EO597" s="11"/>
      <c r="EP597" s="12"/>
      <c r="ER597" s="73"/>
      <c r="ES597" s="11"/>
      <c r="ET597" s="11"/>
      <c r="EU597" s="12"/>
      <c r="EW597" s="73"/>
      <c r="EX597" s="11"/>
      <c r="EY597" s="11"/>
      <c r="EZ597" s="12"/>
      <c r="FB597" s="10"/>
      <c r="FC597" s="11"/>
      <c r="FD597" s="11"/>
      <c r="FE597" s="12"/>
      <c r="FG597" s="11"/>
      <c r="FH597" s="11"/>
      <c r="FI597" s="11"/>
      <c r="FJ597" s="12"/>
      <c r="FL597" s="73"/>
      <c r="FM597" s="11"/>
      <c r="FN597" s="11"/>
      <c r="FO597" s="12"/>
      <c r="FQ597" s="73"/>
      <c r="FR597" s="11"/>
      <c r="FS597" s="11"/>
      <c r="FT597" s="12"/>
      <c r="FV597" s="73"/>
      <c r="FW597" s="11"/>
      <c r="FX597" s="11"/>
      <c r="FY597" s="12"/>
      <c r="GA597" s="73"/>
      <c r="GB597" s="11"/>
      <c r="GC597" s="11"/>
      <c r="GD597" s="12"/>
      <c r="GF597" s="73"/>
      <c r="GG597" s="11"/>
      <c r="GH597" s="11"/>
      <c r="GI597" s="12"/>
      <c r="GK597" s="73"/>
      <c r="GL597" s="11"/>
      <c r="GM597" s="11"/>
      <c r="GN597" s="12"/>
      <c r="GP597" s="73"/>
      <c r="GQ597" s="11"/>
      <c r="GR597" s="11"/>
      <c r="GS597" s="12"/>
      <c r="GU597" s="86">
        <f t="shared" si="68"/>
        <v>0</v>
      </c>
      <c r="GV597" s="87">
        <f t="shared" si="70"/>
        <v>0</v>
      </c>
      <c r="GX597" s="86">
        <f t="shared" si="69"/>
        <v>0</v>
      </c>
      <c r="GY597" s="88">
        <v>0</v>
      </c>
      <c r="HA597" s="86">
        <v>0</v>
      </c>
      <c r="HB597" s="87">
        <v>0</v>
      </c>
    </row>
    <row r="598" spans="1:210" s="76" customFormat="1" ht="60" x14ac:dyDescent="0.25">
      <c r="A598" s="69">
        <v>582</v>
      </c>
      <c r="B598" s="5" t="s">
        <v>41</v>
      </c>
      <c r="C598" s="6" t="s">
        <v>970</v>
      </c>
      <c r="D598" s="4" t="s">
        <v>42</v>
      </c>
      <c r="E598" s="70" t="s">
        <v>1127</v>
      </c>
      <c r="F598" s="90">
        <v>1</v>
      </c>
      <c r="G598" s="91"/>
      <c r="H598" s="73"/>
      <c r="I598" s="11"/>
      <c r="J598" s="11"/>
      <c r="K598" s="12"/>
      <c r="L598" s="74"/>
      <c r="M598" s="73"/>
      <c r="N598" s="11"/>
      <c r="O598" s="11"/>
      <c r="P598" s="12"/>
      <c r="Q598" s="75"/>
      <c r="R598" s="73"/>
      <c r="S598" s="11"/>
      <c r="T598" s="11"/>
      <c r="U598" s="12"/>
      <c r="W598" s="73"/>
      <c r="X598" s="11"/>
      <c r="Y598" s="11"/>
      <c r="Z598" s="12"/>
      <c r="AB598" s="73"/>
      <c r="AC598" s="11"/>
      <c r="AD598" s="11"/>
      <c r="AE598" s="12"/>
      <c r="AG598" s="77"/>
      <c r="AH598" s="78"/>
      <c r="AI598" s="78"/>
      <c r="AJ598" s="79"/>
      <c r="AL598" s="73"/>
      <c r="AM598" s="11"/>
      <c r="AN598" s="11"/>
      <c r="AO598" s="12"/>
      <c r="AQ598" s="11"/>
      <c r="AR598" s="11"/>
      <c r="AS598" s="11"/>
      <c r="AT598" s="12"/>
      <c r="AV598" s="73"/>
      <c r="AW598" s="11"/>
      <c r="AX598" s="11"/>
      <c r="AY598" s="12"/>
      <c r="BA598" s="73"/>
      <c r="BB598" s="11"/>
      <c r="BC598" s="11"/>
      <c r="BD598" s="12"/>
      <c r="BF598" s="73"/>
      <c r="BG598" s="11"/>
      <c r="BH598" s="11"/>
      <c r="BI598" s="12"/>
      <c r="BK598" s="92"/>
      <c r="BL598" s="93"/>
      <c r="BM598" s="93"/>
      <c r="BN598" s="94"/>
      <c r="BP598" s="73"/>
      <c r="BQ598" s="11"/>
      <c r="BR598" s="11"/>
      <c r="BS598" s="12"/>
      <c r="BU598" s="73"/>
      <c r="BV598" s="11"/>
      <c r="BW598" s="11"/>
      <c r="BX598" s="12"/>
      <c r="BZ598" s="73"/>
      <c r="CA598" s="11"/>
      <c r="CB598" s="11"/>
      <c r="CC598" s="12"/>
      <c r="CE598" s="73"/>
      <c r="CF598" s="11"/>
      <c r="CG598" s="11"/>
      <c r="CH598" s="12"/>
      <c r="CJ598" s="73"/>
      <c r="CK598" s="11"/>
      <c r="CL598" s="11"/>
      <c r="CM598" s="12"/>
      <c r="CO598" s="73"/>
      <c r="CP598" s="11"/>
      <c r="CQ598" s="11"/>
      <c r="CR598" s="12"/>
      <c r="CT598" s="73"/>
      <c r="CU598" s="11"/>
      <c r="CV598" s="11"/>
      <c r="CW598" s="12"/>
      <c r="CY598" s="73"/>
      <c r="CZ598" s="11"/>
      <c r="DA598" s="11"/>
      <c r="DB598" s="12"/>
      <c r="DD598" s="73"/>
      <c r="DE598" s="11"/>
      <c r="DF598" s="11"/>
      <c r="DG598" s="12"/>
      <c r="DI598" s="73"/>
      <c r="DJ598" s="11"/>
      <c r="DK598" s="11"/>
      <c r="DL598" s="12"/>
      <c r="DN598" s="73"/>
      <c r="DO598" s="11"/>
      <c r="DP598" s="11"/>
      <c r="DQ598" s="12"/>
      <c r="DS598" s="73"/>
      <c r="DT598" s="11"/>
      <c r="DU598" s="11"/>
      <c r="DV598" s="12"/>
      <c r="DX598" s="92"/>
      <c r="DY598" s="93"/>
      <c r="DZ598" s="93"/>
      <c r="EA598" s="94"/>
      <c r="EC598" s="73"/>
      <c r="ED598" s="11"/>
      <c r="EE598" s="11"/>
      <c r="EF598" s="12"/>
      <c r="EH598" s="73"/>
      <c r="EI598" s="11"/>
      <c r="EJ598" s="11"/>
      <c r="EK598" s="12"/>
      <c r="EM598" s="73"/>
      <c r="EN598" s="11"/>
      <c r="EO598" s="11"/>
      <c r="EP598" s="12"/>
      <c r="ER598" s="73"/>
      <c r="ES598" s="11"/>
      <c r="ET598" s="11"/>
      <c r="EU598" s="12"/>
      <c r="EW598" s="73"/>
      <c r="EX598" s="11"/>
      <c r="EY598" s="11"/>
      <c r="EZ598" s="12"/>
      <c r="FB598" s="10"/>
      <c r="FC598" s="11"/>
      <c r="FD598" s="11"/>
      <c r="FE598" s="12"/>
      <c r="FG598" s="11"/>
      <c r="FH598" s="11"/>
      <c r="FI598" s="11"/>
      <c r="FJ598" s="12"/>
      <c r="FL598" s="73"/>
      <c r="FM598" s="11"/>
      <c r="FN598" s="11"/>
      <c r="FO598" s="12"/>
      <c r="FQ598" s="73"/>
      <c r="FR598" s="11"/>
      <c r="FS598" s="11"/>
      <c r="FT598" s="12"/>
      <c r="FV598" s="73"/>
      <c r="FW598" s="11"/>
      <c r="FX598" s="11"/>
      <c r="FY598" s="12"/>
      <c r="GA598" s="73">
        <v>99000</v>
      </c>
      <c r="GB598" s="11">
        <v>18810</v>
      </c>
      <c r="GC598" s="11">
        <v>117810</v>
      </c>
      <c r="GD598" s="12">
        <v>117810</v>
      </c>
      <c r="GF598" s="73"/>
      <c r="GG598" s="11"/>
      <c r="GH598" s="11"/>
      <c r="GI598" s="12"/>
      <c r="GK598" s="73"/>
      <c r="GL598" s="11"/>
      <c r="GM598" s="11"/>
      <c r="GN598" s="12"/>
      <c r="GP598" s="73"/>
      <c r="GQ598" s="11"/>
      <c r="GR598" s="11"/>
      <c r="GS598" s="12"/>
      <c r="GU598" s="86">
        <f t="shared" si="68"/>
        <v>117810</v>
      </c>
      <c r="GV598" s="87">
        <f t="shared" si="70"/>
        <v>117810</v>
      </c>
      <c r="GX598" s="86">
        <f t="shared" si="69"/>
        <v>0</v>
      </c>
      <c r="GY598" s="88">
        <f t="shared" si="72"/>
        <v>0</v>
      </c>
      <c r="HA598" s="86">
        <f t="shared" ref="HA598:HA629" si="73">AVERAGE(J598,O598,T598,Y598,AD598,AI598,AN598,AS598,AX598,BC598,BH598,BM598,BR598,BW598,CB598,CG598,CL598,CQ598,CV598,DA598,DF598,DK598,DP598,DU598,DZ598,EE598,EJ598,EO598,ET598,EY598,FD598,FI598,FN598,FS598,FX598,GC598,GH598,GM598,GR598)</f>
        <v>117810</v>
      </c>
      <c r="HB598" s="87">
        <f t="shared" si="71"/>
        <v>117810</v>
      </c>
    </row>
    <row r="599" spans="1:210" s="76" customFormat="1" ht="30" x14ac:dyDescent="0.25">
      <c r="A599" s="69">
        <v>583</v>
      </c>
      <c r="B599" s="3" t="s">
        <v>372</v>
      </c>
      <c r="C599" s="6" t="s">
        <v>971</v>
      </c>
      <c r="D599" s="3" t="s">
        <v>42</v>
      </c>
      <c r="E599" s="70"/>
      <c r="F599" s="71">
        <v>9</v>
      </c>
      <c r="G599" s="91"/>
      <c r="H599" s="73"/>
      <c r="I599" s="11"/>
      <c r="J599" s="11"/>
      <c r="K599" s="12"/>
      <c r="L599" s="74"/>
      <c r="M599" s="73"/>
      <c r="N599" s="11"/>
      <c r="O599" s="11"/>
      <c r="P599" s="12"/>
      <c r="Q599" s="75"/>
      <c r="R599" s="73"/>
      <c r="S599" s="11"/>
      <c r="T599" s="11"/>
      <c r="U599" s="12"/>
      <c r="W599" s="73"/>
      <c r="X599" s="11"/>
      <c r="Y599" s="11"/>
      <c r="Z599" s="12"/>
      <c r="AB599" s="73"/>
      <c r="AC599" s="11"/>
      <c r="AD599" s="11"/>
      <c r="AE599" s="12"/>
      <c r="AG599" s="77"/>
      <c r="AH599" s="78"/>
      <c r="AI599" s="78"/>
      <c r="AJ599" s="79"/>
      <c r="AL599" s="73"/>
      <c r="AM599" s="11"/>
      <c r="AN599" s="11"/>
      <c r="AO599" s="12"/>
      <c r="AQ599" s="11"/>
      <c r="AR599" s="11"/>
      <c r="AS599" s="11"/>
      <c r="AT599" s="12"/>
      <c r="AV599" s="73"/>
      <c r="AW599" s="11"/>
      <c r="AX599" s="11"/>
      <c r="AY599" s="12"/>
      <c r="BA599" s="73"/>
      <c r="BB599" s="11"/>
      <c r="BC599" s="11"/>
      <c r="BD599" s="12"/>
      <c r="BF599" s="73"/>
      <c r="BG599" s="11"/>
      <c r="BH599" s="11"/>
      <c r="BI599" s="12"/>
      <c r="BK599" s="92"/>
      <c r="BL599" s="93"/>
      <c r="BM599" s="93"/>
      <c r="BN599" s="94"/>
      <c r="BP599" s="73"/>
      <c r="BQ599" s="11"/>
      <c r="BR599" s="11"/>
      <c r="BS599" s="12"/>
      <c r="BU599" s="73"/>
      <c r="BV599" s="11"/>
      <c r="BW599" s="11"/>
      <c r="BX599" s="12"/>
      <c r="BZ599" s="73"/>
      <c r="CA599" s="11"/>
      <c r="CB599" s="11"/>
      <c r="CC599" s="12"/>
      <c r="CE599" s="73"/>
      <c r="CF599" s="11"/>
      <c r="CG599" s="11"/>
      <c r="CH599" s="12"/>
      <c r="CJ599" s="73"/>
      <c r="CK599" s="11"/>
      <c r="CL599" s="11"/>
      <c r="CM599" s="12"/>
      <c r="CO599" s="73">
        <v>130000</v>
      </c>
      <c r="CP599" s="11">
        <v>24700</v>
      </c>
      <c r="CQ599" s="11">
        <v>154700</v>
      </c>
      <c r="CR599" s="12">
        <v>1392300</v>
      </c>
      <c r="CT599" s="73"/>
      <c r="CU599" s="11"/>
      <c r="CV599" s="11"/>
      <c r="CW599" s="12"/>
      <c r="CY599" s="73">
        <v>116912</v>
      </c>
      <c r="CZ599" s="11">
        <v>22213.279999999999</v>
      </c>
      <c r="DA599" s="11">
        <v>139125.28</v>
      </c>
      <c r="DB599" s="12">
        <v>1252127.52</v>
      </c>
      <c r="DD599" s="73"/>
      <c r="DE599" s="11"/>
      <c r="DF599" s="11"/>
      <c r="DG599" s="12"/>
      <c r="DI599" s="73"/>
      <c r="DJ599" s="11"/>
      <c r="DK599" s="11"/>
      <c r="DL599" s="12"/>
      <c r="DN599" s="73"/>
      <c r="DO599" s="11"/>
      <c r="DP599" s="11"/>
      <c r="DQ599" s="12"/>
      <c r="DS599" s="73"/>
      <c r="DT599" s="11"/>
      <c r="DU599" s="11"/>
      <c r="DV599" s="12"/>
      <c r="DX599" s="92"/>
      <c r="DY599" s="93"/>
      <c r="DZ599" s="93"/>
      <c r="EA599" s="94"/>
      <c r="EC599" s="73"/>
      <c r="ED599" s="11"/>
      <c r="EE599" s="11"/>
      <c r="EF599" s="12"/>
      <c r="EH599" s="73"/>
      <c r="EI599" s="11"/>
      <c r="EJ599" s="11"/>
      <c r="EK599" s="12"/>
      <c r="EM599" s="73"/>
      <c r="EN599" s="11"/>
      <c r="EO599" s="11"/>
      <c r="EP599" s="12"/>
      <c r="ER599" s="73"/>
      <c r="ES599" s="11"/>
      <c r="ET599" s="11"/>
      <c r="EU599" s="12"/>
      <c r="EW599" s="73"/>
      <c r="EX599" s="11"/>
      <c r="EY599" s="11"/>
      <c r="EZ599" s="12"/>
      <c r="FB599" s="10"/>
      <c r="FC599" s="11"/>
      <c r="FD599" s="11"/>
      <c r="FE599" s="12"/>
      <c r="FG599" s="11"/>
      <c r="FH599" s="11"/>
      <c r="FI599" s="11"/>
      <c r="FJ599" s="12"/>
      <c r="FL599" s="73"/>
      <c r="FM599" s="11"/>
      <c r="FN599" s="11"/>
      <c r="FO599" s="12"/>
      <c r="FQ599" s="73"/>
      <c r="FR599" s="11"/>
      <c r="FS599" s="11"/>
      <c r="FT599" s="12"/>
      <c r="FV599" s="73"/>
      <c r="FW599" s="11"/>
      <c r="FX599" s="11"/>
      <c r="FY599" s="12"/>
      <c r="GA599" s="73"/>
      <c r="GB599" s="11"/>
      <c r="GC599" s="11"/>
      <c r="GD599" s="12"/>
      <c r="GF599" s="73"/>
      <c r="GG599" s="11"/>
      <c r="GH599" s="11"/>
      <c r="GI599" s="12"/>
      <c r="GK599" s="73"/>
      <c r="GL599" s="11"/>
      <c r="GM599" s="11"/>
      <c r="GN599" s="12"/>
      <c r="GP599" s="73"/>
      <c r="GQ599" s="11"/>
      <c r="GR599" s="11"/>
      <c r="GS599" s="12"/>
      <c r="GU599" s="86">
        <f t="shared" si="68"/>
        <v>139125.28</v>
      </c>
      <c r="GV599" s="87">
        <f t="shared" si="70"/>
        <v>154700</v>
      </c>
      <c r="GX599" s="86">
        <f t="shared" si="69"/>
        <v>15574.720000000001</v>
      </c>
      <c r="GY599" s="88">
        <f t="shared" si="72"/>
        <v>0.11194744765293554</v>
      </c>
      <c r="HA599" s="86">
        <f t="shared" si="73"/>
        <v>146912.64000000001</v>
      </c>
      <c r="HB599" s="87">
        <f t="shared" si="71"/>
        <v>1322213.76</v>
      </c>
    </row>
    <row r="600" spans="1:210" s="76" customFormat="1" ht="30" x14ac:dyDescent="0.25">
      <c r="A600" s="69">
        <v>584</v>
      </c>
      <c r="B600" s="3" t="s">
        <v>373</v>
      </c>
      <c r="C600" s="6" t="s">
        <v>972</v>
      </c>
      <c r="D600" s="3" t="s">
        <v>42</v>
      </c>
      <c r="E600" s="70"/>
      <c r="F600" s="71">
        <v>39</v>
      </c>
      <c r="G600" s="91"/>
      <c r="H600" s="73"/>
      <c r="I600" s="11"/>
      <c r="J600" s="11"/>
      <c r="K600" s="12"/>
      <c r="L600" s="74"/>
      <c r="M600" s="73"/>
      <c r="N600" s="11"/>
      <c r="O600" s="11"/>
      <c r="P600" s="12"/>
      <c r="Q600" s="75"/>
      <c r="R600" s="73"/>
      <c r="S600" s="11"/>
      <c r="T600" s="11"/>
      <c r="U600" s="12"/>
      <c r="W600" s="73"/>
      <c r="X600" s="11"/>
      <c r="Y600" s="11"/>
      <c r="Z600" s="12"/>
      <c r="AB600" s="73"/>
      <c r="AC600" s="11"/>
      <c r="AD600" s="11"/>
      <c r="AE600" s="12"/>
      <c r="AG600" s="77"/>
      <c r="AH600" s="78"/>
      <c r="AI600" s="78"/>
      <c r="AJ600" s="79"/>
      <c r="AL600" s="73"/>
      <c r="AM600" s="11"/>
      <c r="AN600" s="11"/>
      <c r="AO600" s="12"/>
      <c r="AQ600" s="11"/>
      <c r="AR600" s="11"/>
      <c r="AS600" s="11"/>
      <c r="AT600" s="12"/>
      <c r="AV600" s="73"/>
      <c r="AW600" s="11"/>
      <c r="AX600" s="11"/>
      <c r="AY600" s="12"/>
      <c r="BA600" s="73"/>
      <c r="BB600" s="11"/>
      <c r="BC600" s="11"/>
      <c r="BD600" s="12"/>
      <c r="BF600" s="73"/>
      <c r="BG600" s="11"/>
      <c r="BH600" s="11"/>
      <c r="BI600" s="12"/>
      <c r="BK600" s="92"/>
      <c r="BL600" s="93"/>
      <c r="BM600" s="93"/>
      <c r="BN600" s="94"/>
      <c r="BP600" s="73"/>
      <c r="BQ600" s="11"/>
      <c r="BR600" s="11"/>
      <c r="BS600" s="12"/>
      <c r="BU600" s="73"/>
      <c r="BV600" s="11"/>
      <c r="BW600" s="11"/>
      <c r="BX600" s="12"/>
      <c r="BZ600" s="73"/>
      <c r="CA600" s="11"/>
      <c r="CB600" s="11"/>
      <c r="CC600" s="12"/>
      <c r="CE600" s="73"/>
      <c r="CF600" s="11"/>
      <c r="CG600" s="11"/>
      <c r="CH600" s="12"/>
      <c r="CJ600" s="73"/>
      <c r="CK600" s="11"/>
      <c r="CL600" s="11"/>
      <c r="CM600" s="12"/>
      <c r="CO600" s="73">
        <v>65000</v>
      </c>
      <c r="CP600" s="11">
        <v>12350</v>
      </c>
      <c r="CQ600" s="11">
        <v>77350</v>
      </c>
      <c r="CR600" s="12">
        <v>3016650</v>
      </c>
      <c r="CT600" s="73"/>
      <c r="CU600" s="11"/>
      <c r="CV600" s="11"/>
      <c r="CW600" s="12"/>
      <c r="CY600" s="73">
        <v>55618</v>
      </c>
      <c r="CZ600" s="11">
        <v>10567.42</v>
      </c>
      <c r="DA600" s="11">
        <v>66185.42</v>
      </c>
      <c r="DB600" s="12">
        <v>2581231.38</v>
      </c>
      <c r="DD600" s="73"/>
      <c r="DE600" s="11"/>
      <c r="DF600" s="11"/>
      <c r="DG600" s="12"/>
      <c r="DI600" s="73"/>
      <c r="DJ600" s="11"/>
      <c r="DK600" s="11"/>
      <c r="DL600" s="12"/>
      <c r="DN600" s="73"/>
      <c r="DO600" s="11"/>
      <c r="DP600" s="11"/>
      <c r="DQ600" s="12"/>
      <c r="DS600" s="73"/>
      <c r="DT600" s="11"/>
      <c r="DU600" s="11"/>
      <c r="DV600" s="12"/>
      <c r="DX600" s="92"/>
      <c r="DY600" s="93"/>
      <c r="DZ600" s="93"/>
      <c r="EA600" s="94"/>
      <c r="EC600" s="73"/>
      <c r="ED600" s="11"/>
      <c r="EE600" s="11"/>
      <c r="EF600" s="12"/>
      <c r="EH600" s="73"/>
      <c r="EI600" s="11"/>
      <c r="EJ600" s="11"/>
      <c r="EK600" s="12"/>
      <c r="EM600" s="73"/>
      <c r="EN600" s="11"/>
      <c r="EO600" s="11"/>
      <c r="EP600" s="12"/>
      <c r="ER600" s="73"/>
      <c r="ES600" s="11"/>
      <c r="ET600" s="11"/>
      <c r="EU600" s="12"/>
      <c r="EW600" s="73"/>
      <c r="EX600" s="11"/>
      <c r="EY600" s="11"/>
      <c r="EZ600" s="12"/>
      <c r="FB600" s="10"/>
      <c r="FC600" s="11"/>
      <c r="FD600" s="11"/>
      <c r="FE600" s="12"/>
      <c r="FG600" s="11"/>
      <c r="FH600" s="11"/>
      <c r="FI600" s="11"/>
      <c r="FJ600" s="12"/>
      <c r="FL600" s="73"/>
      <c r="FM600" s="11"/>
      <c r="FN600" s="11"/>
      <c r="FO600" s="12"/>
      <c r="FQ600" s="73"/>
      <c r="FR600" s="11"/>
      <c r="FS600" s="11"/>
      <c r="FT600" s="12"/>
      <c r="FV600" s="73"/>
      <c r="FW600" s="11"/>
      <c r="FX600" s="11"/>
      <c r="FY600" s="12"/>
      <c r="GA600" s="73">
        <v>40000</v>
      </c>
      <c r="GB600" s="11">
        <v>7600</v>
      </c>
      <c r="GC600" s="11">
        <v>47600</v>
      </c>
      <c r="GD600" s="12">
        <v>1856400</v>
      </c>
      <c r="GF600" s="73"/>
      <c r="GG600" s="11"/>
      <c r="GH600" s="11"/>
      <c r="GI600" s="12"/>
      <c r="GK600" s="73"/>
      <c r="GL600" s="11"/>
      <c r="GM600" s="11"/>
      <c r="GN600" s="12"/>
      <c r="GP600" s="73"/>
      <c r="GQ600" s="11"/>
      <c r="GR600" s="11"/>
      <c r="GS600" s="12"/>
      <c r="GU600" s="86">
        <f t="shared" si="68"/>
        <v>47600</v>
      </c>
      <c r="GV600" s="87">
        <f t="shared" si="70"/>
        <v>77350</v>
      </c>
      <c r="GX600" s="86">
        <f t="shared" si="69"/>
        <v>29750</v>
      </c>
      <c r="GY600" s="88">
        <f t="shared" si="72"/>
        <v>0.625</v>
      </c>
      <c r="HA600" s="86">
        <f t="shared" si="73"/>
        <v>63711.806666666664</v>
      </c>
      <c r="HB600" s="87">
        <f t="shared" si="71"/>
        <v>2484760.46</v>
      </c>
    </row>
    <row r="601" spans="1:210" s="76" customFormat="1" ht="60" x14ac:dyDescent="0.25">
      <c r="A601" s="69">
        <v>585</v>
      </c>
      <c r="B601" s="5" t="s">
        <v>41</v>
      </c>
      <c r="C601" s="2" t="s">
        <v>973</v>
      </c>
      <c r="D601" s="4" t="s">
        <v>42</v>
      </c>
      <c r="E601" s="89"/>
      <c r="F601" s="90">
        <v>1</v>
      </c>
      <c r="G601" s="91"/>
      <c r="H601" s="73"/>
      <c r="I601" s="11"/>
      <c r="J601" s="11"/>
      <c r="K601" s="12"/>
      <c r="L601" s="74"/>
      <c r="M601" s="73"/>
      <c r="N601" s="11"/>
      <c r="O601" s="11"/>
      <c r="P601" s="12"/>
      <c r="Q601" s="75"/>
      <c r="R601" s="73">
        <v>4550</v>
      </c>
      <c r="S601" s="11">
        <v>0</v>
      </c>
      <c r="T601" s="11">
        <v>4550</v>
      </c>
      <c r="U601" s="12">
        <v>4550</v>
      </c>
      <c r="W601" s="73"/>
      <c r="X601" s="11"/>
      <c r="Y601" s="11"/>
      <c r="Z601" s="12"/>
      <c r="AB601" s="73"/>
      <c r="AC601" s="11"/>
      <c r="AD601" s="11"/>
      <c r="AE601" s="12"/>
      <c r="AG601" s="77"/>
      <c r="AH601" s="78"/>
      <c r="AI601" s="78"/>
      <c r="AJ601" s="79"/>
      <c r="AL601" s="73"/>
      <c r="AM601" s="11"/>
      <c r="AN601" s="11"/>
      <c r="AO601" s="12"/>
      <c r="AQ601" s="11"/>
      <c r="AR601" s="11"/>
      <c r="AS601" s="11"/>
      <c r="AT601" s="12"/>
      <c r="AV601" s="73"/>
      <c r="AW601" s="11"/>
      <c r="AX601" s="11"/>
      <c r="AY601" s="12"/>
      <c r="BA601" s="73"/>
      <c r="BB601" s="11"/>
      <c r="BC601" s="11"/>
      <c r="BD601" s="12"/>
      <c r="BF601" s="73"/>
      <c r="BG601" s="11"/>
      <c r="BH601" s="11"/>
      <c r="BI601" s="12"/>
      <c r="BK601" s="92"/>
      <c r="BL601" s="93"/>
      <c r="BM601" s="93"/>
      <c r="BN601" s="94"/>
      <c r="BP601" s="73"/>
      <c r="BQ601" s="11"/>
      <c r="BR601" s="11"/>
      <c r="BS601" s="12"/>
      <c r="BU601" s="73"/>
      <c r="BV601" s="11"/>
      <c r="BW601" s="11"/>
      <c r="BX601" s="12"/>
      <c r="BZ601" s="73"/>
      <c r="CA601" s="11"/>
      <c r="CB601" s="11"/>
      <c r="CC601" s="12"/>
      <c r="CE601" s="73">
        <v>8050</v>
      </c>
      <c r="CF601" s="11">
        <v>0</v>
      </c>
      <c r="CG601" s="11">
        <v>8050</v>
      </c>
      <c r="CH601" s="12">
        <v>8050</v>
      </c>
      <c r="CJ601" s="73"/>
      <c r="CK601" s="11"/>
      <c r="CL601" s="11"/>
      <c r="CM601" s="12"/>
      <c r="CO601" s="73"/>
      <c r="CP601" s="11"/>
      <c r="CQ601" s="11"/>
      <c r="CR601" s="12"/>
      <c r="CT601" s="73"/>
      <c r="CU601" s="11"/>
      <c r="CV601" s="11"/>
      <c r="CW601" s="12"/>
      <c r="CY601" s="73"/>
      <c r="CZ601" s="11"/>
      <c r="DA601" s="11"/>
      <c r="DB601" s="12"/>
      <c r="DD601" s="73"/>
      <c r="DE601" s="11"/>
      <c r="DF601" s="11"/>
      <c r="DG601" s="12"/>
      <c r="DI601" s="73"/>
      <c r="DJ601" s="11"/>
      <c r="DK601" s="11"/>
      <c r="DL601" s="12"/>
      <c r="DN601" s="73"/>
      <c r="DO601" s="11"/>
      <c r="DP601" s="11"/>
      <c r="DQ601" s="12"/>
      <c r="DS601" s="73"/>
      <c r="DT601" s="11"/>
      <c r="DU601" s="11"/>
      <c r="DV601" s="12"/>
      <c r="DX601" s="92"/>
      <c r="DY601" s="93"/>
      <c r="DZ601" s="93"/>
      <c r="EA601" s="94"/>
      <c r="EC601" s="73"/>
      <c r="ED601" s="11"/>
      <c r="EE601" s="11"/>
      <c r="EF601" s="12"/>
      <c r="EH601" s="73"/>
      <c r="EI601" s="11"/>
      <c r="EJ601" s="11"/>
      <c r="EK601" s="12"/>
      <c r="EM601" s="73"/>
      <c r="EN601" s="11"/>
      <c r="EO601" s="11"/>
      <c r="EP601" s="12"/>
      <c r="ER601" s="73"/>
      <c r="ES601" s="11"/>
      <c r="ET601" s="11"/>
      <c r="EU601" s="12"/>
      <c r="EW601" s="73"/>
      <c r="EX601" s="11"/>
      <c r="EY601" s="11"/>
      <c r="EZ601" s="12"/>
      <c r="FB601" s="10"/>
      <c r="FC601" s="11"/>
      <c r="FD601" s="11"/>
      <c r="FE601" s="12"/>
      <c r="FG601" s="11"/>
      <c r="FH601" s="11"/>
      <c r="FI601" s="11"/>
      <c r="FJ601" s="12"/>
      <c r="FL601" s="73"/>
      <c r="FM601" s="11"/>
      <c r="FN601" s="11"/>
      <c r="FO601" s="12"/>
      <c r="FQ601" s="73"/>
      <c r="FR601" s="11"/>
      <c r="FS601" s="11"/>
      <c r="FT601" s="12"/>
      <c r="FV601" s="73"/>
      <c r="FW601" s="11"/>
      <c r="FX601" s="11"/>
      <c r="FY601" s="12"/>
      <c r="GA601" s="73"/>
      <c r="GB601" s="11"/>
      <c r="GC601" s="11"/>
      <c r="GD601" s="12"/>
      <c r="GF601" s="73"/>
      <c r="GG601" s="11"/>
      <c r="GH601" s="11"/>
      <c r="GI601" s="12"/>
      <c r="GK601" s="73"/>
      <c r="GL601" s="11"/>
      <c r="GM601" s="11"/>
      <c r="GN601" s="12"/>
      <c r="GP601" s="73"/>
      <c r="GQ601" s="11"/>
      <c r="GR601" s="11"/>
      <c r="GS601" s="12"/>
      <c r="GU601" s="86">
        <f t="shared" si="68"/>
        <v>4550</v>
      </c>
      <c r="GV601" s="87">
        <f t="shared" si="70"/>
        <v>8050</v>
      </c>
      <c r="GX601" s="86">
        <f t="shared" si="69"/>
        <v>3500</v>
      </c>
      <c r="GY601" s="88">
        <f t="shared" si="72"/>
        <v>0.76923076923076927</v>
      </c>
      <c r="HA601" s="86">
        <f t="shared" si="73"/>
        <v>6300</v>
      </c>
      <c r="HB601" s="87">
        <f t="shared" si="71"/>
        <v>6300</v>
      </c>
    </row>
    <row r="602" spans="1:210" s="76" customFormat="1" ht="45" x14ac:dyDescent="0.25">
      <c r="A602" s="69">
        <v>586</v>
      </c>
      <c r="B602" s="5" t="s">
        <v>41</v>
      </c>
      <c r="C602" s="6" t="s">
        <v>974</v>
      </c>
      <c r="D602" s="4" t="s">
        <v>42</v>
      </c>
      <c r="E602" s="89"/>
      <c r="F602" s="90">
        <v>1</v>
      </c>
      <c r="G602" s="91"/>
      <c r="H602" s="73"/>
      <c r="I602" s="11"/>
      <c r="J602" s="11"/>
      <c r="K602" s="12"/>
      <c r="L602" s="74"/>
      <c r="M602" s="73"/>
      <c r="N602" s="11"/>
      <c r="O602" s="11"/>
      <c r="P602" s="12"/>
      <c r="Q602" s="75"/>
      <c r="R602" s="73">
        <v>4050</v>
      </c>
      <c r="S602" s="11">
        <v>0</v>
      </c>
      <c r="T602" s="11">
        <v>4050</v>
      </c>
      <c r="U602" s="12">
        <v>4050</v>
      </c>
      <c r="W602" s="73"/>
      <c r="X602" s="11"/>
      <c r="Y602" s="11"/>
      <c r="Z602" s="12"/>
      <c r="AB602" s="73"/>
      <c r="AC602" s="11"/>
      <c r="AD602" s="11"/>
      <c r="AE602" s="12"/>
      <c r="AG602" s="77"/>
      <c r="AH602" s="78"/>
      <c r="AI602" s="78"/>
      <c r="AJ602" s="79"/>
      <c r="AL602" s="73"/>
      <c r="AM602" s="11"/>
      <c r="AN602" s="11"/>
      <c r="AO602" s="12"/>
      <c r="AQ602" s="11"/>
      <c r="AR602" s="11"/>
      <c r="AS602" s="11"/>
      <c r="AT602" s="12"/>
      <c r="AV602" s="73"/>
      <c r="AW602" s="11"/>
      <c r="AX602" s="11"/>
      <c r="AY602" s="12"/>
      <c r="BA602" s="73"/>
      <c r="BB602" s="11"/>
      <c r="BC602" s="11"/>
      <c r="BD602" s="12"/>
      <c r="BF602" s="73"/>
      <c r="BG602" s="11"/>
      <c r="BH602" s="11"/>
      <c r="BI602" s="12"/>
      <c r="BK602" s="92"/>
      <c r="BL602" s="93"/>
      <c r="BM602" s="93"/>
      <c r="BN602" s="94"/>
      <c r="BP602" s="73"/>
      <c r="BQ602" s="11"/>
      <c r="BR602" s="11"/>
      <c r="BS602" s="12"/>
      <c r="BU602" s="73"/>
      <c r="BV602" s="11"/>
      <c r="BW602" s="11"/>
      <c r="BX602" s="12"/>
      <c r="BZ602" s="73"/>
      <c r="CA602" s="11"/>
      <c r="CB602" s="11"/>
      <c r="CC602" s="12"/>
      <c r="CE602" s="73">
        <v>7000</v>
      </c>
      <c r="CF602" s="11">
        <v>0</v>
      </c>
      <c r="CG602" s="11">
        <v>7000</v>
      </c>
      <c r="CH602" s="12">
        <v>7000</v>
      </c>
      <c r="CJ602" s="73"/>
      <c r="CK602" s="11"/>
      <c r="CL602" s="11"/>
      <c r="CM602" s="12"/>
      <c r="CO602" s="73"/>
      <c r="CP602" s="11"/>
      <c r="CQ602" s="11"/>
      <c r="CR602" s="12"/>
      <c r="CT602" s="73"/>
      <c r="CU602" s="11"/>
      <c r="CV602" s="11"/>
      <c r="CW602" s="12"/>
      <c r="CY602" s="73"/>
      <c r="CZ602" s="11"/>
      <c r="DA602" s="11"/>
      <c r="DB602" s="12"/>
      <c r="DD602" s="73"/>
      <c r="DE602" s="11"/>
      <c r="DF602" s="11"/>
      <c r="DG602" s="12"/>
      <c r="DI602" s="73"/>
      <c r="DJ602" s="11"/>
      <c r="DK602" s="11"/>
      <c r="DL602" s="12"/>
      <c r="DN602" s="73">
        <v>5703</v>
      </c>
      <c r="DO602" s="11">
        <v>0</v>
      </c>
      <c r="DP602" s="11">
        <v>5703</v>
      </c>
      <c r="DQ602" s="12">
        <v>5703</v>
      </c>
      <c r="DS602" s="73"/>
      <c r="DT602" s="11"/>
      <c r="DU602" s="11"/>
      <c r="DV602" s="12"/>
      <c r="DX602" s="92"/>
      <c r="DY602" s="93"/>
      <c r="DZ602" s="93"/>
      <c r="EA602" s="94"/>
      <c r="EC602" s="73"/>
      <c r="ED602" s="11"/>
      <c r="EE602" s="11"/>
      <c r="EF602" s="12"/>
      <c r="EH602" s="73"/>
      <c r="EI602" s="11"/>
      <c r="EJ602" s="11"/>
      <c r="EK602" s="12"/>
      <c r="EM602" s="73"/>
      <c r="EN602" s="11"/>
      <c r="EO602" s="11"/>
      <c r="EP602" s="12"/>
      <c r="ER602" s="73"/>
      <c r="ES602" s="11"/>
      <c r="ET602" s="11"/>
      <c r="EU602" s="12"/>
      <c r="EW602" s="73"/>
      <c r="EX602" s="11"/>
      <c r="EY602" s="11"/>
      <c r="EZ602" s="12"/>
      <c r="FB602" s="10"/>
      <c r="FC602" s="11"/>
      <c r="FD602" s="11"/>
      <c r="FE602" s="12"/>
      <c r="FG602" s="11"/>
      <c r="FH602" s="11"/>
      <c r="FI602" s="11"/>
      <c r="FJ602" s="12"/>
      <c r="FL602" s="73"/>
      <c r="FM602" s="11"/>
      <c r="FN602" s="11"/>
      <c r="FO602" s="12"/>
      <c r="FQ602" s="73"/>
      <c r="FR602" s="11"/>
      <c r="FS602" s="11"/>
      <c r="FT602" s="12"/>
      <c r="FV602" s="73"/>
      <c r="FW602" s="11"/>
      <c r="FX602" s="11"/>
      <c r="FY602" s="12"/>
      <c r="GA602" s="73"/>
      <c r="GB602" s="11"/>
      <c r="GC602" s="11"/>
      <c r="GD602" s="12"/>
      <c r="GF602" s="73"/>
      <c r="GG602" s="11"/>
      <c r="GH602" s="11"/>
      <c r="GI602" s="12"/>
      <c r="GK602" s="73"/>
      <c r="GL602" s="11"/>
      <c r="GM602" s="11"/>
      <c r="GN602" s="12"/>
      <c r="GP602" s="73"/>
      <c r="GQ602" s="11"/>
      <c r="GR602" s="11"/>
      <c r="GS602" s="12"/>
      <c r="GU602" s="86">
        <f t="shared" si="68"/>
        <v>4050</v>
      </c>
      <c r="GV602" s="87">
        <f t="shared" si="70"/>
        <v>7000</v>
      </c>
      <c r="GX602" s="86">
        <f t="shared" si="69"/>
        <v>2950</v>
      </c>
      <c r="GY602" s="88">
        <f t="shared" si="72"/>
        <v>0.72839506172839508</v>
      </c>
      <c r="HA602" s="86">
        <f t="shared" si="73"/>
        <v>5584.333333333333</v>
      </c>
      <c r="HB602" s="87">
        <f t="shared" si="71"/>
        <v>5584.333333333333</v>
      </c>
    </row>
    <row r="603" spans="1:210" s="76" customFormat="1" ht="60" x14ac:dyDescent="0.25">
      <c r="A603" s="69">
        <v>587</v>
      </c>
      <c r="B603" s="3" t="s">
        <v>374</v>
      </c>
      <c r="C603" s="6" t="s">
        <v>975</v>
      </c>
      <c r="D603" s="4" t="s">
        <v>42</v>
      </c>
      <c r="E603" s="70"/>
      <c r="F603" s="71">
        <v>20</v>
      </c>
      <c r="G603" s="91"/>
      <c r="H603" s="73"/>
      <c r="I603" s="11"/>
      <c r="J603" s="11"/>
      <c r="K603" s="12"/>
      <c r="L603" s="74"/>
      <c r="M603" s="73"/>
      <c r="N603" s="11"/>
      <c r="O603" s="11"/>
      <c r="P603" s="12"/>
      <c r="Q603" s="75"/>
      <c r="R603" s="73"/>
      <c r="S603" s="11"/>
      <c r="T603" s="11"/>
      <c r="U603" s="12"/>
      <c r="W603" s="73"/>
      <c r="X603" s="11"/>
      <c r="Y603" s="11"/>
      <c r="Z603" s="12"/>
      <c r="AB603" s="73"/>
      <c r="AC603" s="11"/>
      <c r="AD603" s="11"/>
      <c r="AE603" s="12"/>
      <c r="AG603" s="77"/>
      <c r="AH603" s="78"/>
      <c r="AI603" s="78"/>
      <c r="AJ603" s="79"/>
      <c r="AL603" s="73"/>
      <c r="AM603" s="11"/>
      <c r="AN603" s="11"/>
      <c r="AO603" s="12"/>
      <c r="AQ603" s="11"/>
      <c r="AR603" s="11"/>
      <c r="AS603" s="11"/>
      <c r="AT603" s="12"/>
      <c r="AV603" s="73"/>
      <c r="AW603" s="11"/>
      <c r="AX603" s="11"/>
      <c r="AY603" s="12"/>
      <c r="BA603" s="73"/>
      <c r="BB603" s="11"/>
      <c r="BC603" s="11"/>
      <c r="BD603" s="12"/>
      <c r="BF603" s="73"/>
      <c r="BG603" s="11"/>
      <c r="BH603" s="11"/>
      <c r="BI603" s="12"/>
      <c r="BK603" s="92"/>
      <c r="BL603" s="93"/>
      <c r="BM603" s="93"/>
      <c r="BN603" s="94"/>
      <c r="BP603" s="73"/>
      <c r="BQ603" s="11"/>
      <c r="BR603" s="11"/>
      <c r="BS603" s="12"/>
      <c r="BU603" s="73"/>
      <c r="BV603" s="11"/>
      <c r="BW603" s="11"/>
      <c r="BX603" s="12"/>
      <c r="BZ603" s="73"/>
      <c r="CA603" s="11"/>
      <c r="CB603" s="11"/>
      <c r="CC603" s="12"/>
      <c r="CE603" s="73">
        <v>201600</v>
      </c>
      <c r="CF603" s="11">
        <v>38304</v>
      </c>
      <c r="CG603" s="11">
        <v>239904</v>
      </c>
      <c r="CH603" s="12">
        <v>4798080</v>
      </c>
      <c r="CJ603" s="73"/>
      <c r="CK603" s="11"/>
      <c r="CL603" s="11"/>
      <c r="CM603" s="12"/>
      <c r="CO603" s="73"/>
      <c r="CP603" s="11"/>
      <c r="CQ603" s="11"/>
      <c r="CR603" s="12"/>
      <c r="CT603" s="73"/>
      <c r="CU603" s="11"/>
      <c r="CV603" s="11"/>
      <c r="CW603" s="12"/>
      <c r="CY603" s="73"/>
      <c r="CZ603" s="11"/>
      <c r="DA603" s="11"/>
      <c r="DB603" s="12"/>
      <c r="DD603" s="73"/>
      <c r="DE603" s="11"/>
      <c r="DF603" s="11"/>
      <c r="DG603" s="12"/>
      <c r="DI603" s="73"/>
      <c r="DJ603" s="11"/>
      <c r="DK603" s="11"/>
      <c r="DL603" s="12"/>
      <c r="DN603" s="73">
        <v>85036</v>
      </c>
      <c r="DO603" s="11">
        <v>16156.84</v>
      </c>
      <c r="DP603" s="11">
        <v>101192.84</v>
      </c>
      <c r="DQ603" s="12">
        <v>2023856.7999999998</v>
      </c>
      <c r="DS603" s="73">
        <v>188612</v>
      </c>
      <c r="DT603" s="11">
        <v>35836.28</v>
      </c>
      <c r="DU603" s="11">
        <v>224448.28</v>
      </c>
      <c r="DV603" s="12">
        <v>4488965.5999999996</v>
      </c>
      <c r="DX603" s="92"/>
      <c r="DY603" s="93"/>
      <c r="DZ603" s="93"/>
      <c r="EA603" s="94"/>
      <c r="EC603" s="73"/>
      <c r="ED603" s="11"/>
      <c r="EE603" s="11"/>
      <c r="EF603" s="12"/>
      <c r="EH603" s="73"/>
      <c r="EI603" s="11"/>
      <c r="EJ603" s="11"/>
      <c r="EK603" s="12"/>
      <c r="EM603" s="73"/>
      <c r="EN603" s="11"/>
      <c r="EO603" s="11"/>
      <c r="EP603" s="12"/>
      <c r="ER603" s="73"/>
      <c r="ES603" s="11"/>
      <c r="ET603" s="11"/>
      <c r="EU603" s="12"/>
      <c r="EW603" s="73"/>
      <c r="EX603" s="11"/>
      <c r="EY603" s="11"/>
      <c r="EZ603" s="12"/>
      <c r="FB603" s="10"/>
      <c r="FC603" s="11"/>
      <c r="FD603" s="11"/>
      <c r="FE603" s="12"/>
      <c r="FG603" s="11"/>
      <c r="FH603" s="11"/>
      <c r="FI603" s="11"/>
      <c r="FJ603" s="12"/>
      <c r="FL603" s="73"/>
      <c r="FM603" s="11"/>
      <c r="FN603" s="11"/>
      <c r="FO603" s="12"/>
      <c r="FQ603" s="73"/>
      <c r="FR603" s="11"/>
      <c r="FS603" s="11"/>
      <c r="FT603" s="12"/>
      <c r="FV603" s="73"/>
      <c r="FW603" s="11"/>
      <c r="FX603" s="11"/>
      <c r="FY603" s="12"/>
      <c r="GA603" s="73"/>
      <c r="GB603" s="11"/>
      <c r="GC603" s="11"/>
      <c r="GD603" s="12"/>
      <c r="GF603" s="73"/>
      <c r="GG603" s="11"/>
      <c r="GH603" s="11"/>
      <c r="GI603" s="12"/>
      <c r="GK603" s="73"/>
      <c r="GL603" s="11"/>
      <c r="GM603" s="11"/>
      <c r="GN603" s="12"/>
      <c r="GP603" s="73"/>
      <c r="GQ603" s="11"/>
      <c r="GR603" s="11"/>
      <c r="GS603" s="12"/>
      <c r="GU603" s="86">
        <f t="shared" si="68"/>
        <v>101192.84</v>
      </c>
      <c r="GV603" s="87">
        <f t="shared" si="70"/>
        <v>239904</v>
      </c>
      <c r="GX603" s="86">
        <f t="shared" si="69"/>
        <v>138711.16</v>
      </c>
      <c r="GY603" s="88">
        <f t="shared" si="72"/>
        <v>1.3707606190319395</v>
      </c>
      <c r="HA603" s="86">
        <f t="shared" si="73"/>
        <v>188515.04</v>
      </c>
      <c r="HB603" s="87">
        <f t="shared" si="71"/>
        <v>3770300.7999999993</v>
      </c>
    </row>
    <row r="604" spans="1:210" s="76" customFormat="1" ht="75" x14ac:dyDescent="0.25">
      <c r="A604" s="69">
        <v>588</v>
      </c>
      <c r="B604" s="5" t="s">
        <v>41</v>
      </c>
      <c r="C604" s="6" t="s">
        <v>976</v>
      </c>
      <c r="D604" s="4" t="s">
        <v>42</v>
      </c>
      <c r="E604" s="89"/>
      <c r="F604" s="90">
        <v>1</v>
      </c>
      <c r="G604" s="91"/>
      <c r="H604" s="73"/>
      <c r="I604" s="11"/>
      <c r="J604" s="11"/>
      <c r="K604" s="12"/>
      <c r="L604" s="74"/>
      <c r="M604" s="73"/>
      <c r="N604" s="11"/>
      <c r="O604" s="11"/>
      <c r="P604" s="12"/>
      <c r="Q604" s="75"/>
      <c r="R604" s="73"/>
      <c r="S604" s="11"/>
      <c r="T604" s="11"/>
      <c r="U604" s="12"/>
      <c r="W604" s="73"/>
      <c r="X604" s="11"/>
      <c r="Y604" s="11"/>
      <c r="Z604" s="12"/>
      <c r="AB604" s="73"/>
      <c r="AC604" s="11"/>
      <c r="AD604" s="11"/>
      <c r="AE604" s="12"/>
      <c r="AG604" s="77"/>
      <c r="AH604" s="78"/>
      <c r="AI604" s="78"/>
      <c r="AJ604" s="79"/>
      <c r="AL604" s="73"/>
      <c r="AM604" s="11"/>
      <c r="AN604" s="11"/>
      <c r="AO604" s="12"/>
      <c r="AQ604" s="11"/>
      <c r="AR604" s="11"/>
      <c r="AS604" s="11"/>
      <c r="AT604" s="12"/>
      <c r="AV604" s="73"/>
      <c r="AW604" s="11"/>
      <c r="AX604" s="11"/>
      <c r="AY604" s="12"/>
      <c r="BA604" s="73"/>
      <c r="BB604" s="11"/>
      <c r="BC604" s="11"/>
      <c r="BD604" s="12"/>
      <c r="BF604" s="73"/>
      <c r="BG604" s="11"/>
      <c r="BH604" s="11"/>
      <c r="BI604" s="12"/>
      <c r="BK604" s="92"/>
      <c r="BL604" s="93"/>
      <c r="BM604" s="93"/>
      <c r="BN604" s="94"/>
      <c r="BP604" s="73"/>
      <c r="BQ604" s="11"/>
      <c r="BR604" s="11"/>
      <c r="BS604" s="12"/>
      <c r="BU604" s="73"/>
      <c r="BV604" s="11"/>
      <c r="BW604" s="11"/>
      <c r="BX604" s="12"/>
      <c r="BZ604" s="73"/>
      <c r="CA604" s="11"/>
      <c r="CB604" s="11"/>
      <c r="CC604" s="12"/>
      <c r="CE604" s="73">
        <v>231840</v>
      </c>
      <c r="CF604" s="11">
        <v>44049.599999999999</v>
      </c>
      <c r="CG604" s="11">
        <v>275889.59999999998</v>
      </c>
      <c r="CH604" s="12">
        <v>275889.59999999998</v>
      </c>
      <c r="CJ604" s="73"/>
      <c r="CK604" s="11"/>
      <c r="CL604" s="11"/>
      <c r="CM604" s="12"/>
      <c r="CO604" s="73"/>
      <c r="CP604" s="11"/>
      <c r="CQ604" s="11"/>
      <c r="CR604" s="12"/>
      <c r="CT604" s="73"/>
      <c r="CU604" s="11"/>
      <c r="CV604" s="11"/>
      <c r="CW604" s="12"/>
      <c r="CY604" s="73"/>
      <c r="CZ604" s="11"/>
      <c r="DA604" s="11"/>
      <c r="DB604" s="12"/>
      <c r="DD604" s="73"/>
      <c r="DE604" s="11"/>
      <c r="DF604" s="11"/>
      <c r="DG604" s="12"/>
      <c r="DI604" s="73"/>
      <c r="DJ604" s="11"/>
      <c r="DK604" s="11"/>
      <c r="DL604" s="12"/>
      <c r="DN604" s="73">
        <v>116223</v>
      </c>
      <c r="DO604" s="11">
        <v>22082.37</v>
      </c>
      <c r="DP604" s="11">
        <v>138305.37</v>
      </c>
      <c r="DQ604" s="12">
        <v>138305.37</v>
      </c>
      <c r="DS604" s="73"/>
      <c r="DT604" s="11"/>
      <c r="DU604" s="11"/>
      <c r="DV604" s="12"/>
      <c r="DX604" s="92"/>
      <c r="DY604" s="93"/>
      <c r="DZ604" s="93"/>
      <c r="EA604" s="94"/>
      <c r="EC604" s="73"/>
      <c r="ED604" s="11"/>
      <c r="EE604" s="11"/>
      <c r="EF604" s="12"/>
      <c r="EH604" s="73"/>
      <c r="EI604" s="11"/>
      <c r="EJ604" s="11"/>
      <c r="EK604" s="12"/>
      <c r="EM604" s="73"/>
      <c r="EN604" s="11"/>
      <c r="EO604" s="11"/>
      <c r="EP604" s="12"/>
      <c r="ER604" s="73"/>
      <c r="ES604" s="11"/>
      <c r="ET604" s="11"/>
      <c r="EU604" s="12"/>
      <c r="EW604" s="73"/>
      <c r="EX604" s="11"/>
      <c r="EY604" s="11"/>
      <c r="EZ604" s="12"/>
      <c r="FB604" s="10"/>
      <c r="FC604" s="11"/>
      <c r="FD604" s="11"/>
      <c r="FE604" s="12"/>
      <c r="FG604" s="11"/>
      <c r="FH604" s="11"/>
      <c r="FI604" s="11"/>
      <c r="FJ604" s="12"/>
      <c r="FL604" s="73"/>
      <c r="FM604" s="11"/>
      <c r="FN604" s="11"/>
      <c r="FO604" s="12"/>
      <c r="FQ604" s="73"/>
      <c r="FR604" s="11"/>
      <c r="FS604" s="11"/>
      <c r="FT604" s="12"/>
      <c r="FV604" s="73"/>
      <c r="FW604" s="11"/>
      <c r="FX604" s="11"/>
      <c r="FY604" s="12"/>
      <c r="GA604" s="73"/>
      <c r="GB604" s="11"/>
      <c r="GC604" s="11"/>
      <c r="GD604" s="12"/>
      <c r="GF604" s="73"/>
      <c r="GG604" s="11"/>
      <c r="GH604" s="11"/>
      <c r="GI604" s="12"/>
      <c r="GK604" s="73"/>
      <c r="GL604" s="11"/>
      <c r="GM604" s="11"/>
      <c r="GN604" s="12"/>
      <c r="GP604" s="73"/>
      <c r="GQ604" s="11"/>
      <c r="GR604" s="11"/>
      <c r="GS604" s="12"/>
      <c r="GU604" s="86">
        <f t="shared" si="68"/>
        <v>138305.37</v>
      </c>
      <c r="GV604" s="87">
        <f t="shared" si="70"/>
        <v>275889.59999999998</v>
      </c>
      <c r="GX604" s="86">
        <f t="shared" si="69"/>
        <v>137584.22999999998</v>
      </c>
      <c r="GY604" s="88">
        <f t="shared" si="72"/>
        <v>0.99478588575411053</v>
      </c>
      <c r="HA604" s="86">
        <f t="shared" si="73"/>
        <v>207097.48499999999</v>
      </c>
      <c r="HB604" s="87">
        <f t="shared" si="71"/>
        <v>207097.48499999999</v>
      </c>
    </row>
    <row r="605" spans="1:210" s="76" customFormat="1" ht="30" x14ac:dyDescent="0.25">
      <c r="A605" s="69">
        <v>589</v>
      </c>
      <c r="B605" s="3" t="s">
        <v>375</v>
      </c>
      <c r="C605" s="6" t="s">
        <v>977</v>
      </c>
      <c r="D605" s="4" t="s">
        <v>42</v>
      </c>
      <c r="E605" s="70"/>
      <c r="F605" s="71">
        <v>1.1666666666666701</v>
      </c>
      <c r="G605" s="91"/>
      <c r="H605" s="73"/>
      <c r="I605" s="11"/>
      <c r="J605" s="11"/>
      <c r="K605" s="12"/>
      <c r="L605" s="74"/>
      <c r="M605" s="73"/>
      <c r="N605" s="11"/>
      <c r="O605" s="11"/>
      <c r="P605" s="12"/>
      <c r="Q605" s="75"/>
      <c r="R605" s="73"/>
      <c r="S605" s="11"/>
      <c r="T605" s="11"/>
      <c r="U605" s="12"/>
      <c r="W605" s="73"/>
      <c r="X605" s="11"/>
      <c r="Y605" s="11"/>
      <c r="Z605" s="12"/>
      <c r="AB605" s="73"/>
      <c r="AC605" s="11"/>
      <c r="AD605" s="11"/>
      <c r="AE605" s="12"/>
      <c r="AG605" s="77"/>
      <c r="AH605" s="78"/>
      <c r="AI605" s="78"/>
      <c r="AJ605" s="79"/>
      <c r="AL605" s="73"/>
      <c r="AM605" s="11"/>
      <c r="AN605" s="11"/>
      <c r="AO605" s="12"/>
      <c r="AQ605" s="11"/>
      <c r="AR605" s="11"/>
      <c r="AS605" s="11"/>
      <c r="AT605" s="12"/>
      <c r="AV605" s="73"/>
      <c r="AW605" s="11"/>
      <c r="AX605" s="11"/>
      <c r="AY605" s="12"/>
      <c r="BA605" s="73"/>
      <c r="BB605" s="11"/>
      <c r="BC605" s="11"/>
      <c r="BD605" s="12"/>
      <c r="BF605" s="73"/>
      <c r="BG605" s="11"/>
      <c r="BH605" s="11"/>
      <c r="BI605" s="12"/>
      <c r="BK605" s="92"/>
      <c r="BL605" s="93"/>
      <c r="BM605" s="93"/>
      <c r="BN605" s="94"/>
      <c r="BP605" s="73"/>
      <c r="BQ605" s="11"/>
      <c r="BR605" s="11"/>
      <c r="BS605" s="12"/>
      <c r="BU605" s="73"/>
      <c r="BV605" s="11"/>
      <c r="BW605" s="11"/>
      <c r="BX605" s="12"/>
      <c r="BZ605" s="73"/>
      <c r="CA605" s="11"/>
      <c r="CB605" s="11"/>
      <c r="CC605" s="12"/>
      <c r="CE605" s="73">
        <v>200911.9</v>
      </c>
      <c r="CF605" s="11">
        <v>38173.260999999999</v>
      </c>
      <c r="CG605" s="11">
        <v>239085.16099999999</v>
      </c>
      <c r="CH605" s="12">
        <v>278932.68783333414</v>
      </c>
      <c r="CJ605" s="73"/>
      <c r="CK605" s="11"/>
      <c r="CL605" s="11"/>
      <c r="CM605" s="12"/>
      <c r="CO605" s="73"/>
      <c r="CP605" s="11"/>
      <c r="CQ605" s="11"/>
      <c r="CR605" s="12"/>
      <c r="CT605" s="73"/>
      <c r="CU605" s="11"/>
      <c r="CV605" s="11"/>
      <c r="CW605" s="12"/>
      <c r="CY605" s="73"/>
      <c r="CZ605" s="11"/>
      <c r="DA605" s="11"/>
      <c r="DB605" s="12"/>
      <c r="DD605" s="73"/>
      <c r="DE605" s="11"/>
      <c r="DF605" s="11"/>
      <c r="DG605" s="12"/>
      <c r="DI605" s="73"/>
      <c r="DJ605" s="11"/>
      <c r="DK605" s="11"/>
      <c r="DL605" s="12"/>
      <c r="DN605" s="73">
        <v>47856</v>
      </c>
      <c r="DO605" s="11">
        <v>9092.64</v>
      </c>
      <c r="DP605" s="11">
        <v>56948.639999999999</v>
      </c>
      <c r="DQ605" s="12">
        <v>66440.080000000191</v>
      </c>
      <c r="DS605" s="73"/>
      <c r="DT605" s="11"/>
      <c r="DU605" s="11"/>
      <c r="DV605" s="12"/>
      <c r="DX605" s="92"/>
      <c r="DY605" s="93"/>
      <c r="DZ605" s="93"/>
      <c r="EA605" s="94"/>
      <c r="EC605" s="73"/>
      <c r="ED605" s="11"/>
      <c r="EE605" s="11"/>
      <c r="EF605" s="12"/>
      <c r="EH605" s="73"/>
      <c r="EI605" s="11"/>
      <c r="EJ605" s="11"/>
      <c r="EK605" s="12"/>
      <c r="EM605" s="73"/>
      <c r="EN605" s="11"/>
      <c r="EO605" s="11"/>
      <c r="EP605" s="12"/>
      <c r="ER605" s="73"/>
      <c r="ES605" s="11"/>
      <c r="ET605" s="11"/>
      <c r="EU605" s="12"/>
      <c r="EW605" s="73"/>
      <c r="EX605" s="11"/>
      <c r="EY605" s="11"/>
      <c r="EZ605" s="12"/>
      <c r="FB605" s="10"/>
      <c r="FC605" s="11"/>
      <c r="FD605" s="11"/>
      <c r="FE605" s="12"/>
      <c r="FG605" s="11"/>
      <c r="FH605" s="11"/>
      <c r="FI605" s="11"/>
      <c r="FJ605" s="12"/>
      <c r="FL605" s="73"/>
      <c r="FM605" s="11"/>
      <c r="FN605" s="11"/>
      <c r="FO605" s="12"/>
      <c r="FQ605" s="73"/>
      <c r="FR605" s="11"/>
      <c r="FS605" s="11"/>
      <c r="FT605" s="12"/>
      <c r="FV605" s="73"/>
      <c r="FW605" s="11"/>
      <c r="FX605" s="11"/>
      <c r="FY605" s="12"/>
      <c r="GA605" s="73"/>
      <c r="GB605" s="11"/>
      <c r="GC605" s="11"/>
      <c r="GD605" s="12"/>
      <c r="GF605" s="73"/>
      <c r="GG605" s="11"/>
      <c r="GH605" s="11"/>
      <c r="GI605" s="12"/>
      <c r="GK605" s="73"/>
      <c r="GL605" s="11"/>
      <c r="GM605" s="11"/>
      <c r="GN605" s="12"/>
      <c r="GP605" s="73"/>
      <c r="GQ605" s="11"/>
      <c r="GR605" s="11"/>
      <c r="GS605" s="12"/>
      <c r="GU605" s="86">
        <f t="shared" si="68"/>
        <v>56948.639999999999</v>
      </c>
      <c r="GV605" s="87">
        <f t="shared" si="70"/>
        <v>239085.16099999999</v>
      </c>
      <c r="GX605" s="86">
        <f t="shared" si="69"/>
        <v>182136.52100000001</v>
      </c>
      <c r="GY605" s="88">
        <f t="shared" si="72"/>
        <v>3.1982593614175863</v>
      </c>
      <c r="HA605" s="86">
        <f t="shared" si="73"/>
        <v>148016.90049999999</v>
      </c>
      <c r="HB605" s="87">
        <f t="shared" si="71"/>
        <v>172686.38391666717</v>
      </c>
    </row>
    <row r="606" spans="1:210" s="76" customFormat="1" ht="30" x14ac:dyDescent="0.25">
      <c r="A606" s="69">
        <v>590</v>
      </c>
      <c r="B606" s="3" t="s">
        <v>376</v>
      </c>
      <c r="C606" s="6" t="s">
        <v>978</v>
      </c>
      <c r="D606" s="3" t="s">
        <v>1095</v>
      </c>
      <c r="E606" s="70"/>
      <c r="F606" s="71">
        <v>28.5</v>
      </c>
      <c r="G606" s="91"/>
      <c r="H606" s="73"/>
      <c r="I606" s="11"/>
      <c r="J606" s="11"/>
      <c r="K606" s="12"/>
      <c r="L606" s="74"/>
      <c r="M606" s="73"/>
      <c r="N606" s="11"/>
      <c r="O606" s="11"/>
      <c r="P606" s="12"/>
      <c r="Q606" s="75"/>
      <c r="R606" s="73"/>
      <c r="S606" s="11"/>
      <c r="T606" s="11"/>
      <c r="U606" s="12"/>
      <c r="W606" s="73"/>
      <c r="X606" s="11"/>
      <c r="Y606" s="11"/>
      <c r="Z606" s="12"/>
      <c r="AB606" s="73"/>
      <c r="AC606" s="11"/>
      <c r="AD606" s="11"/>
      <c r="AE606" s="12"/>
      <c r="AG606" s="77"/>
      <c r="AH606" s="78"/>
      <c r="AI606" s="78"/>
      <c r="AJ606" s="79"/>
      <c r="AL606" s="73"/>
      <c r="AM606" s="11"/>
      <c r="AN606" s="11"/>
      <c r="AO606" s="12"/>
      <c r="AQ606" s="11"/>
      <c r="AR606" s="11"/>
      <c r="AS606" s="11"/>
      <c r="AT606" s="12"/>
      <c r="AV606" s="73"/>
      <c r="AW606" s="11"/>
      <c r="AX606" s="11"/>
      <c r="AY606" s="12"/>
      <c r="BA606" s="73"/>
      <c r="BB606" s="11"/>
      <c r="BC606" s="11"/>
      <c r="BD606" s="12"/>
      <c r="BF606" s="73"/>
      <c r="BG606" s="11"/>
      <c r="BH606" s="11"/>
      <c r="BI606" s="12"/>
      <c r="BK606" s="92">
        <v>2600</v>
      </c>
      <c r="BL606" s="93">
        <v>0</v>
      </c>
      <c r="BM606" s="93">
        <v>2600</v>
      </c>
      <c r="BN606" s="94">
        <v>74100</v>
      </c>
      <c r="BP606" s="73"/>
      <c r="BQ606" s="11"/>
      <c r="BR606" s="11"/>
      <c r="BS606" s="12"/>
      <c r="BU606" s="73">
        <v>37000</v>
      </c>
      <c r="BV606" s="11"/>
      <c r="BW606" s="11">
        <v>37000</v>
      </c>
      <c r="BX606" s="12">
        <v>1054500</v>
      </c>
      <c r="BZ606" s="73"/>
      <c r="CA606" s="11"/>
      <c r="CB606" s="11"/>
      <c r="CC606" s="12"/>
      <c r="CE606" s="73"/>
      <c r="CF606" s="11"/>
      <c r="CG606" s="11"/>
      <c r="CH606" s="12"/>
      <c r="CJ606" s="73"/>
      <c r="CK606" s="11"/>
      <c r="CL606" s="11"/>
      <c r="CM606" s="12"/>
      <c r="CO606" s="73"/>
      <c r="CP606" s="11"/>
      <c r="CQ606" s="11"/>
      <c r="CR606" s="12"/>
      <c r="CT606" s="73"/>
      <c r="CU606" s="11"/>
      <c r="CV606" s="11"/>
      <c r="CW606" s="12"/>
      <c r="CY606" s="73"/>
      <c r="CZ606" s="11"/>
      <c r="DA606" s="11"/>
      <c r="DB606" s="12"/>
      <c r="DD606" s="73"/>
      <c r="DE606" s="11"/>
      <c r="DF606" s="11"/>
      <c r="DG606" s="12"/>
      <c r="DI606" s="73"/>
      <c r="DJ606" s="11"/>
      <c r="DK606" s="11"/>
      <c r="DL606" s="12"/>
      <c r="DN606" s="73">
        <v>2439</v>
      </c>
      <c r="DO606" s="11">
        <v>0</v>
      </c>
      <c r="DP606" s="11">
        <v>2439</v>
      </c>
      <c r="DQ606" s="12">
        <v>69511.5</v>
      </c>
      <c r="DS606" s="73">
        <v>3002</v>
      </c>
      <c r="DT606" s="11">
        <v>570.38</v>
      </c>
      <c r="DU606" s="11">
        <v>3572.38</v>
      </c>
      <c r="DV606" s="12">
        <v>101812.83</v>
      </c>
      <c r="DX606" s="92"/>
      <c r="DY606" s="93"/>
      <c r="DZ606" s="93"/>
      <c r="EA606" s="94"/>
      <c r="EC606" s="73"/>
      <c r="ED606" s="11"/>
      <c r="EE606" s="11"/>
      <c r="EF606" s="12"/>
      <c r="EH606" s="73"/>
      <c r="EI606" s="11"/>
      <c r="EJ606" s="11"/>
      <c r="EK606" s="12"/>
      <c r="EM606" s="73"/>
      <c r="EN606" s="11"/>
      <c r="EO606" s="11"/>
      <c r="EP606" s="12"/>
      <c r="ER606" s="73"/>
      <c r="ES606" s="11"/>
      <c r="ET606" s="11"/>
      <c r="EU606" s="12"/>
      <c r="EW606" s="73"/>
      <c r="EX606" s="11"/>
      <c r="EY606" s="11"/>
      <c r="EZ606" s="12"/>
      <c r="FB606" s="10">
        <v>3813</v>
      </c>
      <c r="FC606" s="11">
        <v>0</v>
      </c>
      <c r="FD606" s="11">
        <v>3813</v>
      </c>
      <c r="FE606" s="12">
        <v>108670.5</v>
      </c>
      <c r="FG606" s="11"/>
      <c r="FH606" s="11"/>
      <c r="FI606" s="11"/>
      <c r="FJ606" s="12"/>
      <c r="FL606" s="73"/>
      <c r="FM606" s="11"/>
      <c r="FN606" s="11"/>
      <c r="FO606" s="12"/>
      <c r="FQ606" s="73"/>
      <c r="FR606" s="11"/>
      <c r="FS606" s="11"/>
      <c r="FT606" s="12"/>
      <c r="FV606" s="73"/>
      <c r="FW606" s="11"/>
      <c r="FX606" s="11"/>
      <c r="FY606" s="12"/>
      <c r="GA606" s="73"/>
      <c r="GB606" s="11"/>
      <c r="GC606" s="11"/>
      <c r="GD606" s="12"/>
      <c r="GF606" s="73"/>
      <c r="GG606" s="11"/>
      <c r="GH606" s="11"/>
      <c r="GI606" s="12"/>
      <c r="GK606" s="73"/>
      <c r="GL606" s="11"/>
      <c r="GM606" s="11"/>
      <c r="GN606" s="12"/>
      <c r="GP606" s="73"/>
      <c r="GQ606" s="11"/>
      <c r="GR606" s="11"/>
      <c r="GS606" s="12"/>
      <c r="GU606" s="86">
        <f t="shared" si="68"/>
        <v>2439</v>
      </c>
      <c r="GV606" s="87">
        <f t="shared" si="70"/>
        <v>37000</v>
      </c>
      <c r="GX606" s="86">
        <f t="shared" si="69"/>
        <v>34561</v>
      </c>
      <c r="GY606" s="88">
        <f t="shared" si="72"/>
        <v>14.170151701517016</v>
      </c>
      <c r="HA606" s="86">
        <f t="shared" si="73"/>
        <v>9884.8760000000002</v>
      </c>
      <c r="HB606" s="87">
        <f t="shared" si="71"/>
        <v>281718.96600000001</v>
      </c>
    </row>
    <row r="607" spans="1:210" s="76" customFormat="1" ht="30" x14ac:dyDescent="0.25">
      <c r="A607" s="69">
        <v>591</v>
      </c>
      <c r="B607" s="3" t="s">
        <v>377</v>
      </c>
      <c r="C607" s="6" t="s">
        <v>979</v>
      </c>
      <c r="D607" s="3" t="s">
        <v>1095</v>
      </c>
      <c r="E607" s="70"/>
      <c r="F607" s="71">
        <v>18</v>
      </c>
      <c r="G607" s="91"/>
      <c r="H607" s="73"/>
      <c r="I607" s="11"/>
      <c r="J607" s="11"/>
      <c r="K607" s="12"/>
      <c r="L607" s="74"/>
      <c r="M607" s="73"/>
      <c r="N607" s="11"/>
      <c r="O607" s="11"/>
      <c r="P607" s="12"/>
      <c r="Q607" s="75"/>
      <c r="R607" s="73"/>
      <c r="S607" s="11"/>
      <c r="T607" s="11"/>
      <c r="U607" s="12"/>
      <c r="W607" s="73"/>
      <c r="X607" s="11"/>
      <c r="Y607" s="11"/>
      <c r="Z607" s="12"/>
      <c r="AB607" s="73"/>
      <c r="AC607" s="11"/>
      <c r="AD607" s="11"/>
      <c r="AE607" s="12"/>
      <c r="AG607" s="77"/>
      <c r="AH607" s="78"/>
      <c r="AI607" s="78"/>
      <c r="AJ607" s="79"/>
      <c r="AL607" s="73"/>
      <c r="AM607" s="11"/>
      <c r="AN607" s="11"/>
      <c r="AO607" s="12"/>
      <c r="AQ607" s="11"/>
      <c r="AR607" s="11"/>
      <c r="AS607" s="11"/>
      <c r="AT607" s="12"/>
      <c r="AV607" s="73"/>
      <c r="AW607" s="11"/>
      <c r="AX607" s="11"/>
      <c r="AY607" s="12"/>
      <c r="BA607" s="73"/>
      <c r="BB607" s="11"/>
      <c r="BC607" s="11"/>
      <c r="BD607" s="12"/>
      <c r="BF607" s="73"/>
      <c r="BG607" s="11"/>
      <c r="BH607" s="11"/>
      <c r="BI607" s="12"/>
      <c r="BK607" s="92">
        <v>2600</v>
      </c>
      <c r="BL607" s="93">
        <v>0</v>
      </c>
      <c r="BM607" s="93">
        <v>2600</v>
      </c>
      <c r="BN607" s="94">
        <v>46800</v>
      </c>
      <c r="BP607" s="73"/>
      <c r="BQ607" s="11"/>
      <c r="BR607" s="11"/>
      <c r="BS607" s="12"/>
      <c r="BU607" s="73">
        <v>37000</v>
      </c>
      <c r="BV607" s="11"/>
      <c r="BW607" s="11">
        <v>37000</v>
      </c>
      <c r="BX607" s="12">
        <v>666000</v>
      </c>
      <c r="BZ607" s="73"/>
      <c r="CA607" s="11"/>
      <c r="CB607" s="11"/>
      <c r="CC607" s="12"/>
      <c r="CE607" s="73"/>
      <c r="CF607" s="11"/>
      <c r="CG607" s="11"/>
      <c r="CH607" s="12"/>
      <c r="CJ607" s="73"/>
      <c r="CK607" s="11"/>
      <c r="CL607" s="11"/>
      <c r="CM607" s="12"/>
      <c r="CO607" s="73"/>
      <c r="CP607" s="11"/>
      <c r="CQ607" s="11"/>
      <c r="CR607" s="12"/>
      <c r="CT607" s="73"/>
      <c r="CU607" s="11"/>
      <c r="CV607" s="11"/>
      <c r="CW607" s="12"/>
      <c r="CY607" s="73">
        <v>15100</v>
      </c>
      <c r="CZ607" s="11">
        <v>0</v>
      </c>
      <c r="DA607" s="11">
        <v>15100</v>
      </c>
      <c r="DB607" s="12">
        <v>271800</v>
      </c>
      <c r="DD607" s="73"/>
      <c r="DE607" s="11"/>
      <c r="DF607" s="11"/>
      <c r="DG607" s="12"/>
      <c r="DI607" s="73"/>
      <c r="DJ607" s="11"/>
      <c r="DK607" s="11"/>
      <c r="DL607" s="12"/>
      <c r="DN607" s="73">
        <v>2439</v>
      </c>
      <c r="DO607" s="11">
        <v>0</v>
      </c>
      <c r="DP607" s="11">
        <v>2439</v>
      </c>
      <c r="DQ607" s="12">
        <v>43902</v>
      </c>
      <c r="DS607" s="73">
        <v>3002</v>
      </c>
      <c r="DT607" s="11">
        <v>570.38</v>
      </c>
      <c r="DU607" s="11">
        <v>3572.38</v>
      </c>
      <c r="DV607" s="12">
        <v>64302.840000000004</v>
      </c>
      <c r="DX607" s="92"/>
      <c r="DY607" s="93"/>
      <c r="DZ607" s="93"/>
      <c r="EA607" s="94"/>
      <c r="EC607" s="73"/>
      <c r="ED607" s="11"/>
      <c r="EE607" s="11"/>
      <c r="EF607" s="12"/>
      <c r="EH607" s="73"/>
      <c r="EI607" s="11"/>
      <c r="EJ607" s="11"/>
      <c r="EK607" s="12"/>
      <c r="EM607" s="73"/>
      <c r="EN607" s="11"/>
      <c r="EO607" s="11"/>
      <c r="EP607" s="12"/>
      <c r="ER607" s="73"/>
      <c r="ES607" s="11"/>
      <c r="ET607" s="11"/>
      <c r="EU607" s="12"/>
      <c r="EW607" s="73"/>
      <c r="EX607" s="11"/>
      <c r="EY607" s="11"/>
      <c r="EZ607" s="12"/>
      <c r="FB607" s="10">
        <v>3813</v>
      </c>
      <c r="FC607" s="11">
        <v>0</v>
      </c>
      <c r="FD607" s="11">
        <v>3813</v>
      </c>
      <c r="FE607" s="12">
        <v>68634</v>
      </c>
      <c r="FG607" s="11"/>
      <c r="FH607" s="11"/>
      <c r="FI607" s="11"/>
      <c r="FJ607" s="12"/>
      <c r="FL607" s="73"/>
      <c r="FM607" s="11"/>
      <c r="FN607" s="11"/>
      <c r="FO607" s="12"/>
      <c r="FQ607" s="73"/>
      <c r="FR607" s="11"/>
      <c r="FS607" s="11"/>
      <c r="FT607" s="12"/>
      <c r="FV607" s="73"/>
      <c r="FW607" s="11"/>
      <c r="FX607" s="11"/>
      <c r="FY607" s="12"/>
      <c r="GA607" s="73"/>
      <c r="GB607" s="11"/>
      <c r="GC607" s="11"/>
      <c r="GD607" s="12"/>
      <c r="GF607" s="73"/>
      <c r="GG607" s="11"/>
      <c r="GH607" s="11"/>
      <c r="GI607" s="12"/>
      <c r="GK607" s="73"/>
      <c r="GL607" s="11"/>
      <c r="GM607" s="11"/>
      <c r="GN607" s="12"/>
      <c r="GP607" s="73"/>
      <c r="GQ607" s="11"/>
      <c r="GR607" s="11"/>
      <c r="GS607" s="12"/>
      <c r="GU607" s="86">
        <f t="shared" si="68"/>
        <v>2439</v>
      </c>
      <c r="GV607" s="87">
        <f t="shared" si="70"/>
        <v>37000</v>
      </c>
      <c r="GX607" s="86">
        <f t="shared" si="69"/>
        <v>34561</v>
      </c>
      <c r="GY607" s="88">
        <f t="shared" si="72"/>
        <v>14.170151701517016</v>
      </c>
      <c r="HA607" s="86">
        <f t="shared" si="73"/>
        <v>10754.063333333334</v>
      </c>
      <c r="HB607" s="87">
        <f t="shared" si="71"/>
        <v>193573.14</v>
      </c>
    </row>
    <row r="608" spans="1:210" s="76" customFormat="1" ht="30" x14ac:dyDescent="0.25">
      <c r="A608" s="69">
        <v>592</v>
      </c>
      <c r="B608" s="3" t="s">
        <v>378</v>
      </c>
      <c r="C608" s="6" t="s">
        <v>980</v>
      </c>
      <c r="D608" s="3" t="s">
        <v>1095</v>
      </c>
      <c r="E608" s="70"/>
      <c r="F608" s="71">
        <v>48</v>
      </c>
      <c r="G608" s="91"/>
      <c r="H608" s="73"/>
      <c r="I608" s="11"/>
      <c r="J608" s="11"/>
      <c r="K608" s="12"/>
      <c r="L608" s="74"/>
      <c r="M608" s="73"/>
      <c r="N608" s="11"/>
      <c r="O608" s="11"/>
      <c r="P608" s="12"/>
      <c r="Q608" s="75"/>
      <c r="R608" s="73"/>
      <c r="S608" s="11"/>
      <c r="T608" s="11"/>
      <c r="U608" s="12"/>
      <c r="W608" s="73"/>
      <c r="X608" s="11"/>
      <c r="Y608" s="11"/>
      <c r="Z608" s="12"/>
      <c r="AB608" s="73"/>
      <c r="AC608" s="11"/>
      <c r="AD608" s="11"/>
      <c r="AE608" s="12"/>
      <c r="AG608" s="77"/>
      <c r="AH608" s="78"/>
      <c r="AI608" s="78"/>
      <c r="AJ608" s="79"/>
      <c r="AL608" s="73"/>
      <c r="AM608" s="11"/>
      <c r="AN608" s="11"/>
      <c r="AO608" s="12"/>
      <c r="AQ608" s="11"/>
      <c r="AR608" s="11"/>
      <c r="AS608" s="11"/>
      <c r="AT608" s="12"/>
      <c r="AV608" s="73"/>
      <c r="AW608" s="11"/>
      <c r="AX608" s="11"/>
      <c r="AY608" s="12"/>
      <c r="BA608" s="73"/>
      <c r="BB608" s="11"/>
      <c r="BC608" s="11"/>
      <c r="BD608" s="12"/>
      <c r="BF608" s="73"/>
      <c r="BG608" s="11"/>
      <c r="BH608" s="11"/>
      <c r="BI608" s="12"/>
      <c r="BK608" s="92">
        <v>2947</v>
      </c>
      <c r="BL608" s="93">
        <v>0</v>
      </c>
      <c r="BM608" s="93">
        <v>2947</v>
      </c>
      <c r="BN608" s="94">
        <v>141456</v>
      </c>
      <c r="BP608" s="73"/>
      <c r="BQ608" s="11"/>
      <c r="BR608" s="11"/>
      <c r="BS608" s="12"/>
      <c r="BU608" s="73">
        <v>37000</v>
      </c>
      <c r="BV608" s="11"/>
      <c r="BW608" s="11">
        <v>37000</v>
      </c>
      <c r="BX608" s="12">
        <v>1776000</v>
      </c>
      <c r="BZ608" s="73"/>
      <c r="CA608" s="11"/>
      <c r="CB608" s="11"/>
      <c r="CC608" s="12"/>
      <c r="CE608" s="73"/>
      <c r="CF608" s="11"/>
      <c r="CG608" s="11"/>
      <c r="CH608" s="12"/>
      <c r="CJ608" s="73"/>
      <c r="CK608" s="11"/>
      <c r="CL608" s="11"/>
      <c r="CM608" s="12"/>
      <c r="CO608" s="73"/>
      <c r="CP608" s="11"/>
      <c r="CQ608" s="11"/>
      <c r="CR608" s="12"/>
      <c r="CT608" s="73"/>
      <c r="CU608" s="11"/>
      <c r="CV608" s="11"/>
      <c r="CW608" s="12"/>
      <c r="CY608" s="73"/>
      <c r="CZ608" s="11"/>
      <c r="DA608" s="11"/>
      <c r="DB608" s="12"/>
      <c r="DD608" s="73"/>
      <c r="DE608" s="11"/>
      <c r="DF608" s="11"/>
      <c r="DG608" s="12"/>
      <c r="DI608" s="73"/>
      <c r="DJ608" s="11"/>
      <c r="DK608" s="11"/>
      <c r="DL608" s="12"/>
      <c r="DN608" s="73">
        <v>2531</v>
      </c>
      <c r="DO608" s="11">
        <v>0</v>
      </c>
      <c r="DP608" s="11">
        <v>2531</v>
      </c>
      <c r="DQ608" s="12">
        <v>121488</v>
      </c>
      <c r="DS608" s="73">
        <v>3115</v>
      </c>
      <c r="DT608" s="11">
        <v>591.85</v>
      </c>
      <c r="DU608" s="11">
        <v>3706.85</v>
      </c>
      <c r="DV608" s="12">
        <v>177928.8</v>
      </c>
      <c r="DX608" s="92"/>
      <c r="DY608" s="93"/>
      <c r="DZ608" s="93"/>
      <c r="EA608" s="94"/>
      <c r="EC608" s="73"/>
      <c r="ED608" s="11"/>
      <c r="EE608" s="11"/>
      <c r="EF608" s="12"/>
      <c r="EH608" s="73"/>
      <c r="EI608" s="11"/>
      <c r="EJ608" s="11"/>
      <c r="EK608" s="12"/>
      <c r="EM608" s="73"/>
      <c r="EN608" s="11"/>
      <c r="EO608" s="11"/>
      <c r="EP608" s="12"/>
      <c r="ER608" s="73"/>
      <c r="ES608" s="11"/>
      <c r="ET608" s="11"/>
      <c r="EU608" s="12"/>
      <c r="EW608" s="73"/>
      <c r="EX608" s="11"/>
      <c r="EY608" s="11"/>
      <c r="EZ608" s="12"/>
      <c r="FB608" s="10">
        <v>3813</v>
      </c>
      <c r="FC608" s="11">
        <v>0</v>
      </c>
      <c r="FD608" s="11">
        <v>3813</v>
      </c>
      <c r="FE608" s="12">
        <v>183024</v>
      </c>
      <c r="FG608" s="11"/>
      <c r="FH608" s="11"/>
      <c r="FI608" s="11"/>
      <c r="FJ608" s="12"/>
      <c r="FL608" s="73"/>
      <c r="FM608" s="11"/>
      <c r="FN608" s="11"/>
      <c r="FO608" s="12"/>
      <c r="FQ608" s="73"/>
      <c r="FR608" s="11"/>
      <c r="FS608" s="11"/>
      <c r="FT608" s="12"/>
      <c r="FV608" s="73"/>
      <c r="FW608" s="11"/>
      <c r="FX608" s="11"/>
      <c r="FY608" s="12"/>
      <c r="GA608" s="73"/>
      <c r="GB608" s="11"/>
      <c r="GC608" s="11"/>
      <c r="GD608" s="12"/>
      <c r="GF608" s="73"/>
      <c r="GG608" s="11"/>
      <c r="GH608" s="11"/>
      <c r="GI608" s="12"/>
      <c r="GK608" s="73"/>
      <c r="GL608" s="11"/>
      <c r="GM608" s="11"/>
      <c r="GN608" s="12"/>
      <c r="GP608" s="73"/>
      <c r="GQ608" s="11"/>
      <c r="GR608" s="11"/>
      <c r="GS608" s="12"/>
      <c r="GU608" s="86">
        <f t="shared" si="68"/>
        <v>2531</v>
      </c>
      <c r="GV608" s="87">
        <f t="shared" si="70"/>
        <v>37000</v>
      </c>
      <c r="GX608" s="86">
        <f t="shared" si="69"/>
        <v>34469</v>
      </c>
      <c r="GY608" s="88">
        <f t="shared" si="72"/>
        <v>13.618727775582773</v>
      </c>
      <c r="HA608" s="86">
        <f t="shared" si="73"/>
        <v>9999.57</v>
      </c>
      <c r="HB608" s="87">
        <f t="shared" si="71"/>
        <v>479979.36</v>
      </c>
    </row>
    <row r="609" spans="1:210" s="76" customFormat="1" ht="75" x14ac:dyDescent="0.25">
      <c r="A609" s="69">
        <v>593</v>
      </c>
      <c r="B609" s="3" t="s">
        <v>379</v>
      </c>
      <c r="C609" s="6" t="s">
        <v>981</v>
      </c>
      <c r="D609" s="4" t="s">
        <v>42</v>
      </c>
      <c r="E609" s="70"/>
      <c r="F609" s="71">
        <v>1</v>
      </c>
      <c r="G609" s="91"/>
      <c r="H609" s="73"/>
      <c r="I609" s="11"/>
      <c r="J609" s="11"/>
      <c r="K609" s="12"/>
      <c r="L609" s="74"/>
      <c r="M609" s="73"/>
      <c r="N609" s="11"/>
      <c r="O609" s="11"/>
      <c r="P609" s="12"/>
      <c r="Q609" s="75"/>
      <c r="R609" s="73"/>
      <c r="S609" s="11"/>
      <c r="T609" s="11"/>
      <c r="U609" s="12"/>
      <c r="W609" s="73"/>
      <c r="X609" s="11"/>
      <c r="Y609" s="11"/>
      <c r="Z609" s="12"/>
      <c r="AB609" s="73"/>
      <c r="AC609" s="11"/>
      <c r="AD609" s="11"/>
      <c r="AE609" s="12"/>
      <c r="AG609" s="77"/>
      <c r="AH609" s="78"/>
      <c r="AI609" s="78"/>
      <c r="AJ609" s="79"/>
      <c r="AL609" s="73"/>
      <c r="AM609" s="11"/>
      <c r="AN609" s="11"/>
      <c r="AO609" s="12"/>
      <c r="AQ609" s="11"/>
      <c r="AR609" s="11"/>
      <c r="AS609" s="11"/>
      <c r="AT609" s="12"/>
      <c r="AV609" s="73"/>
      <c r="AW609" s="11"/>
      <c r="AX609" s="11"/>
      <c r="AY609" s="12"/>
      <c r="BA609" s="73"/>
      <c r="BB609" s="11"/>
      <c r="BC609" s="11"/>
      <c r="BD609" s="12"/>
      <c r="BF609" s="73"/>
      <c r="BG609" s="11"/>
      <c r="BH609" s="11"/>
      <c r="BI609" s="12"/>
      <c r="BK609" s="92"/>
      <c r="BL609" s="93"/>
      <c r="BM609" s="93"/>
      <c r="BN609" s="94"/>
      <c r="BP609" s="73"/>
      <c r="BQ609" s="11"/>
      <c r="BR609" s="11"/>
      <c r="BS609" s="12"/>
      <c r="BU609" s="73"/>
      <c r="BV609" s="11"/>
      <c r="BW609" s="11"/>
      <c r="BX609" s="12"/>
      <c r="BZ609" s="73"/>
      <c r="CA609" s="11"/>
      <c r="CB609" s="11"/>
      <c r="CC609" s="12"/>
      <c r="CE609" s="73">
        <v>287500</v>
      </c>
      <c r="CF609" s="11">
        <v>54625</v>
      </c>
      <c r="CG609" s="11">
        <v>342125</v>
      </c>
      <c r="CH609" s="12">
        <v>342125</v>
      </c>
      <c r="CJ609" s="73"/>
      <c r="CK609" s="11"/>
      <c r="CL609" s="11"/>
      <c r="CM609" s="12"/>
      <c r="CO609" s="73"/>
      <c r="CP609" s="11"/>
      <c r="CQ609" s="11"/>
      <c r="CR609" s="12"/>
      <c r="CT609" s="73"/>
      <c r="CU609" s="11"/>
      <c r="CV609" s="11"/>
      <c r="CW609" s="12"/>
      <c r="CY609" s="73"/>
      <c r="CZ609" s="11"/>
      <c r="DA609" s="11"/>
      <c r="DB609" s="12"/>
      <c r="DD609" s="73"/>
      <c r="DE609" s="11"/>
      <c r="DF609" s="11"/>
      <c r="DG609" s="12"/>
      <c r="DI609" s="73"/>
      <c r="DJ609" s="11"/>
      <c r="DK609" s="11"/>
      <c r="DL609" s="12"/>
      <c r="DN609" s="73">
        <v>351135</v>
      </c>
      <c r="DO609" s="11">
        <v>66715.649999999994</v>
      </c>
      <c r="DP609" s="11">
        <v>417850.65</v>
      </c>
      <c r="DQ609" s="12">
        <v>417850.65</v>
      </c>
      <c r="DS609" s="73"/>
      <c r="DT609" s="11"/>
      <c r="DU609" s="11"/>
      <c r="DV609" s="12"/>
      <c r="DX609" s="92"/>
      <c r="DY609" s="93"/>
      <c r="DZ609" s="93"/>
      <c r="EA609" s="94"/>
      <c r="EC609" s="73"/>
      <c r="ED609" s="11"/>
      <c r="EE609" s="11"/>
      <c r="EF609" s="12"/>
      <c r="EH609" s="73"/>
      <c r="EI609" s="11"/>
      <c r="EJ609" s="11"/>
      <c r="EK609" s="12"/>
      <c r="EM609" s="73"/>
      <c r="EN609" s="11"/>
      <c r="EO609" s="11"/>
      <c r="EP609" s="12"/>
      <c r="ER609" s="73"/>
      <c r="ES609" s="11"/>
      <c r="ET609" s="11"/>
      <c r="EU609" s="12"/>
      <c r="EW609" s="73"/>
      <c r="EX609" s="11"/>
      <c r="EY609" s="11"/>
      <c r="EZ609" s="12"/>
      <c r="FB609" s="10"/>
      <c r="FC609" s="11"/>
      <c r="FD609" s="11"/>
      <c r="FE609" s="12"/>
      <c r="FG609" s="11"/>
      <c r="FH609" s="11"/>
      <c r="FI609" s="11"/>
      <c r="FJ609" s="12"/>
      <c r="FL609" s="73"/>
      <c r="FM609" s="11"/>
      <c r="FN609" s="11"/>
      <c r="FO609" s="12"/>
      <c r="FQ609" s="73"/>
      <c r="FR609" s="11"/>
      <c r="FS609" s="11"/>
      <c r="FT609" s="12"/>
      <c r="FV609" s="73"/>
      <c r="FW609" s="11"/>
      <c r="FX609" s="11"/>
      <c r="FY609" s="12"/>
      <c r="GA609" s="73"/>
      <c r="GB609" s="11"/>
      <c r="GC609" s="11"/>
      <c r="GD609" s="12"/>
      <c r="GF609" s="73"/>
      <c r="GG609" s="11"/>
      <c r="GH609" s="11"/>
      <c r="GI609" s="12"/>
      <c r="GK609" s="73"/>
      <c r="GL609" s="11"/>
      <c r="GM609" s="11"/>
      <c r="GN609" s="12"/>
      <c r="GP609" s="73"/>
      <c r="GQ609" s="11"/>
      <c r="GR609" s="11"/>
      <c r="GS609" s="12"/>
      <c r="GU609" s="86">
        <f t="shared" si="68"/>
        <v>342125</v>
      </c>
      <c r="GV609" s="87">
        <f t="shared" si="70"/>
        <v>417850.65</v>
      </c>
      <c r="GX609" s="86">
        <f t="shared" si="69"/>
        <v>75725.650000000023</v>
      </c>
      <c r="GY609" s="88">
        <f t="shared" si="72"/>
        <v>0.22133913043478268</v>
      </c>
      <c r="HA609" s="86">
        <f t="shared" si="73"/>
        <v>379987.82500000001</v>
      </c>
      <c r="HB609" s="87">
        <f t="shared" si="71"/>
        <v>379987.82500000001</v>
      </c>
    </row>
    <row r="610" spans="1:210" s="76" customFormat="1" ht="60" x14ac:dyDescent="0.25">
      <c r="A610" s="69">
        <v>594</v>
      </c>
      <c r="B610" s="3" t="s">
        <v>380</v>
      </c>
      <c r="C610" s="6" t="s">
        <v>982</v>
      </c>
      <c r="D610" s="4" t="s">
        <v>42</v>
      </c>
      <c r="E610" s="70"/>
      <c r="F610" s="71">
        <v>1</v>
      </c>
      <c r="G610" s="91"/>
      <c r="H610" s="73"/>
      <c r="I610" s="11"/>
      <c r="J610" s="11"/>
      <c r="K610" s="12"/>
      <c r="L610" s="74"/>
      <c r="M610" s="73"/>
      <c r="N610" s="11"/>
      <c r="O610" s="11"/>
      <c r="P610" s="12"/>
      <c r="Q610" s="75"/>
      <c r="R610" s="73"/>
      <c r="S610" s="11"/>
      <c r="T610" s="11"/>
      <c r="U610" s="12"/>
      <c r="W610" s="73"/>
      <c r="X610" s="11"/>
      <c r="Y610" s="11"/>
      <c r="Z610" s="12"/>
      <c r="AB610" s="73"/>
      <c r="AC610" s="11"/>
      <c r="AD610" s="11"/>
      <c r="AE610" s="12"/>
      <c r="AG610" s="77"/>
      <c r="AH610" s="78"/>
      <c r="AI610" s="78"/>
      <c r="AJ610" s="79"/>
      <c r="AL610" s="73"/>
      <c r="AM610" s="11"/>
      <c r="AN610" s="11"/>
      <c r="AO610" s="12"/>
      <c r="AQ610" s="11"/>
      <c r="AR610" s="11"/>
      <c r="AS610" s="11"/>
      <c r="AT610" s="12"/>
      <c r="AV610" s="73"/>
      <c r="AW610" s="11"/>
      <c r="AX610" s="11"/>
      <c r="AY610" s="12"/>
      <c r="BA610" s="73"/>
      <c r="BB610" s="11"/>
      <c r="BC610" s="11"/>
      <c r="BD610" s="12"/>
      <c r="BF610" s="73"/>
      <c r="BG610" s="11"/>
      <c r="BH610" s="11"/>
      <c r="BI610" s="12"/>
      <c r="BK610" s="92"/>
      <c r="BL610" s="93"/>
      <c r="BM610" s="93"/>
      <c r="BN610" s="94"/>
      <c r="BP610" s="73"/>
      <c r="BQ610" s="11"/>
      <c r="BR610" s="11"/>
      <c r="BS610" s="12"/>
      <c r="BU610" s="73"/>
      <c r="BV610" s="11"/>
      <c r="BW610" s="11"/>
      <c r="BX610" s="12"/>
      <c r="BZ610" s="73"/>
      <c r="CA610" s="11"/>
      <c r="CB610" s="11"/>
      <c r="CC610" s="12"/>
      <c r="CE610" s="73">
        <v>287500</v>
      </c>
      <c r="CF610" s="11">
        <v>54625</v>
      </c>
      <c r="CG610" s="11">
        <v>342125</v>
      </c>
      <c r="CH610" s="12">
        <v>342125</v>
      </c>
      <c r="CJ610" s="73"/>
      <c r="CK610" s="11"/>
      <c r="CL610" s="11"/>
      <c r="CM610" s="12"/>
      <c r="CO610" s="73"/>
      <c r="CP610" s="11"/>
      <c r="CQ610" s="11"/>
      <c r="CR610" s="12"/>
      <c r="CT610" s="73"/>
      <c r="CU610" s="11"/>
      <c r="CV610" s="11"/>
      <c r="CW610" s="12"/>
      <c r="CY610" s="73"/>
      <c r="CZ610" s="11"/>
      <c r="DA610" s="11"/>
      <c r="DB610" s="12"/>
      <c r="DD610" s="73"/>
      <c r="DE610" s="11"/>
      <c r="DF610" s="11"/>
      <c r="DG610" s="12"/>
      <c r="DI610" s="73"/>
      <c r="DJ610" s="11"/>
      <c r="DK610" s="11"/>
      <c r="DL610" s="12"/>
      <c r="DN610" s="73">
        <v>351135</v>
      </c>
      <c r="DO610" s="11">
        <v>66715.649999999994</v>
      </c>
      <c r="DP610" s="11">
        <v>417850.65</v>
      </c>
      <c r="DQ610" s="12">
        <v>417850.65</v>
      </c>
      <c r="DS610" s="73"/>
      <c r="DT610" s="11"/>
      <c r="DU610" s="11"/>
      <c r="DV610" s="12"/>
      <c r="DX610" s="92"/>
      <c r="DY610" s="93"/>
      <c r="DZ610" s="93"/>
      <c r="EA610" s="94"/>
      <c r="EC610" s="73"/>
      <c r="ED610" s="11"/>
      <c r="EE610" s="11"/>
      <c r="EF610" s="12"/>
      <c r="EH610" s="73"/>
      <c r="EI610" s="11"/>
      <c r="EJ610" s="11"/>
      <c r="EK610" s="12"/>
      <c r="EM610" s="73"/>
      <c r="EN610" s="11"/>
      <c r="EO610" s="11"/>
      <c r="EP610" s="12"/>
      <c r="ER610" s="73"/>
      <c r="ES610" s="11"/>
      <c r="ET610" s="11"/>
      <c r="EU610" s="12"/>
      <c r="EW610" s="73"/>
      <c r="EX610" s="11"/>
      <c r="EY610" s="11"/>
      <c r="EZ610" s="12"/>
      <c r="FB610" s="10"/>
      <c r="FC610" s="11"/>
      <c r="FD610" s="11"/>
      <c r="FE610" s="12"/>
      <c r="FG610" s="11"/>
      <c r="FH610" s="11"/>
      <c r="FI610" s="11"/>
      <c r="FJ610" s="12"/>
      <c r="FL610" s="73"/>
      <c r="FM610" s="11"/>
      <c r="FN610" s="11"/>
      <c r="FO610" s="12"/>
      <c r="FQ610" s="73"/>
      <c r="FR610" s="11"/>
      <c r="FS610" s="11"/>
      <c r="FT610" s="12"/>
      <c r="FV610" s="73"/>
      <c r="FW610" s="11"/>
      <c r="FX610" s="11"/>
      <c r="FY610" s="12"/>
      <c r="GA610" s="73"/>
      <c r="GB610" s="11"/>
      <c r="GC610" s="11"/>
      <c r="GD610" s="12"/>
      <c r="GF610" s="73"/>
      <c r="GG610" s="11"/>
      <c r="GH610" s="11"/>
      <c r="GI610" s="12"/>
      <c r="GK610" s="73"/>
      <c r="GL610" s="11"/>
      <c r="GM610" s="11"/>
      <c r="GN610" s="12"/>
      <c r="GP610" s="73"/>
      <c r="GQ610" s="11"/>
      <c r="GR610" s="11"/>
      <c r="GS610" s="12"/>
      <c r="GU610" s="86">
        <f t="shared" si="68"/>
        <v>342125</v>
      </c>
      <c r="GV610" s="87">
        <f t="shared" si="70"/>
        <v>417850.65</v>
      </c>
      <c r="GX610" s="86">
        <f t="shared" si="69"/>
        <v>75725.650000000023</v>
      </c>
      <c r="GY610" s="88">
        <f t="shared" si="72"/>
        <v>0.22133913043478268</v>
      </c>
      <c r="HA610" s="86">
        <f t="shared" si="73"/>
        <v>379987.82500000001</v>
      </c>
      <c r="HB610" s="87">
        <f t="shared" si="71"/>
        <v>379987.82500000001</v>
      </c>
    </row>
    <row r="611" spans="1:210" s="76" customFormat="1" ht="45" x14ac:dyDescent="0.25">
      <c r="A611" s="69">
        <v>595</v>
      </c>
      <c r="B611" s="3" t="s">
        <v>41</v>
      </c>
      <c r="C611" s="6" t="s">
        <v>983</v>
      </c>
      <c r="D611" s="3" t="s">
        <v>1089</v>
      </c>
      <c r="E611" s="89"/>
      <c r="F611" s="90">
        <v>1</v>
      </c>
      <c r="G611" s="91"/>
      <c r="H611" s="73"/>
      <c r="I611" s="11"/>
      <c r="J611" s="11"/>
      <c r="K611" s="12"/>
      <c r="L611" s="74"/>
      <c r="M611" s="73"/>
      <c r="N611" s="11"/>
      <c r="O611" s="11"/>
      <c r="P611" s="12"/>
      <c r="Q611" s="75"/>
      <c r="R611" s="73"/>
      <c r="S611" s="11"/>
      <c r="T611" s="11"/>
      <c r="U611" s="12"/>
      <c r="W611" s="73"/>
      <c r="X611" s="11"/>
      <c r="Y611" s="11"/>
      <c r="Z611" s="12"/>
      <c r="AB611" s="73"/>
      <c r="AC611" s="11"/>
      <c r="AD611" s="11"/>
      <c r="AE611" s="12"/>
      <c r="AG611" s="77"/>
      <c r="AH611" s="78"/>
      <c r="AI611" s="78"/>
      <c r="AJ611" s="79"/>
      <c r="AL611" s="73"/>
      <c r="AM611" s="11"/>
      <c r="AN611" s="11"/>
      <c r="AO611" s="12"/>
      <c r="AQ611" s="11"/>
      <c r="AR611" s="11"/>
      <c r="AS611" s="11"/>
      <c r="AT611" s="12"/>
      <c r="AV611" s="73"/>
      <c r="AW611" s="11"/>
      <c r="AX611" s="11"/>
      <c r="AY611" s="12"/>
      <c r="BA611" s="73"/>
      <c r="BB611" s="11"/>
      <c r="BC611" s="11"/>
      <c r="BD611" s="12"/>
      <c r="BF611" s="73"/>
      <c r="BG611" s="11"/>
      <c r="BH611" s="11"/>
      <c r="BI611" s="12"/>
      <c r="BK611" s="92"/>
      <c r="BL611" s="93"/>
      <c r="BM611" s="93"/>
      <c r="BN611" s="94"/>
      <c r="BP611" s="73"/>
      <c r="BQ611" s="11"/>
      <c r="BR611" s="11"/>
      <c r="BS611" s="12"/>
      <c r="BU611" s="73"/>
      <c r="BV611" s="11"/>
      <c r="BW611" s="11"/>
      <c r="BX611" s="12"/>
      <c r="BZ611" s="73"/>
      <c r="CA611" s="11"/>
      <c r="CB611" s="11"/>
      <c r="CC611" s="12"/>
      <c r="CE611" s="73"/>
      <c r="CF611" s="11"/>
      <c r="CG611" s="11"/>
      <c r="CH611" s="12"/>
      <c r="CJ611" s="73"/>
      <c r="CK611" s="11"/>
      <c r="CL611" s="11"/>
      <c r="CM611" s="12"/>
      <c r="CO611" s="73"/>
      <c r="CP611" s="11"/>
      <c r="CQ611" s="11"/>
      <c r="CR611" s="12"/>
      <c r="CT611" s="73"/>
      <c r="CU611" s="11"/>
      <c r="CV611" s="11"/>
      <c r="CW611" s="12"/>
      <c r="CY611" s="73">
        <v>329200</v>
      </c>
      <c r="CZ611" s="11">
        <v>62548</v>
      </c>
      <c r="DA611" s="11">
        <v>391748</v>
      </c>
      <c r="DB611" s="12">
        <v>391748</v>
      </c>
      <c r="DD611" s="73"/>
      <c r="DE611" s="11"/>
      <c r="DF611" s="11"/>
      <c r="DG611" s="12"/>
      <c r="DI611" s="73"/>
      <c r="DJ611" s="11"/>
      <c r="DK611" s="11"/>
      <c r="DL611" s="12"/>
      <c r="DN611" s="73"/>
      <c r="DO611" s="11"/>
      <c r="DP611" s="11"/>
      <c r="DQ611" s="12"/>
      <c r="DS611" s="73"/>
      <c r="DT611" s="11"/>
      <c r="DU611" s="11"/>
      <c r="DV611" s="12"/>
      <c r="DX611" s="92"/>
      <c r="DY611" s="93"/>
      <c r="DZ611" s="93"/>
      <c r="EA611" s="94"/>
      <c r="EC611" s="73"/>
      <c r="ED611" s="11"/>
      <c r="EE611" s="11"/>
      <c r="EF611" s="12"/>
      <c r="EH611" s="73"/>
      <c r="EI611" s="11"/>
      <c r="EJ611" s="11"/>
      <c r="EK611" s="12"/>
      <c r="EM611" s="73"/>
      <c r="EN611" s="11"/>
      <c r="EO611" s="11"/>
      <c r="EP611" s="12"/>
      <c r="ER611" s="73"/>
      <c r="ES611" s="11"/>
      <c r="ET611" s="11"/>
      <c r="EU611" s="12"/>
      <c r="EW611" s="73"/>
      <c r="EX611" s="11"/>
      <c r="EY611" s="11"/>
      <c r="EZ611" s="12"/>
      <c r="FB611" s="10"/>
      <c r="FC611" s="11"/>
      <c r="FD611" s="11"/>
      <c r="FE611" s="12"/>
      <c r="FG611" s="11"/>
      <c r="FH611" s="11"/>
      <c r="FI611" s="11"/>
      <c r="FJ611" s="12"/>
      <c r="FL611" s="73">
        <v>17000</v>
      </c>
      <c r="FM611" s="11">
        <v>0</v>
      </c>
      <c r="FN611" s="11">
        <v>17000</v>
      </c>
      <c r="FO611" s="12">
        <v>17000</v>
      </c>
      <c r="FQ611" s="73"/>
      <c r="FR611" s="11"/>
      <c r="FS611" s="11"/>
      <c r="FT611" s="12"/>
      <c r="FV611" s="73"/>
      <c r="FW611" s="11"/>
      <c r="FX611" s="11"/>
      <c r="FY611" s="12"/>
      <c r="GA611" s="73"/>
      <c r="GB611" s="11"/>
      <c r="GC611" s="11"/>
      <c r="GD611" s="12"/>
      <c r="GF611" s="73"/>
      <c r="GG611" s="11"/>
      <c r="GH611" s="11"/>
      <c r="GI611" s="12"/>
      <c r="GK611" s="73"/>
      <c r="GL611" s="11"/>
      <c r="GM611" s="11"/>
      <c r="GN611" s="12"/>
      <c r="GP611" s="73"/>
      <c r="GQ611" s="11"/>
      <c r="GR611" s="11"/>
      <c r="GS611" s="12"/>
      <c r="GU611" s="86">
        <f t="shared" si="68"/>
        <v>17000</v>
      </c>
      <c r="GV611" s="87">
        <f t="shared" si="70"/>
        <v>391748</v>
      </c>
      <c r="GX611" s="86">
        <f t="shared" si="69"/>
        <v>374748</v>
      </c>
      <c r="GY611" s="88">
        <f t="shared" si="72"/>
        <v>22.044</v>
      </c>
      <c r="HA611" s="86">
        <f t="shared" si="73"/>
        <v>204374</v>
      </c>
      <c r="HB611" s="87">
        <f t="shared" si="71"/>
        <v>204374</v>
      </c>
    </row>
    <row r="612" spans="1:210" s="76" customFormat="1" ht="30" x14ac:dyDescent="0.25">
      <c r="A612" s="69">
        <v>596</v>
      </c>
      <c r="B612" s="5" t="s">
        <v>41</v>
      </c>
      <c r="C612" s="2" t="s">
        <v>984</v>
      </c>
      <c r="D612" s="4" t="s">
        <v>42</v>
      </c>
      <c r="E612" s="89"/>
      <c r="F612" s="90">
        <v>1</v>
      </c>
      <c r="G612" s="91"/>
      <c r="H612" s="73"/>
      <c r="I612" s="11"/>
      <c r="J612" s="11"/>
      <c r="K612" s="12"/>
      <c r="L612" s="74"/>
      <c r="M612" s="73"/>
      <c r="N612" s="11"/>
      <c r="O612" s="11"/>
      <c r="P612" s="12"/>
      <c r="Q612" s="75"/>
      <c r="R612" s="73"/>
      <c r="S612" s="11"/>
      <c r="T612" s="11"/>
      <c r="U612" s="12"/>
      <c r="W612" s="73"/>
      <c r="X612" s="11"/>
      <c r="Y612" s="11"/>
      <c r="Z612" s="12"/>
      <c r="AB612" s="73"/>
      <c r="AC612" s="11"/>
      <c r="AD612" s="11"/>
      <c r="AE612" s="12"/>
      <c r="AG612" s="77"/>
      <c r="AH612" s="78"/>
      <c r="AI612" s="78"/>
      <c r="AJ612" s="79"/>
      <c r="AL612" s="73"/>
      <c r="AM612" s="11"/>
      <c r="AN612" s="11"/>
      <c r="AO612" s="12"/>
      <c r="AQ612" s="11"/>
      <c r="AR612" s="11"/>
      <c r="AS612" s="11"/>
      <c r="AT612" s="12"/>
      <c r="AV612" s="73"/>
      <c r="AW612" s="11"/>
      <c r="AX612" s="11"/>
      <c r="AY612" s="12"/>
      <c r="BA612" s="73"/>
      <c r="BB612" s="11"/>
      <c r="BC612" s="11"/>
      <c r="BD612" s="12"/>
      <c r="BF612" s="73"/>
      <c r="BG612" s="11"/>
      <c r="BH612" s="11"/>
      <c r="BI612" s="12"/>
      <c r="BK612" s="92"/>
      <c r="BL612" s="93"/>
      <c r="BM612" s="93"/>
      <c r="BN612" s="94"/>
      <c r="BP612" s="73"/>
      <c r="BQ612" s="11"/>
      <c r="BR612" s="11"/>
      <c r="BS612" s="12"/>
      <c r="BU612" s="73"/>
      <c r="BV612" s="11"/>
      <c r="BW612" s="11"/>
      <c r="BX612" s="12"/>
      <c r="BZ612" s="73"/>
      <c r="CA612" s="11"/>
      <c r="CB612" s="11"/>
      <c r="CC612" s="12"/>
      <c r="CE612" s="73"/>
      <c r="CF612" s="11"/>
      <c r="CG612" s="11"/>
      <c r="CH612" s="12"/>
      <c r="CJ612" s="73"/>
      <c r="CK612" s="11"/>
      <c r="CL612" s="11"/>
      <c r="CM612" s="12"/>
      <c r="CO612" s="73"/>
      <c r="CP612" s="11"/>
      <c r="CQ612" s="11"/>
      <c r="CR612" s="12"/>
      <c r="CT612" s="73"/>
      <c r="CU612" s="11"/>
      <c r="CV612" s="11"/>
      <c r="CW612" s="12"/>
      <c r="CY612" s="73"/>
      <c r="CZ612" s="11"/>
      <c r="DA612" s="11"/>
      <c r="DB612" s="12"/>
      <c r="DD612" s="73"/>
      <c r="DE612" s="11"/>
      <c r="DF612" s="11"/>
      <c r="DG612" s="12"/>
      <c r="DI612" s="73"/>
      <c r="DJ612" s="11"/>
      <c r="DK612" s="11"/>
      <c r="DL612" s="12"/>
      <c r="DN612" s="73">
        <v>143438</v>
      </c>
      <c r="DO612" s="11">
        <v>27253.22</v>
      </c>
      <c r="DP612" s="11">
        <v>170691.22</v>
      </c>
      <c r="DQ612" s="12">
        <v>170691.22</v>
      </c>
      <c r="DS612" s="73"/>
      <c r="DT612" s="11"/>
      <c r="DU612" s="11"/>
      <c r="DV612" s="12"/>
      <c r="DX612" s="92"/>
      <c r="DY612" s="93"/>
      <c r="DZ612" s="93"/>
      <c r="EA612" s="94"/>
      <c r="EC612" s="73"/>
      <c r="ED612" s="11"/>
      <c r="EE612" s="11"/>
      <c r="EF612" s="12"/>
      <c r="EH612" s="73"/>
      <c r="EI612" s="11"/>
      <c r="EJ612" s="11"/>
      <c r="EK612" s="12"/>
      <c r="EM612" s="73"/>
      <c r="EN612" s="11"/>
      <c r="EO612" s="11"/>
      <c r="EP612" s="12"/>
      <c r="ER612" s="73"/>
      <c r="ES612" s="11"/>
      <c r="ET612" s="11"/>
      <c r="EU612" s="12"/>
      <c r="EW612" s="73">
        <v>201470</v>
      </c>
      <c r="EX612" s="11">
        <v>38279.300000000003</v>
      </c>
      <c r="EY612" s="11">
        <v>239749.3</v>
      </c>
      <c r="EZ612" s="12">
        <v>239749.3</v>
      </c>
      <c r="FB612" s="10"/>
      <c r="FC612" s="11"/>
      <c r="FD612" s="11"/>
      <c r="FE612" s="12"/>
      <c r="FG612" s="11"/>
      <c r="FH612" s="11"/>
      <c r="FI612" s="11"/>
      <c r="FJ612" s="12"/>
      <c r="FL612" s="73"/>
      <c r="FM612" s="11"/>
      <c r="FN612" s="11"/>
      <c r="FO612" s="12"/>
      <c r="FQ612" s="73"/>
      <c r="FR612" s="11"/>
      <c r="FS612" s="11"/>
      <c r="FT612" s="12"/>
      <c r="FV612" s="73"/>
      <c r="FW612" s="11"/>
      <c r="FX612" s="11"/>
      <c r="FY612" s="12"/>
      <c r="GA612" s="73"/>
      <c r="GB612" s="11"/>
      <c r="GC612" s="11"/>
      <c r="GD612" s="12"/>
      <c r="GF612" s="73"/>
      <c r="GG612" s="11"/>
      <c r="GH612" s="11"/>
      <c r="GI612" s="12"/>
      <c r="GK612" s="73"/>
      <c r="GL612" s="11"/>
      <c r="GM612" s="11"/>
      <c r="GN612" s="12"/>
      <c r="GP612" s="73"/>
      <c r="GQ612" s="11"/>
      <c r="GR612" s="11"/>
      <c r="GS612" s="12"/>
      <c r="GU612" s="86">
        <f t="shared" si="68"/>
        <v>170691.22</v>
      </c>
      <c r="GV612" s="87">
        <f t="shared" si="70"/>
        <v>239749.3</v>
      </c>
      <c r="GX612" s="86">
        <f t="shared" si="69"/>
        <v>69058.079999999987</v>
      </c>
      <c r="GY612" s="88">
        <f t="shared" si="72"/>
        <v>0.40457898185975816</v>
      </c>
      <c r="HA612" s="86">
        <f t="shared" si="73"/>
        <v>205220.26</v>
      </c>
      <c r="HB612" s="87">
        <f t="shared" si="71"/>
        <v>205220.26</v>
      </c>
    </row>
    <row r="613" spans="1:210" s="76" customFormat="1" ht="30" x14ac:dyDescent="0.25">
      <c r="A613" s="69">
        <v>597</v>
      </c>
      <c r="B613" s="3" t="s">
        <v>381</v>
      </c>
      <c r="C613" s="2" t="s">
        <v>985</v>
      </c>
      <c r="D613" s="4" t="s">
        <v>42</v>
      </c>
      <c r="E613" s="70"/>
      <c r="F613" s="71">
        <v>40</v>
      </c>
      <c r="G613" s="91"/>
      <c r="H613" s="73"/>
      <c r="I613" s="11"/>
      <c r="J613" s="11"/>
      <c r="K613" s="12"/>
      <c r="L613" s="74"/>
      <c r="M613" s="73"/>
      <c r="N613" s="11"/>
      <c r="O613" s="11"/>
      <c r="P613" s="12"/>
      <c r="Q613" s="75"/>
      <c r="R613" s="73"/>
      <c r="S613" s="11"/>
      <c r="T613" s="11"/>
      <c r="U613" s="12"/>
      <c r="W613" s="73"/>
      <c r="X613" s="11"/>
      <c r="Y613" s="11"/>
      <c r="Z613" s="12"/>
      <c r="AB613" s="73"/>
      <c r="AC613" s="11"/>
      <c r="AD613" s="11"/>
      <c r="AE613" s="12"/>
      <c r="AG613" s="77"/>
      <c r="AH613" s="78"/>
      <c r="AI613" s="78"/>
      <c r="AJ613" s="79"/>
      <c r="AL613" s="73"/>
      <c r="AM613" s="11"/>
      <c r="AN613" s="11"/>
      <c r="AO613" s="12"/>
      <c r="AQ613" s="11"/>
      <c r="AR613" s="11"/>
      <c r="AS613" s="11"/>
      <c r="AT613" s="12"/>
      <c r="AV613" s="73"/>
      <c r="AW613" s="11"/>
      <c r="AX613" s="11"/>
      <c r="AY613" s="12"/>
      <c r="BA613" s="73"/>
      <c r="BB613" s="11"/>
      <c r="BC613" s="11"/>
      <c r="BD613" s="12"/>
      <c r="BF613" s="73"/>
      <c r="BG613" s="11"/>
      <c r="BH613" s="11"/>
      <c r="BI613" s="12"/>
      <c r="BK613" s="92">
        <v>2165</v>
      </c>
      <c r="BL613" s="93">
        <v>0</v>
      </c>
      <c r="BM613" s="93">
        <v>2165</v>
      </c>
      <c r="BN613" s="94">
        <v>86600</v>
      </c>
      <c r="BP613" s="73"/>
      <c r="BQ613" s="11"/>
      <c r="BR613" s="11"/>
      <c r="BS613" s="12"/>
      <c r="BU613" s="73"/>
      <c r="BV613" s="11"/>
      <c r="BW613" s="11"/>
      <c r="BX613" s="12"/>
      <c r="BZ613" s="73"/>
      <c r="CA613" s="11"/>
      <c r="CB613" s="11"/>
      <c r="CC613" s="12"/>
      <c r="CE613" s="73"/>
      <c r="CF613" s="11"/>
      <c r="CG613" s="11"/>
      <c r="CH613" s="12"/>
      <c r="CJ613" s="73"/>
      <c r="CK613" s="11"/>
      <c r="CL613" s="11"/>
      <c r="CM613" s="12"/>
      <c r="CO613" s="73"/>
      <c r="CP613" s="11"/>
      <c r="CQ613" s="11"/>
      <c r="CR613" s="12"/>
      <c r="CT613" s="73"/>
      <c r="CU613" s="11"/>
      <c r="CV613" s="11"/>
      <c r="CW613" s="12"/>
      <c r="CY613" s="73"/>
      <c r="CZ613" s="11"/>
      <c r="DA613" s="11"/>
      <c r="DB613" s="12"/>
      <c r="DD613" s="73"/>
      <c r="DE613" s="11"/>
      <c r="DF613" s="11"/>
      <c r="DG613" s="12"/>
      <c r="DI613" s="73"/>
      <c r="DJ613" s="11"/>
      <c r="DK613" s="11"/>
      <c r="DL613" s="12"/>
      <c r="DN613" s="73"/>
      <c r="DO613" s="11"/>
      <c r="DP613" s="11"/>
      <c r="DQ613" s="12"/>
      <c r="DS613" s="73">
        <v>3908</v>
      </c>
      <c r="DT613" s="11">
        <v>742.52</v>
      </c>
      <c r="DU613" s="11">
        <v>4650.5200000000004</v>
      </c>
      <c r="DV613" s="12">
        <v>186020.80000000002</v>
      </c>
      <c r="DX613" s="92"/>
      <c r="DY613" s="93"/>
      <c r="DZ613" s="93"/>
      <c r="EA613" s="94"/>
      <c r="EC613" s="73"/>
      <c r="ED613" s="11"/>
      <c r="EE613" s="11"/>
      <c r="EF613" s="12"/>
      <c r="EH613" s="73"/>
      <c r="EI613" s="11"/>
      <c r="EJ613" s="11"/>
      <c r="EK613" s="12"/>
      <c r="EM613" s="73"/>
      <c r="EN613" s="11"/>
      <c r="EO613" s="11"/>
      <c r="EP613" s="12"/>
      <c r="ER613" s="73"/>
      <c r="ES613" s="11"/>
      <c r="ET613" s="11"/>
      <c r="EU613" s="12"/>
      <c r="EW613" s="73">
        <v>2800</v>
      </c>
      <c r="EX613" s="11">
        <v>532</v>
      </c>
      <c r="EY613" s="11">
        <v>3332</v>
      </c>
      <c r="EZ613" s="12">
        <v>133280</v>
      </c>
      <c r="FB613" s="10"/>
      <c r="FC613" s="11"/>
      <c r="FD613" s="11"/>
      <c r="FE613" s="12"/>
      <c r="FG613" s="11"/>
      <c r="FH613" s="11"/>
      <c r="FI613" s="11"/>
      <c r="FJ613" s="12"/>
      <c r="FL613" s="73"/>
      <c r="FM613" s="11"/>
      <c r="FN613" s="11"/>
      <c r="FO613" s="12"/>
      <c r="FQ613" s="73"/>
      <c r="FR613" s="11"/>
      <c r="FS613" s="11"/>
      <c r="FT613" s="12"/>
      <c r="FV613" s="73"/>
      <c r="FW613" s="11"/>
      <c r="FX613" s="11"/>
      <c r="FY613" s="12"/>
      <c r="GA613" s="73"/>
      <c r="GB613" s="11"/>
      <c r="GC613" s="11"/>
      <c r="GD613" s="12"/>
      <c r="GF613" s="73"/>
      <c r="GG613" s="11"/>
      <c r="GH613" s="11"/>
      <c r="GI613" s="12"/>
      <c r="GK613" s="73"/>
      <c r="GL613" s="11"/>
      <c r="GM613" s="11"/>
      <c r="GN613" s="12"/>
      <c r="GP613" s="73"/>
      <c r="GQ613" s="11"/>
      <c r="GR613" s="11"/>
      <c r="GS613" s="12"/>
      <c r="GU613" s="86">
        <f t="shared" si="68"/>
        <v>2165</v>
      </c>
      <c r="GV613" s="87">
        <f t="shared" si="70"/>
        <v>4650.5200000000004</v>
      </c>
      <c r="GX613" s="86">
        <f t="shared" si="69"/>
        <v>2485.5200000000004</v>
      </c>
      <c r="GY613" s="88">
        <f t="shared" si="72"/>
        <v>1.1480461893764435</v>
      </c>
      <c r="HA613" s="86">
        <f t="shared" si="73"/>
        <v>3382.5066666666667</v>
      </c>
      <c r="HB613" s="87">
        <f t="shared" si="71"/>
        <v>135300.26666666669</v>
      </c>
    </row>
    <row r="614" spans="1:210" s="76" customFormat="1" ht="45" x14ac:dyDescent="0.25">
      <c r="A614" s="69">
        <v>598</v>
      </c>
      <c r="B614" s="5" t="s">
        <v>41</v>
      </c>
      <c r="C614" s="2" t="s">
        <v>986</v>
      </c>
      <c r="D614" s="4" t="s">
        <v>42</v>
      </c>
      <c r="E614" s="89"/>
      <c r="F614" s="90">
        <v>1</v>
      </c>
      <c r="G614" s="91"/>
      <c r="H614" s="73"/>
      <c r="I614" s="11"/>
      <c r="J614" s="11"/>
      <c r="K614" s="12"/>
      <c r="L614" s="74"/>
      <c r="M614" s="73"/>
      <c r="N614" s="11"/>
      <c r="O614" s="11"/>
      <c r="P614" s="12"/>
      <c r="Q614" s="75"/>
      <c r="R614" s="73"/>
      <c r="S614" s="11"/>
      <c r="T614" s="11"/>
      <c r="U614" s="12"/>
      <c r="W614" s="73"/>
      <c r="X614" s="11"/>
      <c r="Y614" s="11"/>
      <c r="Z614" s="12"/>
      <c r="AB614" s="73"/>
      <c r="AC614" s="11"/>
      <c r="AD614" s="11"/>
      <c r="AE614" s="12"/>
      <c r="AG614" s="77"/>
      <c r="AH614" s="78"/>
      <c r="AI614" s="78"/>
      <c r="AJ614" s="79"/>
      <c r="AL614" s="73"/>
      <c r="AM614" s="11"/>
      <c r="AN614" s="11"/>
      <c r="AO614" s="12"/>
      <c r="AQ614" s="11"/>
      <c r="AR614" s="11"/>
      <c r="AS614" s="11"/>
      <c r="AT614" s="12"/>
      <c r="AV614" s="73"/>
      <c r="AW614" s="11"/>
      <c r="AX614" s="11"/>
      <c r="AY614" s="12"/>
      <c r="BA614" s="73"/>
      <c r="BB614" s="11"/>
      <c r="BC614" s="11"/>
      <c r="BD614" s="12"/>
      <c r="BF614" s="73"/>
      <c r="BG614" s="11"/>
      <c r="BH614" s="11"/>
      <c r="BI614" s="12"/>
      <c r="BK614" s="92">
        <v>14765</v>
      </c>
      <c r="BL614" s="93">
        <v>0</v>
      </c>
      <c r="BM614" s="93">
        <v>14765</v>
      </c>
      <c r="BN614" s="94">
        <v>14765</v>
      </c>
      <c r="BP614" s="73"/>
      <c r="BQ614" s="11"/>
      <c r="BR614" s="11"/>
      <c r="BS614" s="12"/>
      <c r="BU614" s="73"/>
      <c r="BV614" s="11"/>
      <c r="BW614" s="11"/>
      <c r="BX614" s="12"/>
      <c r="BZ614" s="73"/>
      <c r="CA614" s="11"/>
      <c r="CB614" s="11"/>
      <c r="CC614" s="12"/>
      <c r="CE614" s="73"/>
      <c r="CF614" s="11"/>
      <c r="CG614" s="11"/>
      <c r="CH614" s="12"/>
      <c r="CJ614" s="73"/>
      <c r="CK614" s="11"/>
      <c r="CL614" s="11"/>
      <c r="CM614" s="12"/>
      <c r="CO614" s="73"/>
      <c r="CP614" s="11"/>
      <c r="CQ614" s="11"/>
      <c r="CR614" s="12"/>
      <c r="CT614" s="73"/>
      <c r="CU614" s="11"/>
      <c r="CV614" s="11"/>
      <c r="CW614" s="12"/>
      <c r="CY614" s="73"/>
      <c r="CZ614" s="11"/>
      <c r="DA614" s="11"/>
      <c r="DB614" s="12"/>
      <c r="DD614" s="73"/>
      <c r="DE614" s="11"/>
      <c r="DF614" s="11"/>
      <c r="DG614" s="12"/>
      <c r="DI614" s="73"/>
      <c r="DJ614" s="11"/>
      <c r="DK614" s="11"/>
      <c r="DL614" s="12"/>
      <c r="DN614" s="73">
        <v>25976</v>
      </c>
      <c r="DO614" s="11">
        <v>4935.4400000000005</v>
      </c>
      <c r="DP614" s="11">
        <v>30911.440000000002</v>
      </c>
      <c r="DQ614" s="12">
        <v>30911.440000000002</v>
      </c>
      <c r="DS614" s="73"/>
      <c r="DT614" s="11"/>
      <c r="DU614" s="11"/>
      <c r="DV614" s="12"/>
      <c r="DX614" s="92"/>
      <c r="DY614" s="93"/>
      <c r="DZ614" s="93"/>
      <c r="EA614" s="94"/>
      <c r="EC614" s="73"/>
      <c r="ED614" s="11"/>
      <c r="EE614" s="11"/>
      <c r="EF614" s="12"/>
      <c r="EH614" s="73"/>
      <c r="EI614" s="11"/>
      <c r="EJ614" s="11"/>
      <c r="EK614" s="12"/>
      <c r="EM614" s="73"/>
      <c r="EN614" s="11"/>
      <c r="EO614" s="11"/>
      <c r="EP614" s="12"/>
      <c r="ER614" s="73"/>
      <c r="ES614" s="11"/>
      <c r="ET614" s="11"/>
      <c r="EU614" s="12"/>
      <c r="EW614" s="73">
        <v>18470</v>
      </c>
      <c r="EX614" s="11">
        <v>3509.3</v>
      </c>
      <c r="EY614" s="11">
        <v>21979.3</v>
      </c>
      <c r="EZ614" s="12">
        <v>21979.3</v>
      </c>
      <c r="FB614" s="10">
        <v>23588</v>
      </c>
      <c r="FC614" s="11">
        <v>0</v>
      </c>
      <c r="FD614" s="11">
        <v>23588</v>
      </c>
      <c r="FE614" s="12">
        <v>23588</v>
      </c>
      <c r="FG614" s="11"/>
      <c r="FH614" s="11"/>
      <c r="FI614" s="11"/>
      <c r="FJ614" s="12"/>
      <c r="FL614" s="73"/>
      <c r="FM614" s="11"/>
      <c r="FN614" s="11"/>
      <c r="FO614" s="12"/>
      <c r="FQ614" s="73"/>
      <c r="FR614" s="11"/>
      <c r="FS614" s="11"/>
      <c r="FT614" s="12"/>
      <c r="FV614" s="73"/>
      <c r="FW614" s="11"/>
      <c r="FX614" s="11"/>
      <c r="FY614" s="12"/>
      <c r="GA614" s="73"/>
      <c r="GB614" s="11"/>
      <c r="GC614" s="11"/>
      <c r="GD614" s="12"/>
      <c r="GF614" s="73"/>
      <c r="GG614" s="11"/>
      <c r="GH614" s="11"/>
      <c r="GI614" s="12"/>
      <c r="GK614" s="73"/>
      <c r="GL614" s="11"/>
      <c r="GM614" s="11"/>
      <c r="GN614" s="12"/>
      <c r="GP614" s="73"/>
      <c r="GQ614" s="11"/>
      <c r="GR614" s="11"/>
      <c r="GS614" s="12"/>
      <c r="GU614" s="86">
        <f t="shared" si="68"/>
        <v>14765</v>
      </c>
      <c r="GV614" s="87">
        <f t="shared" si="70"/>
        <v>30911.440000000002</v>
      </c>
      <c r="GX614" s="86">
        <f t="shared" si="69"/>
        <v>16146.440000000002</v>
      </c>
      <c r="GY614" s="88">
        <f t="shared" si="72"/>
        <v>1.093561801557738</v>
      </c>
      <c r="HA614" s="86">
        <f t="shared" si="73"/>
        <v>22810.935000000001</v>
      </c>
      <c r="HB614" s="87">
        <f t="shared" si="71"/>
        <v>22810.935000000001</v>
      </c>
    </row>
    <row r="615" spans="1:210" s="76" customFormat="1" ht="45" x14ac:dyDescent="0.25">
      <c r="A615" s="69">
        <v>599</v>
      </c>
      <c r="B615" s="5" t="s">
        <v>41</v>
      </c>
      <c r="C615" s="2" t="s">
        <v>987</v>
      </c>
      <c r="D615" s="4" t="s">
        <v>42</v>
      </c>
      <c r="E615" s="89"/>
      <c r="F615" s="90">
        <v>1</v>
      </c>
      <c r="G615" s="91"/>
      <c r="H615" s="73"/>
      <c r="I615" s="11"/>
      <c r="J615" s="11"/>
      <c r="K615" s="12"/>
      <c r="L615" s="74"/>
      <c r="M615" s="73"/>
      <c r="N615" s="11"/>
      <c r="O615" s="11"/>
      <c r="P615" s="12"/>
      <c r="Q615" s="75"/>
      <c r="R615" s="73"/>
      <c r="S615" s="11"/>
      <c r="T615" s="11"/>
      <c r="U615" s="12"/>
      <c r="W615" s="73"/>
      <c r="X615" s="11"/>
      <c r="Y615" s="11"/>
      <c r="Z615" s="12"/>
      <c r="AB615" s="73"/>
      <c r="AC615" s="11"/>
      <c r="AD615" s="11"/>
      <c r="AE615" s="12"/>
      <c r="AG615" s="77"/>
      <c r="AH615" s="78"/>
      <c r="AI615" s="78"/>
      <c r="AJ615" s="79"/>
      <c r="AL615" s="73"/>
      <c r="AM615" s="11"/>
      <c r="AN615" s="11"/>
      <c r="AO615" s="12"/>
      <c r="AQ615" s="11"/>
      <c r="AR615" s="11"/>
      <c r="AS615" s="11"/>
      <c r="AT615" s="12"/>
      <c r="AV615" s="73"/>
      <c r="AW615" s="11"/>
      <c r="AX615" s="11"/>
      <c r="AY615" s="12"/>
      <c r="BA615" s="73"/>
      <c r="BB615" s="11"/>
      <c r="BC615" s="11"/>
      <c r="BD615" s="12"/>
      <c r="BF615" s="73"/>
      <c r="BG615" s="11"/>
      <c r="BH615" s="11"/>
      <c r="BI615" s="12"/>
      <c r="BK615" s="92">
        <v>14765</v>
      </c>
      <c r="BL615" s="93">
        <v>0</v>
      </c>
      <c r="BM615" s="93">
        <v>14765</v>
      </c>
      <c r="BN615" s="94">
        <v>14765</v>
      </c>
      <c r="BP615" s="73"/>
      <c r="BQ615" s="11"/>
      <c r="BR615" s="11"/>
      <c r="BS615" s="12"/>
      <c r="BU615" s="73"/>
      <c r="BV615" s="11"/>
      <c r="BW615" s="11"/>
      <c r="BX615" s="12"/>
      <c r="BZ615" s="73"/>
      <c r="CA615" s="11"/>
      <c r="CB615" s="11"/>
      <c r="CC615" s="12"/>
      <c r="CE615" s="73"/>
      <c r="CF615" s="11"/>
      <c r="CG615" s="11"/>
      <c r="CH615" s="12"/>
      <c r="CJ615" s="73"/>
      <c r="CK615" s="11"/>
      <c r="CL615" s="11"/>
      <c r="CM615" s="12"/>
      <c r="CO615" s="73"/>
      <c r="CP615" s="11"/>
      <c r="CQ615" s="11"/>
      <c r="CR615" s="12"/>
      <c r="CT615" s="73"/>
      <c r="CU615" s="11"/>
      <c r="CV615" s="11"/>
      <c r="CW615" s="12"/>
      <c r="CY615" s="73"/>
      <c r="CZ615" s="11"/>
      <c r="DA615" s="11"/>
      <c r="DB615" s="12"/>
      <c r="DD615" s="73"/>
      <c r="DE615" s="11"/>
      <c r="DF615" s="11"/>
      <c r="DG615" s="12"/>
      <c r="DI615" s="73"/>
      <c r="DJ615" s="11"/>
      <c r="DK615" s="11"/>
      <c r="DL615" s="12"/>
      <c r="DN615" s="73">
        <v>27496</v>
      </c>
      <c r="DO615" s="11">
        <v>5224.24</v>
      </c>
      <c r="DP615" s="11">
        <v>32720.239999999998</v>
      </c>
      <c r="DQ615" s="12">
        <v>32720.239999999998</v>
      </c>
      <c r="DS615" s="73"/>
      <c r="DT615" s="11"/>
      <c r="DU615" s="11"/>
      <c r="DV615" s="12"/>
      <c r="DX615" s="92"/>
      <c r="DY615" s="93"/>
      <c r="DZ615" s="93"/>
      <c r="EA615" s="94"/>
      <c r="EC615" s="73"/>
      <c r="ED615" s="11"/>
      <c r="EE615" s="11"/>
      <c r="EF615" s="12"/>
      <c r="EH615" s="73"/>
      <c r="EI615" s="11"/>
      <c r="EJ615" s="11"/>
      <c r="EK615" s="12"/>
      <c r="EM615" s="73"/>
      <c r="EN615" s="11"/>
      <c r="EO615" s="11"/>
      <c r="EP615" s="12"/>
      <c r="ER615" s="73"/>
      <c r="ES615" s="11"/>
      <c r="ET615" s="11"/>
      <c r="EU615" s="12"/>
      <c r="EW615" s="73">
        <v>18470</v>
      </c>
      <c r="EX615" s="11">
        <v>3509.3</v>
      </c>
      <c r="EY615" s="11">
        <v>21979.3</v>
      </c>
      <c r="EZ615" s="12">
        <v>21979.3</v>
      </c>
      <c r="FB615" s="10">
        <v>23588</v>
      </c>
      <c r="FC615" s="11">
        <v>0</v>
      </c>
      <c r="FD615" s="11">
        <v>23588</v>
      </c>
      <c r="FE615" s="12">
        <v>23588</v>
      </c>
      <c r="FG615" s="11"/>
      <c r="FH615" s="11"/>
      <c r="FI615" s="11"/>
      <c r="FJ615" s="12"/>
      <c r="FL615" s="73"/>
      <c r="FM615" s="11"/>
      <c r="FN615" s="11"/>
      <c r="FO615" s="12"/>
      <c r="FQ615" s="73"/>
      <c r="FR615" s="11"/>
      <c r="FS615" s="11"/>
      <c r="FT615" s="12"/>
      <c r="FV615" s="73"/>
      <c r="FW615" s="11"/>
      <c r="FX615" s="11"/>
      <c r="FY615" s="12"/>
      <c r="GA615" s="73"/>
      <c r="GB615" s="11"/>
      <c r="GC615" s="11"/>
      <c r="GD615" s="12"/>
      <c r="GF615" s="73"/>
      <c r="GG615" s="11"/>
      <c r="GH615" s="11"/>
      <c r="GI615" s="12"/>
      <c r="GK615" s="73"/>
      <c r="GL615" s="11"/>
      <c r="GM615" s="11"/>
      <c r="GN615" s="12"/>
      <c r="GP615" s="73"/>
      <c r="GQ615" s="11"/>
      <c r="GR615" s="11"/>
      <c r="GS615" s="12"/>
      <c r="GU615" s="86">
        <f t="shared" si="68"/>
        <v>14765</v>
      </c>
      <c r="GV615" s="87">
        <f t="shared" si="70"/>
        <v>32720.239999999998</v>
      </c>
      <c r="GX615" s="86">
        <f t="shared" si="69"/>
        <v>17955.239999999998</v>
      </c>
      <c r="GY615" s="88">
        <f t="shared" si="72"/>
        <v>1.2160677277345071</v>
      </c>
      <c r="HA615" s="86">
        <f t="shared" si="73"/>
        <v>23263.134999999998</v>
      </c>
      <c r="HB615" s="87">
        <f t="shared" si="71"/>
        <v>23263.134999999998</v>
      </c>
    </row>
    <row r="616" spans="1:210" s="76" customFormat="1" ht="45" x14ac:dyDescent="0.25">
      <c r="A616" s="69">
        <v>600</v>
      </c>
      <c r="B616" s="5" t="s">
        <v>41</v>
      </c>
      <c r="C616" s="2" t="s">
        <v>988</v>
      </c>
      <c r="D616" s="4" t="s">
        <v>42</v>
      </c>
      <c r="E616" s="89"/>
      <c r="F616" s="90">
        <v>1</v>
      </c>
      <c r="G616" s="91"/>
      <c r="H616" s="73"/>
      <c r="I616" s="11"/>
      <c r="J616" s="11"/>
      <c r="K616" s="12"/>
      <c r="L616" s="74"/>
      <c r="M616" s="73"/>
      <c r="N616" s="11"/>
      <c r="O616" s="11"/>
      <c r="P616" s="12"/>
      <c r="Q616" s="75"/>
      <c r="R616" s="73"/>
      <c r="S616" s="11"/>
      <c r="T616" s="11"/>
      <c r="U616" s="12"/>
      <c r="W616" s="73"/>
      <c r="X616" s="11"/>
      <c r="Y616" s="11"/>
      <c r="Z616" s="12"/>
      <c r="AB616" s="73"/>
      <c r="AC616" s="11"/>
      <c r="AD616" s="11"/>
      <c r="AE616" s="12"/>
      <c r="AG616" s="77"/>
      <c r="AH616" s="78"/>
      <c r="AI616" s="78"/>
      <c r="AJ616" s="79"/>
      <c r="AL616" s="73"/>
      <c r="AM616" s="11"/>
      <c r="AN616" s="11"/>
      <c r="AO616" s="12"/>
      <c r="AQ616" s="11"/>
      <c r="AR616" s="11"/>
      <c r="AS616" s="11"/>
      <c r="AT616" s="12"/>
      <c r="AV616" s="73"/>
      <c r="AW616" s="11"/>
      <c r="AX616" s="11"/>
      <c r="AY616" s="12"/>
      <c r="BA616" s="73"/>
      <c r="BB616" s="11"/>
      <c r="BC616" s="11"/>
      <c r="BD616" s="12"/>
      <c r="BF616" s="73"/>
      <c r="BG616" s="11"/>
      <c r="BH616" s="11"/>
      <c r="BI616" s="12"/>
      <c r="BK616" s="92">
        <v>14765</v>
      </c>
      <c r="BL616" s="93">
        <v>0</v>
      </c>
      <c r="BM616" s="93">
        <v>14765</v>
      </c>
      <c r="BN616" s="94">
        <v>14765</v>
      </c>
      <c r="BP616" s="73"/>
      <c r="BQ616" s="11"/>
      <c r="BR616" s="11"/>
      <c r="BS616" s="12"/>
      <c r="BU616" s="73"/>
      <c r="BV616" s="11"/>
      <c r="BW616" s="11"/>
      <c r="BX616" s="12"/>
      <c r="BZ616" s="73"/>
      <c r="CA616" s="11"/>
      <c r="CB616" s="11"/>
      <c r="CC616" s="12"/>
      <c r="CE616" s="73"/>
      <c r="CF616" s="11"/>
      <c r="CG616" s="11"/>
      <c r="CH616" s="12"/>
      <c r="CJ616" s="73"/>
      <c r="CK616" s="11"/>
      <c r="CL616" s="11"/>
      <c r="CM616" s="12"/>
      <c r="CO616" s="73"/>
      <c r="CP616" s="11"/>
      <c r="CQ616" s="11"/>
      <c r="CR616" s="12"/>
      <c r="CT616" s="73"/>
      <c r="CU616" s="11"/>
      <c r="CV616" s="11"/>
      <c r="CW616" s="12"/>
      <c r="CY616" s="73"/>
      <c r="CZ616" s="11"/>
      <c r="DA616" s="11"/>
      <c r="DB616" s="12"/>
      <c r="DD616" s="73"/>
      <c r="DE616" s="11"/>
      <c r="DF616" s="11"/>
      <c r="DG616" s="12"/>
      <c r="DI616" s="73"/>
      <c r="DJ616" s="11"/>
      <c r="DK616" s="11"/>
      <c r="DL616" s="12"/>
      <c r="DN616" s="73">
        <v>37921</v>
      </c>
      <c r="DO616" s="11">
        <v>7204.99</v>
      </c>
      <c r="DP616" s="11">
        <v>45125.99</v>
      </c>
      <c r="DQ616" s="12">
        <v>45125.99</v>
      </c>
      <c r="DS616" s="73"/>
      <c r="DT616" s="11"/>
      <c r="DU616" s="11"/>
      <c r="DV616" s="12"/>
      <c r="DX616" s="92"/>
      <c r="DY616" s="93"/>
      <c r="DZ616" s="93"/>
      <c r="EA616" s="94"/>
      <c r="EC616" s="73"/>
      <c r="ED616" s="11"/>
      <c r="EE616" s="11"/>
      <c r="EF616" s="12"/>
      <c r="EH616" s="73"/>
      <c r="EI616" s="11"/>
      <c r="EJ616" s="11"/>
      <c r="EK616" s="12"/>
      <c r="EM616" s="73"/>
      <c r="EN616" s="11"/>
      <c r="EO616" s="11"/>
      <c r="EP616" s="12"/>
      <c r="ER616" s="73"/>
      <c r="ES616" s="11"/>
      <c r="ET616" s="11"/>
      <c r="EU616" s="12"/>
      <c r="EW616" s="73">
        <v>18470</v>
      </c>
      <c r="EX616" s="11">
        <v>3509.3</v>
      </c>
      <c r="EY616" s="11">
        <v>21979.3</v>
      </c>
      <c r="EZ616" s="12">
        <v>21979.3</v>
      </c>
      <c r="FB616" s="10">
        <v>23588</v>
      </c>
      <c r="FC616" s="11">
        <v>0</v>
      </c>
      <c r="FD616" s="11">
        <v>23588</v>
      </c>
      <c r="FE616" s="12">
        <v>23588</v>
      </c>
      <c r="FG616" s="11"/>
      <c r="FH616" s="11"/>
      <c r="FI616" s="11"/>
      <c r="FJ616" s="12"/>
      <c r="FL616" s="73"/>
      <c r="FM616" s="11"/>
      <c r="FN616" s="11"/>
      <c r="FO616" s="12"/>
      <c r="FQ616" s="73"/>
      <c r="FR616" s="11"/>
      <c r="FS616" s="11"/>
      <c r="FT616" s="12"/>
      <c r="FV616" s="73"/>
      <c r="FW616" s="11"/>
      <c r="FX616" s="11"/>
      <c r="FY616" s="12"/>
      <c r="GA616" s="73"/>
      <c r="GB616" s="11"/>
      <c r="GC616" s="11"/>
      <c r="GD616" s="12"/>
      <c r="GF616" s="73"/>
      <c r="GG616" s="11"/>
      <c r="GH616" s="11"/>
      <c r="GI616" s="12"/>
      <c r="GK616" s="73"/>
      <c r="GL616" s="11"/>
      <c r="GM616" s="11"/>
      <c r="GN616" s="12"/>
      <c r="GP616" s="73"/>
      <c r="GQ616" s="11"/>
      <c r="GR616" s="11"/>
      <c r="GS616" s="12"/>
      <c r="GU616" s="86">
        <f t="shared" si="68"/>
        <v>14765</v>
      </c>
      <c r="GV616" s="87">
        <f t="shared" si="70"/>
        <v>45125.99</v>
      </c>
      <c r="GX616" s="86">
        <f t="shared" si="69"/>
        <v>30360.989999999998</v>
      </c>
      <c r="GY616" s="88">
        <f t="shared" si="72"/>
        <v>2.0562810700982053</v>
      </c>
      <c r="HA616" s="86">
        <f t="shared" si="73"/>
        <v>26364.572499999998</v>
      </c>
      <c r="HB616" s="87">
        <f t="shared" si="71"/>
        <v>26364.572499999998</v>
      </c>
    </row>
    <row r="617" spans="1:210" s="76" customFormat="1" ht="45" x14ac:dyDescent="0.25">
      <c r="A617" s="69">
        <v>601</v>
      </c>
      <c r="B617" s="3" t="s">
        <v>382</v>
      </c>
      <c r="C617" s="2" t="s">
        <v>989</v>
      </c>
      <c r="D617" s="4" t="s">
        <v>42</v>
      </c>
      <c r="E617" s="70"/>
      <c r="F617" s="71">
        <v>25</v>
      </c>
      <c r="G617" s="91"/>
      <c r="H617" s="73"/>
      <c r="I617" s="11"/>
      <c r="J617" s="11"/>
      <c r="K617" s="12"/>
      <c r="L617" s="74"/>
      <c r="M617" s="73"/>
      <c r="N617" s="11"/>
      <c r="O617" s="11"/>
      <c r="P617" s="12"/>
      <c r="Q617" s="75"/>
      <c r="R617" s="73"/>
      <c r="S617" s="11"/>
      <c r="T617" s="11"/>
      <c r="U617" s="12"/>
      <c r="W617" s="73"/>
      <c r="X617" s="11"/>
      <c r="Y617" s="11"/>
      <c r="Z617" s="12"/>
      <c r="AB617" s="73"/>
      <c r="AC617" s="11"/>
      <c r="AD617" s="11"/>
      <c r="AE617" s="12"/>
      <c r="AG617" s="77"/>
      <c r="AH617" s="78"/>
      <c r="AI617" s="78"/>
      <c r="AJ617" s="79"/>
      <c r="AL617" s="73"/>
      <c r="AM617" s="11"/>
      <c r="AN617" s="11"/>
      <c r="AO617" s="12"/>
      <c r="AQ617" s="11"/>
      <c r="AR617" s="11"/>
      <c r="AS617" s="11"/>
      <c r="AT617" s="12"/>
      <c r="AV617" s="73"/>
      <c r="AW617" s="11"/>
      <c r="AX617" s="11"/>
      <c r="AY617" s="12"/>
      <c r="BA617" s="73"/>
      <c r="BB617" s="11"/>
      <c r="BC617" s="11"/>
      <c r="BD617" s="12"/>
      <c r="BF617" s="73"/>
      <c r="BG617" s="11"/>
      <c r="BH617" s="11"/>
      <c r="BI617" s="12"/>
      <c r="BK617" s="92">
        <v>14765</v>
      </c>
      <c r="BL617" s="93">
        <v>0</v>
      </c>
      <c r="BM617" s="93">
        <v>14765</v>
      </c>
      <c r="BN617" s="94">
        <v>369125</v>
      </c>
      <c r="BP617" s="73"/>
      <c r="BQ617" s="11"/>
      <c r="BR617" s="11"/>
      <c r="BS617" s="12"/>
      <c r="BU617" s="73"/>
      <c r="BV617" s="11"/>
      <c r="BW617" s="11"/>
      <c r="BX617" s="12"/>
      <c r="BZ617" s="73"/>
      <c r="CA617" s="11"/>
      <c r="CB617" s="11"/>
      <c r="CC617" s="12"/>
      <c r="CE617" s="73"/>
      <c r="CF617" s="11"/>
      <c r="CG617" s="11"/>
      <c r="CH617" s="12"/>
      <c r="CJ617" s="73"/>
      <c r="CK617" s="11"/>
      <c r="CL617" s="11"/>
      <c r="CM617" s="12"/>
      <c r="CO617" s="73"/>
      <c r="CP617" s="11"/>
      <c r="CQ617" s="11"/>
      <c r="CR617" s="12"/>
      <c r="CT617" s="73"/>
      <c r="CU617" s="11"/>
      <c r="CV617" s="11"/>
      <c r="CW617" s="12"/>
      <c r="CY617" s="73"/>
      <c r="CZ617" s="11"/>
      <c r="DA617" s="11"/>
      <c r="DB617" s="12"/>
      <c r="DD617" s="73"/>
      <c r="DE617" s="11"/>
      <c r="DF617" s="11"/>
      <c r="DG617" s="12"/>
      <c r="DI617" s="73"/>
      <c r="DJ617" s="11"/>
      <c r="DK617" s="11"/>
      <c r="DL617" s="12"/>
      <c r="DN617" s="73">
        <v>37921</v>
      </c>
      <c r="DO617" s="11">
        <v>7204.99</v>
      </c>
      <c r="DP617" s="11">
        <v>45125.99</v>
      </c>
      <c r="DQ617" s="12">
        <v>1128149.75</v>
      </c>
      <c r="DS617" s="73"/>
      <c r="DT617" s="11"/>
      <c r="DU617" s="11"/>
      <c r="DV617" s="12"/>
      <c r="DX617" s="92"/>
      <c r="DY617" s="93"/>
      <c r="DZ617" s="93"/>
      <c r="EA617" s="94"/>
      <c r="EC617" s="73"/>
      <c r="ED617" s="11"/>
      <c r="EE617" s="11"/>
      <c r="EF617" s="12"/>
      <c r="EH617" s="73"/>
      <c r="EI617" s="11"/>
      <c r="EJ617" s="11"/>
      <c r="EK617" s="12"/>
      <c r="EM617" s="73"/>
      <c r="EN617" s="11"/>
      <c r="EO617" s="11"/>
      <c r="EP617" s="12"/>
      <c r="ER617" s="73"/>
      <c r="ES617" s="11"/>
      <c r="ET617" s="11"/>
      <c r="EU617" s="12"/>
      <c r="EW617" s="73">
        <v>18470</v>
      </c>
      <c r="EX617" s="11">
        <v>3509.3</v>
      </c>
      <c r="EY617" s="11">
        <v>21979.3</v>
      </c>
      <c r="EZ617" s="12">
        <v>549482.5</v>
      </c>
      <c r="FB617" s="10">
        <v>23588</v>
      </c>
      <c r="FC617" s="11">
        <v>0</v>
      </c>
      <c r="FD617" s="11">
        <v>23588</v>
      </c>
      <c r="FE617" s="12">
        <v>589700</v>
      </c>
      <c r="FG617" s="11"/>
      <c r="FH617" s="11"/>
      <c r="FI617" s="11"/>
      <c r="FJ617" s="12"/>
      <c r="FL617" s="73"/>
      <c r="FM617" s="11"/>
      <c r="FN617" s="11"/>
      <c r="FO617" s="12"/>
      <c r="FQ617" s="73"/>
      <c r="FR617" s="11"/>
      <c r="FS617" s="11"/>
      <c r="FT617" s="12"/>
      <c r="FV617" s="73"/>
      <c r="FW617" s="11"/>
      <c r="FX617" s="11"/>
      <c r="FY617" s="12"/>
      <c r="GA617" s="73"/>
      <c r="GB617" s="11"/>
      <c r="GC617" s="11"/>
      <c r="GD617" s="12"/>
      <c r="GF617" s="73"/>
      <c r="GG617" s="11"/>
      <c r="GH617" s="11"/>
      <c r="GI617" s="12"/>
      <c r="GK617" s="73"/>
      <c r="GL617" s="11"/>
      <c r="GM617" s="11"/>
      <c r="GN617" s="12"/>
      <c r="GP617" s="73"/>
      <c r="GQ617" s="11"/>
      <c r="GR617" s="11"/>
      <c r="GS617" s="12"/>
      <c r="GU617" s="86">
        <f t="shared" si="68"/>
        <v>14765</v>
      </c>
      <c r="GV617" s="87">
        <f t="shared" si="70"/>
        <v>45125.99</v>
      </c>
      <c r="GX617" s="86">
        <f t="shared" si="69"/>
        <v>30360.989999999998</v>
      </c>
      <c r="GY617" s="88">
        <f t="shared" si="72"/>
        <v>2.0562810700982053</v>
      </c>
      <c r="HA617" s="86">
        <f t="shared" si="73"/>
        <v>26364.572499999998</v>
      </c>
      <c r="HB617" s="87">
        <f t="shared" si="71"/>
        <v>659114.3125</v>
      </c>
    </row>
    <row r="618" spans="1:210" s="76" customFormat="1" ht="45" x14ac:dyDescent="0.25">
      <c r="A618" s="69">
        <v>602</v>
      </c>
      <c r="B618" s="5" t="s">
        <v>41</v>
      </c>
      <c r="C618" s="2" t="s">
        <v>990</v>
      </c>
      <c r="D618" s="4" t="s">
        <v>42</v>
      </c>
      <c r="E618" s="89"/>
      <c r="F618" s="90">
        <v>1</v>
      </c>
      <c r="G618" s="91"/>
      <c r="H618" s="73"/>
      <c r="I618" s="11"/>
      <c r="J618" s="11"/>
      <c r="K618" s="12"/>
      <c r="L618" s="74"/>
      <c r="M618" s="73"/>
      <c r="N618" s="11"/>
      <c r="O618" s="11"/>
      <c r="P618" s="12"/>
      <c r="Q618" s="75"/>
      <c r="R618" s="73"/>
      <c r="S618" s="11"/>
      <c r="T618" s="11"/>
      <c r="U618" s="12"/>
      <c r="W618" s="73"/>
      <c r="X618" s="11"/>
      <c r="Y618" s="11"/>
      <c r="Z618" s="12"/>
      <c r="AB618" s="73"/>
      <c r="AC618" s="11"/>
      <c r="AD618" s="11"/>
      <c r="AE618" s="12"/>
      <c r="AG618" s="77"/>
      <c r="AH618" s="78"/>
      <c r="AI618" s="78"/>
      <c r="AJ618" s="79"/>
      <c r="AL618" s="73"/>
      <c r="AM618" s="11"/>
      <c r="AN618" s="11"/>
      <c r="AO618" s="12"/>
      <c r="AQ618" s="11"/>
      <c r="AR618" s="11"/>
      <c r="AS618" s="11"/>
      <c r="AT618" s="12"/>
      <c r="AV618" s="73"/>
      <c r="AW618" s="11"/>
      <c r="AX618" s="11"/>
      <c r="AY618" s="12"/>
      <c r="BA618" s="73"/>
      <c r="BB618" s="11"/>
      <c r="BC618" s="11"/>
      <c r="BD618" s="12"/>
      <c r="BF618" s="73"/>
      <c r="BG618" s="11"/>
      <c r="BH618" s="11"/>
      <c r="BI618" s="12"/>
      <c r="BK618" s="92"/>
      <c r="BL618" s="93"/>
      <c r="BM618" s="93"/>
      <c r="BN618" s="94"/>
      <c r="BP618" s="73"/>
      <c r="BQ618" s="11"/>
      <c r="BR618" s="11"/>
      <c r="BS618" s="12"/>
      <c r="BU618" s="73"/>
      <c r="BV618" s="11"/>
      <c r="BW618" s="11"/>
      <c r="BX618" s="12"/>
      <c r="BZ618" s="73"/>
      <c r="CA618" s="11"/>
      <c r="CB618" s="11"/>
      <c r="CC618" s="12"/>
      <c r="CE618" s="73"/>
      <c r="CF618" s="11"/>
      <c r="CG618" s="11"/>
      <c r="CH618" s="12"/>
      <c r="CJ618" s="73"/>
      <c r="CK618" s="11"/>
      <c r="CL618" s="11"/>
      <c r="CM618" s="12"/>
      <c r="CO618" s="73"/>
      <c r="CP618" s="11"/>
      <c r="CQ618" s="11"/>
      <c r="CR618" s="12"/>
      <c r="CT618" s="73"/>
      <c r="CU618" s="11"/>
      <c r="CV618" s="11"/>
      <c r="CW618" s="12"/>
      <c r="CY618" s="73"/>
      <c r="CZ618" s="11"/>
      <c r="DA618" s="11"/>
      <c r="DB618" s="12"/>
      <c r="DD618" s="73"/>
      <c r="DE618" s="11"/>
      <c r="DF618" s="11"/>
      <c r="DG618" s="12"/>
      <c r="DI618" s="73"/>
      <c r="DJ618" s="11"/>
      <c r="DK618" s="11"/>
      <c r="DL618" s="12"/>
      <c r="DN618" s="73"/>
      <c r="DO618" s="11"/>
      <c r="DP618" s="11"/>
      <c r="DQ618" s="12"/>
      <c r="DS618" s="73"/>
      <c r="DT618" s="11"/>
      <c r="DU618" s="11"/>
      <c r="DV618" s="12"/>
      <c r="DX618" s="92"/>
      <c r="DY618" s="93"/>
      <c r="DZ618" s="93"/>
      <c r="EA618" s="94"/>
      <c r="EC618" s="73"/>
      <c r="ED618" s="11"/>
      <c r="EE618" s="11"/>
      <c r="EF618" s="12"/>
      <c r="EH618" s="73"/>
      <c r="EI618" s="11"/>
      <c r="EJ618" s="11"/>
      <c r="EK618" s="12"/>
      <c r="EM618" s="73"/>
      <c r="EN618" s="11"/>
      <c r="EO618" s="11"/>
      <c r="EP618" s="12"/>
      <c r="ER618" s="73"/>
      <c r="ES618" s="11"/>
      <c r="ET618" s="11"/>
      <c r="EU618" s="12"/>
      <c r="EW618" s="73">
        <v>2800</v>
      </c>
      <c r="EX618" s="11">
        <v>532</v>
      </c>
      <c r="EY618" s="11">
        <v>3332</v>
      </c>
      <c r="EZ618" s="12">
        <v>3332</v>
      </c>
      <c r="FB618" s="10"/>
      <c r="FC618" s="11"/>
      <c r="FD618" s="11"/>
      <c r="FE618" s="12"/>
      <c r="FG618" s="11"/>
      <c r="FH618" s="11"/>
      <c r="FI618" s="11"/>
      <c r="FJ618" s="12"/>
      <c r="FL618" s="73"/>
      <c r="FM618" s="11"/>
      <c r="FN618" s="11"/>
      <c r="FO618" s="12"/>
      <c r="FQ618" s="73"/>
      <c r="FR618" s="11"/>
      <c r="FS618" s="11"/>
      <c r="FT618" s="12"/>
      <c r="FV618" s="73"/>
      <c r="FW618" s="11"/>
      <c r="FX618" s="11"/>
      <c r="FY618" s="12"/>
      <c r="GA618" s="73"/>
      <c r="GB618" s="11"/>
      <c r="GC618" s="11"/>
      <c r="GD618" s="12"/>
      <c r="GF618" s="73"/>
      <c r="GG618" s="11"/>
      <c r="GH618" s="11"/>
      <c r="GI618" s="12"/>
      <c r="GK618" s="73"/>
      <c r="GL618" s="11"/>
      <c r="GM618" s="11"/>
      <c r="GN618" s="12"/>
      <c r="GP618" s="73"/>
      <c r="GQ618" s="11"/>
      <c r="GR618" s="11"/>
      <c r="GS618" s="12"/>
      <c r="GU618" s="86">
        <f t="shared" si="68"/>
        <v>3332</v>
      </c>
      <c r="GV618" s="87">
        <f t="shared" si="70"/>
        <v>3332</v>
      </c>
      <c r="GX618" s="86">
        <f t="shared" si="69"/>
        <v>0</v>
      </c>
      <c r="GY618" s="88">
        <f t="shared" si="72"/>
        <v>0</v>
      </c>
      <c r="HA618" s="86">
        <f t="shared" si="73"/>
        <v>3332</v>
      </c>
      <c r="HB618" s="87">
        <f t="shared" si="71"/>
        <v>3332</v>
      </c>
    </row>
    <row r="619" spans="1:210" s="76" customFormat="1" ht="30" x14ac:dyDescent="0.25">
      <c r="A619" s="69">
        <v>603</v>
      </c>
      <c r="B619" s="3" t="s">
        <v>383</v>
      </c>
      <c r="C619" s="2" t="s">
        <v>991</v>
      </c>
      <c r="D619" s="4" t="s">
        <v>42</v>
      </c>
      <c r="E619" s="70"/>
      <c r="F619" s="71">
        <v>1</v>
      </c>
      <c r="G619" s="91"/>
      <c r="H619" s="73"/>
      <c r="I619" s="11"/>
      <c r="J619" s="11"/>
      <c r="K619" s="12"/>
      <c r="L619" s="74"/>
      <c r="M619" s="73"/>
      <c r="N619" s="11"/>
      <c r="O619" s="11"/>
      <c r="P619" s="12"/>
      <c r="Q619" s="75"/>
      <c r="R619" s="73"/>
      <c r="S619" s="11"/>
      <c r="T619" s="11"/>
      <c r="U619" s="12"/>
      <c r="W619" s="73"/>
      <c r="X619" s="11"/>
      <c r="Y619" s="11"/>
      <c r="Z619" s="12"/>
      <c r="AB619" s="73"/>
      <c r="AC619" s="11"/>
      <c r="AD619" s="11"/>
      <c r="AE619" s="12"/>
      <c r="AG619" s="77"/>
      <c r="AH619" s="78"/>
      <c r="AI619" s="78"/>
      <c r="AJ619" s="79"/>
      <c r="AL619" s="73"/>
      <c r="AM619" s="11"/>
      <c r="AN619" s="11"/>
      <c r="AO619" s="12"/>
      <c r="AQ619" s="11"/>
      <c r="AR619" s="11"/>
      <c r="AS619" s="11"/>
      <c r="AT619" s="12"/>
      <c r="AV619" s="73"/>
      <c r="AW619" s="11"/>
      <c r="AX619" s="11"/>
      <c r="AY619" s="12"/>
      <c r="BA619" s="73"/>
      <c r="BB619" s="11"/>
      <c r="BC619" s="11"/>
      <c r="BD619" s="12"/>
      <c r="BF619" s="73"/>
      <c r="BG619" s="11"/>
      <c r="BH619" s="11"/>
      <c r="BI619" s="12"/>
      <c r="BK619" s="92">
        <v>14765</v>
      </c>
      <c r="BL619" s="93">
        <v>0</v>
      </c>
      <c r="BM619" s="93">
        <v>14765</v>
      </c>
      <c r="BN619" s="94">
        <v>14765</v>
      </c>
      <c r="BP619" s="73"/>
      <c r="BQ619" s="11"/>
      <c r="BR619" s="11"/>
      <c r="BS619" s="12"/>
      <c r="BU619" s="73"/>
      <c r="BV619" s="11"/>
      <c r="BW619" s="11"/>
      <c r="BX619" s="12"/>
      <c r="BZ619" s="73"/>
      <c r="CA619" s="11"/>
      <c r="CB619" s="11"/>
      <c r="CC619" s="12"/>
      <c r="CE619" s="73"/>
      <c r="CF619" s="11"/>
      <c r="CG619" s="11"/>
      <c r="CH619" s="12"/>
      <c r="CJ619" s="73"/>
      <c r="CK619" s="11"/>
      <c r="CL619" s="11"/>
      <c r="CM619" s="12"/>
      <c r="CO619" s="73"/>
      <c r="CP619" s="11"/>
      <c r="CQ619" s="11"/>
      <c r="CR619" s="12"/>
      <c r="CT619" s="73"/>
      <c r="CU619" s="11"/>
      <c r="CV619" s="11"/>
      <c r="CW619" s="12"/>
      <c r="CY619" s="73"/>
      <c r="CZ619" s="11"/>
      <c r="DA619" s="11"/>
      <c r="DB619" s="12"/>
      <c r="DD619" s="73"/>
      <c r="DE619" s="11"/>
      <c r="DF619" s="11"/>
      <c r="DG619" s="12"/>
      <c r="DI619" s="73"/>
      <c r="DJ619" s="11"/>
      <c r="DK619" s="11"/>
      <c r="DL619" s="12"/>
      <c r="DN619" s="73">
        <v>37921</v>
      </c>
      <c r="DO619" s="11">
        <v>7204.99</v>
      </c>
      <c r="DP619" s="11">
        <v>45125.99</v>
      </c>
      <c r="DQ619" s="12">
        <v>45125.99</v>
      </c>
      <c r="DS619" s="73"/>
      <c r="DT619" s="11"/>
      <c r="DU619" s="11"/>
      <c r="DV619" s="12"/>
      <c r="DX619" s="92"/>
      <c r="DY619" s="93"/>
      <c r="DZ619" s="93"/>
      <c r="EA619" s="94"/>
      <c r="EC619" s="73"/>
      <c r="ED619" s="11"/>
      <c r="EE619" s="11"/>
      <c r="EF619" s="12"/>
      <c r="EH619" s="73"/>
      <c r="EI619" s="11"/>
      <c r="EJ619" s="11"/>
      <c r="EK619" s="12"/>
      <c r="EM619" s="73"/>
      <c r="EN619" s="11"/>
      <c r="EO619" s="11"/>
      <c r="EP619" s="12"/>
      <c r="ER619" s="73"/>
      <c r="ES619" s="11"/>
      <c r="ET619" s="11"/>
      <c r="EU619" s="12"/>
      <c r="EW619" s="73">
        <v>18470</v>
      </c>
      <c r="EX619" s="11">
        <v>3509.3</v>
      </c>
      <c r="EY619" s="11">
        <v>21979.3</v>
      </c>
      <c r="EZ619" s="12">
        <v>21979.3</v>
      </c>
      <c r="FB619" s="10">
        <v>23588</v>
      </c>
      <c r="FC619" s="11">
        <v>0</v>
      </c>
      <c r="FD619" s="11">
        <v>23588</v>
      </c>
      <c r="FE619" s="12">
        <v>23588</v>
      </c>
      <c r="FG619" s="11"/>
      <c r="FH619" s="11"/>
      <c r="FI619" s="11"/>
      <c r="FJ619" s="12"/>
      <c r="FL619" s="73"/>
      <c r="FM619" s="11"/>
      <c r="FN619" s="11"/>
      <c r="FO619" s="12"/>
      <c r="FQ619" s="73"/>
      <c r="FR619" s="11"/>
      <c r="FS619" s="11"/>
      <c r="FT619" s="12"/>
      <c r="FV619" s="73"/>
      <c r="FW619" s="11"/>
      <c r="FX619" s="11"/>
      <c r="FY619" s="12"/>
      <c r="GA619" s="73">
        <v>75000</v>
      </c>
      <c r="GB619" s="11">
        <v>14250</v>
      </c>
      <c r="GC619" s="11">
        <v>89250</v>
      </c>
      <c r="GD619" s="12">
        <v>89250</v>
      </c>
      <c r="GF619" s="73"/>
      <c r="GG619" s="11"/>
      <c r="GH619" s="11"/>
      <c r="GI619" s="12"/>
      <c r="GK619" s="73"/>
      <c r="GL619" s="11"/>
      <c r="GM619" s="11"/>
      <c r="GN619" s="12"/>
      <c r="GP619" s="73"/>
      <c r="GQ619" s="11"/>
      <c r="GR619" s="11"/>
      <c r="GS619" s="12"/>
      <c r="GU619" s="86">
        <f t="shared" si="68"/>
        <v>14765</v>
      </c>
      <c r="GV619" s="87">
        <f t="shared" si="70"/>
        <v>89250</v>
      </c>
      <c r="GX619" s="86">
        <f t="shared" si="69"/>
        <v>74485</v>
      </c>
      <c r="GY619" s="88">
        <f t="shared" si="72"/>
        <v>5.0447003047748051</v>
      </c>
      <c r="HA619" s="86">
        <f t="shared" si="73"/>
        <v>38941.657999999996</v>
      </c>
      <c r="HB619" s="87">
        <f t="shared" si="71"/>
        <v>38941.657999999996</v>
      </c>
    </row>
    <row r="620" spans="1:210" s="76" customFormat="1" ht="30" x14ac:dyDescent="0.25">
      <c r="A620" s="69">
        <v>604</v>
      </c>
      <c r="B620" s="3" t="s">
        <v>384</v>
      </c>
      <c r="C620" s="2" t="s">
        <v>992</v>
      </c>
      <c r="D620" s="4" t="s">
        <v>42</v>
      </c>
      <c r="E620" s="70"/>
      <c r="F620" s="71">
        <v>1</v>
      </c>
      <c r="G620" s="91"/>
      <c r="H620" s="73"/>
      <c r="I620" s="11"/>
      <c r="J620" s="11"/>
      <c r="K620" s="12"/>
      <c r="L620" s="74"/>
      <c r="M620" s="73"/>
      <c r="N620" s="11"/>
      <c r="O620" s="11"/>
      <c r="P620" s="12"/>
      <c r="Q620" s="75"/>
      <c r="R620" s="73"/>
      <c r="S620" s="11"/>
      <c r="T620" s="11"/>
      <c r="U620" s="12"/>
      <c r="W620" s="73"/>
      <c r="X620" s="11"/>
      <c r="Y620" s="11"/>
      <c r="Z620" s="12"/>
      <c r="AB620" s="73"/>
      <c r="AC620" s="11"/>
      <c r="AD620" s="11"/>
      <c r="AE620" s="12"/>
      <c r="AG620" s="77"/>
      <c r="AH620" s="78"/>
      <c r="AI620" s="78"/>
      <c r="AJ620" s="79"/>
      <c r="AL620" s="73"/>
      <c r="AM620" s="11"/>
      <c r="AN620" s="11"/>
      <c r="AO620" s="12"/>
      <c r="AQ620" s="11"/>
      <c r="AR620" s="11"/>
      <c r="AS620" s="11"/>
      <c r="AT620" s="12"/>
      <c r="AV620" s="73"/>
      <c r="AW620" s="11"/>
      <c r="AX620" s="11"/>
      <c r="AY620" s="12"/>
      <c r="BA620" s="73"/>
      <c r="BB620" s="11"/>
      <c r="BC620" s="11"/>
      <c r="BD620" s="12"/>
      <c r="BF620" s="73"/>
      <c r="BG620" s="11"/>
      <c r="BH620" s="11"/>
      <c r="BI620" s="12"/>
      <c r="BK620" s="92">
        <v>14765</v>
      </c>
      <c r="BL620" s="93">
        <v>0</v>
      </c>
      <c r="BM620" s="93">
        <v>14765</v>
      </c>
      <c r="BN620" s="94">
        <v>14765</v>
      </c>
      <c r="BP620" s="73"/>
      <c r="BQ620" s="11"/>
      <c r="BR620" s="11"/>
      <c r="BS620" s="12"/>
      <c r="BU620" s="73"/>
      <c r="BV620" s="11"/>
      <c r="BW620" s="11"/>
      <c r="BX620" s="12"/>
      <c r="BZ620" s="73"/>
      <c r="CA620" s="11"/>
      <c r="CB620" s="11"/>
      <c r="CC620" s="12"/>
      <c r="CE620" s="73"/>
      <c r="CF620" s="11"/>
      <c r="CG620" s="11"/>
      <c r="CH620" s="12"/>
      <c r="CJ620" s="73"/>
      <c r="CK620" s="11"/>
      <c r="CL620" s="11"/>
      <c r="CM620" s="12"/>
      <c r="CO620" s="73"/>
      <c r="CP620" s="11"/>
      <c r="CQ620" s="11"/>
      <c r="CR620" s="12"/>
      <c r="CT620" s="73"/>
      <c r="CU620" s="11"/>
      <c r="CV620" s="11"/>
      <c r="CW620" s="12"/>
      <c r="CY620" s="73"/>
      <c r="CZ620" s="11"/>
      <c r="DA620" s="11"/>
      <c r="DB620" s="12"/>
      <c r="DD620" s="73"/>
      <c r="DE620" s="11"/>
      <c r="DF620" s="11"/>
      <c r="DG620" s="12"/>
      <c r="DI620" s="73"/>
      <c r="DJ620" s="11"/>
      <c r="DK620" s="11"/>
      <c r="DL620" s="12"/>
      <c r="DN620" s="73">
        <v>37921</v>
      </c>
      <c r="DO620" s="11">
        <v>7204.99</v>
      </c>
      <c r="DP620" s="11">
        <v>45125.99</v>
      </c>
      <c r="DQ620" s="12">
        <v>45125.99</v>
      </c>
      <c r="DS620" s="73"/>
      <c r="DT620" s="11"/>
      <c r="DU620" s="11"/>
      <c r="DV620" s="12"/>
      <c r="DX620" s="92"/>
      <c r="DY620" s="93"/>
      <c r="DZ620" s="93"/>
      <c r="EA620" s="94"/>
      <c r="EC620" s="73"/>
      <c r="ED620" s="11"/>
      <c r="EE620" s="11"/>
      <c r="EF620" s="12"/>
      <c r="EH620" s="73"/>
      <c r="EI620" s="11"/>
      <c r="EJ620" s="11"/>
      <c r="EK620" s="12"/>
      <c r="EM620" s="73"/>
      <c r="EN620" s="11"/>
      <c r="EO620" s="11"/>
      <c r="EP620" s="12"/>
      <c r="ER620" s="73"/>
      <c r="ES620" s="11"/>
      <c r="ET620" s="11"/>
      <c r="EU620" s="12"/>
      <c r="EW620" s="73">
        <v>18470</v>
      </c>
      <c r="EX620" s="11">
        <v>3509.3</v>
      </c>
      <c r="EY620" s="11">
        <v>21979.3</v>
      </c>
      <c r="EZ620" s="12">
        <v>21979.3</v>
      </c>
      <c r="FB620" s="10">
        <v>23588</v>
      </c>
      <c r="FC620" s="11">
        <v>0</v>
      </c>
      <c r="FD620" s="11">
        <v>23588</v>
      </c>
      <c r="FE620" s="12">
        <v>23588</v>
      </c>
      <c r="FG620" s="11"/>
      <c r="FH620" s="11"/>
      <c r="FI620" s="11"/>
      <c r="FJ620" s="12"/>
      <c r="FL620" s="73"/>
      <c r="FM620" s="11"/>
      <c r="FN620" s="11"/>
      <c r="FO620" s="12"/>
      <c r="FQ620" s="73"/>
      <c r="FR620" s="11"/>
      <c r="FS620" s="11"/>
      <c r="FT620" s="12"/>
      <c r="FV620" s="73"/>
      <c r="FW620" s="11"/>
      <c r="FX620" s="11"/>
      <c r="FY620" s="12"/>
      <c r="GA620" s="73">
        <v>75000</v>
      </c>
      <c r="GB620" s="11">
        <v>14250</v>
      </c>
      <c r="GC620" s="11">
        <v>89250</v>
      </c>
      <c r="GD620" s="12">
        <v>89250</v>
      </c>
      <c r="GF620" s="73"/>
      <c r="GG620" s="11"/>
      <c r="GH620" s="11"/>
      <c r="GI620" s="12"/>
      <c r="GK620" s="73"/>
      <c r="GL620" s="11"/>
      <c r="GM620" s="11"/>
      <c r="GN620" s="12"/>
      <c r="GP620" s="73"/>
      <c r="GQ620" s="11"/>
      <c r="GR620" s="11"/>
      <c r="GS620" s="12"/>
      <c r="GU620" s="86">
        <f t="shared" si="68"/>
        <v>14765</v>
      </c>
      <c r="GV620" s="87">
        <f t="shared" si="70"/>
        <v>89250</v>
      </c>
      <c r="GX620" s="86">
        <f t="shared" si="69"/>
        <v>74485</v>
      </c>
      <c r="GY620" s="88">
        <f t="shared" si="72"/>
        <v>5.0447003047748051</v>
      </c>
      <c r="HA620" s="86">
        <f t="shared" si="73"/>
        <v>38941.657999999996</v>
      </c>
      <c r="HB620" s="87">
        <f t="shared" si="71"/>
        <v>38941.657999999996</v>
      </c>
    </row>
    <row r="621" spans="1:210" s="76" customFormat="1" ht="45" x14ac:dyDescent="0.25">
      <c r="A621" s="69">
        <v>605</v>
      </c>
      <c r="B621" s="3" t="s">
        <v>385</v>
      </c>
      <c r="C621" s="6" t="s">
        <v>993</v>
      </c>
      <c r="D621" s="3" t="s">
        <v>42</v>
      </c>
      <c r="E621" s="70"/>
      <c r="F621" s="71">
        <v>149.833333333333</v>
      </c>
      <c r="G621" s="91"/>
      <c r="H621" s="73"/>
      <c r="I621" s="11"/>
      <c r="J621" s="11"/>
      <c r="K621" s="12"/>
      <c r="L621" s="74"/>
      <c r="M621" s="73"/>
      <c r="N621" s="11"/>
      <c r="O621" s="11"/>
      <c r="P621" s="12"/>
      <c r="Q621" s="75"/>
      <c r="R621" s="73"/>
      <c r="S621" s="11"/>
      <c r="T621" s="11"/>
      <c r="U621" s="12"/>
      <c r="W621" s="73"/>
      <c r="X621" s="11"/>
      <c r="Y621" s="11"/>
      <c r="Z621" s="12"/>
      <c r="AB621" s="73"/>
      <c r="AC621" s="11"/>
      <c r="AD621" s="11"/>
      <c r="AE621" s="12"/>
      <c r="AG621" s="113">
        <v>3130</v>
      </c>
      <c r="AH621" s="106">
        <v>0</v>
      </c>
      <c r="AI621" s="106">
        <v>3130</v>
      </c>
      <c r="AJ621" s="109">
        <v>468978.33333333232</v>
      </c>
      <c r="AL621" s="73"/>
      <c r="AM621" s="11"/>
      <c r="AN621" s="11"/>
      <c r="AO621" s="12"/>
      <c r="AQ621" s="11"/>
      <c r="AR621" s="11"/>
      <c r="AS621" s="11"/>
      <c r="AT621" s="12"/>
      <c r="AV621" s="73"/>
      <c r="AW621" s="11"/>
      <c r="AX621" s="11"/>
      <c r="AY621" s="12"/>
      <c r="BA621" s="73"/>
      <c r="BB621" s="11"/>
      <c r="BC621" s="11"/>
      <c r="BD621" s="12"/>
      <c r="BF621" s="73"/>
      <c r="BG621" s="11"/>
      <c r="BH621" s="11"/>
      <c r="BI621" s="12"/>
      <c r="BK621" s="92">
        <v>3229</v>
      </c>
      <c r="BL621" s="93">
        <v>0</v>
      </c>
      <c r="BM621" s="93">
        <v>3229</v>
      </c>
      <c r="BN621" s="94">
        <v>483812</v>
      </c>
      <c r="BP621" s="73"/>
      <c r="BQ621" s="11"/>
      <c r="BR621" s="11"/>
      <c r="BS621" s="12"/>
      <c r="BU621" s="73"/>
      <c r="BV621" s="11"/>
      <c r="BW621" s="11"/>
      <c r="BX621" s="12"/>
      <c r="BZ621" s="73"/>
      <c r="CA621" s="11"/>
      <c r="CB621" s="11"/>
      <c r="CC621" s="12"/>
      <c r="CE621" s="73"/>
      <c r="CF621" s="11"/>
      <c r="CG621" s="11"/>
      <c r="CH621" s="12"/>
      <c r="CJ621" s="73"/>
      <c r="CK621" s="11"/>
      <c r="CL621" s="11"/>
      <c r="CM621" s="12"/>
      <c r="CO621" s="73"/>
      <c r="CP621" s="11"/>
      <c r="CQ621" s="11"/>
      <c r="CR621" s="12"/>
      <c r="CT621" s="73"/>
      <c r="CU621" s="11"/>
      <c r="CV621" s="11"/>
      <c r="CW621" s="12"/>
      <c r="CY621" s="73">
        <v>4359</v>
      </c>
      <c r="CZ621" s="11">
        <v>0</v>
      </c>
      <c r="DA621" s="11">
        <v>4359</v>
      </c>
      <c r="DB621" s="12">
        <v>653123.4999999986</v>
      </c>
      <c r="DD621" s="73"/>
      <c r="DE621" s="11"/>
      <c r="DF621" s="11"/>
      <c r="DG621" s="12"/>
      <c r="DI621" s="73"/>
      <c r="DJ621" s="11"/>
      <c r="DK621" s="11"/>
      <c r="DL621" s="12"/>
      <c r="DN621" s="73">
        <v>3938</v>
      </c>
      <c r="DO621" s="11">
        <v>748.22</v>
      </c>
      <c r="DP621" s="11">
        <v>4686.22</v>
      </c>
      <c r="DQ621" s="12">
        <v>702151.96333333186</v>
      </c>
      <c r="DS621" s="73"/>
      <c r="DT621" s="11"/>
      <c r="DU621" s="11"/>
      <c r="DV621" s="12"/>
      <c r="DX621" s="92"/>
      <c r="DY621" s="93"/>
      <c r="DZ621" s="93"/>
      <c r="EA621" s="94"/>
      <c r="EC621" s="73"/>
      <c r="ED621" s="11"/>
      <c r="EE621" s="11"/>
      <c r="EF621" s="12"/>
      <c r="EH621" s="73"/>
      <c r="EI621" s="11"/>
      <c r="EJ621" s="11"/>
      <c r="EK621" s="12"/>
      <c r="EM621" s="73"/>
      <c r="EN621" s="11"/>
      <c r="EO621" s="11"/>
      <c r="EP621" s="12"/>
      <c r="ER621" s="73"/>
      <c r="ES621" s="11"/>
      <c r="ET621" s="11"/>
      <c r="EU621" s="12"/>
      <c r="EW621" s="73">
        <v>4400</v>
      </c>
      <c r="EX621" s="11">
        <v>836</v>
      </c>
      <c r="EY621" s="11">
        <v>5236</v>
      </c>
      <c r="EZ621" s="12">
        <v>784527.33333333163</v>
      </c>
      <c r="FB621" s="10"/>
      <c r="FC621" s="11"/>
      <c r="FD621" s="11"/>
      <c r="FE621" s="12"/>
      <c r="FG621" s="11"/>
      <c r="FH621" s="11"/>
      <c r="FI621" s="11"/>
      <c r="FJ621" s="12"/>
      <c r="FL621" s="73">
        <v>3500</v>
      </c>
      <c r="FM621" s="11">
        <v>0</v>
      </c>
      <c r="FN621" s="11">
        <v>3500</v>
      </c>
      <c r="FO621" s="12">
        <v>524416.66666666546</v>
      </c>
      <c r="FQ621" s="73"/>
      <c r="FR621" s="11"/>
      <c r="FS621" s="11"/>
      <c r="FT621" s="12"/>
      <c r="FV621" s="73"/>
      <c r="FW621" s="11"/>
      <c r="FX621" s="11"/>
      <c r="FY621" s="12"/>
      <c r="GA621" s="73">
        <v>7300</v>
      </c>
      <c r="GB621" s="11">
        <v>1387</v>
      </c>
      <c r="GC621" s="11">
        <v>8687</v>
      </c>
      <c r="GD621" s="12">
        <v>1301602.1666666637</v>
      </c>
      <c r="GF621" s="73"/>
      <c r="GG621" s="11"/>
      <c r="GH621" s="11"/>
      <c r="GI621" s="12"/>
      <c r="GK621" s="73"/>
      <c r="GL621" s="11"/>
      <c r="GM621" s="11"/>
      <c r="GN621" s="12"/>
      <c r="GP621" s="73"/>
      <c r="GQ621" s="11"/>
      <c r="GR621" s="11"/>
      <c r="GS621" s="12"/>
      <c r="GU621" s="86">
        <f t="shared" si="68"/>
        <v>3130</v>
      </c>
      <c r="GV621" s="87">
        <f t="shared" si="70"/>
        <v>8687</v>
      </c>
      <c r="GX621" s="86">
        <f t="shared" si="69"/>
        <v>5557</v>
      </c>
      <c r="GY621" s="88">
        <f t="shared" si="72"/>
        <v>1.7753993610223642</v>
      </c>
      <c r="HA621" s="86">
        <f t="shared" si="73"/>
        <v>4689.6028571428569</v>
      </c>
      <c r="HB621" s="87">
        <f t="shared" si="71"/>
        <v>702658.85190476046</v>
      </c>
    </row>
    <row r="622" spans="1:210" s="76" customFormat="1" ht="30" x14ac:dyDescent="0.25">
      <c r="A622" s="69">
        <v>606</v>
      </c>
      <c r="B622" s="3" t="s">
        <v>41</v>
      </c>
      <c r="C622" s="6" t="s">
        <v>994</v>
      </c>
      <c r="D622" s="3" t="s">
        <v>42</v>
      </c>
      <c r="E622" s="89"/>
      <c r="F622" s="90">
        <v>1</v>
      </c>
      <c r="G622" s="91"/>
      <c r="H622" s="73"/>
      <c r="I622" s="11"/>
      <c r="J622" s="11"/>
      <c r="K622" s="12"/>
      <c r="L622" s="74"/>
      <c r="M622" s="73"/>
      <c r="N622" s="11"/>
      <c r="O622" s="11"/>
      <c r="P622" s="12"/>
      <c r="Q622" s="75"/>
      <c r="R622" s="73"/>
      <c r="S622" s="11"/>
      <c r="T622" s="11"/>
      <c r="U622" s="12"/>
      <c r="W622" s="73"/>
      <c r="X622" s="11"/>
      <c r="Y622" s="11"/>
      <c r="Z622" s="12"/>
      <c r="AB622" s="73"/>
      <c r="AC622" s="11"/>
      <c r="AD622" s="11"/>
      <c r="AE622" s="12"/>
      <c r="AG622" s="77"/>
      <c r="AH622" s="78"/>
      <c r="AI622" s="78"/>
      <c r="AJ622" s="79"/>
      <c r="AL622" s="73"/>
      <c r="AM622" s="11"/>
      <c r="AN622" s="11"/>
      <c r="AO622" s="12"/>
      <c r="AQ622" s="11"/>
      <c r="AR622" s="11"/>
      <c r="AS622" s="11"/>
      <c r="AT622" s="12"/>
      <c r="AV622" s="73"/>
      <c r="AW622" s="11"/>
      <c r="AX622" s="11"/>
      <c r="AY622" s="12"/>
      <c r="BA622" s="73"/>
      <c r="BB622" s="11"/>
      <c r="BC622" s="11"/>
      <c r="BD622" s="12"/>
      <c r="BF622" s="73"/>
      <c r="BG622" s="11"/>
      <c r="BH622" s="11"/>
      <c r="BI622" s="12"/>
      <c r="BK622" s="92"/>
      <c r="BL622" s="93"/>
      <c r="BM622" s="93"/>
      <c r="BN622" s="94"/>
      <c r="BP622" s="73"/>
      <c r="BQ622" s="11"/>
      <c r="BR622" s="11"/>
      <c r="BS622" s="12"/>
      <c r="BU622" s="73"/>
      <c r="BV622" s="11"/>
      <c r="BW622" s="11"/>
      <c r="BX622" s="12"/>
      <c r="BZ622" s="73"/>
      <c r="CA622" s="11"/>
      <c r="CB622" s="11"/>
      <c r="CC622" s="12"/>
      <c r="CE622" s="73"/>
      <c r="CF622" s="11"/>
      <c r="CG622" s="11"/>
      <c r="CH622" s="12"/>
      <c r="CJ622" s="73"/>
      <c r="CK622" s="11"/>
      <c r="CL622" s="11"/>
      <c r="CM622" s="12"/>
      <c r="CO622" s="73"/>
      <c r="CP622" s="11"/>
      <c r="CQ622" s="11"/>
      <c r="CR622" s="12"/>
      <c r="CT622" s="73"/>
      <c r="CU622" s="11"/>
      <c r="CV622" s="11"/>
      <c r="CW622" s="12"/>
      <c r="CY622" s="73">
        <v>6401</v>
      </c>
      <c r="CZ622" s="11">
        <v>0</v>
      </c>
      <c r="DA622" s="11">
        <v>6401</v>
      </c>
      <c r="DB622" s="12">
        <v>6401</v>
      </c>
      <c r="DD622" s="73"/>
      <c r="DE622" s="11"/>
      <c r="DF622" s="11"/>
      <c r="DG622" s="12"/>
      <c r="DI622" s="73"/>
      <c r="DJ622" s="11"/>
      <c r="DK622" s="11"/>
      <c r="DL622" s="12"/>
      <c r="DN622" s="73">
        <v>5875</v>
      </c>
      <c r="DO622" s="11">
        <v>1116.25</v>
      </c>
      <c r="DP622" s="11">
        <v>6991.25</v>
      </c>
      <c r="DQ622" s="12">
        <v>6991.25</v>
      </c>
      <c r="DS622" s="73"/>
      <c r="DT622" s="11"/>
      <c r="DU622" s="11"/>
      <c r="DV622" s="12"/>
      <c r="DX622" s="92"/>
      <c r="DY622" s="93"/>
      <c r="DZ622" s="93"/>
      <c r="EA622" s="94"/>
      <c r="EC622" s="73"/>
      <c r="ED622" s="11"/>
      <c r="EE622" s="11"/>
      <c r="EF622" s="12"/>
      <c r="EH622" s="73"/>
      <c r="EI622" s="11"/>
      <c r="EJ622" s="11"/>
      <c r="EK622" s="12"/>
      <c r="EM622" s="73"/>
      <c r="EN622" s="11"/>
      <c r="EO622" s="11"/>
      <c r="EP622" s="12"/>
      <c r="ER622" s="73"/>
      <c r="ES622" s="11"/>
      <c r="ET622" s="11"/>
      <c r="EU622" s="12"/>
      <c r="EW622" s="111">
        <v>6750</v>
      </c>
      <c r="EX622" s="112">
        <v>1282.5</v>
      </c>
      <c r="EY622" s="112">
        <v>8032.5</v>
      </c>
      <c r="EZ622" s="94">
        <v>8032.5</v>
      </c>
      <c r="FB622" s="10"/>
      <c r="FC622" s="11"/>
      <c r="FD622" s="11"/>
      <c r="FE622" s="12"/>
      <c r="FG622" s="11"/>
      <c r="FH622" s="11"/>
      <c r="FI622" s="11"/>
      <c r="FJ622" s="12"/>
      <c r="FL622" s="73"/>
      <c r="FM622" s="11"/>
      <c r="FN622" s="11"/>
      <c r="FO622" s="12"/>
      <c r="FQ622" s="73"/>
      <c r="FR622" s="11"/>
      <c r="FS622" s="11"/>
      <c r="FT622" s="12"/>
      <c r="FV622" s="73"/>
      <c r="FW622" s="11"/>
      <c r="FX622" s="11"/>
      <c r="FY622" s="12"/>
      <c r="GA622" s="73"/>
      <c r="GB622" s="11"/>
      <c r="GC622" s="11"/>
      <c r="GD622" s="12"/>
      <c r="GF622" s="73"/>
      <c r="GG622" s="11"/>
      <c r="GH622" s="11"/>
      <c r="GI622" s="12"/>
      <c r="GK622" s="73"/>
      <c r="GL622" s="11"/>
      <c r="GM622" s="11"/>
      <c r="GN622" s="12"/>
      <c r="GP622" s="73"/>
      <c r="GQ622" s="11"/>
      <c r="GR622" s="11"/>
      <c r="GS622" s="12"/>
      <c r="GU622" s="86">
        <f t="shared" si="68"/>
        <v>6401</v>
      </c>
      <c r="GV622" s="87">
        <f t="shared" si="70"/>
        <v>8032.5</v>
      </c>
      <c r="GX622" s="86">
        <f t="shared" si="69"/>
        <v>1631.5</v>
      </c>
      <c r="GY622" s="88">
        <f t="shared" si="72"/>
        <v>0.25488204967973754</v>
      </c>
      <c r="HA622" s="86">
        <f t="shared" si="73"/>
        <v>7141.583333333333</v>
      </c>
      <c r="HB622" s="87">
        <f t="shared" si="71"/>
        <v>7141.583333333333</v>
      </c>
    </row>
    <row r="623" spans="1:210" s="76" customFormat="1" ht="30" x14ac:dyDescent="0.25">
      <c r="A623" s="69">
        <v>607</v>
      </c>
      <c r="B623" s="3" t="s">
        <v>386</v>
      </c>
      <c r="C623" s="2" t="s">
        <v>995</v>
      </c>
      <c r="D623" s="4" t="s">
        <v>42</v>
      </c>
      <c r="E623" s="70"/>
      <c r="F623" s="71">
        <v>1.5</v>
      </c>
      <c r="G623" s="91"/>
      <c r="H623" s="73"/>
      <c r="I623" s="11"/>
      <c r="J623" s="11"/>
      <c r="K623" s="12"/>
      <c r="L623" s="74"/>
      <c r="M623" s="73"/>
      <c r="N623" s="11"/>
      <c r="O623" s="11"/>
      <c r="P623" s="12"/>
      <c r="Q623" s="75"/>
      <c r="R623" s="73"/>
      <c r="S623" s="11"/>
      <c r="T623" s="11"/>
      <c r="U623" s="12"/>
      <c r="W623" s="73"/>
      <c r="X623" s="11"/>
      <c r="Y623" s="11"/>
      <c r="Z623" s="12"/>
      <c r="AB623" s="73"/>
      <c r="AC623" s="11"/>
      <c r="AD623" s="11"/>
      <c r="AE623" s="12"/>
      <c r="AG623" s="77"/>
      <c r="AH623" s="78"/>
      <c r="AI623" s="78"/>
      <c r="AJ623" s="79"/>
      <c r="AL623" s="73"/>
      <c r="AM623" s="11"/>
      <c r="AN623" s="11"/>
      <c r="AO623" s="12"/>
      <c r="AQ623" s="11"/>
      <c r="AR623" s="11"/>
      <c r="AS623" s="11"/>
      <c r="AT623" s="12"/>
      <c r="AV623" s="73"/>
      <c r="AW623" s="11"/>
      <c r="AX623" s="11"/>
      <c r="AY623" s="12"/>
      <c r="BA623" s="73"/>
      <c r="BB623" s="11"/>
      <c r="BC623" s="11"/>
      <c r="BD623" s="12"/>
      <c r="BF623" s="73"/>
      <c r="BG623" s="11"/>
      <c r="BH623" s="11"/>
      <c r="BI623" s="12"/>
      <c r="BK623" s="92"/>
      <c r="BL623" s="93"/>
      <c r="BM623" s="93"/>
      <c r="BN623" s="94"/>
      <c r="BP623" s="73"/>
      <c r="BQ623" s="11"/>
      <c r="BR623" s="11"/>
      <c r="BS623" s="12"/>
      <c r="BU623" s="73"/>
      <c r="BV623" s="11"/>
      <c r="BW623" s="11"/>
      <c r="BX623" s="12"/>
      <c r="BZ623" s="73"/>
      <c r="CA623" s="11"/>
      <c r="CB623" s="11"/>
      <c r="CC623" s="12"/>
      <c r="CE623" s="73"/>
      <c r="CF623" s="11"/>
      <c r="CG623" s="11"/>
      <c r="CH623" s="12"/>
      <c r="CJ623" s="73"/>
      <c r="CK623" s="11"/>
      <c r="CL623" s="11"/>
      <c r="CM623" s="12"/>
      <c r="CO623" s="73"/>
      <c r="CP623" s="11"/>
      <c r="CQ623" s="11"/>
      <c r="CR623" s="12"/>
      <c r="CT623" s="73"/>
      <c r="CU623" s="11"/>
      <c r="CV623" s="11"/>
      <c r="CW623" s="12"/>
      <c r="CY623" s="73">
        <v>245656</v>
      </c>
      <c r="CZ623" s="11">
        <v>0</v>
      </c>
      <c r="DA623" s="11">
        <v>245656</v>
      </c>
      <c r="DB623" s="12">
        <v>368484</v>
      </c>
      <c r="DD623" s="73"/>
      <c r="DE623" s="11"/>
      <c r="DF623" s="11"/>
      <c r="DG623" s="12"/>
      <c r="DI623" s="73"/>
      <c r="DJ623" s="11"/>
      <c r="DK623" s="11"/>
      <c r="DL623" s="12"/>
      <c r="DN623" s="73">
        <v>72544</v>
      </c>
      <c r="DO623" s="11">
        <v>13783.36</v>
      </c>
      <c r="DP623" s="11">
        <v>86327.360000000001</v>
      </c>
      <c r="DQ623" s="12">
        <v>129491.04000000001</v>
      </c>
      <c r="DS623" s="73"/>
      <c r="DT623" s="11"/>
      <c r="DU623" s="11"/>
      <c r="DV623" s="12"/>
      <c r="DX623" s="92"/>
      <c r="DY623" s="93"/>
      <c r="DZ623" s="93"/>
      <c r="EA623" s="94"/>
      <c r="EC623" s="73"/>
      <c r="ED623" s="11"/>
      <c r="EE623" s="11"/>
      <c r="EF623" s="12"/>
      <c r="EH623" s="73"/>
      <c r="EI623" s="11"/>
      <c r="EJ623" s="11"/>
      <c r="EK623" s="12"/>
      <c r="EM623" s="73"/>
      <c r="EN623" s="11"/>
      <c r="EO623" s="11"/>
      <c r="EP623" s="12"/>
      <c r="ER623" s="73"/>
      <c r="ES623" s="11"/>
      <c r="ET623" s="11"/>
      <c r="EU623" s="12"/>
      <c r="EW623" s="73"/>
      <c r="EX623" s="11"/>
      <c r="EY623" s="11"/>
      <c r="EZ623" s="12"/>
      <c r="FB623" s="10"/>
      <c r="FC623" s="11"/>
      <c r="FD623" s="11"/>
      <c r="FE623" s="12"/>
      <c r="FG623" s="11"/>
      <c r="FH623" s="11"/>
      <c r="FI623" s="11"/>
      <c r="FJ623" s="12"/>
      <c r="FL623" s="73"/>
      <c r="FM623" s="11"/>
      <c r="FN623" s="11"/>
      <c r="FO623" s="12"/>
      <c r="FQ623" s="73"/>
      <c r="FR623" s="11"/>
      <c r="FS623" s="11"/>
      <c r="FT623" s="12"/>
      <c r="FV623" s="73"/>
      <c r="FW623" s="11"/>
      <c r="FX623" s="11"/>
      <c r="FY623" s="12"/>
      <c r="GA623" s="73"/>
      <c r="GB623" s="11"/>
      <c r="GC623" s="11"/>
      <c r="GD623" s="12"/>
      <c r="GF623" s="73"/>
      <c r="GG623" s="11"/>
      <c r="GH623" s="11"/>
      <c r="GI623" s="12"/>
      <c r="GK623" s="73"/>
      <c r="GL623" s="11"/>
      <c r="GM623" s="11"/>
      <c r="GN623" s="12"/>
      <c r="GP623" s="73"/>
      <c r="GQ623" s="11"/>
      <c r="GR623" s="11"/>
      <c r="GS623" s="12"/>
      <c r="GU623" s="86">
        <f t="shared" si="68"/>
        <v>86327.360000000001</v>
      </c>
      <c r="GV623" s="87">
        <f t="shared" si="70"/>
        <v>245656</v>
      </c>
      <c r="GX623" s="86">
        <f t="shared" si="69"/>
        <v>159328.64000000001</v>
      </c>
      <c r="GY623" s="88">
        <f t="shared" si="72"/>
        <v>1.8456331804887816</v>
      </c>
      <c r="HA623" s="86">
        <f t="shared" si="73"/>
        <v>165991.67999999999</v>
      </c>
      <c r="HB623" s="87">
        <f t="shared" si="71"/>
        <v>248987.52000000002</v>
      </c>
    </row>
    <row r="624" spans="1:210" s="76" customFormat="1" x14ac:dyDescent="0.25">
      <c r="A624" s="69">
        <v>608</v>
      </c>
      <c r="B624" s="3" t="s">
        <v>387</v>
      </c>
      <c r="C624" s="6" t="s">
        <v>996</v>
      </c>
      <c r="D624" s="3" t="s">
        <v>42</v>
      </c>
      <c r="E624" s="70"/>
      <c r="F624" s="71">
        <v>976.5</v>
      </c>
      <c r="G624" s="91"/>
      <c r="H624" s="73"/>
      <c r="I624" s="11"/>
      <c r="J624" s="11"/>
      <c r="K624" s="12"/>
      <c r="L624" s="74"/>
      <c r="M624" s="73"/>
      <c r="N624" s="11"/>
      <c r="O624" s="11"/>
      <c r="P624" s="12"/>
      <c r="Q624" s="75"/>
      <c r="R624" s="73"/>
      <c r="S624" s="11"/>
      <c r="T624" s="11"/>
      <c r="U624" s="12"/>
      <c r="W624" s="73"/>
      <c r="X624" s="11"/>
      <c r="Y624" s="11"/>
      <c r="Z624" s="12"/>
      <c r="AB624" s="73"/>
      <c r="AC624" s="11"/>
      <c r="AD624" s="11"/>
      <c r="AE624" s="12"/>
      <c r="AG624" s="96">
        <v>11275</v>
      </c>
      <c r="AH624" s="106">
        <v>2142.25</v>
      </c>
      <c r="AI624" s="106">
        <v>13417.25</v>
      </c>
      <c r="AJ624" s="109">
        <v>13101944.625</v>
      </c>
      <c r="AL624" s="73"/>
      <c r="AM624" s="11"/>
      <c r="AN624" s="11"/>
      <c r="AO624" s="12"/>
      <c r="AQ624" s="11"/>
      <c r="AR624" s="11"/>
      <c r="AS624" s="11"/>
      <c r="AT624" s="12"/>
      <c r="AV624" s="73"/>
      <c r="AW624" s="11"/>
      <c r="AX624" s="11"/>
      <c r="AY624" s="12"/>
      <c r="BA624" s="73"/>
      <c r="BB624" s="11"/>
      <c r="BC624" s="11"/>
      <c r="BD624" s="12"/>
      <c r="BF624" s="73"/>
      <c r="BG624" s="11"/>
      <c r="BH624" s="11"/>
      <c r="BI624" s="12"/>
      <c r="BK624" s="92"/>
      <c r="BL624" s="93"/>
      <c r="BM624" s="93"/>
      <c r="BN624" s="94"/>
      <c r="BP624" s="73"/>
      <c r="BQ624" s="11"/>
      <c r="BR624" s="11"/>
      <c r="BS624" s="12"/>
      <c r="BU624" s="73"/>
      <c r="BV624" s="11"/>
      <c r="BW624" s="11"/>
      <c r="BX624" s="12"/>
      <c r="BZ624" s="73"/>
      <c r="CA624" s="11"/>
      <c r="CB624" s="11"/>
      <c r="CC624" s="12"/>
      <c r="CE624" s="73"/>
      <c r="CF624" s="11"/>
      <c r="CG624" s="11"/>
      <c r="CH624" s="12"/>
      <c r="CJ624" s="73"/>
      <c r="CK624" s="11"/>
      <c r="CL624" s="11"/>
      <c r="CM624" s="12"/>
      <c r="CO624" s="73"/>
      <c r="CP624" s="11"/>
      <c r="CQ624" s="11"/>
      <c r="CR624" s="12"/>
      <c r="CT624" s="73"/>
      <c r="CU624" s="11"/>
      <c r="CV624" s="11"/>
      <c r="CW624" s="12"/>
      <c r="CY624" s="73"/>
      <c r="CZ624" s="11"/>
      <c r="DA624" s="11"/>
      <c r="DB624" s="12"/>
      <c r="DD624" s="73"/>
      <c r="DE624" s="11"/>
      <c r="DF624" s="11"/>
      <c r="DG624" s="12"/>
      <c r="DI624" s="73"/>
      <c r="DJ624" s="11"/>
      <c r="DK624" s="11"/>
      <c r="DL624" s="12"/>
      <c r="DN624" s="73">
        <v>10225</v>
      </c>
      <c r="DO624" s="11">
        <v>1942.75</v>
      </c>
      <c r="DP624" s="11">
        <v>12167.75</v>
      </c>
      <c r="DQ624" s="12">
        <v>11881807.875</v>
      </c>
      <c r="DS624" s="73"/>
      <c r="DT624" s="11"/>
      <c r="DU624" s="11"/>
      <c r="DV624" s="12"/>
      <c r="DX624" s="92"/>
      <c r="DY624" s="93"/>
      <c r="DZ624" s="93"/>
      <c r="EA624" s="94"/>
      <c r="EC624" s="73"/>
      <c r="ED624" s="11"/>
      <c r="EE624" s="11"/>
      <c r="EF624" s="12"/>
      <c r="EH624" s="73"/>
      <c r="EI624" s="11"/>
      <c r="EJ624" s="11"/>
      <c r="EK624" s="12"/>
      <c r="EM624" s="73"/>
      <c r="EN624" s="11"/>
      <c r="EO624" s="11"/>
      <c r="EP624" s="12"/>
      <c r="ER624" s="73"/>
      <c r="ES624" s="11"/>
      <c r="ET624" s="11"/>
      <c r="EU624" s="12"/>
      <c r="EW624" s="73"/>
      <c r="EX624" s="11"/>
      <c r="EY624" s="11"/>
      <c r="EZ624" s="12"/>
      <c r="FB624" s="10">
        <v>6563</v>
      </c>
      <c r="FC624" s="11">
        <v>1246.97</v>
      </c>
      <c r="FD624" s="11">
        <v>7809.97</v>
      </c>
      <c r="FE624" s="12">
        <v>7626435.7050000001</v>
      </c>
      <c r="FG624" s="11"/>
      <c r="FH624" s="11"/>
      <c r="FI624" s="11"/>
      <c r="FJ624" s="12"/>
      <c r="FL624" s="73"/>
      <c r="FM624" s="11"/>
      <c r="FN624" s="11"/>
      <c r="FO624" s="12"/>
      <c r="FQ624" s="73"/>
      <c r="FR624" s="11"/>
      <c r="FS624" s="11"/>
      <c r="FT624" s="12"/>
      <c r="FV624" s="73"/>
      <c r="FW624" s="11"/>
      <c r="FX624" s="11"/>
      <c r="FY624" s="12"/>
      <c r="GA624" s="73"/>
      <c r="GB624" s="11"/>
      <c r="GC624" s="11"/>
      <c r="GD624" s="12"/>
      <c r="GF624" s="73"/>
      <c r="GG624" s="11"/>
      <c r="GH624" s="11"/>
      <c r="GI624" s="12"/>
      <c r="GK624" s="73"/>
      <c r="GL624" s="11"/>
      <c r="GM624" s="11"/>
      <c r="GN624" s="12"/>
      <c r="GP624" s="73"/>
      <c r="GQ624" s="11"/>
      <c r="GR624" s="11"/>
      <c r="GS624" s="12"/>
      <c r="GU624" s="86">
        <f t="shared" si="68"/>
        <v>7809.97</v>
      </c>
      <c r="GV624" s="87">
        <f t="shared" si="70"/>
        <v>13417.25</v>
      </c>
      <c r="GX624" s="86">
        <f t="shared" si="69"/>
        <v>5607.28</v>
      </c>
      <c r="GY624" s="88">
        <f t="shared" si="72"/>
        <v>0.7179643455736705</v>
      </c>
      <c r="HA624" s="86">
        <f t="shared" si="73"/>
        <v>11131.656666666668</v>
      </c>
      <c r="HB624" s="87">
        <f t="shared" si="71"/>
        <v>10870062.734999999</v>
      </c>
    </row>
    <row r="625" spans="1:210" s="76" customFormat="1" ht="30" x14ac:dyDescent="0.25">
      <c r="A625" s="69">
        <v>609</v>
      </c>
      <c r="B625" s="3" t="s">
        <v>41</v>
      </c>
      <c r="C625" s="6" t="s">
        <v>997</v>
      </c>
      <c r="D625" s="3" t="s">
        <v>42</v>
      </c>
      <c r="E625" s="89"/>
      <c r="F625" s="90">
        <v>1</v>
      </c>
      <c r="G625" s="91"/>
      <c r="H625" s="73"/>
      <c r="I625" s="11"/>
      <c r="J625" s="11"/>
      <c r="K625" s="12"/>
      <c r="L625" s="74"/>
      <c r="M625" s="73"/>
      <c r="N625" s="11"/>
      <c r="O625" s="11"/>
      <c r="P625" s="12"/>
      <c r="Q625" s="75"/>
      <c r="R625" s="73"/>
      <c r="S625" s="11"/>
      <c r="T625" s="11"/>
      <c r="U625" s="12"/>
      <c r="W625" s="73"/>
      <c r="X625" s="11"/>
      <c r="Y625" s="11"/>
      <c r="Z625" s="12"/>
      <c r="AB625" s="73"/>
      <c r="AC625" s="11"/>
      <c r="AD625" s="11"/>
      <c r="AE625" s="12"/>
      <c r="AG625" s="96">
        <v>334</v>
      </c>
      <c r="AH625" s="106">
        <v>0</v>
      </c>
      <c r="AI625" s="106">
        <v>334</v>
      </c>
      <c r="AJ625" s="109">
        <v>334</v>
      </c>
      <c r="AL625" s="73"/>
      <c r="AM625" s="11"/>
      <c r="AN625" s="11"/>
      <c r="AO625" s="12"/>
      <c r="AQ625" s="11"/>
      <c r="AR625" s="11"/>
      <c r="AS625" s="11"/>
      <c r="AT625" s="12"/>
      <c r="AV625" s="73"/>
      <c r="AW625" s="11"/>
      <c r="AX625" s="11"/>
      <c r="AY625" s="12"/>
      <c r="BA625" s="73"/>
      <c r="BB625" s="11"/>
      <c r="BC625" s="11"/>
      <c r="BD625" s="12"/>
      <c r="BF625" s="73"/>
      <c r="BG625" s="11"/>
      <c r="BH625" s="11"/>
      <c r="BI625" s="12"/>
      <c r="BK625" s="92"/>
      <c r="BL625" s="93"/>
      <c r="BM625" s="93"/>
      <c r="BN625" s="94"/>
      <c r="BP625" s="73"/>
      <c r="BQ625" s="11"/>
      <c r="BR625" s="11"/>
      <c r="BS625" s="12"/>
      <c r="BU625" s="73"/>
      <c r="BV625" s="11"/>
      <c r="BW625" s="11"/>
      <c r="BX625" s="12"/>
      <c r="BZ625" s="73"/>
      <c r="CA625" s="11"/>
      <c r="CB625" s="11"/>
      <c r="CC625" s="12"/>
      <c r="CE625" s="73"/>
      <c r="CF625" s="11"/>
      <c r="CG625" s="11"/>
      <c r="CH625" s="12"/>
      <c r="CJ625" s="73"/>
      <c r="CK625" s="11"/>
      <c r="CL625" s="11"/>
      <c r="CM625" s="12"/>
      <c r="CO625" s="73"/>
      <c r="CP625" s="11"/>
      <c r="CQ625" s="11"/>
      <c r="CR625" s="12"/>
      <c r="CT625" s="73"/>
      <c r="CU625" s="11"/>
      <c r="CV625" s="11"/>
      <c r="CW625" s="12"/>
      <c r="CY625" s="73"/>
      <c r="CZ625" s="11"/>
      <c r="DA625" s="11"/>
      <c r="DB625" s="12"/>
      <c r="DD625" s="73"/>
      <c r="DE625" s="11"/>
      <c r="DF625" s="11"/>
      <c r="DG625" s="12"/>
      <c r="DI625" s="73"/>
      <c r="DJ625" s="11"/>
      <c r="DK625" s="11"/>
      <c r="DL625" s="12"/>
      <c r="DN625" s="73"/>
      <c r="DO625" s="11"/>
      <c r="DP625" s="11"/>
      <c r="DQ625" s="12"/>
      <c r="DS625" s="73"/>
      <c r="DT625" s="11"/>
      <c r="DU625" s="11"/>
      <c r="DV625" s="12"/>
      <c r="DX625" s="92"/>
      <c r="DY625" s="93"/>
      <c r="DZ625" s="93"/>
      <c r="EA625" s="94"/>
      <c r="EC625" s="73"/>
      <c r="ED625" s="11"/>
      <c r="EE625" s="11"/>
      <c r="EF625" s="12"/>
      <c r="EH625" s="73"/>
      <c r="EI625" s="11"/>
      <c r="EJ625" s="11"/>
      <c r="EK625" s="12"/>
      <c r="EM625" s="73"/>
      <c r="EN625" s="11"/>
      <c r="EO625" s="11"/>
      <c r="EP625" s="12"/>
      <c r="ER625" s="73"/>
      <c r="ES625" s="11"/>
      <c r="ET625" s="11"/>
      <c r="EU625" s="12"/>
      <c r="EW625" s="73"/>
      <c r="EX625" s="11"/>
      <c r="EY625" s="11"/>
      <c r="EZ625" s="12"/>
      <c r="FB625" s="10"/>
      <c r="FC625" s="11"/>
      <c r="FD625" s="11"/>
      <c r="FE625" s="12"/>
      <c r="FG625" s="11"/>
      <c r="FH625" s="11"/>
      <c r="FI625" s="11"/>
      <c r="FJ625" s="12"/>
      <c r="FL625" s="73"/>
      <c r="FM625" s="11"/>
      <c r="FN625" s="11"/>
      <c r="FO625" s="12"/>
      <c r="FQ625" s="73"/>
      <c r="FR625" s="11"/>
      <c r="FS625" s="11"/>
      <c r="FT625" s="12"/>
      <c r="FV625" s="73"/>
      <c r="FW625" s="11"/>
      <c r="FX625" s="11"/>
      <c r="FY625" s="12"/>
      <c r="GA625" s="73"/>
      <c r="GB625" s="11"/>
      <c r="GC625" s="11"/>
      <c r="GD625" s="12"/>
      <c r="GF625" s="73"/>
      <c r="GG625" s="11"/>
      <c r="GH625" s="11"/>
      <c r="GI625" s="12"/>
      <c r="GK625" s="73"/>
      <c r="GL625" s="11"/>
      <c r="GM625" s="11"/>
      <c r="GN625" s="12"/>
      <c r="GP625" s="73"/>
      <c r="GQ625" s="11"/>
      <c r="GR625" s="11"/>
      <c r="GS625" s="12"/>
      <c r="GU625" s="86">
        <f t="shared" si="68"/>
        <v>334</v>
      </c>
      <c r="GV625" s="87">
        <f t="shared" si="70"/>
        <v>334</v>
      </c>
      <c r="GX625" s="86">
        <f t="shared" si="69"/>
        <v>0</v>
      </c>
      <c r="GY625" s="88">
        <f t="shared" si="72"/>
        <v>0</v>
      </c>
      <c r="HA625" s="86">
        <f t="shared" si="73"/>
        <v>334</v>
      </c>
      <c r="HB625" s="87">
        <f t="shared" si="71"/>
        <v>334</v>
      </c>
    </row>
    <row r="626" spans="1:210" s="76" customFormat="1" ht="60" x14ac:dyDescent="0.25">
      <c r="A626" s="69">
        <v>610</v>
      </c>
      <c r="B626" s="3" t="s">
        <v>388</v>
      </c>
      <c r="C626" s="2" t="s">
        <v>998</v>
      </c>
      <c r="D626" s="4" t="s">
        <v>42</v>
      </c>
      <c r="E626" s="70"/>
      <c r="F626" s="71">
        <v>115.75</v>
      </c>
      <c r="G626" s="91"/>
      <c r="H626" s="73"/>
      <c r="I626" s="11"/>
      <c r="J626" s="11"/>
      <c r="K626" s="12"/>
      <c r="L626" s="74"/>
      <c r="M626" s="73"/>
      <c r="N626" s="11"/>
      <c r="O626" s="11"/>
      <c r="P626" s="12"/>
      <c r="Q626" s="75"/>
      <c r="R626" s="73"/>
      <c r="S626" s="11"/>
      <c r="T626" s="11"/>
      <c r="U626" s="12"/>
      <c r="W626" s="73"/>
      <c r="X626" s="11"/>
      <c r="Y626" s="11"/>
      <c r="Z626" s="12"/>
      <c r="AB626" s="73"/>
      <c r="AC626" s="11"/>
      <c r="AD626" s="11"/>
      <c r="AE626" s="12"/>
      <c r="AG626" s="96">
        <v>4554</v>
      </c>
      <c r="AH626" s="106">
        <v>0</v>
      </c>
      <c r="AI626" s="106">
        <v>4554</v>
      </c>
      <c r="AJ626" s="109">
        <v>527125.5</v>
      </c>
      <c r="AL626" s="73"/>
      <c r="AM626" s="11"/>
      <c r="AN626" s="11"/>
      <c r="AO626" s="12"/>
      <c r="AQ626" s="11"/>
      <c r="AR626" s="11"/>
      <c r="AS626" s="11"/>
      <c r="AT626" s="12"/>
      <c r="AV626" s="73"/>
      <c r="AW626" s="11"/>
      <c r="AX626" s="11"/>
      <c r="AY626" s="12"/>
      <c r="BA626" s="73"/>
      <c r="BB626" s="11"/>
      <c r="BC626" s="11"/>
      <c r="BD626" s="12"/>
      <c r="BF626" s="73"/>
      <c r="BG626" s="11"/>
      <c r="BH626" s="11"/>
      <c r="BI626" s="12"/>
      <c r="BK626" s="92">
        <v>5529</v>
      </c>
      <c r="BL626" s="93">
        <v>0</v>
      </c>
      <c r="BM626" s="93">
        <v>5529</v>
      </c>
      <c r="BN626" s="94">
        <v>639982</v>
      </c>
      <c r="BP626" s="73"/>
      <c r="BQ626" s="11"/>
      <c r="BR626" s="11"/>
      <c r="BS626" s="12"/>
      <c r="BU626" s="73"/>
      <c r="BV626" s="11"/>
      <c r="BW626" s="11"/>
      <c r="BX626" s="12"/>
      <c r="BZ626" s="73">
        <v>5781</v>
      </c>
      <c r="CA626" s="11">
        <v>0</v>
      </c>
      <c r="CB626" s="11">
        <v>5781</v>
      </c>
      <c r="CC626" s="12">
        <v>669150.75</v>
      </c>
      <c r="CE626" s="73"/>
      <c r="CF626" s="11"/>
      <c r="CG626" s="11"/>
      <c r="CH626" s="12"/>
      <c r="CJ626" s="73"/>
      <c r="CK626" s="11"/>
      <c r="CL626" s="11"/>
      <c r="CM626" s="12"/>
      <c r="CO626" s="73"/>
      <c r="CP626" s="11"/>
      <c r="CQ626" s="11"/>
      <c r="CR626" s="12"/>
      <c r="CT626" s="73"/>
      <c r="CU626" s="11"/>
      <c r="CV626" s="11"/>
      <c r="CW626" s="12"/>
      <c r="CY626" s="73"/>
      <c r="CZ626" s="11"/>
      <c r="DA626" s="11"/>
      <c r="DB626" s="12"/>
      <c r="DD626" s="73"/>
      <c r="DE626" s="11"/>
      <c r="DF626" s="11"/>
      <c r="DG626" s="12"/>
      <c r="DI626" s="73"/>
      <c r="DJ626" s="11"/>
      <c r="DK626" s="11"/>
      <c r="DL626" s="12"/>
      <c r="DN626" s="73">
        <v>5875</v>
      </c>
      <c r="DO626" s="11">
        <v>0</v>
      </c>
      <c r="DP626" s="11">
        <v>5875</v>
      </c>
      <c r="DQ626" s="12">
        <v>680031.25</v>
      </c>
      <c r="DS626" s="73"/>
      <c r="DT626" s="11"/>
      <c r="DU626" s="11"/>
      <c r="DV626" s="12"/>
      <c r="DX626" s="92"/>
      <c r="DY626" s="93"/>
      <c r="DZ626" s="93"/>
      <c r="EA626" s="94"/>
      <c r="EC626" s="73"/>
      <c r="ED626" s="11"/>
      <c r="EE626" s="11"/>
      <c r="EF626" s="12"/>
      <c r="EH626" s="73"/>
      <c r="EI626" s="11"/>
      <c r="EJ626" s="11"/>
      <c r="EK626" s="12"/>
      <c r="EM626" s="73"/>
      <c r="EN626" s="11"/>
      <c r="EO626" s="11"/>
      <c r="EP626" s="12"/>
      <c r="ER626" s="73"/>
      <c r="ES626" s="11"/>
      <c r="ET626" s="11"/>
      <c r="EU626" s="12"/>
      <c r="EW626" s="73"/>
      <c r="EX626" s="11"/>
      <c r="EY626" s="11"/>
      <c r="EZ626" s="12"/>
      <c r="FB626" s="10">
        <v>5875</v>
      </c>
      <c r="FC626" s="11">
        <v>0</v>
      </c>
      <c r="FD626" s="11">
        <v>5875</v>
      </c>
      <c r="FE626" s="12">
        <v>680031.25</v>
      </c>
      <c r="FG626" s="11"/>
      <c r="FH626" s="11"/>
      <c r="FI626" s="11"/>
      <c r="FJ626" s="12"/>
      <c r="FL626" s="73"/>
      <c r="FM626" s="11"/>
      <c r="FN626" s="11"/>
      <c r="FO626" s="12"/>
      <c r="FQ626" s="73"/>
      <c r="FR626" s="11"/>
      <c r="FS626" s="11"/>
      <c r="FT626" s="12"/>
      <c r="FV626" s="73"/>
      <c r="FW626" s="11"/>
      <c r="FX626" s="11"/>
      <c r="FY626" s="12"/>
      <c r="GA626" s="73"/>
      <c r="GB626" s="11"/>
      <c r="GC626" s="11"/>
      <c r="GD626" s="12"/>
      <c r="GF626" s="73"/>
      <c r="GG626" s="11"/>
      <c r="GH626" s="11"/>
      <c r="GI626" s="12"/>
      <c r="GK626" s="73"/>
      <c r="GL626" s="11"/>
      <c r="GM626" s="11"/>
      <c r="GN626" s="12"/>
      <c r="GP626" s="73"/>
      <c r="GQ626" s="11"/>
      <c r="GR626" s="11"/>
      <c r="GS626" s="12"/>
      <c r="GU626" s="86">
        <f t="shared" si="68"/>
        <v>4554</v>
      </c>
      <c r="GV626" s="87">
        <f t="shared" si="70"/>
        <v>5875</v>
      </c>
      <c r="GX626" s="86">
        <f t="shared" si="69"/>
        <v>1321</v>
      </c>
      <c r="GY626" s="88">
        <f t="shared" si="72"/>
        <v>0.29007465963987705</v>
      </c>
      <c r="HA626" s="86">
        <f t="shared" si="73"/>
        <v>5522.8</v>
      </c>
      <c r="HB626" s="87">
        <f t="shared" si="71"/>
        <v>639264.15</v>
      </c>
    </row>
    <row r="627" spans="1:210" s="76" customFormat="1" x14ac:dyDescent="0.25">
      <c r="A627" s="69">
        <v>611</v>
      </c>
      <c r="B627" s="3" t="s">
        <v>389</v>
      </c>
      <c r="C627" s="6" t="s">
        <v>999</v>
      </c>
      <c r="D627" s="3" t="s">
        <v>1095</v>
      </c>
      <c r="E627" s="70"/>
      <c r="F627" s="71">
        <v>516</v>
      </c>
      <c r="G627" s="91"/>
      <c r="H627" s="73"/>
      <c r="I627" s="11"/>
      <c r="J627" s="11"/>
      <c r="K627" s="12"/>
      <c r="L627" s="74"/>
      <c r="M627" s="73"/>
      <c r="N627" s="11"/>
      <c r="O627" s="11"/>
      <c r="P627" s="12"/>
      <c r="Q627" s="75"/>
      <c r="R627" s="73"/>
      <c r="S627" s="11"/>
      <c r="T627" s="11"/>
      <c r="U627" s="12"/>
      <c r="W627" s="73"/>
      <c r="X627" s="11"/>
      <c r="Y627" s="11"/>
      <c r="Z627" s="12"/>
      <c r="AB627" s="73"/>
      <c r="AC627" s="11"/>
      <c r="AD627" s="11"/>
      <c r="AE627" s="12"/>
      <c r="AG627" s="96">
        <v>3883</v>
      </c>
      <c r="AH627" s="106">
        <v>0</v>
      </c>
      <c r="AI627" s="106">
        <v>3883</v>
      </c>
      <c r="AJ627" s="109">
        <v>2003628</v>
      </c>
      <c r="AL627" s="73"/>
      <c r="AM627" s="11"/>
      <c r="AN627" s="11"/>
      <c r="AO627" s="12"/>
      <c r="AQ627" s="11"/>
      <c r="AR627" s="11"/>
      <c r="AS627" s="11"/>
      <c r="AT627" s="12"/>
      <c r="AV627" s="73"/>
      <c r="AW627" s="11"/>
      <c r="AX627" s="11"/>
      <c r="AY627" s="12"/>
      <c r="BA627" s="73"/>
      <c r="BB627" s="11"/>
      <c r="BC627" s="11"/>
      <c r="BD627" s="12"/>
      <c r="BF627" s="73"/>
      <c r="BG627" s="11"/>
      <c r="BH627" s="11"/>
      <c r="BI627" s="12"/>
      <c r="BK627" s="92">
        <v>4695</v>
      </c>
      <c r="BL627" s="93">
        <v>0</v>
      </c>
      <c r="BM627" s="93">
        <v>4695</v>
      </c>
      <c r="BN627" s="94">
        <v>2422620</v>
      </c>
      <c r="BP627" s="73"/>
      <c r="BQ627" s="11"/>
      <c r="BR627" s="11"/>
      <c r="BS627" s="12"/>
      <c r="BU627" s="73"/>
      <c r="BV627" s="11"/>
      <c r="BW627" s="11"/>
      <c r="BX627" s="12"/>
      <c r="BZ627" s="73">
        <v>4859</v>
      </c>
      <c r="CA627" s="11">
        <v>0</v>
      </c>
      <c r="CB627" s="11">
        <v>4859</v>
      </c>
      <c r="CC627" s="12">
        <v>2507244</v>
      </c>
      <c r="CE627" s="73"/>
      <c r="CF627" s="11"/>
      <c r="CG627" s="11"/>
      <c r="CH627" s="12"/>
      <c r="CJ627" s="73"/>
      <c r="CK627" s="11"/>
      <c r="CL627" s="11"/>
      <c r="CM627" s="12"/>
      <c r="CO627" s="73"/>
      <c r="CP627" s="11"/>
      <c r="CQ627" s="11"/>
      <c r="CR627" s="12"/>
      <c r="CT627" s="73"/>
      <c r="CU627" s="11"/>
      <c r="CV627" s="11"/>
      <c r="CW627" s="12"/>
      <c r="CY627" s="73"/>
      <c r="CZ627" s="11"/>
      <c r="DA627" s="11"/>
      <c r="DB627" s="12"/>
      <c r="DD627" s="73"/>
      <c r="DE627" s="11"/>
      <c r="DF627" s="11"/>
      <c r="DG627" s="12"/>
      <c r="DI627" s="73"/>
      <c r="DJ627" s="11"/>
      <c r="DK627" s="11"/>
      <c r="DL627" s="12"/>
      <c r="DN627" s="73">
        <v>4938</v>
      </c>
      <c r="DO627" s="11">
        <v>0</v>
      </c>
      <c r="DP627" s="11">
        <v>4938</v>
      </c>
      <c r="DQ627" s="12">
        <v>2548008</v>
      </c>
      <c r="DS627" s="73"/>
      <c r="DT627" s="11"/>
      <c r="DU627" s="11"/>
      <c r="DV627" s="12"/>
      <c r="DX627" s="92"/>
      <c r="DY627" s="93"/>
      <c r="DZ627" s="93"/>
      <c r="EA627" s="94"/>
      <c r="EC627" s="73"/>
      <c r="ED627" s="11"/>
      <c r="EE627" s="11"/>
      <c r="EF627" s="12"/>
      <c r="EH627" s="73"/>
      <c r="EI627" s="11"/>
      <c r="EJ627" s="11"/>
      <c r="EK627" s="12"/>
      <c r="EM627" s="73"/>
      <c r="EN627" s="11"/>
      <c r="EO627" s="11"/>
      <c r="EP627" s="12"/>
      <c r="ER627" s="73"/>
      <c r="ES627" s="11"/>
      <c r="ET627" s="11"/>
      <c r="EU627" s="12"/>
      <c r="EW627" s="73"/>
      <c r="EX627" s="11"/>
      <c r="EY627" s="11"/>
      <c r="EZ627" s="12"/>
      <c r="FB627" s="10">
        <v>4938</v>
      </c>
      <c r="FC627" s="11">
        <v>0</v>
      </c>
      <c r="FD627" s="11">
        <v>4938</v>
      </c>
      <c r="FE627" s="12">
        <v>2548008</v>
      </c>
      <c r="FG627" s="11"/>
      <c r="FH627" s="11"/>
      <c r="FI627" s="11"/>
      <c r="FJ627" s="12"/>
      <c r="FL627" s="73">
        <v>8000</v>
      </c>
      <c r="FM627" s="11">
        <v>0</v>
      </c>
      <c r="FN627" s="11">
        <v>8000</v>
      </c>
      <c r="FO627" s="12">
        <v>4128000</v>
      </c>
      <c r="FQ627" s="73"/>
      <c r="FR627" s="11"/>
      <c r="FS627" s="11"/>
      <c r="FT627" s="12"/>
      <c r="FV627" s="73"/>
      <c r="FW627" s="11"/>
      <c r="FX627" s="11"/>
      <c r="FY627" s="12"/>
      <c r="GA627" s="73"/>
      <c r="GB627" s="11"/>
      <c r="GC627" s="11"/>
      <c r="GD627" s="12"/>
      <c r="GF627" s="73"/>
      <c r="GG627" s="11"/>
      <c r="GH627" s="11"/>
      <c r="GI627" s="12"/>
      <c r="GK627" s="73"/>
      <c r="GL627" s="11"/>
      <c r="GM627" s="11"/>
      <c r="GN627" s="12"/>
      <c r="GP627" s="73"/>
      <c r="GQ627" s="11"/>
      <c r="GR627" s="11"/>
      <c r="GS627" s="12"/>
      <c r="GU627" s="86">
        <f t="shared" si="68"/>
        <v>3883</v>
      </c>
      <c r="GV627" s="87">
        <f t="shared" si="70"/>
        <v>8000</v>
      </c>
      <c r="GX627" s="86">
        <f t="shared" si="69"/>
        <v>4117</v>
      </c>
      <c r="GY627" s="88">
        <f t="shared" si="72"/>
        <v>1.0602626834921451</v>
      </c>
      <c r="HA627" s="86">
        <f t="shared" si="73"/>
        <v>5218.833333333333</v>
      </c>
      <c r="HB627" s="87">
        <f t="shared" si="71"/>
        <v>2692918</v>
      </c>
    </row>
    <row r="628" spans="1:210" s="76" customFormat="1" x14ac:dyDescent="0.25">
      <c r="A628" s="69">
        <v>612</v>
      </c>
      <c r="B628" s="3" t="s">
        <v>390</v>
      </c>
      <c r="C628" s="6" t="s">
        <v>1000</v>
      </c>
      <c r="D628" s="3" t="s">
        <v>1095</v>
      </c>
      <c r="E628" s="70"/>
      <c r="F628" s="71">
        <v>361.5</v>
      </c>
      <c r="G628" s="91"/>
      <c r="H628" s="73"/>
      <c r="I628" s="11"/>
      <c r="J628" s="11"/>
      <c r="K628" s="12"/>
      <c r="L628" s="74"/>
      <c r="M628" s="73"/>
      <c r="N628" s="11"/>
      <c r="O628" s="11"/>
      <c r="P628" s="12"/>
      <c r="Q628" s="75"/>
      <c r="R628" s="73"/>
      <c r="S628" s="11"/>
      <c r="T628" s="11"/>
      <c r="U628" s="12"/>
      <c r="W628" s="73"/>
      <c r="X628" s="11"/>
      <c r="Y628" s="11"/>
      <c r="Z628" s="12"/>
      <c r="AB628" s="73"/>
      <c r="AC628" s="11"/>
      <c r="AD628" s="11"/>
      <c r="AE628" s="12"/>
      <c r="AG628" s="96">
        <v>5929</v>
      </c>
      <c r="AH628" s="106">
        <v>0</v>
      </c>
      <c r="AI628" s="106">
        <v>5929</v>
      </c>
      <c r="AJ628" s="109">
        <v>2143333.5</v>
      </c>
      <c r="AL628" s="73"/>
      <c r="AM628" s="11"/>
      <c r="AN628" s="11"/>
      <c r="AO628" s="12"/>
      <c r="AQ628" s="11"/>
      <c r="AR628" s="11"/>
      <c r="AS628" s="11"/>
      <c r="AT628" s="12"/>
      <c r="AV628" s="73"/>
      <c r="AW628" s="11"/>
      <c r="AX628" s="11"/>
      <c r="AY628" s="12"/>
      <c r="BA628" s="73"/>
      <c r="BB628" s="11"/>
      <c r="BC628" s="11"/>
      <c r="BD628" s="12"/>
      <c r="BF628" s="73"/>
      <c r="BG628" s="11"/>
      <c r="BH628" s="11"/>
      <c r="BI628" s="12"/>
      <c r="BK628" s="92">
        <v>4872</v>
      </c>
      <c r="BL628" s="93">
        <v>0</v>
      </c>
      <c r="BM628" s="93">
        <v>4872</v>
      </c>
      <c r="BN628" s="94">
        <v>1761228</v>
      </c>
      <c r="BP628" s="73"/>
      <c r="BQ628" s="11"/>
      <c r="BR628" s="11"/>
      <c r="BS628" s="12"/>
      <c r="BU628" s="73"/>
      <c r="BV628" s="11"/>
      <c r="BW628" s="11"/>
      <c r="BX628" s="12"/>
      <c r="BZ628" s="73">
        <v>6581</v>
      </c>
      <c r="CA628" s="11">
        <v>0</v>
      </c>
      <c r="CB628" s="11">
        <v>6581</v>
      </c>
      <c r="CC628" s="12">
        <v>2379031.5</v>
      </c>
      <c r="CE628" s="73"/>
      <c r="CF628" s="11"/>
      <c r="CG628" s="11"/>
      <c r="CH628" s="12"/>
      <c r="CJ628" s="73"/>
      <c r="CK628" s="11"/>
      <c r="CL628" s="11"/>
      <c r="CM628" s="12"/>
      <c r="CO628" s="73"/>
      <c r="CP628" s="11"/>
      <c r="CQ628" s="11"/>
      <c r="CR628" s="12"/>
      <c r="CT628" s="73"/>
      <c r="CU628" s="11"/>
      <c r="CV628" s="11"/>
      <c r="CW628" s="12"/>
      <c r="CY628" s="73"/>
      <c r="CZ628" s="11"/>
      <c r="DA628" s="11"/>
      <c r="DB628" s="12"/>
      <c r="DD628" s="73"/>
      <c r="DE628" s="11"/>
      <c r="DF628" s="11"/>
      <c r="DG628" s="12"/>
      <c r="DI628" s="73"/>
      <c r="DJ628" s="11"/>
      <c r="DK628" s="11"/>
      <c r="DL628" s="12"/>
      <c r="DN628" s="73">
        <v>6688</v>
      </c>
      <c r="DO628" s="11">
        <v>0</v>
      </c>
      <c r="DP628" s="11">
        <v>6688</v>
      </c>
      <c r="DQ628" s="12">
        <v>2417712</v>
      </c>
      <c r="DS628" s="73"/>
      <c r="DT628" s="11"/>
      <c r="DU628" s="11"/>
      <c r="DV628" s="12"/>
      <c r="DX628" s="92"/>
      <c r="DY628" s="93"/>
      <c r="DZ628" s="93"/>
      <c r="EA628" s="94"/>
      <c r="EC628" s="73"/>
      <c r="ED628" s="11"/>
      <c r="EE628" s="11"/>
      <c r="EF628" s="12"/>
      <c r="EH628" s="73"/>
      <c r="EI628" s="11"/>
      <c r="EJ628" s="11"/>
      <c r="EK628" s="12"/>
      <c r="EM628" s="73"/>
      <c r="EN628" s="11"/>
      <c r="EO628" s="11"/>
      <c r="EP628" s="12"/>
      <c r="ER628" s="73"/>
      <c r="ES628" s="11"/>
      <c r="ET628" s="11"/>
      <c r="EU628" s="12"/>
      <c r="EW628" s="73"/>
      <c r="EX628" s="11"/>
      <c r="EY628" s="11"/>
      <c r="EZ628" s="12"/>
      <c r="FB628" s="10">
        <v>6688</v>
      </c>
      <c r="FC628" s="11">
        <v>0</v>
      </c>
      <c r="FD628" s="11">
        <v>6688</v>
      </c>
      <c r="FE628" s="12">
        <v>2417712</v>
      </c>
      <c r="FG628" s="11"/>
      <c r="FH628" s="11"/>
      <c r="FI628" s="11"/>
      <c r="FJ628" s="12"/>
      <c r="FL628" s="73">
        <v>9500</v>
      </c>
      <c r="FM628" s="11">
        <v>0</v>
      </c>
      <c r="FN628" s="11">
        <v>9500</v>
      </c>
      <c r="FO628" s="12">
        <v>3434250</v>
      </c>
      <c r="FQ628" s="73"/>
      <c r="FR628" s="11"/>
      <c r="FS628" s="11"/>
      <c r="FT628" s="12"/>
      <c r="FV628" s="73"/>
      <c r="FW628" s="11"/>
      <c r="FX628" s="11"/>
      <c r="FY628" s="12"/>
      <c r="GA628" s="73"/>
      <c r="GB628" s="11"/>
      <c r="GC628" s="11"/>
      <c r="GD628" s="12"/>
      <c r="GF628" s="73"/>
      <c r="GG628" s="11"/>
      <c r="GH628" s="11"/>
      <c r="GI628" s="12"/>
      <c r="GK628" s="73"/>
      <c r="GL628" s="11"/>
      <c r="GM628" s="11"/>
      <c r="GN628" s="12"/>
      <c r="GP628" s="73"/>
      <c r="GQ628" s="11"/>
      <c r="GR628" s="11"/>
      <c r="GS628" s="12"/>
      <c r="GU628" s="86">
        <f t="shared" si="68"/>
        <v>4872</v>
      </c>
      <c r="GV628" s="87">
        <f t="shared" si="70"/>
        <v>9500</v>
      </c>
      <c r="GX628" s="86">
        <f t="shared" si="69"/>
        <v>4628</v>
      </c>
      <c r="GY628" s="88">
        <f t="shared" si="72"/>
        <v>0.94991789819376027</v>
      </c>
      <c r="HA628" s="86">
        <f t="shared" si="73"/>
        <v>6709.666666666667</v>
      </c>
      <c r="HB628" s="87">
        <f t="shared" si="71"/>
        <v>2425544.5</v>
      </c>
    </row>
    <row r="629" spans="1:210" s="76" customFormat="1" ht="30" x14ac:dyDescent="0.25">
      <c r="A629" s="69">
        <v>613</v>
      </c>
      <c r="B629" s="5" t="s">
        <v>41</v>
      </c>
      <c r="C629" s="6" t="s">
        <v>1001</v>
      </c>
      <c r="D629" s="114" t="s">
        <v>1109</v>
      </c>
      <c r="E629" s="70"/>
      <c r="F629" s="90">
        <v>20</v>
      </c>
      <c r="G629" s="91"/>
      <c r="H629" s="73"/>
      <c r="I629" s="11"/>
      <c r="J629" s="11"/>
      <c r="K629" s="12"/>
      <c r="L629" s="74"/>
      <c r="M629" s="73"/>
      <c r="N629" s="11"/>
      <c r="O629" s="11"/>
      <c r="P629" s="12"/>
      <c r="Q629" s="75"/>
      <c r="R629" s="73"/>
      <c r="S629" s="11"/>
      <c r="T629" s="11"/>
      <c r="U629" s="12"/>
      <c r="W629" s="73"/>
      <c r="X629" s="11"/>
      <c r="Y629" s="11"/>
      <c r="Z629" s="12"/>
      <c r="AB629" s="73"/>
      <c r="AC629" s="11"/>
      <c r="AD629" s="11"/>
      <c r="AE629" s="12"/>
      <c r="AG629" s="77"/>
      <c r="AH629" s="78"/>
      <c r="AI629" s="78"/>
      <c r="AJ629" s="79"/>
      <c r="AL629" s="73"/>
      <c r="AM629" s="11"/>
      <c r="AN629" s="11"/>
      <c r="AO629" s="12"/>
      <c r="AQ629" s="11"/>
      <c r="AR629" s="11"/>
      <c r="AS629" s="11"/>
      <c r="AT629" s="12"/>
      <c r="AV629" s="73"/>
      <c r="AW629" s="11"/>
      <c r="AX629" s="11"/>
      <c r="AY629" s="12"/>
      <c r="BA629" s="73"/>
      <c r="BB629" s="11"/>
      <c r="BC629" s="11"/>
      <c r="BD629" s="12"/>
      <c r="BF629" s="73"/>
      <c r="BG629" s="11"/>
      <c r="BH629" s="11"/>
      <c r="BI629" s="12"/>
      <c r="BK629" s="92"/>
      <c r="BL629" s="93"/>
      <c r="BM629" s="93"/>
      <c r="BN629" s="94"/>
      <c r="BP629" s="73"/>
      <c r="BQ629" s="11"/>
      <c r="BR629" s="11"/>
      <c r="BS629" s="12"/>
      <c r="BU629" s="73"/>
      <c r="BV629" s="11"/>
      <c r="BW629" s="11"/>
      <c r="BX629" s="12"/>
      <c r="BZ629" s="73"/>
      <c r="CA629" s="11"/>
      <c r="CB629" s="11"/>
      <c r="CC629" s="12"/>
      <c r="CE629" s="73"/>
      <c r="CF629" s="11"/>
      <c r="CG629" s="11"/>
      <c r="CH629" s="12"/>
      <c r="CJ629" s="73"/>
      <c r="CK629" s="11"/>
      <c r="CL629" s="11"/>
      <c r="CM629" s="12"/>
      <c r="CO629" s="73">
        <v>28000</v>
      </c>
      <c r="CP629" s="11">
        <v>0</v>
      </c>
      <c r="CQ629" s="11">
        <v>28000</v>
      </c>
      <c r="CR629" s="12">
        <v>560000</v>
      </c>
      <c r="CT629" s="73"/>
      <c r="CU629" s="11"/>
      <c r="CV629" s="11"/>
      <c r="CW629" s="12"/>
      <c r="CY629" s="73"/>
      <c r="CZ629" s="11"/>
      <c r="DA629" s="11"/>
      <c r="DB629" s="12"/>
      <c r="DD629" s="73"/>
      <c r="DE629" s="11"/>
      <c r="DF629" s="11"/>
      <c r="DG629" s="12"/>
      <c r="DI629" s="73"/>
      <c r="DJ629" s="11"/>
      <c r="DK629" s="11"/>
      <c r="DL629" s="12"/>
      <c r="DN629" s="73"/>
      <c r="DO629" s="11"/>
      <c r="DP629" s="11"/>
      <c r="DQ629" s="12"/>
      <c r="DS629" s="73"/>
      <c r="DT629" s="11"/>
      <c r="DU629" s="11"/>
      <c r="DV629" s="12"/>
      <c r="DX629" s="92"/>
      <c r="DY629" s="93"/>
      <c r="DZ629" s="93"/>
      <c r="EA629" s="94"/>
      <c r="EC629" s="73"/>
      <c r="ED629" s="11"/>
      <c r="EE629" s="11"/>
      <c r="EF629" s="12"/>
      <c r="EH629" s="73">
        <v>20000</v>
      </c>
      <c r="EI629" s="11">
        <v>3800</v>
      </c>
      <c r="EJ629" s="11">
        <v>23800</v>
      </c>
      <c r="EK629" s="12">
        <v>476000</v>
      </c>
      <c r="EM629" s="73"/>
      <c r="EN629" s="11"/>
      <c r="EO629" s="11"/>
      <c r="EP629" s="12"/>
      <c r="ER629" s="73"/>
      <c r="ES629" s="11"/>
      <c r="ET629" s="11"/>
      <c r="EU629" s="12"/>
      <c r="EW629" s="73"/>
      <c r="EX629" s="11"/>
      <c r="EY629" s="11"/>
      <c r="EZ629" s="12"/>
      <c r="FB629" s="10"/>
      <c r="FC629" s="11"/>
      <c r="FD629" s="11"/>
      <c r="FE629" s="12"/>
      <c r="FG629" s="11"/>
      <c r="FH629" s="11"/>
      <c r="FI629" s="11"/>
      <c r="FJ629" s="12"/>
      <c r="FL629" s="73"/>
      <c r="FM629" s="11"/>
      <c r="FN629" s="11"/>
      <c r="FO629" s="12"/>
      <c r="FQ629" s="73"/>
      <c r="FR629" s="11"/>
      <c r="FS629" s="11"/>
      <c r="FT629" s="12"/>
      <c r="FV629" s="73"/>
      <c r="FW629" s="11"/>
      <c r="FX629" s="11"/>
      <c r="FY629" s="12"/>
      <c r="GA629" s="73"/>
      <c r="GB629" s="11"/>
      <c r="GC629" s="11"/>
      <c r="GD629" s="12"/>
      <c r="GF629" s="73"/>
      <c r="GG629" s="11"/>
      <c r="GH629" s="11"/>
      <c r="GI629" s="12"/>
      <c r="GK629" s="73"/>
      <c r="GL629" s="11"/>
      <c r="GM629" s="11"/>
      <c r="GN629" s="12"/>
      <c r="GP629" s="73"/>
      <c r="GQ629" s="11"/>
      <c r="GR629" s="11"/>
      <c r="GS629" s="12"/>
      <c r="GU629" s="86">
        <f t="shared" si="68"/>
        <v>23800</v>
      </c>
      <c r="GV629" s="87">
        <f t="shared" si="70"/>
        <v>28000</v>
      </c>
      <c r="GX629" s="86">
        <f t="shared" si="69"/>
        <v>4200</v>
      </c>
      <c r="GY629" s="88">
        <f t="shared" si="72"/>
        <v>0.17647058823529413</v>
      </c>
      <c r="HA629" s="86">
        <f t="shared" si="73"/>
        <v>25900</v>
      </c>
      <c r="HB629" s="87">
        <f t="shared" si="71"/>
        <v>518000</v>
      </c>
    </row>
    <row r="630" spans="1:210" s="76" customFormat="1" ht="45" x14ac:dyDescent="0.25">
      <c r="A630" s="69">
        <v>614</v>
      </c>
      <c r="B630" s="5" t="s">
        <v>41</v>
      </c>
      <c r="C630" s="6" t="s">
        <v>1002</v>
      </c>
      <c r="D630" s="114" t="s">
        <v>1109</v>
      </c>
      <c r="E630" s="70"/>
      <c r="F630" s="90">
        <v>20</v>
      </c>
      <c r="G630" s="91"/>
      <c r="H630" s="73"/>
      <c r="I630" s="11"/>
      <c r="J630" s="11"/>
      <c r="K630" s="12"/>
      <c r="L630" s="74"/>
      <c r="M630" s="73"/>
      <c r="N630" s="11"/>
      <c r="O630" s="11"/>
      <c r="P630" s="12"/>
      <c r="Q630" s="75"/>
      <c r="R630" s="73"/>
      <c r="S630" s="11"/>
      <c r="T630" s="11"/>
      <c r="U630" s="12"/>
      <c r="W630" s="73"/>
      <c r="X630" s="11"/>
      <c r="Y630" s="11"/>
      <c r="Z630" s="12"/>
      <c r="AB630" s="73"/>
      <c r="AC630" s="11"/>
      <c r="AD630" s="11"/>
      <c r="AE630" s="12"/>
      <c r="AG630" s="77"/>
      <c r="AH630" s="78"/>
      <c r="AI630" s="78"/>
      <c r="AJ630" s="79"/>
      <c r="AL630" s="73"/>
      <c r="AM630" s="11"/>
      <c r="AN630" s="11"/>
      <c r="AO630" s="12"/>
      <c r="AQ630" s="11"/>
      <c r="AR630" s="11"/>
      <c r="AS630" s="11"/>
      <c r="AT630" s="12"/>
      <c r="AV630" s="73"/>
      <c r="AW630" s="11"/>
      <c r="AX630" s="11"/>
      <c r="AY630" s="12"/>
      <c r="BA630" s="73"/>
      <c r="BB630" s="11"/>
      <c r="BC630" s="11"/>
      <c r="BD630" s="12"/>
      <c r="BF630" s="73"/>
      <c r="BG630" s="11"/>
      <c r="BH630" s="11"/>
      <c r="BI630" s="12"/>
      <c r="BK630" s="92"/>
      <c r="BL630" s="93"/>
      <c r="BM630" s="93"/>
      <c r="BN630" s="94"/>
      <c r="BP630" s="73"/>
      <c r="BQ630" s="11"/>
      <c r="BR630" s="11"/>
      <c r="BS630" s="12"/>
      <c r="BU630" s="73"/>
      <c r="BV630" s="11"/>
      <c r="BW630" s="11"/>
      <c r="BX630" s="12"/>
      <c r="BZ630" s="73"/>
      <c r="CA630" s="11"/>
      <c r="CB630" s="11"/>
      <c r="CC630" s="12"/>
      <c r="CE630" s="73"/>
      <c r="CF630" s="11"/>
      <c r="CG630" s="11"/>
      <c r="CH630" s="12"/>
      <c r="CJ630" s="73"/>
      <c r="CK630" s="11"/>
      <c r="CL630" s="11"/>
      <c r="CM630" s="12"/>
      <c r="CO630" s="73">
        <v>25000</v>
      </c>
      <c r="CP630" s="11">
        <v>0</v>
      </c>
      <c r="CQ630" s="11">
        <v>25000</v>
      </c>
      <c r="CR630" s="12">
        <v>500000</v>
      </c>
      <c r="CT630" s="73"/>
      <c r="CU630" s="11"/>
      <c r="CV630" s="11"/>
      <c r="CW630" s="12"/>
      <c r="CY630" s="73"/>
      <c r="CZ630" s="11"/>
      <c r="DA630" s="11"/>
      <c r="DB630" s="12"/>
      <c r="DD630" s="73"/>
      <c r="DE630" s="11"/>
      <c r="DF630" s="11"/>
      <c r="DG630" s="12"/>
      <c r="DI630" s="73"/>
      <c r="DJ630" s="11"/>
      <c r="DK630" s="11"/>
      <c r="DL630" s="12"/>
      <c r="DN630" s="73"/>
      <c r="DO630" s="11"/>
      <c r="DP630" s="11"/>
      <c r="DQ630" s="12"/>
      <c r="DS630" s="73"/>
      <c r="DT630" s="11"/>
      <c r="DU630" s="11"/>
      <c r="DV630" s="12"/>
      <c r="DX630" s="92"/>
      <c r="DY630" s="93"/>
      <c r="DZ630" s="93"/>
      <c r="EA630" s="94"/>
      <c r="EC630" s="73"/>
      <c r="ED630" s="11"/>
      <c r="EE630" s="11"/>
      <c r="EF630" s="12"/>
      <c r="EH630" s="73"/>
      <c r="EI630" s="11"/>
      <c r="EJ630" s="11"/>
      <c r="EK630" s="12"/>
      <c r="EM630" s="73"/>
      <c r="EN630" s="11"/>
      <c r="EO630" s="11"/>
      <c r="EP630" s="12"/>
      <c r="ER630" s="73"/>
      <c r="ES630" s="11"/>
      <c r="ET630" s="11"/>
      <c r="EU630" s="12"/>
      <c r="EW630" s="73"/>
      <c r="EX630" s="11"/>
      <c r="EY630" s="11"/>
      <c r="EZ630" s="12"/>
      <c r="FB630" s="10"/>
      <c r="FC630" s="11"/>
      <c r="FD630" s="11"/>
      <c r="FE630" s="12"/>
      <c r="FG630" s="11"/>
      <c r="FH630" s="11"/>
      <c r="FI630" s="11"/>
      <c r="FJ630" s="12"/>
      <c r="FL630" s="73"/>
      <c r="FM630" s="11"/>
      <c r="FN630" s="11"/>
      <c r="FO630" s="12"/>
      <c r="FQ630" s="73"/>
      <c r="FR630" s="11"/>
      <c r="FS630" s="11"/>
      <c r="FT630" s="12"/>
      <c r="FV630" s="73"/>
      <c r="FW630" s="11"/>
      <c r="FX630" s="11"/>
      <c r="FY630" s="12"/>
      <c r="GA630" s="73"/>
      <c r="GB630" s="11"/>
      <c r="GC630" s="11"/>
      <c r="GD630" s="12"/>
      <c r="GF630" s="73"/>
      <c r="GG630" s="11"/>
      <c r="GH630" s="11"/>
      <c r="GI630" s="12"/>
      <c r="GK630" s="73"/>
      <c r="GL630" s="11"/>
      <c r="GM630" s="11"/>
      <c r="GN630" s="12"/>
      <c r="GP630" s="73"/>
      <c r="GQ630" s="11"/>
      <c r="GR630" s="11"/>
      <c r="GS630" s="12"/>
      <c r="GU630" s="86">
        <f t="shared" si="68"/>
        <v>25000</v>
      </c>
      <c r="GV630" s="87">
        <f t="shared" si="70"/>
        <v>25000</v>
      </c>
      <c r="GX630" s="86">
        <f t="shared" si="69"/>
        <v>0</v>
      </c>
      <c r="GY630" s="88">
        <f t="shared" si="72"/>
        <v>0</v>
      </c>
      <c r="HA630" s="86">
        <f t="shared" ref="HA630:HA665" si="74">AVERAGE(J630,O630,T630,Y630,AD630,AI630,AN630,AS630,AX630,BC630,BH630,BM630,BR630,BW630,CB630,CG630,CL630,CQ630,CV630,DA630,DF630,DK630,DP630,DU630,DZ630,EE630,EJ630,EO630,ET630,EY630,FD630,FI630,FN630,FS630,FX630,GC630,GH630,GM630,GR630)</f>
        <v>25000</v>
      </c>
      <c r="HB630" s="87">
        <f t="shared" si="71"/>
        <v>500000</v>
      </c>
    </row>
    <row r="631" spans="1:210" s="76" customFormat="1" ht="30" x14ac:dyDescent="0.25">
      <c r="A631" s="69">
        <v>615</v>
      </c>
      <c r="B631" s="5" t="s">
        <v>41</v>
      </c>
      <c r="C631" s="6" t="s">
        <v>1003</v>
      </c>
      <c r="D631" s="114" t="s">
        <v>1109</v>
      </c>
      <c r="E631" s="70"/>
      <c r="F631" s="90">
        <v>20</v>
      </c>
      <c r="G631" s="91"/>
      <c r="H631" s="73"/>
      <c r="I631" s="11"/>
      <c r="J631" s="11"/>
      <c r="K631" s="12"/>
      <c r="L631" s="74"/>
      <c r="M631" s="73"/>
      <c r="N631" s="11"/>
      <c r="O631" s="11"/>
      <c r="P631" s="12"/>
      <c r="Q631" s="75"/>
      <c r="R631" s="73"/>
      <c r="S631" s="11"/>
      <c r="T631" s="11"/>
      <c r="U631" s="12"/>
      <c r="W631" s="73"/>
      <c r="X631" s="11"/>
      <c r="Y631" s="11"/>
      <c r="Z631" s="12"/>
      <c r="AB631" s="73"/>
      <c r="AC631" s="11"/>
      <c r="AD631" s="11"/>
      <c r="AE631" s="12"/>
      <c r="AG631" s="77"/>
      <c r="AH631" s="78"/>
      <c r="AI631" s="78"/>
      <c r="AJ631" s="79"/>
      <c r="AL631" s="73"/>
      <c r="AM631" s="11"/>
      <c r="AN631" s="11"/>
      <c r="AO631" s="12"/>
      <c r="AQ631" s="11"/>
      <c r="AR631" s="11"/>
      <c r="AS631" s="11"/>
      <c r="AT631" s="12"/>
      <c r="AV631" s="73"/>
      <c r="AW631" s="11"/>
      <c r="AX631" s="11"/>
      <c r="AY631" s="12"/>
      <c r="BA631" s="73"/>
      <c r="BB631" s="11"/>
      <c r="BC631" s="11"/>
      <c r="BD631" s="12"/>
      <c r="BF631" s="73"/>
      <c r="BG631" s="11"/>
      <c r="BH631" s="11"/>
      <c r="BI631" s="12"/>
      <c r="BK631" s="92"/>
      <c r="BL631" s="93"/>
      <c r="BM631" s="93"/>
      <c r="BN631" s="94"/>
      <c r="BP631" s="73"/>
      <c r="BQ631" s="11"/>
      <c r="BR631" s="11"/>
      <c r="BS631" s="12"/>
      <c r="BU631" s="73"/>
      <c r="BV631" s="11"/>
      <c r="BW631" s="11"/>
      <c r="BX631" s="12"/>
      <c r="BZ631" s="73"/>
      <c r="CA631" s="11"/>
      <c r="CB631" s="11"/>
      <c r="CC631" s="12"/>
      <c r="CE631" s="73"/>
      <c r="CF631" s="11"/>
      <c r="CG631" s="11"/>
      <c r="CH631" s="12"/>
      <c r="CJ631" s="73"/>
      <c r="CK631" s="11"/>
      <c r="CL631" s="11"/>
      <c r="CM631" s="12"/>
      <c r="CO631" s="73">
        <v>55000</v>
      </c>
      <c r="CP631" s="11">
        <v>0</v>
      </c>
      <c r="CQ631" s="11">
        <v>55000</v>
      </c>
      <c r="CR631" s="12">
        <v>1100000</v>
      </c>
      <c r="CT631" s="73"/>
      <c r="CU631" s="11"/>
      <c r="CV631" s="11"/>
      <c r="CW631" s="12"/>
      <c r="CY631" s="73"/>
      <c r="CZ631" s="11"/>
      <c r="DA631" s="11"/>
      <c r="DB631" s="12"/>
      <c r="DD631" s="73"/>
      <c r="DE631" s="11"/>
      <c r="DF631" s="11"/>
      <c r="DG631" s="12"/>
      <c r="DI631" s="73"/>
      <c r="DJ631" s="11"/>
      <c r="DK631" s="11"/>
      <c r="DL631" s="12"/>
      <c r="DN631" s="73"/>
      <c r="DO631" s="11"/>
      <c r="DP631" s="11"/>
      <c r="DQ631" s="12"/>
      <c r="DS631" s="73"/>
      <c r="DT631" s="11"/>
      <c r="DU631" s="11"/>
      <c r="DV631" s="12"/>
      <c r="DX631" s="92"/>
      <c r="DY631" s="93"/>
      <c r="DZ631" s="93"/>
      <c r="EA631" s="94"/>
      <c r="EC631" s="73"/>
      <c r="ED631" s="11"/>
      <c r="EE631" s="11"/>
      <c r="EF631" s="12"/>
      <c r="EH631" s="73">
        <v>30000</v>
      </c>
      <c r="EI631" s="11">
        <v>5700</v>
      </c>
      <c r="EJ631" s="11">
        <v>35700</v>
      </c>
      <c r="EK631" s="12">
        <v>714000</v>
      </c>
      <c r="EM631" s="73"/>
      <c r="EN631" s="11"/>
      <c r="EO631" s="11"/>
      <c r="EP631" s="12"/>
      <c r="ER631" s="73"/>
      <c r="ES631" s="11"/>
      <c r="ET631" s="11"/>
      <c r="EU631" s="12"/>
      <c r="EW631" s="73"/>
      <c r="EX631" s="11"/>
      <c r="EY631" s="11"/>
      <c r="EZ631" s="12"/>
      <c r="FB631" s="10"/>
      <c r="FC631" s="11"/>
      <c r="FD631" s="11"/>
      <c r="FE631" s="12"/>
      <c r="FG631" s="11"/>
      <c r="FH631" s="11"/>
      <c r="FI631" s="11"/>
      <c r="FJ631" s="12"/>
      <c r="FL631" s="73"/>
      <c r="FM631" s="11"/>
      <c r="FN631" s="11"/>
      <c r="FO631" s="12"/>
      <c r="FQ631" s="73"/>
      <c r="FR631" s="11"/>
      <c r="FS631" s="11"/>
      <c r="FT631" s="12"/>
      <c r="FV631" s="73"/>
      <c r="FW631" s="11"/>
      <c r="FX631" s="11"/>
      <c r="FY631" s="12"/>
      <c r="GA631" s="73"/>
      <c r="GB631" s="11"/>
      <c r="GC631" s="11"/>
      <c r="GD631" s="12"/>
      <c r="GF631" s="73"/>
      <c r="GG631" s="11"/>
      <c r="GH631" s="11"/>
      <c r="GI631" s="12"/>
      <c r="GK631" s="73"/>
      <c r="GL631" s="11"/>
      <c r="GM631" s="11"/>
      <c r="GN631" s="12"/>
      <c r="GP631" s="73"/>
      <c r="GQ631" s="11"/>
      <c r="GR631" s="11"/>
      <c r="GS631" s="12"/>
      <c r="GU631" s="86">
        <f t="shared" si="68"/>
        <v>35700</v>
      </c>
      <c r="GV631" s="87">
        <f t="shared" si="70"/>
        <v>55000</v>
      </c>
      <c r="GX631" s="86">
        <f t="shared" si="69"/>
        <v>19300</v>
      </c>
      <c r="GY631" s="88">
        <f t="shared" si="72"/>
        <v>0.54061624649859941</v>
      </c>
      <c r="HA631" s="86">
        <f t="shared" si="74"/>
        <v>45350</v>
      </c>
      <c r="HB631" s="87">
        <f t="shared" si="71"/>
        <v>907000</v>
      </c>
    </row>
    <row r="632" spans="1:210" s="76" customFormat="1" ht="45" x14ac:dyDescent="0.25">
      <c r="A632" s="69">
        <v>616</v>
      </c>
      <c r="B632" s="5" t="s">
        <v>41</v>
      </c>
      <c r="C632" s="6" t="s">
        <v>1004</v>
      </c>
      <c r="D632" s="114" t="s">
        <v>1109</v>
      </c>
      <c r="E632" s="70"/>
      <c r="F632" s="90">
        <v>20</v>
      </c>
      <c r="G632" s="91"/>
      <c r="H632" s="73"/>
      <c r="I632" s="11"/>
      <c r="J632" s="11"/>
      <c r="K632" s="12"/>
      <c r="L632" s="74"/>
      <c r="M632" s="73"/>
      <c r="N632" s="11"/>
      <c r="O632" s="11"/>
      <c r="P632" s="12"/>
      <c r="Q632" s="75"/>
      <c r="R632" s="73"/>
      <c r="S632" s="11"/>
      <c r="T632" s="11"/>
      <c r="U632" s="12"/>
      <c r="W632" s="73"/>
      <c r="X632" s="11"/>
      <c r="Y632" s="11"/>
      <c r="Z632" s="12"/>
      <c r="AB632" s="73"/>
      <c r="AC632" s="11"/>
      <c r="AD632" s="11"/>
      <c r="AE632" s="12"/>
      <c r="AG632" s="77"/>
      <c r="AH632" s="78"/>
      <c r="AI632" s="78"/>
      <c r="AJ632" s="79"/>
      <c r="AL632" s="73"/>
      <c r="AM632" s="11"/>
      <c r="AN632" s="11"/>
      <c r="AO632" s="12"/>
      <c r="AQ632" s="11"/>
      <c r="AR632" s="11"/>
      <c r="AS632" s="11"/>
      <c r="AT632" s="12"/>
      <c r="AV632" s="73"/>
      <c r="AW632" s="11"/>
      <c r="AX632" s="11"/>
      <c r="AY632" s="12"/>
      <c r="BA632" s="73"/>
      <c r="BB632" s="11"/>
      <c r="BC632" s="11"/>
      <c r="BD632" s="12"/>
      <c r="BF632" s="73"/>
      <c r="BG632" s="11"/>
      <c r="BH632" s="11"/>
      <c r="BI632" s="12"/>
      <c r="BK632" s="92"/>
      <c r="BL632" s="93"/>
      <c r="BM632" s="93"/>
      <c r="BN632" s="94"/>
      <c r="BP632" s="73"/>
      <c r="BQ632" s="11"/>
      <c r="BR632" s="11"/>
      <c r="BS632" s="12"/>
      <c r="BU632" s="73"/>
      <c r="BV632" s="11"/>
      <c r="BW632" s="11"/>
      <c r="BX632" s="12"/>
      <c r="BZ632" s="73"/>
      <c r="CA632" s="11"/>
      <c r="CB632" s="11"/>
      <c r="CC632" s="12"/>
      <c r="CE632" s="73"/>
      <c r="CF632" s="11"/>
      <c r="CG632" s="11"/>
      <c r="CH632" s="12"/>
      <c r="CJ632" s="73"/>
      <c r="CK632" s="11"/>
      <c r="CL632" s="11"/>
      <c r="CM632" s="12"/>
      <c r="CO632" s="73">
        <v>39000</v>
      </c>
      <c r="CP632" s="11">
        <v>0</v>
      </c>
      <c r="CQ632" s="11">
        <v>39000</v>
      </c>
      <c r="CR632" s="12">
        <v>780000</v>
      </c>
      <c r="CT632" s="73"/>
      <c r="CU632" s="11"/>
      <c r="CV632" s="11"/>
      <c r="CW632" s="12"/>
      <c r="CY632" s="73"/>
      <c r="CZ632" s="11"/>
      <c r="DA632" s="11"/>
      <c r="DB632" s="12"/>
      <c r="DD632" s="73"/>
      <c r="DE632" s="11"/>
      <c r="DF632" s="11"/>
      <c r="DG632" s="12"/>
      <c r="DI632" s="73"/>
      <c r="DJ632" s="11"/>
      <c r="DK632" s="11"/>
      <c r="DL632" s="12"/>
      <c r="DN632" s="73"/>
      <c r="DO632" s="11"/>
      <c r="DP632" s="11"/>
      <c r="DQ632" s="12"/>
      <c r="DS632" s="73"/>
      <c r="DT632" s="11"/>
      <c r="DU632" s="11"/>
      <c r="DV632" s="12"/>
      <c r="DX632" s="92"/>
      <c r="DY632" s="93"/>
      <c r="DZ632" s="93"/>
      <c r="EA632" s="94"/>
      <c r="EC632" s="73"/>
      <c r="ED632" s="11"/>
      <c r="EE632" s="11"/>
      <c r="EF632" s="12"/>
      <c r="EH632" s="73"/>
      <c r="EI632" s="11"/>
      <c r="EJ632" s="11"/>
      <c r="EK632" s="12"/>
      <c r="EM632" s="73"/>
      <c r="EN632" s="11"/>
      <c r="EO632" s="11"/>
      <c r="EP632" s="12"/>
      <c r="ER632" s="73"/>
      <c r="ES632" s="11"/>
      <c r="ET632" s="11"/>
      <c r="EU632" s="12"/>
      <c r="EW632" s="73"/>
      <c r="EX632" s="11"/>
      <c r="EY632" s="11"/>
      <c r="EZ632" s="12"/>
      <c r="FB632" s="10"/>
      <c r="FC632" s="11"/>
      <c r="FD632" s="11"/>
      <c r="FE632" s="12"/>
      <c r="FG632" s="11"/>
      <c r="FH632" s="11"/>
      <c r="FI632" s="11"/>
      <c r="FJ632" s="12"/>
      <c r="FL632" s="73"/>
      <c r="FM632" s="11"/>
      <c r="FN632" s="11"/>
      <c r="FO632" s="12"/>
      <c r="FQ632" s="73"/>
      <c r="FR632" s="11"/>
      <c r="FS632" s="11"/>
      <c r="FT632" s="12"/>
      <c r="FV632" s="73"/>
      <c r="FW632" s="11"/>
      <c r="FX632" s="11"/>
      <c r="FY632" s="12"/>
      <c r="GA632" s="73"/>
      <c r="GB632" s="11"/>
      <c r="GC632" s="11"/>
      <c r="GD632" s="12"/>
      <c r="GF632" s="73"/>
      <c r="GG632" s="11"/>
      <c r="GH632" s="11"/>
      <c r="GI632" s="12"/>
      <c r="GK632" s="73"/>
      <c r="GL632" s="11"/>
      <c r="GM632" s="11"/>
      <c r="GN632" s="12"/>
      <c r="GP632" s="73"/>
      <c r="GQ632" s="11"/>
      <c r="GR632" s="11"/>
      <c r="GS632" s="12"/>
      <c r="GU632" s="86">
        <f t="shared" si="68"/>
        <v>39000</v>
      </c>
      <c r="GV632" s="87">
        <f t="shared" si="70"/>
        <v>39000</v>
      </c>
      <c r="GX632" s="86">
        <f t="shared" si="69"/>
        <v>0</v>
      </c>
      <c r="GY632" s="88">
        <f t="shared" si="72"/>
        <v>0</v>
      </c>
      <c r="HA632" s="86">
        <f t="shared" si="74"/>
        <v>39000</v>
      </c>
      <c r="HB632" s="87">
        <f t="shared" si="71"/>
        <v>780000</v>
      </c>
    </row>
    <row r="633" spans="1:210" s="76" customFormat="1" ht="30" x14ac:dyDescent="0.25">
      <c r="A633" s="69">
        <v>617</v>
      </c>
      <c r="B633" s="3" t="s">
        <v>391</v>
      </c>
      <c r="C633" s="2" t="s">
        <v>1005</v>
      </c>
      <c r="D633" s="4" t="s">
        <v>1085</v>
      </c>
      <c r="E633" s="70"/>
      <c r="F633" s="71">
        <v>102</v>
      </c>
      <c r="G633" s="91"/>
      <c r="H633" s="73"/>
      <c r="I633" s="11"/>
      <c r="J633" s="11"/>
      <c r="K633" s="12"/>
      <c r="L633" s="74"/>
      <c r="M633" s="73"/>
      <c r="N633" s="11"/>
      <c r="O633" s="11"/>
      <c r="P633" s="12"/>
      <c r="Q633" s="75"/>
      <c r="R633" s="73"/>
      <c r="S633" s="11"/>
      <c r="T633" s="11"/>
      <c r="U633" s="12"/>
      <c r="W633" s="73"/>
      <c r="X633" s="11"/>
      <c r="Y633" s="11"/>
      <c r="Z633" s="12"/>
      <c r="AB633" s="73"/>
      <c r="AC633" s="11"/>
      <c r="AD633" s="11"/>
      <c r="AE633" s="12"/>
      <c r="AG633" s="77"/>
      <c r="AH633" s="78"/>
      <c r="AI633" s="78"/>
      <c r="AJ633" s="79"/>
      <c r="AL633" s="73"/>
      <c r="AM633" s="11"/>
      <c r="AN633" s="11"/>
      <c r="AO633" s="12"/>
      <c r="AQ633" s="11"/>
      <c r="AR633" s="11"/>
      <c r="AS633" s="11"/>
      <c r="AT633" s="12"/>
      <c r="AV633" s="73"/>
      <c r="AW633" s="11"/>
      <c r="AX633" s="11"/>
      <c r="AY633" s="12"/>
      <c r="BA633" s="73"/>
      <c r="BB633" s="11"/>
      <c r="BC633" s="11"/>
      <c r="BD633" s="12"/>
      <c r="BF633" s="73"/>
      <c r="BG633" s="11"/>
      <c r="BH633" s="11"/>
      <c r="BI633" s="12"/>
      <c r="BK633" s="92">
        <v>3235</v>
      </c>
      <c r="BL633" s="93">
        <v>0</v>
      </c>
      <c r="BM633" s="93">
        <v>3235</v>
      </c>
      <c r="BN633" s="94">
        <v>329970</v>
      </c>
      <c r="BP633" s="73"/>
      <c r="BQ633" s="11"/>
      <c r="BR633" s="11"/>
      <c r="BS633" s="12"/>
      <c r="BU633" s="73"/>
      <c r="BV633" s="11"/>
      <c r="BW633" s="11"/>
      <c r="BX633" s="12"/>
      <c r="BZ633" s="73"/>
      <c r="CA633" s="11"/>
      <c r="CB633" s="11"/>
      <c r="CC633" s="12"/>
      <c r="CE633" s="73"/>
      <c r="CF633" s="11"/>
      <c r="CG633" s="11"/>
      <c r="CH633" s="12"/>
      <c r="CJ633" s="73"/>
      <c r="CK633" s="11"/>
      <c r="CL633" s="11"/>
      <c r="CM633" s="12"/>
      <c r="CO633" s="73"/>
      <c r="CP633" s="11"/>
      <c r="CQ633" s="11"/>
      <c r="CR633" s="12"/>
      <c r="CT633" s="73"/>
      <c r="CU633" s="11"/>
      <c r="CV633" s="11"/>
      <c r="CW633" s="12"/>
      <c r="CY633" s="73"/>
      <c r="CZ633" s="11"/>
      <c r="DA633" s="11"/>
      <c r="DB633" s="12"/>
      <c r="DD633" s="73"/>
      <c r="DE633" s="11"/>
      <c r="DF633" s="11"/>
      <c r="DG633" s="12"/>
      <c r="DI633" s="73"/>
      <c r="DJ633" s="11"/>
      <c r="DK633" s="11"/>
      <c r="DL633" s="12"/>
      <c r="DN633" s="73">
        <v>4875</v>
      </c>
      <c r="DO633" s="11">
        <v>0</v>
      </c>
      <c r="DP633" s="11">
        <v>4875</v>
      </c>
      <c r="DQ633" s="12">
        <v>497250</v>
      </c>
      <c r="DS633" s="73"/>
      <c r="DT633" s="11"/>
      <c r="DU633" s="11"/>
      <c r="DV633" s="12"/>
      <c r="DX633" s="92"/>
      <c r="DY633" s="93"/>
      <c r="DZ633" s="93"/>
      <c r="EA633" s="94"/>
      <c r="EC633" s="73"/>
      <c r="ED633" s="11"/>
      <c r="EE633" s="11"/>
      <c r="EF633" s="12"/>
      <c r="EH633" s="73">
        <v>7000</v>
      </c>
      <c r="EI633" s="11"/>
      <c r="EJ633" s="11">
        <v>7000</v>
      </c>
      <c r="EK633" s="12">
        <v>714000</v>
      </c>
      <c r="EM633" s="73"/>
      <c r="EN633" s="11"/>
      <c r="EO633" s="11"/>
      <c r="EP633" s="12"/>
      <c r="ER633" s="73">
        <v>5200</v>
      </c>
      <c r="ES633" s="11">
        <v>988</v>
      </c>
      <c r="ET633" s="11">
        <v>6188</v>
      </c>
      <c r="EU633" s="12">
        <v>631176</v>
      </c>
      <c r="EW633" s="73"/>
      <c r="EX633" s="11"/>
      <c r="EY633" s="11"/>
      <c r="EZ633" s="12"/>
      <c r="FB633" s="10">
        <v>3375</v>
      </c>
      <c r="FC633" s="11">
        <v>0</v>
      </c>
      <c r="FD633" s="11">
        <v>3375</v>
      </c>
      <c r="FE633" s="12">
        <v>344250</v>
      </c>
      <c r="FG633" s="11"/>
      <c r="FH633" s="11"/>
      <c r="FI633" s="11"/>
      <c r="FJ633" s="12"/>
      <c r="FL633" s="73"/>
      <c r="FM633" s="11"/>
      <c r="FN633" s="11"/>
      <c r="FO633" s="12"/>
      <c r="FQ633" s="73"/>
      <c r="FR633" s="11"/>
      <c r="FS633" s="11"/>
      <c r="FT633" s="12"/>
      <c r="FV633" s="73"/>
      <c r="FW633" s="11"/>
      <c r="FX633" s="11"/>
      <c r="FY633" s="12"/>
      <c r="GA633" s="73"/>
      <c r="GB633" s="11"/>
      <c r="GC633" s="11"/>
      <c r="GD633" s="12"/>
      <c r="GF633" s="73"/>
      <c r="GG633" s="11"/>
      <c r="GH633" s="11"/>
      <c r="GI633" s="12"/>
      <c r="GK633" s="73"/>
      <c r="GL633" s="11"/>
      <c r="GM633" s="11"/>
      <c r="GN633" s="12"/>
      <c r="GP633" s="73"/>
      <c r="GQ633" s="11"/>
      <c r="GR633" s="11"/>
      <c r="GS633" s="12"/>
      <c r="GU633" s="86">
        <f t="shared" si="68"/>
        <v>3235</v>
      </c>
      <c r="GV633" s="87">
        <f t="shared" si="70"/>
        <v>7000</v>
      </c>
      <c r="GX633" s="86">
        <f t="shared" si="69"/>
        <v>3765</v>
      </c>
      <c r="GY633" s="88">
        <f t="shared" si="72"/>
        <v>1.1638330757341577</v>
      </c>
      <c r="HA633" s="86">
        <f t="shared" si="74"/>
        <v>4934.6000000000004</v>
      </c>
      <c r="HB633" s="87">
        <f t="shared" si="71"/>
        <v>503329.2</v>
      </c>
    </row>
    <row r="634" spans="1:210" s="76" customFormat="1" ht="30" x14ac:dyDescent="0.25">
      <c r="A634" s="69">
        <v>618</v>
      </c>
      <c r="B634" s="3" t="s">
        <v>392</v>
      </c>
      <c r="C634" s="2" t="s">
        <v>1006</v>
      </c>
      <c r="D634" s="4" t="s">
        <v>1085</v>
      </c>
      <c r="E634" s="70"/>
      <c r="F634" s="71">
        <v>318</v>
      </c>
      <c r="G634" s="91"/>
      <c r="H634" s="73"/>
      <c r="I634" s="11"/>
      <c r="J634" s="11"/>
      <c r="K634" s="12"/>
      <c r="L634" s="74"/>
      <c r="M634" s="73"/>
      <c r="N634" s="11"/>
      <c r="O634" s="11"/>
      <c r="P634" s="12"/>
      <c r="Q634" s="75"/>
      <c r="R634" s="73"/>
      <c r="S634" s="11"/>
      <c r="T634" s="11"/>
      <c r="U634" s="12"/>
      <c r="W634" s="73"/>
      <c r="X634" s="11"/>
      <c r="Y634" s="11"/>
      <c r="Z634" s="12"/>
      <c r="AB634" s="73"/>
      <c r="AC634" s="11"/>
      <c r="AD634" s="11"/>
      <c r="AE634" s="12"/>
      <c r="AG634" s="77"/>
      <c r="AH634" s="78"/>
      <c r="AI634" s="78"/>
      <c r="AJ634" s="79"/>
      <c r="AL634" s="73"/>
      <c r="AM634" s="11"/>
      <c r="AN634" s="11"/>
      <c r="AO634" s="12"/>
      <c r="AQ634" s="11"/>
      <c r="AR634" s="11"/>
      <c r="AS634" s="11"/>
      <c r="AT634" s="12"/>
      <c r="AV634" s="73"/>
      <c r="AW634" s="11"/>
      <c r="AX634" s="11"/>
      <c r="AY634" s="12"/>
      <c r="BA634" s="73"/>
      <c r="BB634" s="11"/>
      <c r="BC634" s="11"/>
      <c r="BD634" s="12"/>
      <c r="BF634" s="73"/>
      <c r="BG634" s="11"/>
      <c r="BH634" s="11"/>
      <c r="BI634" s="12"/>
      <c r="BK634" s="92">
        <v>2059</v>
      </c>
      <c r="BL634" s="93">
        <v>0</v>
      </c>
      <c r="BM634" s="93">
        <v>2059</v>
      </c>
      <c r="BN634" s="94">
        <v>654762</v>
      </c>
      <c r="BP634" s="73"/>
      <c r="BQ634" s="11"/>
      <c r="BR634" s="11"/>
      <c r="BS634" s="12"/>
      <c r="BU634" s="73"/>
      <c r="BV634" s="11"/>
      <c r="BW634" s="11"/>
      <c r="BX634" s="12"/>
      <c r="BZ634" s="73"/>
      <c r="CA634" s="11"/>
      <c r="CB634" s="11"/>
      <c r="CC634" s="12"/>
      <c r="CE634" s="73"/>
      <c r="CF634" s="11"/>
      <c r="CG634" s="11"/>
      <c r="CH634" s="12"/>
      <c r="CJ634" s="73"/>
      <c r="CK634" s="11"/>
      <c r="CL634" s="11"/>
      <c r="CM634" s="12"/>
      <c r="CO634" s="73"/>
      <c r="CP634" s="11"/>
      <c r="CQ634" s="11"/>
      <c r="CR634" s="12"/>
      <c r="CT634" s="73"/>
      <c r="CU634" s="11"/>
      <c r="CV634" s="11"/>
      <c r="CW634" s="12"/>
      <c r="CY634" s="73"/>
      <c r="CZ634" s="11"/>
      <c r="DA634" s="11"/>
      <c r="DB634" s="12"/>
      <c r="DD634" s="73"/>
      <c r="DE634" s="11"/>
      <c r="DF634" s="11"/>
      <c r="DG634" s="12"/>
      <c r="DI634" s="73"/>
      <c r="DJ634" s="11"/>
      <c r="DK634" s="11"/>
      <c r="DL634" s="12"/>
      <c r="DN634" s="73">
        <v>3980</v>
      </c>
      <c r="DO634" s="11">
        <v>0</v>
      </c>
      <c r="DP634" s="11">
        <v>3980</v>
      </c>
      <c r="DQ634" s="12">
        <v>1265640</v>
      </c>
      <c r="DS634" s="73"/>
      <c r="DT634" s="11"/>
      <c r="DU634" s="11"/>
      <c r="DV634" s="12"/>
      <c r="DX634" s="92"/>
      <c r="DY634" s="93"/>
      <c r="DZ634" s="93"/>
      <c r="EA634" s="94"/>
      <c r="EC634" s="73"/>
      <c r="ED634" s="11"/>
      <c r="EE634" s="11"/>
      <c r="EF634" s="12"/>
      <c r="EH634" s="73">
        <v>5000</v>
      </c>
      <c r="EI634" s="11"/>
      <c r="EJ634" s="11">
        <v>5000</v>
      </c>
      <c r="EK634" s="12">
        <v>1590000</v>
      </c>
      <c r="EM634" s="73"/>
      <c r="EN634" s="11"/>
      <c r="EO634" s="11"/>
      <c r="EP634" s="12"/>
      <c r="ER634" s="73">
        <v>2780</v>
      </c>
      <c r="ES634" s="11">
        <v>528.20000000000005</v>
      </c>
      <c r="ET634" s="11">
        <v>3308.2</v>
      </c>
      <c r="EU634" s="12">
        <v>1052007.5999999999</v>
      </c>
      <c r="EW634" s="73"/>
      <c r="EX634" s="11"/>
      <c r="EY634" s="11"/>
      <c r="EZ634" s="12"/>
      <c r="FB634" s="10">
        <v>2250</v>
      </c>
      <c r="FC634" s="11">
        <v>0</v>
      </c>
      <c r="FD634" s="11">
        <v>2250</v>
      </c>
      <c r="FE634" s="12">
        <v>715500</v>
      </c>
      <c r="FG634" s="11"/>
      <c r="FH634" s="11"/>
      <c r="FI634" s="11"/>
      <c r="FJ634" s="12"/>
      <c r="FL634" s="73"/>
      <c r="FM634" s="11"/>
      <c r="FN634" s="11"/>
      <c r="FO634" s="12"/>
      <c r="FQ634" s="73"/>
      <c r="FR634" s="11"/>
      <c r="FS634" s="11"/>
      <c r="FT634" s="12"/>
      <c r="FV634" s="73"/>
      <c r="FW634" s="11"/>
      <c r="FX634" s="11"/>
      <c r="FY634" s="12"/>
      <c r="GA634" s="73"/>
      <c r="GB634" s="11"/>
      <c r="GC634" s="11"/>
      <c r="GD634" s="12"/>
      <c r="GF634" s="73"/>
      <c r="GG634" s="11"/>
      <c r="GH634" s="11"/>
      <c r="GI634" s="12"/>
      <c r="GK634" s="73"/>
      <c r="GL634" s="11"/>
      <c r="GM634" s="11"/>
      <c r="GN634" s="12"/>
      <c r="GP634" s="73"/>
      <c r="GQ634" s="11"/>
      <c r="GR634" s="11"/>
      <c r="GS634" s="12"/>
      <c r="GU634" s="86">
        <f t="shared" si="68"/>
        <v>2059</v>
      </c>
      <c r="GV634" s="87">
        <f t="shared" si="70"/>
        <v>5000</v>
      </c>
      <c r="GX634" s="86">
        <f t="shared" si="69"/>
        <v>2941</v>
      </c>
      <c r="GY634" s="88">
        <f t="shared" si="72"/>
        <v>1.4283632831471589</v>
      </c>
      <c r="HA634" s="86">
        <f t="shared" si="74"/>
        <v>3319.44</v>
      </c>
      <c r="HB634" s="87">
        <f t="shared" si="71"/>
        <v>1055581.92</v>
      </c>
    </row>
    <row r="635" spans="1:210" s="76" customFormat="1" ht="30" x14ac:dyDescent="0.25">
      <c r="A635" s="69">
        <v>619</v>
      </c>
      <c r="B635" s="3" t="s">
        <v>393</v>
      </c>
      <c r="C635" s="2" t="s">
        <v>1007</v>
      </c>
      <c r="D635" s="4" t="s">
        <v>1085</v>
      </c>
      <c r="E635" s="115"/>
      <c r="F635" s="71">
        <v>69</v>
      </c>
      <c r="G635" s="91"/>
      <c r="H635" s="73"/>
      <c r="I635" s="11"/>
      <c r="J635" s="11"/>
      <c r="K635" s="12"/>
      <c r="L635" s="74"/>
      <c r="M635" s="73"/>
      <c r="N635" s="11"/>
      <c r="O635" s="11"/>
      <c r="P635" s="12"/>
      <c r="Q635" s="75"/>
      <c r="R635" s="73"/>
      <c r="S635" s="11"/>
      <c r="T635" s="11"/>
      <c r="U635" s="12"/>
      <c r="W635" s="73"/>
      <c r="X635" s="11"/>
      <c r="Y635" s="11"/>
      <c r="Z635" s="12"/>
      <c r="AB635" s="73"/>
      <c r="AC635" s="11"/>
      <c r="AD635" s="11"/>
      <c r="AE635" s="12"/>
      <c r="AG635" s="77"/>
      <c r="AH635" s="78"/>
      <c r="AI635" s="78"/>
      <c r="AJ635" s="79"/>
      <c r="AL635" s="73"/>
      <c r="AM635" s="11"/>
      <c r="AN635" s="11"/>
      <c r="AO635" s="12"/>
      <c r="AQ635" s="11"/>
      <c r="AR635" s="11"/>
      <c r="AS635" s="11"/>
      <c r="AT635" s="12"/>
      <c r="AV635" s="73"/>
      <c r="AW635" s="11"/>
      <c r="AX635" s="11"/>
      <c r="AY635" s="12"/>
      <c r="BA635" s="73"/>
      <c r="BB635" s="11"/>
      <c r="BC635" s="11"/>
      <c r="BD635" s="12"/>
      <c r="BF635" s="73"/>
      <c r="BG635" s="11"/>
      <c r="BH635" s="11"/>
      <c r="BI635" s="12"/>
      <c r="BK635" s="92">
        <v>2706</v>
      </c>
      <c r="BL635" s="93">
        <v>0</v>
      </c>
      <c r="BM635" s="93">
        <v>2706</v>
      </c>
      <c r="BN635" s="94">
        <v>186714</v>
      </c>
      <c r="BP635" s="73"/>
      <c r="BQ635" s="11"/>
      <c r="BR635" s="11"/>
      <c r="BS635" s="12"/>
      <c r="BU635" s="73"/>
      <c r="BV635" s="11"/>
      <c r="BW635" s="11"/>
      <c r="BX635" s="12"/>
      <c r="BZ635" s="73"/>
      <c r="CA635" s="11"/>
      <c r="CB635" s="11"/>
      <c r="CC635" s="12"/>
      <c r="CE635" s="73"/>
      <c r="CF635" s="11"/>
      <c r="CG635" s="11"/>
      <c r="CH635" s="12"/>
      <c r="CJ635" s="73"/>
      <c r="CK635" s="11"/>
      <c r="CL635" s="11"/>
      <c r="CM635" s="12"/>
      <c r="CO635" s="73"/>
      <c r="CP635" s="11"/>
      <c r="CQ635" s="11"/>
      <c r="CR635" s="12"/>
      <c r="CT635" s="73"/>
      <c r="CU635" s="11"/>
      <c r="CV635" s="11"/>
      <c r="CW635" s="12"/>
      <c r="CY635" s="73"/>
      <c r="CZ635" s="11"/>
      <c r="DA635" s="11"/>
      <c r="DB635" s="12"/>
      <c r="DD635" s="73"/>
      <c r="DE635" s="11"/>
      <c r="DF635" s="11"/>
      <c r="DG635" s="12"/>
      <c r="DI635" s="73"/>
      <c r="DJ635" s="11"/>
      <c r="DK635" s="11"/>
      <c r="DL635" s="12"/>
      <c r="DN635" s="73">
        <v>3884</v>
      </c>
      <c r="DO635" s="11">
        <v>0</v>
      </c>
      <c r="DP635" s="11">
        <v>3884</v>
      </c>
      <c r="DQ635" s="12">
        <v>267996</v>
      </c>
      <c r="DS635" s="73"/>
      <c r="DT635" s="11"/>
      <c r="DU635" s="11"/>
      <c r="DV635" s="12"/>
      <c r="DX635" s="92"/>
      <c r="DY635" s="93"/>
      <c r="DZ635" s="93"/>
      <c r="EA635" s="94"/>
      <c r="EC635" s="73"/>
      <c r="ED635" s="11"/>
      <c r="EE635" s="11"/>
      <c r="EF635" s="12"/>
      <c r="EH635" s="73">
        <v>7000</v>
      </c>
      <c r="EI635" s="11"/>
      <c r="EJ635" s="11">
        <v>7000</v>
      </c>
      <c r="EK635" s="12">
        <v>483000</v>
      </c>
      <c r="EM635" s="73"/>
      <c r="EN635" s="11"/>
      <c r="EO635" s="11"/>
      <c r="EP635" s="12"/>
      <c r="ER635" s="73">
        <v>5505</v>
      </c>
      <c r="ES635" s="11">
        <v>1045.95</v>
      </c>
      <c r="ET635" s="11">
        <v>6550.95</v>
      </c>
      <c r="EU635" s="12">
        <v>452015.55</v>
      </c>
      <c r="EW635" s="73"/>
      <c r="EX635" s="11"/>
      <c r="EY635" s="11"/>
      <c r="EZ635" s="12"/>
      <c r="FB635" s="10">
        <v>3375</v>
      </c>
      <c r="FC635" s="11">
        <v>0</v>
      </c>
      <c r="FD635" s="11">
        <v>3375</v>
      </c>
      <c r="FE635" s="12">
        <v>232875</v>
      </c>
      <c r="FG635" s="11"/>
      <c r="FH635" s="11"/>
      <c r="FI635" s="11"/>
      <c r="FJ635" s="12"/>
      <c r="FL635" s="73"/>
      <c r="FM635" s="11"/>
      <c r="FN635" s="11"/>
      <c r="FO635" s="12"/>
      <c r="FQ635" s="73"/>
      <c r="FR635" s="11"/>
      <c r="FS635" s="11"/>
      <c r="FT635" s="12"/>
      <c r="FV635" s="73"/>
      <c r="FW635" s="11"/>
      <c r="FX635" s="11"/>
      <c r="FY635" s="12"/>
      <c r="GA635" s="73"/>
      <c r="GB635" s="11"/>
      <c r="GC635" s="11"/>
      <c r="GD635" s="12"/>
      <c r="GF635" s="73"/>
      <c r="GG635" s="11"/>
      <c r="GH635" s="11"/>
      <c r="GI635" s="12"/>
      <c r="GK635" s="73"/>
      <c r="GL635" s="11"/>
      <c r="GM635" s="11"/>
      <c r="GN635" s="12"/>
      <c r="GP635" s="73"/>
      <c r="GQ635" s="11"/>
      <c r="GR635" s="11"/>
      <c r="GS635" s="12"/>
      <c r="GU635" s="86">
        <f t="shared" si="68"/>
        <v>2706</v>
      </c>
      <c r="GV635" s="87">
        <f t="shared" si="70"/>
        <v>7000</v>
      </c>
      <c r="GX635" s="86">
        <f t="shared" si="69"/>
        <v>4294</v>
      </c>
      <c r="GY635" s="88">
        <f t="shared" si="72"/>
        <v>1.5868440502586845</v>
      </c>
      <c r="HA635" s="86">
        <f t="shared" si="74"/>
        <v>4703.1900000000005</v>
      </c>
      <c r="HB635" s="87">
        <f t="shared" si="71"/>
        <v>324520.11</v>
      </c>
    </row>
    <row r="636" spans="1:210" s="76" customFormat="1" ht="30" x14ac:dyDescent="0.25">
      <c r="A636" s="69">
        <v>620</v>
      </c>
      <c r="B636" s="116" t="s">
        <v>394</v>
      </c>
      <c r="C636" s="6" t="s">
        <v>1008</v>
      </c>
      <c r="D636" s="4" t="s">
        <v>42</v>
      </c>
      <c r="E636" s="115"/>
      <c r="F636" s="71">
        <v>2000</v>
      </c>
      <c r="G636" s="91"/>
      <c r="H636" s="73"/>
      <c r="I636" s="11"/>
      <c r="J636" s="11"/>
      <c r="K636" s="12"/>
      <c r="L636" s="74"/>
      <c r="M636" s="73"/>
      <c r="N636" s="11"/>
      <c r="O636" s="11"/>
      <c r="P636" s="12"/>
      <c r="Q636" s="75"/>
      <c r="R636" s="73"/>
      <c r="S636" s="11"/>
      <c r="T636" s="11"/>
      <c r="U636" s="12"/>
      <c r="W636" s="73"/>
      <c r="X636" s="11"/>
      <c r="Y636" s="11"/>
      <c r="Z636" s="12"/>
      <c r="AB636" s="73"/>
      <c r="AC636" s="11"/>
      <c r="AD636" s="11"/>
      <c r="AE636" s="12"/>
      <c r="AG636" s="77"/>
      <c r="AH636" s="78"/>
      <c r="AI636" s="78"/>
      <c r="AJ636" s="79"/>
      <c r="AL636" s="73"/>
      <c r="AM636" s="11"/>
      <c r="AN636" s="11"/>
      <c r="AO636" s="12"/>
      <c r="AQ636" s="11"/>
      <c r="AR636" s="11"/>
      <c r="AS636" s="11"/>
      <c r="AT636" s="12"/>
      <c r="AV636" s="73"/>
      <c r="AW636" s="11"/>
      <c r="AX636" s="11"/>
      <c r="AY636" s="12"/>
      <c r="BA636" s="73"/>
      <c r="BB636" s="11"/>
      <c r="BC636" s="11"/>
      <c r="BD636" s="12"/>
      <c r="BF636" s="73"/>
      <c r="BG636" s="11"/>
      <c r="BH636" s="11"/>
      <c r="BI636" s="12"/>
      <c r="BK636" s="92">
        <v>918</v>
      </c>
      <c r="BL636" s="93">
        <v>174</v>
      </c>
      <c r="BM636" s="93">
        <v>1092</v>
      </c>
      <c r="BN636" s="94">
        <v>2184000</v>
      </c>
      <c r="BP636" s="73"/>
      <c r="BQ636" s="11"/>
      <c r="BR636" s="11"/>
      <c r="BS636" s="12"/>
      <c r="BU636" s="73"/>
      <c r="BV636" s="11"/>
      <c r="BW636" s="11"/>
      <c r="BX636" s="12"/>
      <c r="BZ636" s="73"/>
      <c r="CA636" s="11"/>
      <c r="CB636" s="11"/>
      <c r="CC636" s="12"/>
      <c r="CE636" s="73"/>
      <c r="CF636" s="11"/>
      <c r="CG636" s="11"/>
      <c r="CH636" s="12"/>
      <c r="CJ636" s="73"/>
      <c r="CK636" s="11"/>
      <c r="CL636" s="11"/>
      <c r="CM636" s="12"/>
      <c r="CO636" s="73"/>
      <c r="CP636" s="11"/>
      <c r="CQ636" s="11"/>
      <c r="CR636" s="12"/>
      <c r="CT636" s="73"/>
      <c r="CU636" s="11"/>
      <c r="CV636" s="11"/>
      <c r="CW636" s="12"/>
      <c r="CY636" s="73"/>
      <c r="CZ636" s="11"/>
      <c r="DA636" s="11"/>
      <c r="DB636" s="12"/>
      <c r="DD636" s="73"/>
      <c r="DE636" s="11"/>
      <c r="DF636" s="11"/>
      <c r="DG636" s="12"/>
      <c r="DI636" s="73"/>
      <c r="DJ636" s="11"/>
      <c r="DK636" s="11"/>
      <c r="DL636" s="12"/>
      <c r="DN636" s="73">
        <v>1031</v>
      </c>
      <c r="DO636" s="11">
        <v>195.89000000000001</v>
      </c>
      <c r="DP636" s="11">
        <v>1226.8900000000001</v>
      </c>
      <c r="DQ636" s="12">
        <v>2453780</v>
      </c>
      <c r="DS636" s="73"/>
      <c r="DT636" s="11"/>
      <c r="DU636" s="11"/>
      <c r="DV636" s="12"/>
      <c r="DX636" s="92">
        <v>890</v>
      </c>
      <c r="DY636" s="93">
        <v>0</v>
      </c>
      <c r="DZ636" s="93">
        <v>890</v>
      </c>
      <c r="EA636" s="94">
        <v>1780000</v>
      </c>
      <c r="EC636" s="73"/>
      <c r="ED636" s="11"/>
      <c r="EE636" s="11"/>
      <c r="EF636" s="12"/>
      <c r="EH636" s="73"/>
      <c r="EI636" s="11"/>
      <c r="EJ636" s="11"/>
      <c r="EK636" s="12"/>
      <c r="EM636" s="73"/>
      <c r="EN636" s="11"/>
      <c r="EO636" s="11"/>
      <c r="EP636" s="12"/>
      <c r="ER636" s="73"/>
      <c r="ES636" s="11"/>
      <c r="ET636" s="11"/>
      <c r="EU636" s="12"/>
      <c r="EW636" s="73"/>
      <c r="EX636" s="11"/>
      <c r="EY636" s="11"/>
      <c r="EZ636" s="12"/>
      <c r="FB636" s="10"/>
      <c r="FC636" s="11"/>
      <c r="FD636" s="11"/>
      <c r="FE636" s="12"/>
      <c r="FG636" s="11"/>
      <c r="FH636" s="11"/>
      <c r="FI636" s="11"/>
      <c r="FJ636" s="12"/>
      <c r="FL636" s="73"/>
      <c r="FM636" s="11"/>
      <c r="FN636" s="11"/>
      <c r="FO636" s="12"/>
      <c r="FQ636" s="73"/>
      <c r="FR636" s="11"/>
      <c r="FS636" s="11"/>
      <c r="FT636" s="12"/>
      <c r="FV636" s="73"/>
      <c r="FW636" s="11"/>
      <c r="FX636" s="11"/>
      <c r="FY636" s="12"/>
      <c r="GA636" s="73"/>
      <c r="GB636" s="11"/>
      <c r="GC636" s="11"/>
      <c r="GD636" s="12"/>
      <c r="GF636" s="73"/>
      <c r="GG636" s="11"/>
      <c r="GH636" s="11"/>
      <c r="GI636" s="12"/>
      <c r="GK636" s="73"/>
      <c r="GL636" s="11"/>
      <c r="GM636" s="11"/>
      <c r="GN636" s="12"/>
      <c r="GP636" s="73"/>
      <c r="GQ636" s="11"/>
      <c r="GR636" s="11"/>
      <c r="GS636" s="12"/>
      <c r="GU636" s="86">
        <f t="shared" si="68"/>
        <v>890</v>
      </c>
      <c r="GV636" s="87">
        <f t="shared" si="70"/>
        <v>1226.8900000000001</v>
      </c>
      <c r="GX636" s="86">
        <f t="shared" si="69"/>
        <v>336.8900000000001</v>
      </c>
      <c r="GY636" s="88">
        <f t="shared" si="72"/>
        <v>0.37852808988764058</v>
      </c>
      <c r="HA636" s="86">
        <f t="shared" si="74"/>
        <v>1069.6300000000001</v>
      </c>
      <c r="HB636" s="87">
        <f t="shared" si="71"/>
        <v>2139260</v>
      </c>
    </row>
    <row r="637" spans="1:210" s="76" customFormat="1" ht="30" x14ac:dyDescent="0.25">
      <c r="A637" s="69">
        <v>621</v>
      </c>
      <c r="B637" s="3" t="s">
        <v>395</v>
      </c>
      <c r="C637" s="2" t="s">
        <v>1009</v>
      </c>
      <c r="D637" s="4" t="s">
        <v>42</v>
      </c>
      <c r="E637" s="115"/>
      <c r="F637" s="71">
        <v>4</v>
      </c>
      <c r="G637" s="91"/>
      <c r="H637" s="73"/>
      <c r="I637" s="11"/>
      <c r="J637" s="11"/>
      <c r="K637" s="12"/>
      <c r="L637" s="74"/>
      <c r="M637" s="73"/>
      <c r="N637" s="11"/>
      <c r="O637" s="11"/>
      <c r="P637" s="12"/>
      <c r="Q637" s="75"/>
      <c r="R637" s="73"/>
      <c r="S637" s="11"/>
      <c r="T637" s="11"/>
      <c r="U637" s="12"/>
      <c r="W637" s="73"/>
      <c r="X637" s="11"/>
      <c r="Y637" s="11"/>
      <c r="Z637" s="12"/>
      <c r="AB637" s="73">
        <v>1889000</v>
      </c>
      <c r="AC637" s="11">
        <v>358910</v>
      </c>
      <c r="AD637" s="11">
        <v>2247910</v>
      </c>
      <c r="AE637" s="12">
        <v>8991640</v>
      </c>
      <c r="AG637" s="77"/>
      <c r="AH637" s="78"/>
      <c r="AI637" s="78"/>
      <c r="AJ637" s="79"/>
      <c r="AL637" s="73"/>
      <c r="AM637" s="11"/>
      <c r="AN637" s="11"/>
      <c r="AO637" s="12"/>
      <c r="AQ637" s="11"/>
      <c r="AR637" s="11"/>
      <c r="AS637" s="11"/>
      <c r="AT637" s="12"/>
      <c r="AV637" s="73"/>
      <c r="AW637" s="11"/>
      <c r="AX637" s="11"/>
      <c r="AY637" s="12"/>
      <c r="BA637" s="73"/>
      <c r="BB637" s="11"/>
      <c r="BC637" s="11"/>
      <c r="BD637" s="12"/>
      <c r="BF637" s="73"/>
      <c r="BG637" s="11"/>
      <c r="BH637" s="11"/>
      <c r="BI637" s="12"/>
      <c r="BK637" s="92"/>
      <c r="BL637" s="93"/>
      <c r="BM637" s="93"/>
      <c r="BN637" s="94"/>
      <c r="BP637" s="73"/>
      <c r="BQ637" s="11"/>
      <c r="BR637" s="11"/>
      <c r="BS637" s="12"/>
      <c r="BU637" s="73">
        <v>3000000</v>
      </c>
      <c r="BV637" s="11"/>
      <c r="BW637" s="11">
        <v>3000000</v>
      </c>
      <c r="BX637" s="12">
        <v>12000000</v>
      </c>
      <c r="BZ637" s="73"/>
      <c r="CA637" s="11"/>
      <c r="CB637" s="11"/>
      <c r="CC637" s="12"/>
      <c r="CE637" s="73"/>
      <c r="CF637" s="11"/>
      <c r="CG637" s="11"/>
      <c r="CH637" s="12"/>
      <c r="CJ637" s="73"/>
      <c r="CK637" s="11"/>
      <c r="CL637" s="11"/>
      <c r="CM637" s="12"/>
      <c r="CO637" s="73"/>
      <c r="CP637" s="11"/>
      <c r="CQ637" s="11"/>
      <c r="CR637" s="12"/>
      <c r="CT637" s="73"/>
      <c r="CU637" s="11"/>
      <c r="CV637" s="11"/>
      <c r="CW637" s="12"/>
      <c r="CY637" s="73"/>
      <c r="CZ637" s="11"/>
      <c r="DA637" s="11"/>
      <c r="DB637" s="12"/>
      <c r="DD637" s="73"/>
      <c r="DE637" s="11"/>
      <c r="DF637" s="11"/>
      <c r="DG637" s="12"/>
      <c r="DI637" s="73"/>
      <c r="DJ637" s="11"/>
      <c r="DK637" s="11"/>
      <c r="DL637" s="12"/>
      <c r="DN637" s="73"/>
      <c r="DO637" s="11"/>
      <c r="DP637" s="11"/>
      <c r="DQ637" s="12"/>
      <c r="DS637" s="73"/>
      <c r="DT637" s="11"/>
      <c r="DU637" s="11"/>
      <c r="DV637" s="12"/>
      <c r="DX637" s="92"/>
      <c r="DY637" s="93"/>
      <c r="DZ637" s="93"/>
      <c r="EA637" s="94"/>
      <c r="EC637" s="73"/>
      <c r="ED637" s="11"/>
      <c r="EE637" s="11"/>
      <c r="EF637" s="12"/>
      <c r="EH637" s="73"/>
      <c r="EI637" s="11"/>
      <c r="EJ637" s="11"/>
      <c r="EK637" s="12"/>
      <c r="EM637" s="73"/>
      <c r="EN637" s="11"/>
      <c r="EO637" s="11"/>
      <c r="EP637" s="12"/>
      <c r="ER637" s="73"/>
      <c r="ES637" s="11"/>
      <c r="ET637" s="11"/>
      <c r="EU637" s="12"/>
      <c r="EW637" s="73"/>
      <c r="EX637" s="11"/>
      <c r="EY637" s="11"/>
      <c r="EZ637" s="12"/>
      <c r="FB637" s="10"/>
      <c r="FC637" s="11"/>
      <c r="FD637" s="11"/>
      <c r="FE637" s="12"/>
      <c r="FG637" s="11"/>
      <c r="FH637" s="11"/>
      <c r="FI637" s="11"/>
      <c r="FJ637" s="12"/>
      <c r="FL637" s="73"/>
      <c r="FM637" s="11"/>
      <c r="FN637" s="11"/>
      <c r="FO637" s="12"/>
      <c r="FQ637" s="73"/>
      <c r="FR637" s="11"/>
      <c r="FS637" s="11"/>
      <c r="FT637" s="12"/>
      <c r="FV637" s="73">
        <v>3220000</v>
      </c>
      <c r="FW637" s="11">
        <v>0</v>
      </c>
      <c r="FX637" s="11">
        <v>3220000</v>
      </c>
      <c r="FY637" s="12">
        <v>12880000</v>
      </c>
      <c r="GA637" s="73"/>
      <c r="GB637" s="11"/>
      <c r="GC637" s="11"/>
      <c r="GD637" s="12"/>
      <c r="GF637" s="73"/>
      <c r="GG637" s="11"/>
      <c r="GH637" s="11"/>
      <c r="GI637" s="12"/>
      <c r="GK637" s="73"/>
      <c r="GL637" s="11"/>
      <c r="GM637" s="11"/>
      <c r="GN637" s="12"/>
      <c r="GP637" s="73"/>
      <c r="GQ637" s="11"/>
      <c r="GR637" s="11"/>
      <c r="GS637" s="12"/>
      <c r="GU637" s="86">
        <f t="shared" si="68"/>
        <v>2247910</v>
      </c>
      <c r="GV637" s="87">
        <f t="shared" si="70"/>
        <v>3220000</v>
      </c>
      <c r="GX637" s="86">
        <f t="shared" si="69"/>
        <v>972090</v>
      </c>
      <c r="GY637" s="88">
        <f t="shared" si="72"/>
        <v>0.43244169028119456</v>
      </c>
      <c r="HA637" s="86">
        <f t="shared" si="74"/>
        <v>2822636.6666666665</v>
      </c>
      <c r="HB637" s="87">
        <f t="shared" si="71"/>
        <v>11290546.666666666</v>
      </c>
    </row>
    <row r="638" spans="1:210" s="76" customFormat="1" ht="60" x14ac:dyDescent="0.25">
      <c r="A638" s="69">
        <v>622</v>
      </c>
      <c r="B638" s="3" t="s">
        <v>396</v>
      </c>
      <c r="C638" s="2" t="s">
        <v>1010</v>
      </c>
      <c r="D638" s="4" t="s">
        <v>42</v>
      </c>
      <c r="E638" s="115"/>
      <c r="F638" s="71">
        <v>50</v>
      </c>
      <c r="G638" s="91"/>
      <c r="H638" s="73"/>
      <c r="I638" s="11"/>
      <c r="J638" s="11"/>
      <c r="K638" s="12"/>
      <c r="L638" s="74"/>
      <c r="M638" s="73"/>
      <c r="N638" s="11"/>
      <c r="O638" s="11"/>
      <c r="P638" s="12"/>
      <c r="Q638" s="75"/>
      <c r="R638" s="73"/>
      <c r="S638" s="11"/>
      <c r="T638" s="11"/>
      <c r="U638" s="12"/>
      <c r="W638" s="73"/>
      <c r="X638" s="11"/>
      <c r="Y638" s="11"/>
      <c r="Z638" s="12"/>
      <c r="AB638" s="73"/>
      <c r="AC638" s="11"/>
      <c r="AD638" s="11"/>
      <c r="AE638" s="12"/>
      <c r="AG638" s="77"/>
      <c r="AH638" s="78"/>
      <c r="AI638" s="78"/>
      <c r="AJ638" s="79"/>
      <c r="AL638" s="73"/>
      <c r="AM638" s="11"/>
      <c r="AN638" s="11"/>
      <c r="AO638" s="12"/>
      <c r="AQ638" s="11"/>
      <c r="AR638" s="11"/>
      <c r="AS638" s="11"/>
      <c r="AT638" s="12"/>
      <c r="AV638" s="73"/>
      <c r="AW638" s="11"/>
      <c r="AX638" s="11"/>
      <c r="AY638" s="12"/>
      <c r="BA638" s="73"/>
      <c r="BB638" s="11"/>
      <c r="BC638" s="11"/>
      <c r="BD638" s="12"/>
      <c r="BF638" s="73"/>
      <c r="BG638" s="11"/>
      <c r="BH638" s="11"/>
      <c r="BI638" s="12"/>
      <c r="BK638" s="92"/>
      <c r="BL638" s="93"/>
      <c r="BM638" s="93"/>
      <c r="BN638" s="94"/>
      <c r="BP638" s="73"/>
      <c r="BQ638" s="11"/>
      <c r="BR638" s="11"/>
      <c r="BS638" s="12"/>
      <c r="BU638" s="73"/>
      <c r="BV638" s="11"/>
      <c r="BW638" s="11"/>
      <c r="BX638" s="12"/>
      <c r="BZ638" s="73"/>
      <c r="CA638" s="11"/>
      <c r="CB638" s="11"/>
      <c r="CC638" s="12"/>
      <c r="CE638" s="73"/>
      <c r="CF638" s="11"/>
      <c r="CG638" s="11"/>
      <c r="CH638" s="12"/>
      <c r="CJ638" s="73"/>
      <c r="CK638" s="11"/>
      <c r="CL638" s="11"/>
      <c r="CM638" s="12"/>
      <c r="CO638" s="73"/>
      <c r="CP638" s="11"/>
      <c r="CQ638" s="11"/>
      <c r="CR638" s="12"/>
      <c r="CT638" s="73"/>
      <c r="CU638" s="11"/>
      <c r="CV638" s="11"/>
      <c r="CW638" s="12"/>
      <c r="CY638" s="73"/>
      <c r="CZ638" s="11"/>
      <c r="DA638" s="11"/>
      <c r="DB638" s="12"/>
      <c r="DD638" s="73"/>
      <c r="DE638" s="11"/>
      <c r="DF638" s="11"/>
      <c r="DG638" s="12"/>
      <c r="DI638" s="73"/>
      <c r="DJ638" s="11"/>
      <c r="DK638" s="11"/>
      <c r="DL638" s="12"/>
      <c r="DN638" s="73"/>
      <c r="DO638" s="11"/>
      <c r="DP638" s="11"/>
      <c r="DQ638" s="12"/>
      <c r="DS638" s="73"/>
      <c r="DT638" s="11"/>
      <c r="DU638" s="11"/>
      <c r="DV638" s="12"/>
      <c r="DX638" s="92"/>
      <c r="DY638" s="93"/>
      <c r="DZ638" s="93"/>
      <c r="EA638" s="94"/>
      <c r="EC638" s="73"/>
      <c r="ED638" s="11"/>
      <c r="EE638" s="11"/>
      <c r="EF638" s="12"/>
      <c r="EH638" s="73"/>
      <c r="EI638" s="11"/>
      <c r="EJ638" s="11"/>
      <c r="EK638" s="12"/>
      <c r="EM638" s="73"/>
      <c r="EN638" s="11"/>
      <c r="EO638" s="11"/>
      <c r="EP638" s="12"/>
      <c r="ER638" s="73"/>
      <c r="ES638" s="11"/>
      <c r="ET638" s="11"/>
      <c r="EU638" s="12"/>
      <c r="EW638" s="73"/>
      <c r="EX638" s="11"/>
      <c r="EY638" s="11"/>
      <c r="EZ638" s="12"/>
      <c r="FB638" s="10">
        <v>138298</v>
      </c>
      <c r="FC638" s="11">
        <v>0</v>
      </c>
      <c r="FD638" s="11">
        <v>138298</v>
      </c>
      <c r="FE638" s="12">
        <v>6914900</v>
      </c>
      <c r="FG638" s="11"/>
      <c r="FH638" s="11"/>
      <c r="FI638" s="11"/>
      <c r="FJ638" s="12"/>
      <c r="FL638" s="73"/>
      <c r="FM638" s="11"/>
      <c r="FN638" s="11"/>
      <c r="FO638" s="12"/>
      <c r="FQ638" s="73"/>
      <c r="FR638" s="11"/>
      <c r="FS638" s="11"/>
      <c r="FT638" s="12"/>
      <c r="FV638" s="73"/>
      <c r="FW638" s="11"/>
      <c r="FX638" s="11"/>
      <c r="FY638" s="12"/>
      <c r="GA638" s="73"/>
      <c r="GB638" s="11"/>
      <c r="GC638" s="11"/>
      <c r="GD638" s="12"/>
      <c r="GF638" s="73"/>
      <c r="GG638" s="11"/>
      <c r="GH638" s="11"/>
      <c r="GI638" s="12"/>
      <c r="GK638" s="73"/>
      <c r="GL638" s="11"/>
      <c r="GM638" s="11"/>
      <c r="GN638" s="12"/>
      <c r="GP638" s="73"/>
      <c r="GQ638" s="11"/>
      <c r="GR638" s="11"/>
      <c r="GS638" s="12"/>
      <c r="GU638" s="86">
        <f t="shared" si="68"/>
        <v>138298</v>
      </c>
      <c r="GV638" s="87">
        <f t="shared" si="70"/>
        <v>138298</v>
      </c>
      <c r="GX638" s="86">
        <f t="shared" si="69"/>
        <v>0</v>
      </c>
      <c r="GY638" s="88">
        <f t="shared" si="72"/>
        <v>0</v>
      </c>
      <c r="HA638" s="86">
        <f t="shared" si="74"/>
        <v>138298</v>
      </c>
      <c r="HB638" s="87">
        <f t="shared" si="71"/>
        <v>6914900</v>
      </c>
    </row>
    <row r="639" spans="1:210" s="76" customFormat="1" ht="30" x14ac:dyDescent="0.25">
      <c r="A639" s="69">
        <v>623</v>
      </c>
      <c r="B639" s="3" t="s">
        <v>397</v>
      </c>
      <c r="C639" s="2" t="s">
        <v>1011</v>
      </c>
      <c r="D639" s="4" t="s">
        <v>42</v>
      </c>
      <c r="E639" s="115"/>
      <c r="F639" s="71">
        <v>5</v>
      </c>
      <c r="G639" s="91"/>
      <c r="H639" s="73"/>
      <c r="I639" s="11"/>
      <c r="J639" s="11"/>
      <c r="K639" s="12"/>
      <c r="L639" s="74"/>
      <c r="M639" s="73"/>
      <c r="N639" s="11"/>
      <c r="O639" s="11"/>
      <c r="P639" s="12"/>
      <c r="Q639" s="75"/>
      <c r="R639" s="73"/>
      <c r="S639" s="11"/>
      <c r="T639" s="11"/>
      <c r="U639" s="12"/>
      <c r="W639" s="73"/>
      <c r="X639" s="11"/>
      <c r="Y639" s="11"/>
      <c r="Z639" s="12"/>
      <c r="AB639" s="73"/>
      <c r="AC639" s="11"/>
      <c r="AD639" s="11"/>
      <c r="AE639" s="12"/>
      <c r="AG639" s="77"/>
      <c r="AH639" s="78"/>
      <c r="AI639" s="78"/>
      <c r="AJ639" s="79"/>
      <c r="AL639" s="73"/>
      <c r="AM639" s="11"/>
      <c r="AN639" s="11"/>
      <c r="AO639" s="12"/>
      <c r="AQ639" s="11"/>
      <c r="AR639" s="11"/>
      <c r="AS639" s="11"/>
      <c r="AT639" s="12"/>
      <c r="AV639" s="73"/>
      <c r="AW639" s="11"/>
      <c r="AX639" s="11"/>
      <c r="AY639" s="12"/>
      <c r="BA639" s="73"/>
      <c r="BB639" s="11"/>
      <c r="BC639" s="11"/>
      <c r="BD639" s="12"/>
      <c r="BF639" s="73"/>
      <c r="BG639" s="11"/>
      <c r="BH639" s="11"/>
      <c r="BI639" s="12"/>
      <c r="BK639" s="92">
        <v>177882</v>
      </c>
      <c r="BL639" s="93">
        <v>0</v>
      </c>
      <c r="BM639" s="93">
        <v>177882</v>
      </c>
      <c r="BN639" s="94">
        <v>889410</v>
      </c>
      <c r="BP639" s="73"/>
      <c r="BQ639" s="11"/>
      <c r="BR639" s="11"/>
      <c r="BS639" s="12"/>
      <c r="BU639" s="73"/>
      <c r="BV639" s="11"/>
      <c r="BW639" s="11"/>
      <c r="BX639" s="12"/>
      <c r="BZ639" s="73"/>
      <c r="CA639" s="11"/>
      <c r="CB639" s="11"/>
      <c r="CC639" s="12"/>
      <c r="CE639" s="73"/>
      <c r="CF639" s="11"/>
      <c r="CG639" s="11"/>
      <c r="CH639" s="12"/>
      <c r="CJ639" s="73"/>
      <c r="CK639" s="11"/>
      <c r="CL639" s="11"/>
      <c r="CM639" s="12"/>
      <c r="CO639" s="73"/>
      <c r="CP639" s="11"/>
      <c r="CQ639" s="11"/>
      <c r="CR639" s="12"/>
      <c r="CT639" s="73"/>
      <c r="CU639" s="11"/>
      <c r="CV639" s="11"/>
      <c r="CW639" s="12"/>
      <c r="CY639" s="73"/>
      <c r="CZ639" s="11"/>
      <c r="DA639" s="11"/>
      <c r="DB639" s="12"/>
      <c r="DD639" s="73"/>
      <c r="DE639" s="11"/>
      <c r="DF639" s="11"/>
      <c r="DG639" s="12"/>
      <c r="DI639" s="73"/>
      <c r="DJ639" s="11"/>
      <c r="DK639" s="11"/>
      <c r="DL639" s="12"/>
      <c r="DN639" s="73"/>
      <c r="DO639" s="11"/>
      <c r="DP639" s="11"/>
      <c r="DQ639" s="12"/>
      <c r="DS639" s="73"/>
      <c r="DT639" s="11"/>
      <c r="DU639" s="11"/>
      <c r="DV639" s="12"/>
      <c r="DX639" s="92"/>
      <c r="DY639" s="93"/>
      <c r="DZ639" s="93"/>
      <c r="EA639" s="94"/>
      <c r="EC639" s="73"/>
      <c r="ED639" s="11"/>
      <c r="EE639" s="11"/>
      <c r="EF639" s="12"/>
      <c r="EH639" s="73"/>
      <c r="EI639" s="11"/>
      <c r="EJ639" s="11"/>
      <c r="EK639" s="12"/>
      <c r="EM639" s="73"/>
      <c r="EN639" s="11"/>
      <c r="EO639" s="11"/>
      <c r="EP639" s="12"/>
      <c r="ER639" s="73"/>
      <c r="ES639" s="11"/>
      <c r="ET639" s="11"/>
      <c r="EU639" s="12"/>
      <c r="EW639" s="73"/>
      <c r="EX639" s="11"/>
      <c r="EY639" s="11"/>
      <c r="EZ639" s="12"/>
      <c r="FB639" s="10"/>
      <c r="FC639" s="11"/>
      <c r="FD639" s="11"/>
      <c r="FE639" s="12"/>
      <c r="FG639" s="11"/>
      <c r="FH639" s="11"/>
      <c r="FI639" s="11"/>
      <c r="FJ639" s="12"/>
      <c r="FL639" s="73"/>
      <c r="FM639" s="11"/>
      <c r="FN639" s="11"/>
      <c r="FO639" s="12"/>
      <c r="FQ639" s="73"/>
      <c r="FR639" s="11"/>
      <c r="FS639" s="11"/>
      <c r="FT639" s="12"/>
      <c r="FV639" s="73">
        <v>156000</v>
      </c>
      <c r="FW639" s="11">
        <v>0</v>
      </c>
      <c r="FX639" s="11">
        <v>156000</v>
      </c>
      <c r="FY639" s="12">
        <v>780000</v>
      </c>
      <c r="GA639" s="73"/>
      <c r="GB639" s="11"/>
      <c r="GC639" s="11"/>
      <c r="GD639" s="12"/>
      <c r="GF639" s="73"/>
      <c r="GG639" s="11"/>
      <c r="GH639" s="11"/>
      <c r="GI639" s="12"/>
      <c r="GK639" s="73"/>
      <c r="GL639" s="11"/>
      <c r="GM639" s="11"/>
      <c r="GN639" s="12"/>
      <c r="GP639" s="73"/>
      <c r="GQ639" s="11"/>
      <c r="GR639" s="11"/>
      <c r="GS639" s="12"/>
      <c r="GU639" s="86">
        <f t="shared" si="68"/>
        <v>156000</v>
      </c>
      <c r="GV639" s="87">
        <f t="shared" si="70"/>
        <v>177882</v>
      </c>
      <c r="GX639" s="86">
        <f t="shared" si="69"/>
        <v>21882</v>
      </c>
      <c r="GY639" s="88">
        <f t="shared" si="72"/>
        <v>0.14026923076923076</v>
      </c>
      <c r="HA639" s="86">
        <f t="shared" si="74"/>
        <v>166941</v>
      </c>
      <c r="HB639" s="87">
        <f t="shared" si="71"/>
        <v>834705</v>
      </c>
    </row>
    <row r="640" spans="1:210" s="76" customFormat="1" ht="30" x14ac:dyDescent="0.25">
      <c r="A640" s="69">
        <v>624</v>
      </c>
      <c r="B640" s="5" t="s">
        <v>398</v>
      </c>
      <c r="C640" s="2" t="s">
        <v>1012</v>
      </c>
      <c r="D640" s="4" t="s">
        <v>42</v>
      </c>
      <c r="E640" s="115"/>
      <c r="F640" s="71">
        <v>7000</v>
      </c>
      <c r="G640" s="91"/>
      <c r="H640" s="73"/>
      <c r="I640" s="11"/>
      <c r="J640" s="11"/>
      <c r="K640" s="12"/>
      <c r="L640" s="74"/>
      <c r="M640" s="73"/>
      <c r="N640" s="11"/>
      <c r="O640" s="11"/>
      <c r="P640" s="12"/>
      <c r="Q640" s="75"/>
      <c r="R640" s="73"/>
      <c r="S640" s="11"/>
      <c r="T640" s="11"/>
      <c r="U640" s="12"/>
      <c r="W640" s="73"/>
      <c r="X640" s="11"/>
      <c r="Y640" s="11"/>
      <c r="Z640" s="12"/>
      <c r="AB640" s="73"/>
      <c r="AC640" s="11"/>
      <c r="AD640" s="11"/>
      <c r="AE640" s="12"/>
      <c r="AG640" s="77"/>
      <c r="AH640" s="78"/>
      <c r="AI640" s="78"/>
      <c r="AJ640" s="79"/>
      <c r="AL640" s="73"/>
      <c r="AM640" s="11"/>
      <c r="AN640" s="11"/>
      <c r="AO640" s="12"/>
      <c r="AQ640" s="11"/>
      <c r="AR640" s="11"/>
      <c r="AS640" s="11"/>
      <c r="AT640" s="12"/>
      <c r="AV640" s="73"/>
      <c r="AW640" s="11"/>
      <c r="AX640" s="11"/>
      <c r="AY640" s="12"/>
      <c r="BA640" s="73"/>
      <c r="BB640" s="11"/>
      <c r="BC640" s="11"/>
      <c r="BD640" s="12"/>
      <c r="BF640" s="73"/>
      <c r="BG640" s="11"/>
      <c r="BH640" s="11"/>
      <c r="BI640" s="12"/>
      <c r="BK640" s="92"/>
      <c r="BL640" s="93"/>
      <c r="BM640" s="93"/>
      <c r="BN640" s="94"/>
      <c r="BP640" s="73"/>
      <c r="BQ640" s="11"/>
      <c r="BR640" s="11"/>
      <c r="BS640" s="12"/>
      <c r="BU640" s="73"/>
      <c r="BV640" s="11"/>
      <c r="BW640" s="11"/>
      <c r="BX640" s="12"/>
      <c r="BZ640" s="73"/>
      <c r="CA640" s="11"/>
      <c r="CB640" s="11"/>
      <c r="CC640" s="12"/>
      <c r="CE640" s="73"/>
      <c r="CF640" s="11"/>
      <c r="CG640" s="11"/>
      <c r="CH640" s="12"/>
      <c r="CJ640" s="73"/>
      <c r="CK640" s="11"/>
      <c r="CL640" s="11"/>
      <c r="CM640" s="12"/>
      <c r="CO640" s="73"/>
      <c r="CP640" s="11"/>
      <c r="CQ640" s="11"/>
      <c r="CR640" s="12"/>
      <c r="CT640" s="73"/>
      <c r="CU640" s="11"/>
      <c r="CV640" s="11"/>
      <c r="CW640" s="12"/>
      <c r="CY640" s="73"/>
      <c r="CZ640" s="11"/>
      <c r="DA640" s="11"/>
      <c r="DB640" s="12"/>
      <c r="DD640" s="73"/>
      <c r="DE640" s="11"/>
      <c r="DF640" s="11"/>
      <c r="DG640" s="12"/>
      <c r="DI640" s="73"/>
      <c r="DJ640" s="11"/>
      <c r="DK640" s="11"/>
      <c r="DL640" s="12"/>
      <c r="DN640" s="73"/>
      <c r="DO640" s="11"/>
      <c r="DP640" s="11"/>
      <c r="DQ640" s="12"/>
      <c r="DS640" s="73"/>
      <c r="DT640" s="11"/>
      <c r="DU640" s="11"/>
      <c r="DV640" s="12"/>
      <c r="DX640" s="92">
        <v>360</v>
      </c>
      <c r="DY640" s="93">
        <v>0</v>
      </c>
      <c r="DZ640" s="93">
        <v>360</v>
      </c>
      <c r="EA640" s="94">
        <v>2520000</v>
      </c>
      <c r="EC640" s="73"/>
      <c r="ED640" s="11"/>
      <c r="EE640" s="11"/>
      <c r="EF640" s="12"/>
      <c r="EH640" s="73"/>
      <c r="EI640" s="11"/>
      <c r="EJ640" s="11"/>
      <c r="EK640" s="12"/>
      <c r="EM640" s="73"/>
      <c r="EN640" s="11"/>
      <c r="EO640" s="11"/>
      <c r="EP640" s="12"/>
      <c r="ER640" s="73"/>
      <c r="ES640" s="11"/>
      <c r="ET640" s="11"/>
      <c r="EU640" s="12"/>
      <c r="EW640" s="73"/>
      <c r="EX640" s="11"/>
      <c r="EY640" s="11"/>
      <c r="EZ640" s="12"/>
      <c r="FB640" s="10"/>
      <c r="FC640" s="11"/>
      <c r="FD640" s="11"/>
      <c r="FE640" s="12"/>
      <c r="FG640" s="11"/>
      <c r="FH640" s="11"/>
      <c r="FI640" s="11"/>
      <c r="FJ640" s="12"/>
      <c r="FL640" s="73"/>
      <c r="FM640" s="11"/>
      <c r="FN640" s="11"/>
      <c r="FO640" s="12"/>
      <c r="FQ640" s="73"/>
      <c r="FR640" s="11"/>
      <c r="FS640" s="11"/>
      <c r="FT640" s="12"/>
      <c r="FV640" s="73"/>
      <c r="FW640" s="11"/>
      <c r="FX640" s="11"/>
      <c r="FY640" s="12"/>
      <c r="GA640" s="73"/>
      <c r="GB640" s="11"/>
      <c r="GC640" s="11"/>
      <c r="GD640" s="12"/>
      <c r="GF640" s="73"/>
      <c r="GG640" s="11"/>
      <c r="GH640" s="11"/>
      <c r="GI640" s="12"/>
      <c r="GK640" s="73"/>
      <c r="GL640" s="11"/>
      <c r="GM640" s="11"/>
      <c r="GN640" s="12"/>
      <c r="GP640" s="73"/>
      <c r="GQ640" s="11"/>
      <c r="GR640" s="11"/>
      <c r="GS640" s="12"/>
      <c r="GU640" s="86">
        <f t="shared" si="68"/>
        <v>360</v>
      </c>
      <c r="GV640" s="87">
        <f t="shared" si="70"/>
        <v>360</v>
      </c>
      <c r="GX640" s="86">
        <f t="shared" si="69"/>
        <v>0</v>
      </c>
      <c r="GY640" s="88">
        <f t="shared" si="72"/>
        <v>0</v>
      </c>
      <c r="HA640" s="86">
        <f t="shared" si="74"/>
        <v>360</v>
      </c>
      <c r="HB640" s="87">
        <f t="shared" si="71"/>
        <v>2520000</v>
      </c>
    </row>
    <row r="641" spans="1:210" s="76" customFormat="1" ht="30" x14ac:dyDescent="0.25">
      <c r="A641" s="69">
        <v>625</v>
      </c>
      <c r="B641" s="5" t="s">
        <v>399</v>
      </c>
      <c r="C641" s="2" t="s">
        <v>1013</v>
      </c>
      <c r="D641" s="4" t="s">
        <v>42</v>
      </c>
      <c r="E641" s="115"/>
      <c r="F641" s="71">
        <v>10000</v>
      </c>
      <c r="G641" s="91"/>
      <c r="H641" s="73"/>
      <c r="I641" s="11"/>
      <c r="J641" s="11"/>
      <c r="K641" s="12"/>
      <c r="L641" s="74"/>
      <c r="M641" s="73"/>
      <c r="N641" s="11"/>
      <c r="O641" s="11"/>
      <c r="P641" s="12"/>
      <c r="Q641" s="75"/>
      <c r="R641" s="73"/>
      <c r="S641" s="11"/>
      <c r="T641" s="11"/>
      <c r="U641" s="12"/>
      <c r="W641" s="73"/>
      <c r="X641" s="11"/>
      <c r="Y641" s="11"/>
      <c r="Z641" s="12"/>
      <c r="AB641" s="73"/>
      <c r="AC641" s="11"/>
      <c r="AD641" s="11"/>
      <c r="AE641" s="12"/>
      <c r="AG641" s="77"/>
      <c r="AH641" s="78"/>
      <c r="AI641" s="78"/>
      <c r="AJ641" s="79"/>
      <c r="AL641" s="73"/>
      <c r="AM641" s="11"/>
      <c r="AN641" s="11"/>
      <c r="AO641" s="12"/>
      <c r="AQ641" s="11"/>
      <c r="AR641" s="11"/>
      <c r="AS641" s="11"/>
      <c r="AT641" s="12"/>
      <c r="AV641" s="73"/>
      <c r="AW641" s="11"/>
      <c r="AX641" s="11"/>
      <c r="AY641" s="12"/>
      <c r="BA641" s="73"/>
      <c r="BB641" s="11"/>
      <c r="BC641" s="11"/>
      <c r="BD641" s="12"/>
      <c r="BF641" s="73"/>
      <c r="BG641" s="11"/>
      <c r="BH641" s="11"/>
      <c r="BI641" s="12"/>
      <c r="BK641" s="92"/>
      <c r="BL641" s="93"/>
      <c r="BM641" s="93"/>
      <c r="BN641" s="94"/>
      <c r="BP641" s="73"/>
      <c r="BQ641" s="11"/>
      <c r="BR641" s="11"/>
      <c r="BS641" s="12"/>
      <c r="BU641" s="73"/>
      <c r="BV641" s="11"/>
      <c r="BW641" s="11"/>
      <c r="BX641" s="12"/>
      <c r="BZ641" s="73"/>
      <c r="CA641" s="11"/>
      <c r="CB641" s="11"/>
      <c r="CC641" s="12"/>
      <c r="CE641" s="73"/>
      <c r="CF641" s="11"/>
      <c r="CG641" s="11"/>
      <c r="CH641" s="12"/>
      <c r="CJ641" s="73"/>
      <c r="CK641" s="11"/>
      <c r="CL641" s="11"/>
      <c r="CM641" s="12"/>
      <c r="CO641" s="73"/>
      <c r="CP641" s="11"/>
      <c r="CQ641" s="11"/>
      <c r="CR641" s="12"/>
      <c r="CT641" s="73">
        <v>498</v>
      </c>
      <c r="CU641" s="11">
        <v>0</v>
      </c>
      <c r="CV641" s="11">
        <v>498</v>
      </c>
      <c r="CW641" s="12">
        <v>4980000</v>
      </c>
      <c r="CY641" s="73"/>
      <c r="CZ641" s="11"/>
      <c r="DA641" s="11"/>
      <c r="DB641" s="12"/>
      <c r="DD641" s="73"/>
      <c r="DE641" s="11"/>
      <c r="DF641" s="11"/>
      <c r="DG641" s="12"/>
      <c r="DI641" s="73"/>
      <c r="DJ641" s="11"/>
      <c r="DK641" s="11"/>
      <c r="DL641" s="12"/>
      <c r="DN641" s="73"/>
      <c r="DO641" s="11"/>
      <c r="DP641" s="11"/>
      <c r="DQ641" s="12"/>
      <c r="DS641" s="73"/>
      <c r="DT641" s="11"/>
      <c r="DU641" s="11"/>
      <c r="DV641" s="12"/>
      <c r="DX641" s="92">
        <v>360</v>
      </c>
      <c r="DY641" s="93">
        <v>0</v>
      </c>
      <c r="DZ641" s="93">
        <v>360</v>
      </c>
      <c r="EA641" s="94">
        <v>3600000</v>
      </c>
      <c r="EC641" s="73"/>
      <c r="ED641" s="11"/>
      <c r="EE641" s="11"/>
      <c r="EF641" s="12"/>
      <c r="EH641" s="73"/>
      <c r="EI641" s="11"/>
      <c r="EJ641" s="11"/>
      <c r="EK641" s="12"/>
      <c r="EM641" s="73"/>
      <c r="EN641" s="11"/>
      <c r="EO641" s="11"/>
      <c r="EP641" s="12"/>
      <c r="ER641" s="73"/>
      <c r="ES641" s="11"/>
      <c r="ET641" s="11"/>
      <c r="EU641" s="12"/>
      <c r="EW641" s="73"/>
      <c r="EX641" s="11"/>
      <c r="EY641" s="11"/>
      <c r="EZ641" s="12"/>
      <c r="FB641" s="10"/>
      <c r="FC641" s="11"/>
      <c r="FD641" s="11"/>
      <c r="FE641" s="12"/>
      <c r="FG641" s="11"/>
      <c r="FH641" s="11"/>
      <c r="FI641" s="11"/>
      <c r="FJ641" s="12"/>
      <c r="FL641" s="73"/>
      <c r="FM641" s="11"/>
      <c r="FN641" s="11"/>
      <c r="FO641" s="12"/>
      <c r="FQ641" s="73"/>
      <c r="FR641" s="11"/>
      <c r="FS641" s="11"/>
      <c r="FT641" s="12"/>
      <c r="FV641" s="73"/>
      <c r="FW641" s="11"/>
      <c r="FX641" s="11"/>
      <c r="FY641" s="12"/>
      <c r="GA641" s="73"/>
      <c r="GB641" s="11"/>
      <c r="GC641" s="11"/>
      <c r="GD641" s="12"/>
      <c r="GF641" s="73"/>
      <c r="GG641" s="11"/>
      <c r="GH641" s="11"/>
      <c r="GI641" s="12"/>
      <c r="GK641" s="73"/>
      <c r="GL641" s="11"/>
      <c r="GM641" s="11"/>
      <c r="GN641" s="12"/>
      <c r="GP641" s="73"/>
      <c r="GQ641" s="11"/>
      <c r="GR641" s="11"/>
      <c r="GS641" s="12"/>
      <c r="GU641" s="86">
        <f t="shared" si="68"/>
        <v>360</v>
      </c>
      <c r="GV641" s="87">
        <f t="shared" si="70"/>
        <v>498</v>
      </c>
      <c r="GX641" s="86">
        <f t="shared" si="69"/>
        <v>138</v>
      </c>
      <c r="GY641" s="88">
        <f t="shared" si="72"/>
        <v>0.38333333333333336</v>
      </c>
      <c r="HA641" s="86">
        <f t="shared" si="74"/>
        <v>429</v>
      </c>
      <c r="HB641" s="87">
        <f t="shared" si="71"/>
        <v>4290000</v>
      </c>
    </row>
    <row r="642" spans="1:210" s="76" customFormat="1" ht="30" x14ac:dyDescent="0.25">
      <c r="A642" s="69">
        <v>626</v>
      </c>
      <c r="B642" s="5" t="s">
        <v>400</v>
      </c>
      <c r="C642" s="2" t="s">
        <v>1014</v>
      </c>
      <c r="D642" s="4" t="s">
        <v>42</v>
      </c>
      <c r="E642" s="115"/>
      <c r="F642" s="71">
        <v>5000</v>
      </c>
      <c r="G642" s="91"/>
      <c r="H642" s="73"/>
      <c r="I642" s="11"/>
      <c r="J642" s="11"/>
      <c r="K642" s="12"/>
      <c r="L642" s="74"/>
      <c r="M642" s="73"/>
      <c r="N642" s="11"/>
      <c r="O642" s="11"/>
      <c r="P642" s="12"/>
      <c r="Q642" s="75"/>
      <c r="R642" s="73"/>
      <c r="S642" s="11"/>
      <c r="T642" s="11"/>
      <c r="U642" s="12"/>
      <c r="W642" s="73"/>
      <c r="X642" s="11"/>
      <c r="Y642" s="11"/>
      <c r="Z642" s="12"/>
      <c r="AB642" s="73"/>
      <c r="AC642" s="11"/>
      <c r="AD642" s="11"/>
      <c r="AE642" s="12"/>
      <c r="AG642" s="77"/>
      <c r="AH642" s="78"/>
      <c r="AI642" s="78"/>
      <c r="AJ642" s="79"/>
      <c r="AL642" s="73"/>
      <c r="AM642" s="11"/>
      <c r="AN642" s="11"/>
      <c r="AO642" s="12"/>
      <c r="AQ642" s="11"/>
      <c r="AR642" s="11"/>
      <c r="AS642" s="11"/>
      <c r="AT642" s="12"/>
      <c r="AV642" s="73"/>
      <c r="AW642" s="11"/>
      <c r="AX642" s="11"/>
      <c r="AY642" s="12"/>
      <c r="BA642" s="73"/>
      <c r="BB642" s="11"/>
      <c r="BC642" s="11"/>
      <c r="BD642" s="12"/>
      <c r="BF642" s="73"/>
      <c r="BG642" s="11"/>
      <c r="BH642" s="11"/>
      <c r="BI642" s="12"/>
      <c r="BK642" s="92"/>
      <c r="BL642" s="93"/>
      <c r="BM642" s="93"/>
      <c r="BN642" s="94"/>
      <c r="BP642" s="73"/>
      <c r="BQ642" s="11"/>
      <c r="BR642" s="11"/>
      <c r="BS642" s="12"/>
      <c r="BU642" s="73"/>
      <c r="BV642" s="11"/>
      <c r="BW642" s="11"/>
      <c r="BX642" s="12"/>
      <c r="BZ642" s="73"/>
      <c r="CA642" s="11"/>
      <c r="CB642" s="11"/>
      <c r="CC642" s="12"/>
      <c r="CE642" s="73"/>
      <c r="CF642" s="11"/>
      <c r="CG642" s="11"/>
      <c r="CH642" s="12"/>
      <c r="CJ642" s="73"/>
      <c r="CK642" s="11"/>
      <c r="CL642" s="11"/>
      <c r="CM642" s="12"/>
      <c r="CO642" s="73"/>
      <c r="CP642" s="11"/>
      <c r="CQ642" s="11"/>
      <c r="CR642" s="12"/>
      <c r="CT642" s="73">
        <v>435</v>
      </c>
      <c r="CU642" s="11">
        <v>0</v>
      </c>
      <c r="CV642" s="11">
        <v>435</v>
      </c>
      <c r="CW642" s="12">
        <v>2175000</v>
      </c>
      <c r="CY642" s="73"/>
      <c r="CZ642" s="11"/>
      <c r="DA642" s="11"/>
      <c r="DB642" s="12"/>
      <c r="DD642" s="73"/>
      <c r="DE642" s="11"/>
      <c r="DF642" s="11"/>
      <c r="DG642" s="12"/>
      <c r="DI642" s="73"/>
      <c r="DJ642" s="11"/>
      <c r="DK642" s="11"/>
      <c r="DL642" s="12"/>
      <c r="DN642" s="73"/>
      <c r="DO642" s="11"/>
      <c r="DP642" s="11"/>
      <c r="DQ642" s="12"/>
      <c r="DS642" s="73"/>
      <c r="DT642" s="11"/>
      <c r="DU642" s="11"/>
      <c r="DV642" s="12"/>
      <c r="DX642" s="92">
        <v>360</v>
      </c>
      <c r="DY642" s="93">
        <v>0</v>
      </c>
      <c r="DZ642" s="93">
        <v>360</v>
      </c>
      <c r="EA642" s="94">
        <v>1800000</v>
      </c>
      <c r="EC642" s="73"/>
      <c r="ED642" s="11"/>
      <c r="EE642" s="11"/>
      <c r="EF642" s="12"/>
      <c r="EH642" s="73"/>
      <c r="EI642" s="11"/>
      <c r="EJ642" s="11"/>
      <c r="EK642" s="12"/>
      <c r="EM642" s="73"/>
      <c r="EN642" s="11"/>
      <c r="EO642" s="11"/>
      <c r="EP642" s="12"/>
      <c r="ER642" s="73"/>
      <c r="ES642" s="11"/>
      <c r="ET642" s="11"/>
      <c r="EU642" s="12"/>
      <c r="EW642" s="73"/>
      <c r="EX642" s="11"/>
      <c r="EY642" s="11"/>
      <c r="EZ642" s="12"/>
      <c r="FB642" s="10"/>
      <c r="FC642" s="11"/>
      <c r="FD642" s="11"/>
      <c r="FE642" s="12"/>
      <c r="FG642" s="11"/>
      <c r="FH642" s="11"/>
      <c r="FI642" s="11"/>
      <c r="FJ642" s="12"/>
      <c r="FL642" s="73"/>
      <c r="FM642" s="11"/>
      <c r="FN642" s="11"/>
      <c r="FO642" s="12"/>
      <c r="FQ642" s="73"/>
      <c r="FR642" s="11"/>
      <c r="FS642" s="11"/>
      <c r="FT642" s="12"/>
      <c r="FV642" s="73"/>
      <c r="FW642" s="11"/>
      <c r="FX642" s="11"/>
      <c r="FY642" s="12"/>
      <c r="GA642" s="73"/>
      <c r="GB642" s="11"/>
      <c r="GC642" s="11"/>
      <c r="GD642" s="12"/>
      <c r="GF642" s="73"/>
      <c r="GG642" s="11"/>
      <c r="GH642" s="11"/>
      <c r="GI642" s="12"/>
      <c r="GK642" s="73"/>
      <c r="GL642" s="11"/>
      <c r="GM642" s="11"/>
      <c r="GN642" s="12"/>
      <c r="GP642" s="73"/>
      <c r="GQ642" s="11"/>
      <c r="GR642" s="11"/>
      <c r="GS642" s="12"/>
      <c r="GU642" s="86">
        <f t="shared" si="68"/>
        <v>360</v>
      </c>
      <c r="GV642" s="87">
        <f t="shared" si="70"/>
        <v>435</v>
      </c>
      <c r="GX642" s="86">
        <f t="shared" si="69"/>
        <v>75</v>
      </c>
      <c r="GY642" s="88">
        <f t="shared" si="72"/>
        <v>0.20833333333333334</v>
      </c>
      <c r="HA642" s="86">
        <f t="shared" si="74"/>
        <v>397.5</v>
      </c>
      <c r="HB642" s="87">
        <f t="shared" si="71"/>
        <v>1987500</v>
      </c>
    </row>
    <row r="643" spans="1:210" s="76" customFormat="1" ht="75" x14ac:dyDescent="0.25">
      <c r="A643" s="69">
        <v>627</v>
      </c>
      <c r="B643" s="3" t="s">
        <v>41</v>
      </c>
      <c r="C643" s="2" t="s">
        <v>1015</v>
      </c>
      <c r="D643" s="4" t="s">
        <v>42</v>
      </c>
      <c r="E643" s="115"/>
      <c r="F643" s="71">
        <v>10</v>
      </c>
      <c r="G643" s="91"/>
      <c r="H643" s="73"/>
      <c r="I643" s="11"/>
      <c r="J643" s="11"/>
      <c r="K643" s="12"/>
      <c r="L643" s="74"/>
      <c r="M643" s="73"/>
      <c r="N643" s="11"/>
      <c r="O643" s="11"/>
      <c r="P643" s="12"/>
      <c r="Q643" s="75"/>
      <c r="R643" s="73"/>
      <c r="S643" s="11"/>
      <c r="T643" s="11"/>
      <c r="U643" s="12"/>
      <c r="W643" s="73"/>
      <c r="X643" s="11"/>
      <c r="Y643" s="11"/>
      <c r="Z643" s="12"/>
      <c r="AB643" s="73"/>
      <c r="AC643" s="11"/>
      <c r="AD643" s="11"/>
      <c r="AE643" s="12"/>
      <c r="AG643" s="77"/>
      <c r="AH643" s="78"/>
      <c r="AI643" s="78"/>
      <c r="AJ643" s="79"/>
      <c r="AL643" s="73"/>
      <c r="AM643" s="11"/>
      <c r="AN643" s="11"/>
      <c r="AO643" s="12"/>
      <c r="AQ643" s="11"/>
      <c r="AR643" s="11"/>
      <c r="AS643" s="11"/>
      <c r="AT643" s="12"/>
      <c r="AV643" s="73"/>
      <c r="AW643" s="11"/>
      <c r="AX643" s="11"/>
      <c r="AY643" s="12"/>
      <c r="BA643" s="73"/>
      <c r="BB643" s="11"/>
      <c r="BC643" s="11"/>
      <c r="BD643" s="12"/>
      <c r="BF643" s="73"/>
      <c r="BG643" s="11"/>
      <c r="BH643" s="11"/>
      <c r="BI643" s="12"/>
      <c r="BK643" s="92"/>
      <c r="BL643" s="93"/>
      <c r="BM643" s="93"/>
      <c r="BN643" s="94"/>
      <c r="BP643" s="73"/>
      <c r="BQ643" s="11"/>
      <c r="BR643" s="11"/>
      <c r="BS643" s="12"/>
      <c r="BU643" s="73"/>
      <c r="BV643" s="11"/>
      <c r="BW643" s="11"/>
      <c r="BX643" s="12"/>
      <c r="BZ643" s="73"/>
      <c r="CA643" s="11"/>
      <c r="CB643" s="11"/>
      <c r="CC643" s="12"/>
      <c r="CE643" s="73"/>
      <c r="CF643" s="11"/>
      <c r="CG643" s="11"/>
      <c r="CH643" s="12"/>
      <c r="CJ643" s="73"/>
      <c r="CK643" s="11"/>
      <c r="CL643" s="11"/>
      <c r="CM643" s="12"/>
      <c r="CO643" s="73"/>
      <c r="CP643" s="11"/>
      <c r="CQ643" s="11"/>
      <c r="CR643" s="12"/>
      <c r="CT643" s="73"/>
      <c r="CU643" s="11"/>
      <c r="CV643" s="11"/>
      <c r="CW643" s="12"/>
      <c r="CY643" s="73"/>
      <c r="CZ643" s="11"/>
      <c r="DA643" s="11"/>
      <c r="DB643" s="12"/>
      <c r="DD643" s="73"/>
      <c r="DE643" s="11"/>
      <c r="DF643" s="11"/>
      <c r="DG643" s="12"/>
      <c r="DI643" s="73"/>
      <c r="DJ643" s="11"/>
      <c r="DK643" s="11"/>
      <c r="DL643" s="12"/>
      <c r="DN643" s="73">
        <v>16633</v>
      </c>
      <c r="DO643" s="11">
        <v>0</v>
      </c>
      <c r="DP643" s="11">
        <v>16633</v>
      </c>
      <c r="DQ643" s="12">
        <v>166330</v>
      </c>
      <c r="DS643" s="73"/>
      <c r="DT643" s="11"/>
      <c r="DU643" s="11"/>
      <c r="DV643" s="12"/>
      <c r="DX643" s="92"/>
      <c r="DY643" s="93"/>
      <c r="DZ643" s="93"/>
      <c r="EA643" s="94"/>
      <c r="EC643" s="73"/>
      <c r="ED643" s="11"/>
      <c r="EE643" s="11"/>
      <c r="EF643" s="12"/>
      <c r="EH643" s="73"/>
      <c r="EI643" s="11"/>
      <c r="EJ643" s="11"/>
      <c r="EK643" s="12"/>
      <c r="EM643" s="73"/>
      <c r="EN643" s="11"/>
      <c r="EO643" s="11"/>
      <c r="EP643" s="12"/>
      <c r="ER643" s="73">
        <v>3730</v>
      </c>
      <c r="ES643" s="11">
        <v>708.7</v>
      </c>
      <c r="ET643" s="11">
        <v>4438.7</v>
      </c>
      <c r="EU643" s="12">
        <v>44387</v>
      </c>
      <c r="EW643" s="73"/>
      <c r="EX643" s="11"/>
      <c r="EY643" s="11"/>
      <c r="EZ643" s="12"/>
      <c r="FB643" s="10"/>
      <c r="FC643" s="11"/>
      <c r="FD643" s="11"/>
      <c r="FE643" s="12"/>
      <c r="FG643" s="11"/>
      <c r="FH643" s="11"/>
      <c r="FI643" s="11"/>
      <c r="FJ643" s="12"/>
      <c r="FL643" s="73"/>
      <c r="FM643" s="11"/>
      <c r="FN643" s="11"/>
      <c r="FO643" s="12"/>
      <c r="FQ643" s="73"/>
      <c r="FR643" s="11"/>
      <c r="FS643" s="11"/>
      <c r="FT643" s="12"/>
      <c r="FV643" s="73"/>
      <c r="FW643" s="11"/>
      <c r="FX643" s="11"/>
      <c r="FY643" s="12"/>
      <c r="GA643" s="73"/>
      <c r="GB643" s="11"/>
      <c r="GC643" s="11"/>
      <c r="GD643" s="12"/>
      <c r="GF643" s="73"/>
      <c r="GG643" s="11"/>
      <c r="GH643" s="11"/>
      <c r="GI643" s="12"/>
      <c r="GK643" s="73"/>
      <c r="GL643" s="11"/>
      <c r="GM643" s="11"/>
      <c r="GN643" s="12"/>
      <c r="GP643" s="73"/>
      <c r="GQ643" s="11"/>
      <c r="GR643" s="11"/>
      <c r="GS643" s="12"/>
      <c r="GU643" s="86">
        <f t="shared" si="68"/>
        <v>4438.7</v>
      </c>
      <c r="GV643" s="87">
        <f t="shared" si="70"/>
        <v>16633</v>
      </c>
      <c r="GX643" s="86">
        <f t="shared" si="69"/>
        <v>12194.3</v>
      </c>
      <c r="GY643" s="88">
        <f t="shared" si="72"/>
        <v>2.747268344335053</v>
      </c>
      <c r="HA643" s="86">
        <f t="shared" si="74"/>
        <v>10535.85</v>
      </c>
      <c r="HB643" s="87">
        <f t="shared" si="71"/>
        <v>105358.5</v>
      </c>
    </row>
    <row r="644" spans="1:210" s="76" customFormat="1" ht="45" x14ac:dyDescent="0.25">
      <c r="A644" s="69">
        <v>628</v>
      </c>
      <c r="B644" s="3" t="s">
        <v>216</v>
      </c>
      <c r="C644" s="2" t="s">
        <v>1016</v>
      </c>
      <c r="D644" s="4" t="s">
        <v>1110</v>
      </c>
      <c r="E644" s="115"/>
      <c r="F644" s="71">
        <v>2000</v>
      </c>
      <c r="G644" s="91"/>
      <c r="H644" s="73"/>
      <c r="I644" s="11"/>
      <c r="J644" s="11"/>
      <c r="K644" s="12"/>
      <c r="L644" s="74"/>
      <c r="M644" s="73"/>
      <c r="N644" s="11"/>
      <c r="O644" s="11"/>
      <c r="P644" s="12"/>
      <c r="Q644" s="75"/>
      <c r="R644" s="73"/>
      <c r="S644" s="11"/>
      <c r="T644" s="11"/>
      <c r="U644" s="12"/>
      <c r="W644" s="73"/>
      <c r="X644" s="11"/>
      <c r="Y644" s="11"/>
      <c r="Z644" s="12"/>
      <c r="AB644" s="73"/>
      <c r="AC644" s="11"/>
      <c r="AD644" s="11"/>
      <c r="AE644" s="12"/>
      <c r="AG644" s="77"/>
      <c r="AH644" s="78"/>
      <c r="AI644" s="78"/>
      <c r="AJ644" s="79"/>
      <c r="AL644" s="73"/>
      <c r="AM644" s="11"/>
      <c r="AN644" s="11"/>
      <c r="AO644" s="12"/>
      <c r="AQ644" s="11"/>
      <c r="AR644" s="11"/>
      <c r="AS644" s="11"/>
      <c r="AT644" s="12"/>
      <c r="AV644" s="73"/>
      <c r="AW644" s="11"/>
      <c r="AX644" s="11"/>
      <c r="AY644" s="12"/>
      <c r="BA644" s="73"/>
      <c r="BB644" s="11"/>
      <c r="BC644" s="11"/>
      <c r="BD644" s="12"/>
      <c r="BF644" s="73"/>
      <c r="BG644" s="11"/>
      <c r="BH644" s="11"/>
      <c r="BI644" s="12"/>
      <c r="BK644" s="92"/>
      <c r="BL644" s="93"/>
      <c r="BM644" s="93"/>
      <c r="BN644" s="94"/>
      <c r="BP644" s="73"/>
      <c r="BQ644" s="11"/>
      <c r="BR644" s="11"/>
      <c r="BS644" s="12"/>
      <c r="BU644" s="73"/>
      <c r="BV644" s="11"/>
      <c r="BW644" s="11"/>
      <c r="BX644" s="12"/>
      <c r="BZ644" s="73"/>
      <c r="CA644" s="11"/>
      <c r="CB644" s="11"/>
      <c r="CC644" s="12"/>
      <c r="CE644" s="73"/>
      <c r="CF644" s="11"/>
      <c r="CG644" s="11"/>
      <c r="CH644" s="12"/>
      <c r="CJ644" s="73"/>
      <c r="CK644" s="11"/>
      <c r="CL644" s="11"/>
      <c r="CM644" s="12"/>
      <c r="CO644" s="73">
        <v>277200</v>
      </c>
      <c r="CP644" s="11">
        <v>52668</v>
      </c>
      <c r="CQ644" s="11">
        <v>329868</v>
      </c>
      <c r="CR644" s="12">
        <v>659736000</v>
      </c>
      <c r="CT644" s="73"/>
      <c r="CU644" s="11"/>
      <c r="CV644" s="11"/>
      <c r="CW644" s="12"/>
      <c r="CY644" s="73"/>
      <c r="CZ644" s="11"/>
      <c r="DA644" s="11"/>
      <c r="DB644" s="12"/>
      <c r="DD644" s="73"/>
      <c r="DE644" s="11"/>
      <c r="DF644" s="11"/>
      <c r="DG644" s="12"/>
      <c r="DI644" s="73">
        <v>264</v>
      </c>
      <c r="DJ644" s="11">
        <v>50.160000000000004</v>
      </c>
      <c r="DK644" s="11">
        <v>314.16000000000003</v>
      </c>
      <c r="DL644" s="12">
        <v>628320</v>
      </c>
      <c r="DN644" s="73"/>
      <c r="DO644" s="11"/>
      <c r="DP644" s="11"/>
      <c r="DQ644" s="12"/>
      <c r="DS644" s="73"/>
      <c r="DT644" s="11"/>
      <c r="DU644" s="11"/>
      <c r="DV644" s="12"/>
      <c r="DX644" s="92"/>
      <c r="DY644" s="93"/>
      <c r="DZ644" s="93"/>
      <c r="EA644" s="94"/>
      <c r="EC644" s="73"/>
      <c r="ED644" s="11"/>
      <c r="EE644" s="11"/>
      <c r="EF644" s="12"/>
      <c r="EH644" s="73"/>
      <c r="EI644" s="11"/>
      <c r="EJ644" s="11"/>
      <c r="EK644" s="12"/>
      <c r="EM644" s="73"/>
      <c r="EN644" s="11"/>
      <c r="EO644" s="11"/>
      <c r="EP644" s="12"/>
      <c r="ER644" s="73"/>
      <c r="ES644" s="11"/>
      <c r="ET644" s="11"/>
      <c r="EU644" s="12"/>
      <c r="EW644" s="73"/>
      <c r="EX644" s="11"/>
      <c r="EY644" s="11"/>
      <c r="EZ644" s="12"/>
      <c r="FB644" s="10">
        <v>815291</v>
      </c>
      <c r="FC644" s="11">
        <v>0</v>
      </c>
      <c r="FD644" s="11">
        <v>815291</v>
      </c>
      <c r="FE644" s="12">
        <v>1630582000</v>
      </c>
      <c r="FG644" s="11"/>
      <c r="FH644" s="11"/>
      <c r="FI644" s="11"/>
      <c r="FJ644" s="12"/>
      <c r="FL644" s="73"/>
      <c r="FM644" s="11"/>
      <c r="FN644" s="11"/>
      <c r="FO644" s="12"/>
      <c r="FQ644" s="73"/>
      <c r="FR644" s="11"/>
      <c r="FS644" s="11"/>
      <c r="FT644" s="12"/>
      <c r="FV644" s="73">
        <v>150800</v>
      </c>
      <c r="FW644" s="11">
        <v>28652</v>
      </c>
      <c r="FX644" s="11">
        <v>179452</v>
      </c>
      <c r="FY644" s="12">
        <v>358904000</v>
      </c>
      <c r="GA644" s="73"/>
      <c r="GB644" s="11"/>
      <c r="GC644" s="11"/>
      <c r="GD644" s="12"/>
      <c r="GF644" s="73"/>
      <c r="GG644" s="11"/>
      <c r="GH644" s="11"/>
      <c r="GI644" s="12"/>
      <c r="GK644" s="73"/>
      <c r="GL644" s="11"/>
      <c r="GM644" s="11"/>
      <c r="GN644" s="12"/>
      <c r="GP644" s="73"/>
      <c r="GQ644" s="11"/>
      <c r="GR644" s="11"/>
      <c r="GS644" s="12"/>
      <c r="GU644" s="86">
        <f t="shared" si="68"/>
        <v>314.16000000000003</v>
      </c>
      <c r="GV644" s="87">
        <f t="shared" si="70"/>
        <v>815291</v>
      </c>
      <c r="GX644" s="86">
        <f t="shared" si="69"/>
        <v>814976.84</v>
      </c>
      <c r="GY644" s="88">
        <f t="shared" si="72"/>
        <v>2594.1457855869617</v>
      </c>
      <c r="HA644" s="86">
        <f t="shared" si="74"/>
        <v>331231.28999999998</v>
      </c>
      <c r="HB644" s="87">
        <f t="shared" si="71"/>
        <v>662462580</v>
      </c>
    </row>
    <row r="645" spans="1:210" s="76" customFormat="1" ht="60" x14ac:dyDescent="0.25">
      <c r="A645" s="69">
        <v>629</v>
      </c>
      <c r="B645" s="3" t="s">
        <v>41</v>
      </c>
      <c r="C645" s="6" t="s">
        <v>1017</v>
      </c>
      <c r="D645" s="4" t="s">
        <v>42</v>
      </c>
      <c r="E645" s="115"/>
      <c r="F645" s="71">
        <v>1</v>
      </c>
      <c r="G645" s="91"/>
      <c r="H645" s="73"/>
      <c r="I645" s="11"/>
      <c r="J645" s="11"/>
      <c r="K645" s="12"/>
      <c r="L645" s="74"/>
      <c r="M645" s="73"/>
      <c r="N645" s="11"/>
      <c r="O645" s="11"/>
      <c r="P645" s="12"/>
      <c r="Q645" s="75"/>
      <c r="R645" s="73"/>
      <c r="S645" s="11"/>
      <c r="T645" s="11"/>
      <c r="U645" s="12"/>
      <c r="W645" s="73"/>
      <c r="X645" s="11"/>
      <c r="Y645" s="11"/>
      <c r="Z645" s="12"/>
      <c r="AB645" s="73"/>
      <c r="AC645" s="11"/>
      <c r="AD645" s="11"/>
      <c r="AE645" s="12"/>
      <c r="AG645" s="77"/>
      <c r="AH645" s="78"/>
      <c r="AI645" s="78"/>
      <c r="AJ645" s="79"/>
      <c r="AL645" s="73"/>
      <c r="AM645" s="11"/>
      <c r="AN645" s="11"/>
      <c r="AO645" s="12"/>
      <c r="AQ645" s="11"/>
      <c r="AR645" s="11"/>
      <c r="AS645" s="11"/>
      <c r="AT645" s="12"/>
      <c r="AV645" s="73"/>
      <c r="AW645" s="11"/>
      <c r="AX645" s="11"/>
      <c r="AY645" s="12"/>
      <c r="BA645" s="73"/>
      <c r="BB645" s="11"/>
      <c r="BC645" s="11"/>
      <c r="BD645" s="12"/>
      <c r="BF645" s="73"/>
      <c r="BG645" s="11"/>
      <c r="BH645" s="11"/>
      <c r="BI645" s="12"/>
      <c r="BK645" s="92"/>
      <c r="BL645" s="93"/>
      <c r="BM645" s="93"/>
      <c r="BN645" s="94"/>
      <c r="BP645" s="73"/>
      <c r="BQ645" s="11"/>
      <c r="BR645" s="11"/>
      <c r="BS645" s="12"/>
      <c r="BU645" s="73"/>
      <c r="BV645" s="11"/>
      <c r="BW645" s="11"/>
      <c r="BX645" s="12"/>
      <c r="BZ645" s="73"/>
      <c r="CA645" s="11"/>
      <c r="CB645" s="11"/>
      <c r="CC645" s="12"/>
      <c r="CE645" s="73">
        <v>1207500</v>
      </c>
      <c r="CF645" s="11">
        <v>229425</v>
      </c>
      <c r="CG645" s="11">
        <v>1436925</v>
      </c>
      <c r="CH645" s="12">
        <v>1436925</v>
      </c>
      <c r="CJ645" s="73"/>
      <c r="CK645" s="11"/>
      <c r="CL645" s="11"/>
      <c r="CM645" s="12"/>
      <c r="CO645" s="73"/>
      <c r="CP645" s="11"/>
      <c r="CQ645" s="11"/>
      <c r="CR645" s="12"/>
      <c r="CT645" s="73"/>
      <c r="CU645" s="11"/>
      <c r="CV645" s="11"/>
      <c r="CW645" s="12"/>
      <c r="CY645" s="73"/>
      <c r="CZ645" s="11"/>
      <c r="DA645" s="11"/>
      <c r="DB645" s="12"/>
      <c r="DD645" s="73"/>
      <c r="DE645" s="11"/>
      <c r="DF645" s="11"/>
      <c r="DG645" s="12"/>
      <c r="DI645" s="73"/>
      <c r="DJ645" s="11"/>
      <c r="DK645" s="11"/>
      <c r="DL645" s="12"/>
      <c r="DN645" s="73"/>
      <c r="DO645" s="11"/>
      <c r="DP645" s="11"/>
      <c r="DQ645" s="12"/>
      <c r="DS645" s="73"/>
      <c r="DT645" s="11"/>
      <c r="DU645" s="11"/>
      <c r="DV645" s="12"/>
      <c r="DX645" s="92"/>
      <c r="DY645" s="93"/>
      <c r="DZ645" s="93"/>
      <c r="EA645" s="94"/>
      <c r="EC645" s="73"/>
      <c r="ED645" s="11"/>
      <c r="EE645" s="11"/>
      <c r="EF645" s="12"/>
      <c r="EH645" s="73"/>
      <c r="EI645" s="11"/>
      <c r="EJ645" s="11"/>
      <c r="EK645" s="12"/>
      <c r="EM645" s="73"/>
      <c r="EN645" s="11"/>
      <c r="EO645" s="11"/>
      <c r="EP645" s="12"/>
      <c r="ER645" s="73"/>
      <c r="ES645" s="11"/>
      <c r="ET645" s="11"/>
      <c r="EU645" s="12"/>
      <c r="EW645" s="73"/>
      <c r="EX645" s="11"/>
      <c r="EY645" s="11"/>
      <c r="EZ645" s="12"/>
      <c r="FB645" s="10"/>
      <c r="FC645" s="11"/>
      <c r="FD645" s="11"/>
      <c r="FE645" s="12"/>
      <c r="FG645" s="11"/>
      <c r="FH645" s="11"/>
      <c r="FI645" s="11"/>
      <c r="FJ645" s="12"/>
      <c r="FL645" s="73"/>
      <c r="FM645" s="11"/>
      <c r="FN645" s="11"/>
      <c r="FO645" s="12"/>
      <c r="FQ645" s="73"/>
      <c r="FR645" s="11"/>
      <c r="FS645" s="11"/>
      <c r="FT645" s="12"/>
      <c r="FV645" s="73"/>
      <c r="FW645" s="11"/>
      <c r="FX645" s="11"/>
      <c r="FY645" s="12"/>
      <c r="GA645" s="73"/>
      <c r="GB645" s="11"/>
      <c r="GC645" s="11"/>
      <c r="GD645" s="12"/>
      <c r="GF645" s="73"/>
      <c r="GG645" s="11"/>
      <c r="GH645" s="11"/>
      <c r="GI645" s="12"/>
      <c r="GK645" s="73"/>
      <c r="GL645" s="11"/>
      <c r="GM645" s="11"/>
      <c r="GN645" s="12"/>
      <c r="GP645" s="73">
        <v>1640000</v>
      </c>
      <c r="GQ645" s="11">
        <v>311600</v>
      </c>
      <c r="GR645" s="11">
        <v>1951600</v>
      </c>
      <c r="GS645" s="12">
        <v>1951600</v>
      </c>
      <c r="GU645" s="86">
        <f t="shared" si="68"/>
        <v>1436925</v>
      </c>
      <c r="GV645" s="87">
        <f t="shared" si="70"/>
        <v>1951600</v>
      </c>
      <c r="GX645" s="86">
        <f t="shared" si="69"/>
        <v>514675</v>
      </c>
      <c r="GY645" s="88">
        <f t="shared" si="72"/>
        <v>0.35817805383022772</v>
      </c>
      <c r="HA645" s="86">
        <f t="shared" si="74"/>
        <v>1694262.5</v>
      </c>
      <c r="HB645" s="87">
        <f t="shared" si="71"/>
        <v>1694262.5</v>
      </c>
    </row>
    <row r="646" spans="1:210" s="76" customFormat="1" ht="60" x14ac:dyDescent="0.25">
      <c r="A646" s="69">
        <v>630</v>
      </c>
      <c r="B646" s="3" t="s">
        <v>41</v>
      </c>
      <c r="C646" s="6" t="s">
        <v>1018</v>
      </c>
      <c r="D646" s="4" t="s">
        <v>42</v>
      </c>
      <c r="E646" s="115"/>
      <c r="F646" s="71">
        <v>1</v>
      </c>
      <c r="G646" s="91"/>
      <c r="H646" s="73"/>
      <c r="I646" s="11"/>
      <c r="J646" s="11"/>
      <c r="K646" s="12"/>
      <c r="L646" s="74"/>
      <c r="M646" s="73"/>
      <c r="N646" s="11"/>
      <c r="O646" s="11"/>
      <c r="P646" s="12"/>
      <c r="Q646" s="75"/>
      <c r="R646" s="73"/>
      <c r="S646" s="11"/>
      <c r="T646" s="11"/>
      <c r="U646" s="12"/>
      <c r="W646" s="73"/>
      <c r="X646" s="11"/>
      <c r="Y646" s="11"/>
      <c r="Z646" s="12"/>
      <c r="AB646" s="73"/>
      <c r="AC646" s="11"/>
      <c r="AD646" s="11"/>
      <c r="AE646" s="12"/>
      <c r="AG646" s="77"/>
      <c r="AH646" s="78"/>
      <c r="AI646" s="78"/>
      <c r="AJ646" s="79"/>
      <c r="AL646" s="73"/>
      <c r="AM646" s="11"/>
      <c r="AN646" s="11"/>
      <c r="AO646" s="12"/>
      <c r="AQ646" s="11"/>
      <c r="AR646" s="11"/>
      <c r="AS646" s="11"/>
      <c r="AT646" s="12"/>
      <c r="AV646" s="73"/>
      <c r="AW646" s="11"/>
      <c r="AX646" s="11"/>
      <c r="AY646" s="12"/>
      <c r="BA646" s="73"/>
      <c r="BB646" s="11"/>
      <c r="BC646" s="11"/>
      <c r="BD646" s="12"/>
      <c r="BF646" s="73"/>
      <c r="BG646" s="11"/>
      <c r="BH646" s="11"/>
      <c r="BI646" s="12"/>
      <c r="BK646" s="92"/>
      <c r="BL646" s="93"/>
      <c r="BM646" s="93"/>
      <c r="BN646" s="94"/>
      <c r="BP646" s="73"/>
      <c r="BQ646" s="11"/>
      <c r="BR646" s="11"/>
      <c r="BS646" s="12"/>
      <c r="BU646" s="73"/>
      <c r="BV646" s="11"/>
      <c r="BW646" s="11"/>
      <c r="BX646" s="12"/>
      <c r="BZ646" s="73"/>
      <c r="CA646" s="11"/>
      <c r="CB646" s="11"/>
      <c r="CC646" s="12"/>
      <c r="CE646" s="73">
        <v>1207500</v>
      </c>
      <c r="CF646" s="11">
        <v>229425</v>
      </c>
      <c r="CG646" s="11">
        <v>1436925</v>
      </c>
      <c r="CH646" s="12">
        <v>1436925</v>
      </c>
      <c r="CJ646" s="73"/>
      <c r="CK646" s="11"/>
      <c r="CL646" s="11"/>
      <c r="CM646" s="12"/>
      <c r="CO646" s="73"/>
      <c r="CP646" s="11"/>
      <c r="CQ646" s="11"/>
      <c r="CR646" s="12"/>
      <c r="CT646" s="73"/>
      <c r="CU646" s="11"/>
      <c r="CV646" s="11"/>
      <c r="CW646" s="12"/>
      <c r="CY646" s="73"/>
      <c r="CZ646" s="11"/>
      <c r="DA646" s="11"/>
      <c r="DB646" s="12"/>
      <c r="DD646" s="73"/>
      <c r="DE646" s="11"/>
      <c r="DF646" s="11"/>
      <c r="DG646" s="12"/>
      <c r="DI646" s="73"/>
      <c r="DJ646" s="11"/>
      <c r="DK646" s="11"/>
      <c r="DL646" s="12"/>
      <c r="DN646" s="73"/>
      <c r="DO646" s="11"/>
      <c r="DP646" s="11"/>
      <c r="DQ646" s="12"/>
      <c r="DS646" s="73"/>
      <c r="DT646" s="11"/>
      <c r="DU646" s="11"/>
      <c r="DV646" s="12"/>
      <c r="DX646" s="92"/>
      <c r="DY646" s="93"/>
      <c r="DZ646" s="93"/>
      <c r="EA646" s="94"/>
      <c r="EC646" s="73"/>
      <c r="ED646" s="11"/>
      <c r="EE646" s="11"/>
      <c r="EF646" s="12"/>
      <c r="EH646" s="73"/>
      <c r="EI646" s="11"/>
      <c r="EJ646" s="11"/>
      <c r="EK646" s="12"/>
      <c r="EM646" s="73"/>
      <c r="EN646" s="11"/>
      <c r="EO646" s="11"/>
      <c r="EP646" s="12"/>
      <c r="ER646" s="73"/>
      <c r="ES646" s="11"/>
      <c r="ET646" s="11"/>
      <c r="EU646" s="12"/>
      <c r="EW646" s="73"/>
      <c r="EX646" s="11"/>
      <c r="EY646" s="11"/>
      <c r="EZ646" s="12"/>
      <c r="FB646" s="10"/>
      <c r="FC646" s="11"/>
      <c r="FD646" s="11"/>
      <c r="FE646" s="12"/>
      <c r="FG646" s="11"/>
      <c r="FH646" s="11"/>
      <c r="FI646" s="11"/>
      <c r="FJ646" s="12"/>
      <c r="FL646" s="73"/>
      <c r="FM646" s="11"/>
      <c r="FN646" s="11"/>
      <c r="FO646" s="12"/>
      <c r="FQ646" s="73"/>
      <c r="FR646" s="11"/>
      <c r="FS646" s="11"/>
      <c r="FT646" s="12"/>
      <c r="FV646" s="73"/>
      <c r="FW646" s="11"/>
      <c r="FX646" s="11"/>
      <c r="FY646" s="12"/>
      <c r="GA646" s="73"/>
      <c r="GB646" s="11"/>
      <c r="GC646" s="11"/>
      <c r="GD646" s="12"/>
      <c r="GF646" s="73"/>
      <c r="GG646" s="11"/>
      <c r="GH646" s="11"/>
      <c r="GI646" s="12"/>
      <c r="GK646" s="73"/>
      <c r="GL646" s="11"/>
      <c r="GM646" s="11"/>
      <c r="GN646" s="12"/>
      <c r="GP646" s="73">
        <v>1640000</v>
      </c>
      <c r="GQ646" s="11">
        <v>311600</v>
      </c>
      <c r="GR646" s="11">
        <v>1951600</v>
      </c>
      <c r="GS646" s="12">
        <v>1951600</v>
      </c>
      <c r="GU646" s="86">
        <f t="shared" si="68"/>
        <v>1436925</v>
      </c>
      <c r="GV646" s="87">
        <f t="shared" si="70"/>
        <v>1951600</v>
      </c>
      <c r="GX646" s="86">
        <f t="shared" si="69"/>
        <v>514675</v>
      </c>
      <c r="GY646" s="88">
        <f t="shared" si="72"/>
        <v>0.35817805383022772</v>
      </c>
      <c r="HA646" s="86">
        <f t="shared" si="74"/>
        <v>1694262.5</v>
      </c>
      <c r="HB646" s="87">
        <f t="shared" si="71"/>
        <v>1694262.5</v>
      </c>
    </row>
    <row r="647" spans="1:210" s="76" customFormat="1" ht="75" x14ac:dyDescent="0.25">
      <c r="A647" s="69">
        <v>631</v>
      </c>
      <c r="B647" s="3" t="s">
        <v>41</v>
      </c>
      <c r="C647" s="6" t="s">
        <v>1019</v>
      </c>
      <c r="D647" s="4" t="s">
        <v>42</v>
      </c>
      <c r="E647" s="115"/>
      <c r="F647" s="71">
        <v>1</v>
      </c>
      <c r="G647" s="91"/>
      <c r="H647" s="73"/>
      <c r="I647" s="11"/>
      <c r="J647" s="11"/>
      <c r="K647" s="12"/>
      <c r="L647" s="74"/>
      <c r="M647" s="73"/>
      <c r="N647" s="11"/>
      <c r="O647" s="11"/>
      <c r="P647" s="12"/>
      <c r="Q647" s="75"/>
      <c r="R647" s="73"/>
      <c r="S647" s="11"/>
      <c r="T647" s="11"/>
      <c r="U647" s="12"/>
      <c r="W647" s="73"/>
      <c r="X647" s="11"/>
      <c r="Y647" s="11"/>
      <c r="Z647" s="12"/>
      <c r="AB647" s="73"/>
      <c r="AC647" s="11"/>
      <c r="AD647" s="11"/>
      <c r="AE647" s="12"/>
      <c r="AG647" s="77"/>
      <c r="AH647" s="78"/>
      <c r="AI647" s="78"/>
      <c r="AJ647" s="79"/>
      <c r="AL647" s="73"/>
      <c r="AM647" s="11"/>
      <c r="AN647" s="11"/>
      <c r="AO647" s="12"/>
      <c r="AQ647" s="11"/>
      <c r="AR647" s="11"/>
      <c r="AS647" s="11"/>
      <c r="AT647" s="12"/>
      <c r="AV647" s="73"/>
      <c r="AW647" s="11"/>
      <c r="AX647" s="11"/>
      <c r="AY647" s="12"/>
      <c r="BA647" s="73"/>
      <c r="BB647" s="11"/>
      <c r="BC647" s="11"/>
      <c r="BD647" s="12"/>
      <c r="BF647" s="73"/>
      <c r="BG647" s="11"/>
      <c r="BH647" s="11"/>
      <c r="BI647" s="12"/>
      <c r="BK647" s="92"/>
      <c r="BL647" s="93"/>
      <c r="BM647" s="93"/>
      <c r="BN647" s="94"/>
      <c r="BP647" s="73"/>
      <c r="BQ647" s="11"/>
      <c r="BR647" s="11"/>
      <c r="BS647" s="12"/>
      <c r="BU647" s="73"/>
      <c r="BV647" s="11"/>
      <c r="BW647" s="11"/>
      <c r="BX647" s="12"/>
      <c r="BZ647" s="73"/>
      <c r="CA647" s="11"/>
      <c r="CB647" s="11"/>
      <c r="CC647" s="12"/>
      <c r="CE647" s="73">
        <v>1117245.57</v>
      </c>
      <c r="CF647" s="11">
        <v>212276.65830000001</v>
      </c>
      <c r="CG647" s="11">
        <v>1329522.2283000001</v>
      </c>
      <c r="CH647" s="12">
        <v>1329522.2283000001</v>
      </c>
      <c r="CJ647" s="73"/>
      <c r="CK647" s="11"/>
      <c r="CL647" s="11"/>
      <c r="CM647" s="12"/>
      <c r="CO647" s="73"/>
      <c r="CP647" s="11"/>
      <c r="CQ647" s="11"/>
      <c r="CR647" s="12"/>
      <c r="CT647" s="73"/>
      <c r="CU647" s="11"/>
      <c r="CV647" s="11"/>
      <c r="CW647" s="12"/>
      <c r="CY647" s="73"/>
      <c r="CZ647" s="11"/>
      <c r="DA647" s="11"/>
      <c r="DB647" s="12"/>
      <c r="DD647" s="73"/>
      <c r="DE647" s="11"/>
      <c r="DF647" s="11"/>
      <c r="DG647" s="12"/>
      <c r="DI647" s="73"/>
      <c r="DJ647" s="11"/>
      <c r="DK647" s="11"/>
      <c r="DL647" s="12"/>
      <c r="DN647" s="73"/>
      <c r="DO647" s="11"/>
      <c r="DP647" s="11"/>
      <c r="DQ647" s="12"/>
      <c r="DS647" s="73"/>
      <c r="DT647" s="11"/>
      <c r="DU647" s="11"/>
      <c r="DV647" s="12"/>
      <c r="DX647" s="92"/>
      <c r="DY647" s="93"/>
      <c r="DZ647" s="93"/>
      <c r="EA647" s="94"/>
      <c r="EC647" s="73"/>
      <c r="ED647" s="11"/>
      <c r="EE647" s="11"/>
      <c r="EF647" s="12"/>
      <c r="EH647" s="73"/>
      <c r="EI647" s="11"/>
      <c r="EJ647" s="11"/>
      <c r="EK647" s="12"/>
      <c r="EM647" s="73"/>
      <c r="EN647" s="11"/>
      <c r="EO647" s="11"/>
      <c r="EP647" s="12"/>
      <c r="ER647" s="73"/>
      <c r="ES647" s="11"/>
      <c r="ET647" s="11"/>
      <c r="EU647" s="12"/>
      <c r="EW647" s="73"/>
      <c r="EX647" s="11"/>
      <c r="EY647" s="11"/>
      <c r="EZ647" s="12"/>
      <c r="FB647" s="10"/>
      <c r="FC647" s="11"/>
      <c r="FD647" s="11"/>
      <c r="FE647" s="12"/>
      <c r="FG647" s="11"/>
      <c r="FH647" s="11"/>
      <c r="FI647" s="11"/>
      <c r="FJ647" s="12"/>
      <c r="FL647" s="73"/>
      <c r="FM647" s="11"/>
      <c r="FN647" s="11"/>
      <c r="FO647" s="12"/>
      <c r="FQ647" s="73"/>
      <c r="FR647" s="11"/>
      <c r="FS647" s="11"/>
      <c r="FT647" s="12"/>
      <c r="FV647" s="73"/>
      <c r="FW647" s="11"/>
      <c r="FX647" s="11"/>
      <c r="FY647" s="12"/>
      <c r="GA647" s="73"/>
      <c r="GB647" s="11"/>
      <c r="GC647" s="11"/>
      <c r="GD647" s="12"/>
      <c r="GF647" s="73"/>
      <c r="GG647" s="11"/>
      <c r="GH647" s="11"/>
      <c r="GI647" s="12"/>
      <c r="GK647" s="73"/>
      <c r="GL647" s="11"/>
      <c r="GM647" s="11"/>
      <c r="GN647" s="12"/>
      <c r="GP647" s="73">
        <v>1640000</v>
      </c>
      <c r="GQ647" s="11">
        <v>311600</v>
      </c>
      <c r="GR647" s="11">
        <v>1951600</v>
      </c>
      <c r="GS647" s="12">
        <v>1951600</v>
      </c>
      <c r="GU647" s="86">
        <f t="shared" si="68"/>
        <v>1329522.2283000001</v>
      </c>
      <c r="GV647" s="87">
        <f t="shared" si="70"/>
        <v>1951600</v>
      </c>
      <c r="GX647" s="86">
        <f t="shared" si="69"/>
        <v>622077.77169999992</v>
      </c>
      <c r="GY647" s="88">
        <f t="shared" si="72"/>
        <v>0.4678957285997562</v>
      </c>
      <c r="HA647" s="86">
        <f t="shared" si="74"/>
        <v>1640561.11415</v>
      </c>
      <c r="HB647" s="87">
        <f t="shared" si="71"/>
        <v>1640561.11415</v>
      </c>
    </row>
    <row r="648" spans="1:210" s="76" customFormat="1" ht="75" x14ac:dyDescent="0.25">
      <c r="A648" s="69">
        <v>632</v>
      </c>
      <c r="B648" s="3" t="s">
        <v>41</v>
      </c>
      <c r="C648" s="6" t="s">
        <v>1020</v>
      </c>
      <c r="D648" s="4" t="s">
        <v>42</v>
      </c>
      <c r="E648" s="115"/>
      <c r="F648" s="71">
        <v>1</v>
      </c>
      <c r="G648" s="91"/>
      <c r="H648" s="73"/>
      <c r="I648" s="11"/>
      <c r="J648" s="11"/>
      <c r="K648" s="12"/>
      <c r="L648" s="74"/>
      <c r="M648" s="73"/>
      <c r="N648" s="11"/>
      <c r="O648" s="11"/>
      <c r="P648" s="12"/>
      <c r="Q648" s="75"/>
      <c r="R648" s="73"/>
      <c r="S648" s="11"/>
      <c r="T648" s="11"/>
      <c r="U648" s="12"/>
      <c r="W648" s="73"/>
      <c r="X648" s="11"/>
      <c r="Y648" s="11"/>
      <c r="Z648" s="12"/>
      <c r="AB648" s="73"/>
      <c r="AC648" s="11"/>
      <c r="AD648" s="11"/>
      <c r="AE648" s="12"/>
      <c r="AG648" s="77"/>
      <c r="AH648" s="78"/>
      <c r="AI648" s="78"/>
      <c r="AJ648" s="79"/>
      <c r="AL648" s="73"/>
      <c r="AM648" s="11"/>
      <c r="AN648" s="11"/>
      <c r="AO648" s="12"/>
      <c r="AQ648" s="11"/>
      <c r="AR648" s="11"/>
      <c r="AS648" s="11"/>
      <c r="AT648" s="12"/>
      <c r="AV648" s="73"/>
      <c r="AW648" s="11"/>
      <c r="AX648" s="11"/>
      <c r="AY648" s="12"/>
      <c r="BA648" s="73"/>
      <c r="BB648" s="11"/>
      <c r="BC648" s="11"/>
      <c r="BD648" s="12"/>
      <c r="BF648" s="73"/>
      <c r="BG648" s="11"/>
      <c r="BH648" s="11"/>
      <c r="BI648" s="12"/>
      <c r="BK648" s="92"/>
      <c r="BL648" s="93"/>
      <c r="BM648" s="93"/>
      <c r="BN648" s="94"/>
      <c r="BP648" s="73"/>
      <c r="BQ648" s="11"/>
      <c r="BR648" s="11"/>
      <c r="BS648" s="12"/>
      <c r="BU648" s="73"/>
      <c r="BV648" s="11"/>
      <c r="BW648" s="11"/>
      <c r="BX648" s="12"/>
      <c r="BZ648" s="73"/>
      <c r="CA648" s="11"/>
      <c r="CB648" s="11"/>
      <c r="CC648" s="12"/>
      <c r="CE648" s="73">
        <v>1117245.57</v>
      </c>
      <c r="CF648" s="11">
        <v>212276.65830000001</v>
      </c>
      <c r="CG648" s="11">
        <v>1329522.2283000001</v>
      </c>
      <c r="CH648" s="12">
        <v>1329522.2283000001</v>
      </c>
      <c r="CJ648" s="73"/>
      <c r="CK648" s="11"/>
      <c r="CL648" s="11"/>
      <c r="CM648" s="12"/>
      <c r="CO648" s="73"/>
      <c r="CP648" s="11"/>
      <c r="CQ648" s="11"/>
      <c r="CR648" s="12"/>
      <c r="CT648" s="73"/>
      <c r="CU648" s="11"/>
      <c r="CV648" s="11"/>
      <c r="CW648" s="12"/>
      <c r="CY648" s="73"/>
      <c r="CZ648" s="11"/>
      <c r="DA648" s="11"/>
      <c r="DB648" s="12"/>
      <c r="DD648" s="73"/>
      <c r="DE648" s="11"/>
      <c r="DF648" s="11"/>
      <c r="DG648" s="12"/>
      <c r="DI648" s="73"/>
      <c r="DJ648" s="11"/>
      <c r="DK648" s="11"/>
      <c r="DL648" s="12"/>
      <c r="DN648" s="73"/>
      <c r="DO648" s="11"/>
      <c r="DP648" s="11"/>
      <c r="DQ648" s="12"/>
      <c r="DS648" s="73"/>
      <c r="DT648" s="11"/>
      <c r="DU648" s="11"/>
      <c r="DV648" s="12"/>
      <c r="DX648" s="92"/>
      <c r="DY648" s="93"/>
      <c r="DZ648" s="93"/>
      <c r="EA648" s="94"/>
      <c r="EC648" s="73"/>
      <c r="ED648" s="11"/>
      <c r="EE648" s="11"/>
      <c r="EF648" s="12"/>
      <c r="EH648" s="73"/>
      <c r="EI648" s="11"/>
      <c r="EJ648" s="11"/>
      <c r="EK648" s="12"/>
      <c r="EM648" s="73"/>
      <c r="EN648" s="11"/>
      <c r="EO648" s="11"/>
      <c r="EP648" s="12"/>
      <c r="ER648" s="73"/>
      <c r="ES648" s="11"/>
      <c r="ET648" s="11"/>
      <c r="EU648" s="12"/>
      <c r="EW648" s="73"/>
      <c r="EX648" s="11"/>
      <c r="EY648" s="11"/>
      <c r="EZ648" s="12"/>
      <c r="FB648" s="10"/>
      <c r="FC648" s="11"/>
      <c r="FD648" s="11"/>
      <c r="FE648" s="12"/>
      <c r="FG648" s="11"/>
      <c r="FH648" s="11"/>
      <c r="FI648" s="11"/>
      <c r="FJ648" s="12"/>
      <c r="FL648" s="73"/>
      <c r="FM648" s="11"/>
      <c r="FN648" s="11"/>
      <c r="FO648" s="12"/>
      <c r="FQ648" s="73"/>
      <c r="FR648" s="11"/>
      <c r="FS648" s="11"/>
      <c r="FT648" s="12"/>
      <c r="FV648" s="73"/>
      <c r="FW648" s="11"/>
      <c r="FX648" s="11"/>
      <c r="FY648" s="12"/>
      <c r="GA648" s="73"/>
      <c r="GB648" s="11"/>
      <c r="GC648" s="11"/>
      <c r="GD648" s="12"/>
      <c r="GF648" s="73"/>
      <c r="GG648" s="11"/>
      <c r="GH648" s="11"/>
      <c r="GI648" s="12"/>
      <c r="GK648" s="73"/>
      <c r="GL648" s="11"/>
      <c r="GM648" s="11"/>
      <c r="GN648" s="12"/>
      <c r="GP648" s="73">
        <v>1640000</v>
      </c>
      <c r="GQ648" s="11">
        <v>311600</v>
      </c>
      <c r="GR648" s="11">
        <v>1951600</v>
      </c>
      <c r="GS648" s="12">
        <v>1951600</v>
      </c>
      <c r="GU648" s="86">
        <f t="shared" si="68"/>
        <v>1329522.2283000001</v>
      </c>
      <c r="GV648" s="87">
        <f t="shared" si="70"/>
        <v>1951600</v>
      </c>
      <c r="GX648" s="86">
        <f t="shared" si="69"/>
        <v>622077.77169999992</v>
      </c>
      <c r="GY648" s="88">
        <f t="shared" si="72"/>
        <v>0.4678957285997562</v>
      </c>
      <c r="HA648" s="86">
        <f t="shared" si="74"/>
        <v>1640561.11415</v>
      </c>
      <c r="HB648" s="87">
        <f t="shared" si="71"/>
        <v>1640561.11415</v>
      </c>
    </row>
    <row r="649" spans="1:210" s="76" customFormat="1" ht="75" x14ac:dyDescent="0.25">
      <c r="A649" s="69">
        <v>633</v>
      </c>
      <c r="B649" s="3" t="s">
        <v>41</v>
      </c>
      <c r="C649" s="6" t="s">
        <v>1021</v>
      </c>
      <c r="D649" s="4" t="s">
        <v>42</v>
      </c>
      <c r="E649" s="115"/>
      <c r="F649" s="71">
        <v>1</v>
      </c>
      <c r="G649" s="91"/>
      <c r="H649" s="73"/>
      <c r="I649" s="11"/>
      <c r="J649" s="11"/>
      <c r="K649" s="12"/>
      <c r="L649" s="74"/>
      <c r="M649" s="73"/>
      <c r="N649" s="11"/>
      <c r="O649" s="11"/>
      <c r="P649" s="12"/>
      <c r="Q649" s="75"/>
      <c r="R649" s="73"/>
      <c r="S649" s="11"/>
      <c r="T649" s="11"/>
      <c r="U649" s="12"/>
      <c r="W649" s="73"/>
      <c r="X649" s="11"/>
      <c r="Y649" s="11"/>
      <c r="Z649" s="12"/>
      <c r="AB649" s="73"/>
      <c r="AC649" s="11"/>
      <c r="AD649" s="11"/>
      <c r="AE649" s="12"/>
      <c r="AG649" s="77"/>
      <c r="AH649" s="78"/>
      <c r="AI649" s="78"/>
      <c r="AJ649" s="79"/>
      <c r="AL649" s="73"/>
      <c r="AM649" s="11"/>
      <c r="AN649" s="11"/>
      <c r="AO649" s="12"/>
      <c r="AQ649" s="11"/>
      <c r="AR649" s="11"/>
      <c r="AS649" s="11"/>
      <c r="AT649" s="12"/>
      <c r="AV649" s="73"/>
      <c r="AW649" s="11"/>
      <c r="AX649" s="11"/>
      <c r="AY649" s="12"/>
      <c r="BA649" s="73"/>
      <c r="BB649" s="11"/>
      <c r="BC649" s="11"/>
      <c r="BD649" s="12"/>
      <c r="BF649" s="73"/>
      <c r="BG649" s="11"/>
      <c r="BH649" s="11"/>
      <c r="BI649" s="12"/>
      <c r="BK649" s="92"/>
      <c r="BL649" s="93"/>
      <c r="BM649" s="93"/>
      <c r="BN649" s="94"/>
      <c r="BP649" s="73"/>
      <c r="BQ649" s="11"/>
      <c r="BR649" s="11"/>
      <c r="BS649" s="12"/>
      <c r="BU649" s="73"/>
      <c r="BV649" s="11"/>
      <c r="BW649" s="11"/>
      <c r="BX649" s="12"/>
      <c r="BZ649" s="73"/>
      <c r="CA649" s="11"/>
      <c r="CB649" s="11"/>
      <c r="CC649" s="12"/>
      <c r="CE649" s="73">
        <v>1117245.57</v>
      </c>
      <c r="CF649" s="11">
        <v>212276.65830000001</v>
      </c>
      <c r="CG649" s="11">
        <v>1329522.2283000001</v>
      </c>
      <c r="CH649" s="12">
        <v>1329522.2283000001</v>
      </c>
      <c r="CJ649" s="73"/>
      <c r="CK649" s="11"/>
      <c r="CL649" s="11"/>
      <c r="CM649" s="12"/>
      <c r="CO649" s="73"/>
      <c r="CP649" s="11"/>
      <c r="CQ649" s="11"/>
      <c r="CR649" s="12"/>
      <c r="CT649" s="73"/>
      <c r="CU649" s="11"/>
      <c r="CV649" s="11"/>
      <c r="CW649" s="12"/>
      <c r="CY649" s="73"/>
      <c r="CZ649" s="11"/>
      <c r="DA649" s="11"/>
      <c r="DB649" s="12"/>
      <c r="DD649" s="73"/>
      <c r="DE649" s="11"/>
      <c r="DF649" s="11"/>
      <c r="DG649" s="12"/>
      <c r="DI649" s="73"/>
      <c r="DJ649" s="11"/>
      <c r="DK649" s="11"/>
      <c r="DL649" s="12"/>
      <c r="DN649" s="73"/>
      <c r="DO649" s="11"/>
      <c r="DP649" s="11"/>
      <c r="DQ649" s="12"/>
      <c r="DS649" s="73"/>
      <c r="DT649" s="11"/>
      <c r="DU649" s="11"/>
      <c r="DV649" s="12"/>
      <c r="DX649" s="92"/>
      <c r="DY649" s="93"/>
      <c r="DZ649" s="93"/>
      <c r="EA649" s="94"/>
      <c r="EC649" s="73"/>
      <c r="ED649" s="11"/>
      <c r="EE649" s="11"/>
      <c r="EF649" s="12"/>
      <c r="EH649" s="73"/>
      <c r="EI649" s="11"/>
      <c r="EJ649" s="11"/>
      <c r="EK649" s="12"/>
      <c r="EM649" s="73"/>
      <c r="EN649" s="11"/>
      <c r="EO649" s="11"/>
      <c r="EP649" s="12"/>
      <c r="ER649" s="73"/>
      <c r="ES649" s="11"/>
      <c r="ET649" s="11"/>
      <c r="EU649" s="12"/>
      <c r="EW649" s="73"/>
      <c r="EX649" s="11"/>
      <c r="EY649" s="11"/>
      <c r="EZ649" s="12"/>
      <c r="FB649" s="10"/>
      <c r="FC649" s="11"/>
      <c r="FD649" s="11"/>
      <c r="FE649" s="12"/>
      <c r="FG649" s="11"/>
      <c r="FH649" s="11"/>
      <c r="FI649" s="11"/>
      <c r="FJ649" s="12"/>
      <c r="FL649" s="73"/>
      <c r="FM649" s="11"/>
      <c r="FN649" s="11"/>
      <c r="FO649" s="12"/>
      <c r="FQ649" s="73"/>
      <c r="FR649" s="11"/>
      <c r="FS649" s="11"/>
      <c r="FT649" s="12"/>
      <c r="FV649" s="73"/>
      <c r="FW649" s="11"/>
      <c r="FX649" s="11"/>
      <c r="FY649" s="12"/>
      <c r="GA649" s="73"/>
      <c r="GB649" s="11"/>
      <c r="GC649" s="11"/>
      <c r="GD649" s="12"/>
      <c r="GF649" s="73"/>
      <c r="GG649" s="11"/>
      <c r="GH649" s="11"/>
      <c r="GI649" s="12"/>
      <c r="GK649" s="73"/>
      <c r="GL649" s="11"/>
      <c r="GM649" s="11"/>
      <c r="GN649" s="12"/>
      <c r="GP649" s="73">
        <v>1640000</v>
      </c>
      <c r="GQ649" s="11">
        <v>311600</v>
      </c>
      <c r="GR649" s="11">
        <v>1951600</v>
      </c>
      <c r="GS649" s="12">
        <v>1951600</v>
      </c>
      <c r="GU649" s="86">
        <f t="shared" si="68"/>
        <v>1329522.2283000001</v>
      </c>
      <c r="GV649" s="87">
        <f t="shared" si="70"/>
        <v>1951600</v>
      </c>
      <c r="GX649" s="86">
        <f t="shared" si="69"/>
        <v>622077.77169999992</v>
      </c>
      <c r="GY649" s="88">
        <f t="shared" si="72"/>
        <v>0.4678957285997562</v>
      </c>
      <c r="HA649" s="86">
        <f t="shared" si="74"/>
        <v>1640561.11415</v>
      </c>
      <c r="HB649" s="87">
        <f t="shared" si="71"/>
        <v>1640561.11415</v>
      </c>
    </row>
    <row r="650" spans="1:210" s="76" customFormat="1" ht="90" x14ac:dyDescent="0.25">
      <c r="A650" s="69">
        <v>634</v>
      </c>
      <c r="B650" s="3" t="s">
        <v>41</v>
      </c>
      <c r="C650" s="6" t="s">
        <v>1022</v>
      </c>
      <c r="D650" s="4" t="s">
        <v>42</v>
      </c>
      <c r="E650" s="115"/>
      <c r="F650" s="71">
        <v>1</v>
      </c>
      <c r="G650" s="91"/>
      <c r="H650" s="73"/>
      <c r="I650" s="11"/>
      <c r="J650" s="11"/>
      <c r="K650" s="12"/>
      <c r="L650" s="74"/>
      <c r="M650" s="73"/>
      <c r="N650" s="11"/>
      <c r="O650" s="11"/>
      <c r="P650" s="12"/>
      <c r="Q650" s="75"/>
      <c r="R650" s="73"/>
      <c r="S650" s="11"/>
      <c r="T650" s="11"/>
      <c r="U650" s="12"/>
      <c r="W650" s="73"/>
      <c r="X650" s="11"/>
      <c r="Y650" s="11"/>
      <c r="Z650" s="12"/>
      <c r="AB650" s="73"/>
      <c r="AC650" s="11"/>
      <c r="AD650" s="11"/>
      <c r="AE650" s="12"/>
      <c r="AG650" s="77"/>
      <c r="AH650" s="78"/>
      <c r="AI650" s="78"/>
      <c r="AJ650" s="79"/>
      <c r="AL650" s="73"/>
      <c r="AM650" s="11"/>
      <c r="AN650" s="11"/>
      <c r="AO650" s="12"/>
      <c r="AQ650" s="11"/>
      <c r="AR650" s="11"/>
      <c r="AS650" s="11"/>
      <c r="AT650" s="12"/>
      <c r="AV650" s="73"/>
      <c r="AW650" s="11"/>
      <c r="AX650" s="11"/>
      <c r="AY650" s="12"/>
      <c r="BA650" s="73"/>
      <c r="BB650" s="11"/>
      <c r="BC650" s="11"/>
      <c r="BD650" s="12"/>
      <c r="BF650" s="73"/>
      <c r="BG650" s="11"/>
      <c r="BH650" s="11"/>
      <c r="BI650" s="12"/>
      <c r="BK650" s="92"/>
      <c r="BL650" s="93"/>
      <c r="BM650" s="93"/>
      <c r="BN650" s="94"/>
      <c r="BP650" s="73"/>
      <c r="BQ650" s="11"/>
      <c r="BR650" s="11"/>
      <c r="BS650" s="12"/>
      <c r="BU650" s="73"/>
      <c r="BV650" s="11"/>
      <c r="BW650" s="11"/>
      <c r="BX650" s="12"/>
      <c r="BZ650" s="73"/>
      <c r="CA650" s="11"/>
      <c r="CB650" s="11"/>
      <c r="CC650" s="12"/>
      <c r="CE650" s="73"/>
      <c r="CF650" s="11"/>
      <c r="CG650" s="11"/>
      <c r="CH650" s="12"/>
      <c r="CJ650" s="73"/>
      <c r="CK650" s="11"/>
      <c r="CL650" s="11"/>
      <c r="CM650" s="12"/>
      <c r="CO650" s="73"/>
      <c r="CP650" s="11"/>
      <c r="CQ650" s="11"/>
      <c r="CR650" s="12"/>
      <c r="CT650" s="73"/>
      <c r="CU650" s="11"/>
      <c r="CV650" s="11"/>
      <c r="CW650" s="12"/>
      <c r="CY650" s="73"/>
      <c r="CZ650" s="11"/>
      <c r="DA650" s="11"/>
      <c r="DB650" s="12"/>
      <c r="DD650" s="73"/>
      <c r="DE650" s="11"/>
      <c r="DF650" s="11"/>
      <c r="DG650" s="12"/>
      <c r="DI650" s="73"/>
      <c r="DJ650" s="11"/>
      <c r="DK650" s="11"/>
      <c r="DL650" s="12"/>
      <c r="DN650" s="73"/>
      <c r="DO650" s="11"/>
      <c r="DP650" s="11"/>
      <c r="DQ650" s="12"/>
      <c r="DS650" s="73"/>
      <c r="DT650" s="11"/>
      <c r="DU650" s="11"/>
      <c r="DV650" s="12"/>
      <c r="DX650" s="92"/>
      <c r="DY650" s="93"/>
      <c r="DZ650" s="93"/>
      <c r="EA650" s="94"/>
      <c r="EC650" s="73"/>
      <c r="ED650" s="11"/>
      <c r="EE650" s="11"/>
      <c r="EF650" s="12"/>
      <c r="EH650" s="73"/>
      <c r="EI650" s="11"/>
      <c r="EJ650" s="11"/>
      <c r="EK650" s="12"/>
      <c r="EM650" s="73"/>
      <c r="EN650" s="11"/>
      <c r="EO650" s="11"/>
      <c r="EP650" s="12"/>
      <c r="ER650" s="73"/>
      <c r="ES650" s="11"/>
      <c r="ET650" s="11"/>
      <c r="EU650" s="12"/>
      <c r="EW650" s="73"/>
      <c r="EX650" s="11"/>
      <c r="EY650" s="11"/>
      <c r="EZ650" s="12"/>
      <c r="FB650" s="10"/>
      <c r="FC650" s="11"/>
      <c r="FD650" s="11"/>
      <c r="FE650" s="12"/>
      <c r="FG650" s="11"/>
      <c r="FH650" s="11"/>
      <c r="FI650" s="11"/>
      <c r="FJ650" s="12"/>
      <c r="FL650" s="73"/>
      <c r="FM650" s="11"/>
      <c r="FN650" s="11"/>
      <c r="FO650" s="12"/>
      <c r="FQ650" s="73"/>
      <c r="FR650" s="11"/>
      <c r="FS650" s="11"/>
      <c r="FT650" s="12"/>
      <c r="FV650" s="73"/>
      <c r="FW650" s="11"/>
      <c r="FX650" s="11"/>
      <c r="FY650" s="12"/>
      <c r="GA650" s="73"/>
      <c r="GB650" s="11"/>
      <c r="GC650" s="11"/>
      <c r="GD650" s="12"/>
      <c r="GF650" s="73"/>
      <c r="GG650" s="11"/>
      <c r="GH650" s="11"/>
      <c r="GI650" s="12"/>
      <c r="GK650" s="73"/>
      <c r="GL650" s="11"/>
      <c r="GM650" s="11"/>
      <c r="GN650" s="12"/>
      <c r="GP650" s="73">
        <v>1640000</v>
      </c>
      <c r="GQ650" s="11">
        <v>311600</v>
      </c>
      <c r="GR650" s="11">
        <v>1951600</v>
      </c>
      <c r="GS650" s="12">
        <v>1951600</v>
      </c>
      <c r="GU650" s="86">
        <f t="shared" si="68"/>
        <v>1951600</v>
      </c>
      <c r="GV650" s="87">
        <f t="shared" si="70"/>
        <v>1951600</v>
      </c>
      <c r="GX650" s="86">
        <f t="shared" si="69"/>
        <v>0</v>
      </c>
      <c r="GY650" s="88">
        <f t="shared" si="72"/>
        <v>0</v>
      </c>
      <c r="HA650" s="86">
        <f t="shared" si="74"/>
        <v>1951600</v>
      </c>
      <c r="HB650" s="87">
        <f t="shared" si="71"/>
        <v>1951600</v>
      </c>
    </row>
    <row r="651" spans="1:210" s="76" customFormat="1" ht="90" x14ac:dyDescent="0.25">
      <c r="A651" s="69">
        <v>635</v>
      </c>
      <c r="B651" s="3" t="s">
        <v>41</v>
      </c>
      <c r="C651" s="6" t="s">
        <v>1023</v>
      </c>
      <c r="D651" s="4" t="s">
        <v>42</v>
      </c>
      <c r="E651" s="115"/>
      <c r="F651" s="71">
        <v>1</v>
      </c>
      <c r="G651" s="91"/>
      <c r="H651" s="73"/>
      <c r="I651" s="11"/>
      <c r="J651" s="11"/>
      <c r="K651" s="12"/>
      <c r="L651" s="74"/>
      <c r="M651" s="73"/>
      <c r="N651" s="11"/>
      <c r="O651" s="11"/>
      <c r="P651" s="12"/>
      <c r="Q651" s="75"/>
      <c r="R651" s="73"/>
      <c r="S651" s="11"/>
      <c r="T651" s="11"/>
      <c r="U651" s="12"/>
      <c r="W651" s="73"/>
      <c r="X651" s="11"/>
      <c r="Y651" s="11"/>
      <c r="Z651" s="12"/>
      <c r="AB651" s="73"/>
      <c r="AC651" s="11"/>
      <c r="AD651" s="11"/>
      <c r="AE651" s="12"/>
      <c r="AG651" s="77"/>
      <c r="AH651" s="78"/>
      <c r="AI651" s="78"/>
      <c r="AJ651" s="79"/>
      <c r="AL651" s="73"/>
      <c r="AM651" s="11"/>
      <c r="AN651" s="11"/>
      <c r="AO651" s="12"/>
      <c r="AQ651" s="11"/>
      <c r="AR651" s="11"/>
      <c r="AS651" s="11"/>
      <c r="AT651" s="12"/>
      <c r="AV651" s="73"/>
      <c r="AW651" s="11"/>
      <c r="AX651" s="11"/>
      <c r="AY651" s="12"/>
      <c r="BA651" s="73"/>
      <c r="BB651" s="11"/>
      <c r="BC651" s="11"/>
      <c r="BD651" s="12"/>
      <c r="BF651" s="73"/>
      <c r="BG651" s="11"/>
      <c r="BH651" s="11"/>
      <c r="BI651" s="12"/>
      <c r="BK651" s="92"/>
      <c r="BL651" s="93"/>
      <c r="BM651" s="93"/>
      <c r="BN651" s="94"/>
      <c r="BP651" s="73"/>
      <c r="BQ651" s="11"/>
      <c r="BR651" s="11"/>
      <c r="BS651" s="12"/>
      <c r="BU651" s="73"/>
      <c r="BV651" s="11"/>
      <c r="BW651" s="11"/>
      <c r="BX651" s="12"/>
      <c r="BZ651" s="73"/>
      <c r="CA651" s="11"/>
      <c r="CB651" s="11"/>
      <c r="CC651" s="12"/>
      <c r="CE651" s="73">
        <v>1213020</v>
      </c>
      <c r="CF651" s="11">
        <v>230473.8</v>
      </c>
      <c r="CG651" s="11">
        <v>1443493.8</v>
      </c>
      <c r="CH651" s="12">
        <v>1443493.8</v>
      </c>
      <c r="CJ651" s="73"/>
      <c r="CK651" s="11"/>
      <c r="CL651" s="11"/>
      <c r="CM651" s="12"/>
      <c r="CO651" s="73"/>
      <c r="CP651" s="11"/>
      <c r="CQ651" s="11"/>
      <c r="CR651" s="12"/>
      <c r="CT651" s="73"/>
      <c r="CU651" s="11"/>
      <c r="CV651" s="11"/>
      <c r="CW651" s="12"/>
      <c r="CY651" s="73"/>
      <c r="CZ651" s="11"/>
      <c r="DA651" s="11"/>
      <c r="DB651" s="12"/>
      <c r="DD651" s="73"/>
      <c r="DE651" s="11"/>
      <c r="DF651" s="11"/>
      <c r="DG651" s="12"/>
      <c r="DI651" s="73"/>
      <c r="DJ651" s="11"/>
      <c r="DK651" s="11"/>
      <c r="DL651" s="12"/>
      <c r="DN651" s="73"/>
      <c r="DO651" s="11"/>
      <c r="DP651" s="11"/>
      <c r="DQ651" s="12"/>
      <c r="DS651" s="73"/>
      <c r="DT651" s="11"/>
      <c r="DU651" s="11"/>
      <c r="DV651" s="12"/>
      <c r="DX651" s="92"/>
      <c r="DY651" s="93"/>
      <c r="DZ651" s="93"/>
      <c r="EA651" s="94"/>
      <c r="EC651" s="73"/>
      <c r="ED651" s="11"/>
      <c r="EE651" s="11"/>
      <c r="EF651" s="12"/>
      <c r="EH651" s="73"/>
      <c r="EI651" s="11"/>
      <c r="EJ651" s="11"/>
      <c r="EK651" s="12"/>
      <c r="EM651" s="73"/>
      <c r="EN651" s="11"/>
      <c r="EO651" s="11"/>
      <c r="EP651" s="12"/>
      <c r="ER651" s="73"/>
      <c r="ES651" s="11"/>
      <c r="ET651" s="11"/>
      <c r="EU651" s="12"/>
      <c r="EW651" s="73"/>
      <c r="EX651" s="11"/>
      <c r="EY651" s="11"/>
      <c r="EZ651" s="12"/>
      <c r="FB651" s="10"/>
      <c r="FC651" s="11"/>
      <c r="FD651" s="11"/>
      <c r="FE651" s="12"/>
      <c r="FG651" s="11"/>
      <c r="FH651" s="11"/>
      <c r="FI651" s="11"/>
      <c r="FJ651" s="12"/>
      <c r="FL651" s="73"/>
      <c r="FM651" s="11"/>
      <c r="FN651" s="11"/>
      <c r="FO651" s="12"/>
      <c r="FQ651" s="73"/>
      <c r="FR651" s="11"/>
      <c r="FS651" s="11"/>
      <c r="FT651" s="12"/>
      <c r="FV651" s="73"/>
      <c r="FW651" s="11"/>
      <c r="FX651" s="11"/>
      <c r="FY651" s="12"/>
      <c r="GA651" s="73"/>
      <c r="GB651" s="11"/>
      <c r="GC651" s="11"/>
      <c r="GD651" s="12"/>
      <c r="GF651" s="73"/>
      <c r="GG651" s="11"/>
      <c r="GH651" s="11"/>
      <c r="GI651" s="12"/>
      <c r="GK651" s="73"/>
      <c r="GL651" s="11"/>
      <c r="GM651" s="11"/>
      <c r="GN651" s="12"/>
      <c r="GP651" s="73">
        <v>1640000</v>
      </c>
      <c r="GQ651" s="11">
        <v>311600</v>
      </c>
      <c r="GR651" s="11">
        <v>1951600</v>
      </c>
      <c r="GS651" s="12">
        <v>1951600</v>
      </c>
      <c r="GU651" s="86">
        <f t="shared" si="68"/>
        <v>1443493.8</v>
      </c>
      <c r="GV651" s="87">
        <f t="shared" si="70"/>
        <v>1951600</v>
      </c>
      <c r="GX651" s="86">
        <f t="shared" si="69"/>
        <v>508106.19999999995</v>
      </c>
      <c r="GY651" s="88">
        <f t="shared" si="72"/>
        <v>0.35199749385830403</v>
      </c>
      <c r="HA651" s="86">
        <f t="shared" si="74"/>
        <v>1697546.9</v>
      </c>
      <c r="HB651" s="87">
        <f t="shared" si="71"/>
        <v>1697546.9</v>
      </c>
    </row>
    <row r="652" spans="1:210" s="76" customFormat="1" ht="60" x14ac:dyDescent="0.25">
      <c r="A652" s="69">
        <v>636</v>
      </c>
      <c r="B652" s="3" t="s">
        <v>41</v>
      </c>
      <c r="C652" s="2" t="s">
        <v>1024</v>
      </c>
      <c r="D652" s="4" t="s">
        <v>42</v>
      </c>
      <c r="E652" s="115"/>
      <c r="F652" s="71">
        <v>1</v>
      </c>
      <c r="G652" s="91"/>
      <c r="H652" s="73"/>
      <c r="I652" s="11"/>
      <c r="J652" s="11"/>
      <c r="K652" s="12"/>
      <c r="L652" s="74"/>
      <c r="M652" s="73"/>
      <c r="N652" s="11"/>
      <c r="O652" s="11"/>
      <c r="P652" s="12"/>
      <c r="Q652" s="75"/>
      <c r="R652" s="73"/>
      <c r="S652" s="11"/>
      <c r="T652" s="11"/>
      <c r="U652" s="12"/>
      <c r="W652" s="73"/>
      <c r="X652" s="11"/>
      <c r="Y652" s="11"/>
      <c r="Z652" s="12"/>
      <c r="AB652" s="73"/>
      <c r="AC652" s="11"/>
      <c r="AD652" s="11"/>
      <c r="AE652" s="12"/>
      <c r="AG652" s="77"/>
      <c r="AH652" s="78"/>
      <c r="AI652" s="78"/>
      <c r="AJ652" s="79"/>
      <c r="AL652" s="73"/>
      <c r="AM652" s="11"/>
      <c r="AN652" s="11"/>
      <c r="AO652" s="12"/>
      <c r="AQ652" s="11"/>
      <c r="AR652" s="11"/>
      <c r="AS652" s="11"/>
      <c r="AT652" s="12"/>
      <c r="AV652" s="73"/>
      <c r="AW652" s="11"/>
      <c r="AX652" s="11"/>
      <c r="AY652" s="12"/>
      <c r="BA652" s="73"/>
      <c r="BB652" s="11"/>
      <c r="BC652" s="11"/>
      <c r="BD652" s="12"/>
      <c r="BF652" s="73"/>
      <c r="BG652" s="11"/>
      <c r="BH652" s="11"/>
      <c r="BI652" s="12"/>
      <c r="BK652" s="92"/>
      <c r="BL652" s="93"/>
      <c r="BM652" s="93"/>
      <c r="BN652" s="94"/>
      <c r="BP652" s="73"/>
      <c r="BQ652" s="11"/>
      <c r="BR652" s="11"/>
      <c r="BS652" s="12"/>
      <c r="BU652" s="73"/>
      <c r="BV652" s="11"/>
      <c r="BW652" s="11"/>
      <c r="BX652" s="12"/>
      <c r="BZ652" s="73"/>
      <c r="CA652" s="11"/>
      <c r="CB652" s="11"/>
      <c r="CC652" s="12"/>
      <c r="CE652" s="73">
        <v>76771.7</v>
      </c>
      <c r="CF652" s="11">
        <v>0</v>
      </c>
      <c r="CG652" s="11">
        <v>76771.7</v>
      </c>
      <c r="CH652" s="12">
        <v>76771.7</v>
      </c>
      <c r="CJ652" s="73"/>
      <c r="CK652" s="11"/>
      <c r="CL652" s="11"/>
      <c r="CM652" s="12"/>
      <c r="CO652" s="73"/>
      <c r="CP652" s="11"/>
      <c r="CQ652" s="11"/>
      <c r="CR652" s="12"/>
      <c r="CT652" s="73"/>
      <c r="CU652" s="11"/>
      <c r="CV652" s="11"/>
      <c r="CW652" s="12"/>
      <c r="CY652" s="73"/>
      <c r="CZ652" s="11"/>
      <c r="DA652" s="11"/>
      <c r="DB652" s="12"/>
      <c r="DD652" s="73"/>
      <c r="DE652" s="11"/>
      <c r="DF652" s="11"/>
      <c r="DG652" s="12"/>
      <c r="DI652" s="73"/>
      <c r="DJ652" s="11"/>
      <c r="DK652" s="11"/>
      <c r="DL652" s="12"/>
      <c r="DN652" s="73"/>
      <c r="DO652" s="11"/>
      <c r="DP652" s="11"/>
      <c r="DQ652" s="12"/>
      <c r="DS652" s="73"/>
      <c r="DT652" s="11"/>
      <c r="DU652" s="11"/>
      <c r="DV652" s="12"/>
      <c r="DX652" s="92"/>
      <c r="DY652" s="93"/>
      <c r="DZ652" s="93"/>
      <c r="EA652" s="94"/>
      <c r="EC652" s="73"/>
      <c r="ED652" s="11"/>
      <c r="EE652" s="11"/>
      <c r="EF652" s="12"/>
      <c r="EH652" s="73"/>
      <c r="EI652" s="11"/>
      <c r="EJ652" s="11"/>
      <c r="EK652" s="12"/>
      <c r="EM652" s="73"/>
      <c r="EN652" s="11"/>
      <c r="EO652" s="11"/>
      <c r="EP652" s="12"/>
      <c r="ER652" s="73"/>
      <c r="ES652" s="11"/>
      <c r="ET652" s="11"/>
      <c r="EU652" s="12"/>
      <c r="EW652" s="73"/>
      <c r="EX652" s="11"/>
      <c r="EY652" s="11"/>
      <c r="EZ652" s="12"/>
      <c r="FB652" s="10"/>
      <c r="FC652" s="11"/>
      <c r="FD652" s="11"/>
      <c r="FE652" s="12"/>
      <c r="FG652" s="11"/>
      <c r="FH652" s="11"/>
      <c r="FI652" s="11"/>
      <c r="FJ652" s="12"/>
      <c r="FL652" s="73"/>
      <c r="FM652" s="11"/>
      <c r="FN652" s="11"/>
      <c r="FO652" s="12"/>
      <c r="FQ652" s="73"/>
      <c r="FR652" s="11"/>
      <c r="FS652" s="11"/>
      <c r="FT652" s="12"/>
      <c r="FV652" s="73"/>
      <c r="FW652" s="11"/>
      <c r="FX652" s="11"/>
      <c r="FY652" s="12"/>
      <c r="GA652" s="73"/>
      <c r="GB652" s="11"/>
      <c r="GC652" s="11"/>
      <c r="GD652" s="12"/>
      <c r="GF652" s="73"/>
      <c r="GG652" s="11"/>
      <c r="GH652" s="11"/>
      <c r="GI652" s="12"/>
      <c r="GK652" s="73">
        <v>330000</v>
      </c>
      <c r="GL652" s="11">
        <v>0</v>
      </c>
      <c r="GM652" s="11">
        <v>330000</v>
      </c>
      <c r="GN652" s="12">
        <v>330000</v>
      </c>
      <c r="GP652" s="73">
        <v>334000</v>
      </c>
      <c r="GQ652" s="11">
        <v>0</v>
      </c>
      <c r="GR652" s="11">
        <v>334000</v>
      </c>
      <c r="GS652" s="12">
        <v>334000</v>
      </c>
      <c r="GU652" s="86">
        <f t="shared" si="68"/>
        <v>76771.7</v>
      </c>
      <c r="GV652" s="87">
        <f t="shared" si="70"/>
        <v>334000</v>
      </c>
      <c r="GX652" s="86">
        <f t="shared" si="69"/>
        <v>257228.3</v>
      </c>
      <c r="GY652" s="88">
        <f t="shared" si="72"/>
        <v>3.350561469916649</v>
      </c>
      <c r="HA652" s="86">
        <f t="shared" si="74"/>
        <v>246923.9</v>
      </c>
      <c r="HB652" s="87">
        <f t="shared" si="71"/>
        <v>246923.9</v>
      </c>
    </row>
    <row r="653" spans="1:210" s="76" customFormat="1" ht="60" x14ac:dyDescent="0.25">
      <c r="A653" s="69">
        <v>637</v>
      </c>
      <c r="B653" s="3" t="s">
        <v>41</v>
      </c>
      <c r="C653" s="2" t="s">
        <v>1025</v>
      </c>
      <c r="D653" s="4" t="s">
        <v>42</v>
      </c>
      <c r="E653" s="115"/>
      <c r="F653" s="71">
        <v>1</v>
      </c>
      <c r="G653" s="91"/>
      <c r="H653" s="73"/>
      <c r="I653" s="11"/>
      <c r="J653" s="11"/>
      <c r="K653" s="12"/>
      <c r="L653" s="74"/>
      <c r="M653" s="73"/>
      <c r="N653" s="11"/>
      <c r="O653" s="11"/>
      <c r="P653" s="12"/>
      <c r="Q653" s="75"/>
      <c r="R653" s="73"/>
      <c r="S653" s="11"/>
      <c r="T653" s="11"/>
      <c r="U653" s="12"/>
      <c r="W653" s="73"/>
      <c r="X653" s="11"/>
      <c r="Y653" s="11"/>
      <c r="Z653" s="12"/>
      <c r="AB653" s="73"/>
      <c r="AC653" s="11"/>
      <c r="AD653" s="11"/>
      <c r="AE653" s="12"/>
      <c r="AG653" s="77"/>
      <c r="AH653" s="78"/>
      <c r="AI653" s="78"/>
      <c r="AJ653" s="79"/>
      <c r="AL653" s="73"/>
      <c r="AM653" s="11"/>
      <c r="AN653" s="11"/>
      <c r="AO653" s="12"/>
      <c r="AQ653" s="11"/>
      <c r="AR653" s="11"/>
      <c r="AS653" s="11"/>
      <c r="AT653" s="12"/>
      <c r="AV653" s="73"/>
      <c r="AW653" s="11"/>
      <c r="AX653" s="11"/>
      <c r="AY653" s="12"/>
      <c r="BA653" s="73"/>
      <c r="BB653" s="11"/>
      <c r="BC653" s="11"/>
      <c r="BD653" s="12"/>
      <c r="BF653" s="73"/>
      <c r="BG653" s="11"/>
      <c r="BH653" s="11"/>
      <c r="BI653" s="12"/>
      <c r="BK653" s="92"/>
      <c r="BL653" s="93"/>
      <c r="BM653" s="93"/>
      <c r="BN653" s="94"/>
      <c r="BP653" s="73"/>
      <c r="BQ653" s="11"/>
      <c r="BR653" s="11"/>
      <c r="BS653" s="12"/>
      <c r="BU653" s="73"/>
      <c r="BV653" s="11"/>
      <c r="BW653" s="11"/>
      <c r="BX653" s="12"/>
      <c r="BZ653" s="73"/>
      <c r="CA653" s="11"/>
      <c r="CB653" s="11"/>
      <c r="CC653" s="12"/>
      <c r="CE653" s="73">
        <v>76771.7</v>
      </c>
      <c r="CF653" s="11">
        <v>0</v>
      </c>
      <c r="CG653" s="11">
        <v>76771.7</v>
      </c>
      <c r="CH653" s="12">
        <v>76771.7</v>
      </c>
      <c r="CJ653" s="73"/>
      <c r="CK653" s="11"/>
      <c r="CL653" s="11"/>
      <c r="CM653" s="12"/>
      <c r="CO653" s="73"/>
      <c r="CP653" s="11"/>
      <c r="CQ653" s="11"/>
      <c r="CR653" s="12"/>
      <c r="CT653" s="73"/>
      <c r="CU653" s="11"/>
      <c r="CV653" s="11"/>
      <c r="CW653" s="12"/>
      <c r="CY653" s="73"/>
      <c r="CZ653" s="11"/>
      <c r="DA653" s="11"/>
      <c r="DB653" s="12"/>
      <c r="DD653" s="73"/>
      <c r="DE653" s="11"/>
      <c r="DF653" s="11"/>
      <c r="DG653" s="12"/>
      <c r="DI653" s="73"/>
      <c r="DJ653" s="11"/>
      <c r="DK653" s="11"/>
      <c r="DL653" s="12"/>
      <c r="DN653" s="73"/>
      <c r="DO653" s="11"/>
      <c r="DP653" s="11"/>
      <c r="DQ653" s="12"/>
      <c r="DS653" s="73"/>
      <c r="DT653" s="11"/>
      <c r="DU653" s="11"/>
      <c r="DV653" s="12"/>
      <c r="DX653" s="92"/>
      <c r="DY653" s="93"/>
      <c r="DZ653" s="93"/>
      <c r="EA653" s="94"/>
      <c r="EC653" s="73"/>
      <c r="ED653" s="11"/>
      <c r="EE653" s="11"/>
      <c r="EF653" s="12"/>
      <c r="EH653" s="73"/>
      <c r="EI653" s="11"/>
      <c r="EJ653" s="11"/>
      <c r="EK653" s="12"/>
      <c r="EM653" s="73"/>
      <c r="EN653" s="11"/>
      <c r="EO653" s="11"/>
      <c r="EP653" s="12"/>
      <c r="ER653" s="73"/>
      <c r="ES653" s="11"/>
      <c r="ET653" s="11"/>
      <c r="EU653" s="12"/>
      <c r="EW653" s="73"/>
      <c r="EX653" s="11"/>
      <c r="EY653" s="11"/>
      <c r="EZ653" s="12"/>
      <c r="FB653" s="10"/>
      <c r="FC653" s="11"/>
      <c r="FD653" s="11"/>
      <c r="FE653" s="12"/>
      <c r="FG653" s="11"/>
      <c r="FH653" s="11"/>
      <c r="FI653" s="11"/>
      <c r="FJ653" s="12"/>
      <c r="FL653" s="73"/>
      <c r="FM653" s="11"/>
      <c r="FN653" s="11"/>
      <c r="FO653" s="12"/>
      <c r="FQ653" s="73"/>
      <c r="FR653" s="11"/>
      <c r="FS653" s="11"/>
      <c r="FT653" s="12"/>
      <c r="FV653" s="73"/>
      <c r="FW653" s="11"/>
      <c r="FX653" s="11"/>
      <c r="FY653" s="12"/>
      <c r="GA653" s="73"/>
      <c r="GB653" s="11"/>
      <c r="GC653" s="11"/>
      <c r="GD653" s="12"/>
      <c r="GF653" s="73"/>
      <c r="GG653" s="11"/>
      <c r="GH653" s="11"/>
      <c r="GI653" s="12"/>
      <c r="GK653" s="73">
        <v>330000</v>
      </c>
      <c r="GL653" s="11">
        <v>0</v>
      </c>
      <c r="GM653" s="11">
        <v>330000</v>
      </c>
      <c r="GN653" s="12">
        <v>330000</v>
      </c>
      <c r="GP653" s="73">
        <v>334000</v>
      </c>
      <c r="GQ653" s="11">
        <v>0</v>
      </c>
      <c r="GR653" s="11">
        <v>334000</v>
      </c>
      <c r="GS653" s="12">
        <v>334000</v>
      </c>
      <c r="GU653" s="86">
        <f t="shared" si="68"/>
        <v>76771.7</v>
      </c>
      <c r="GV653" s="87">
        <f t="shared" si="70"/>
        <v>334000</v>
      </c>
      <c r="GX653" s="86">
        <f t="shared" si="69"/>
        <v>257228.3</v>
      </c>
      <c r="GY653" s="88">
        <f t="shared" si="72"/>
        <v>3.350561469916649</v>
      </c>
      <c r="HA653" s="86">
        <f t="shared" si="74"/>
        <v>246923.9</v>
      </c>
      <c r="HB653" s="87">
        <f t="shared" si="71"/>
        <v>246923.9</v>
      </c>
    </row>
    <row r="654" spans="1:210" s="76" customFormat="1" ht="90" x14ac:dyDescent="0.25">
      <c r="A654" s="69">
        <v>638</v>
      </c>
      <c r="B654" s="3" t="s">
        <v>41</v>
      </c>
      <c r="C654" s="2" t="s">
        <v>1026</v>
      </c>
      <c r="D654" s="4" t="s">
        <v>42</v>
      </c>
      <c r="E654" s="115"/>
      <c r="F654" s="71">
        <v>1</v>
      </c>
      <c r="G654" s="91"/>
      <c r="H654" s="73"/>
      <c r="I654" s="11"/>
      <c r="J654" s="11"/>
      <c r="K654" s="12"/>
      <c r="L654" s="74"/>
      <c r="M654" s="73"/>
      <c r="N654" s="11"/>
      <c r="O654" s="11"/>
      <c r="P654" s="12"/>
      <c r="Q654" s="75"/>
      <c r="R654" s="73"/>
      <c r="S654" s="11"/>
      <c r="T654" s="11"/>
      <c r="U654" s="12"/>
      <c r="W654" s="73"/>
      <c r="X654" s="11"/>
      <c r="Y654" s="11"/>
      <c r="Z654" s="12"/>
      <c r="AB654" s="73"/>
      <c r="AC654" s="11"/>
      <c r="AD654" s="11"/>
      <c r="AE654" s="12"/>
      <c r="AG654" s="77"/>
      <c r="AH654" s="78"/>
      <c r="AI654" s="78"/>
      <c r="AJ654" s="79"/>
      <c r="AL654" s="73"/>
      <c r="AM654" s="11"/>
      <c r="AN654" s="11"/>
      <c r="AO654" s="12"/>
      <c r="AQ654" s="11"/>
      <c r="AR654" s="11"/>
      <c r="AS654" s="11"/>
      <c r="AT654" s="12"/>
      <c r="AV654" s="73"/>
      <c r="AW654" s="11"/>
      <c r="AX654" s="11"/>
      <c r="AY654" s="12"/>
      <c r="BA654" s="73"/>
      <c r="BB654" s="11"/>
      <c r="BC654" s="11"/>
      <c r="BD654" s="12"/>
      <c r="BF654" s="73"/>
      <c r="BG654" s="11"/>
      <c r="BH654" s="11"/>
      <c r="BI654" s="12"/>
      <c r="BK654" s="92"/>
      <c r="BL654" s="93"/>
      <c r="BM654" s="93"/>
      <c r="BN654" s="94"/>
      <c r="BP654" s="73"/>
      <c r="BQ654" s="11"/>
      <c r="BR654" s="11"/>
      <c r="BS654" s="12"/>
      <c r="BU654" s="73"/>
      <c r="BV654" s="11"/>
      <c r="BW654" s="11"/>
      <c r="BX654" s="12"/>
      <c r="BZ654" s="73"/>
      <c r="CA654" s="11"/>
      <c r="CB654" s="11"/>
      <c r="CC654" s="12"/>
      <c r="CE654" s="73">
        <v>87789.85</v>
      </c>
      <c r="CF654" s="11">
        <v>0</v>
      </c>
      <c r="CG654" s="11">
        <v>87789.85</v>
      </c>
      <c r="CH654" s="12">
        <v>87789.85</v>
      </c>
      <c r="CJ654" s="73"/>
      <c r="CK654" s="11"/>
      <c r="CL654" s="11"/>
      <c r="CM654" s="12"/>
      <c r="CO654" s="73"/>
      <c r="CP654" s="11"/>
      <c r="CQ654" s="11"/>
      <c r="CR654" s="12"/>
      <c r="CT654" s="73"/>
      <c r="CU654" s="11"/>
      <c r="CV654" s="11"/>
      <c r="CW654" s="12"/>
      <c r="CY654" s="73"/>
      <c r="CZ654" s="11"/>
      <c r="DA654" s="11"/>
      <c r="DB654" s="12"/>
      <c r="DD654" s="73"/>
      <c r="DE654" s="11"/>
      <c r="DF654" s="11"/>
      <c r="DG654" s="12"/>
      <c r="DI654" s="73"/>
      <c r="DJ654" s="11"/>
      <c r="DK654" s="11"/>
      <c r="DL654" s="12"/>
      <c r="DN654" s="73"/>
      <c r="DO654" s="11"/>
      <c r="DP654" s="11"/>
      <c r="DQ654" s="12"/>
      <c r="DS654" s="73"/>
      <c r="DT654" s="11"/>
      <c r="DU654" s="11"/>
      <c r="DV654" s="12"/>
      <c r="DX654" s="92"/>
      <c r="DY654" s="93"/>
      <c r="DZ654" s="93"/>
      <c r="EA654" s="94"/>
      <c r="EC654" s="73"/>
      <c r="ED654" s="11"/>
      <c r="EE654" s="11"/>
      <c r="EF654" s="12"/>
      <c r="EH654" s="73"/>
      <c r="EI654" s="11"/>
      <c r="EJ654" s="11"/>
      <c r="EK654" s="12"/>
      <c r="EM654" s="73"/>
      <c r="EN654" s="11"/>
      <c r="EO654" s="11"/>
      <c r="EP654" s="12"/>
      <c r="ER654" s="73"/>
      <c r="ES654" s="11"/>
      <c r="ET654" s="11"/>
      <c r="EU654" s="12"/>
      <c r="EW654" s="73"/>
      <c r="EX654" s="11"/>
      <c r="EY654" s="11"/>
      <c r="EZ654" s="12"/>
      <c r="FB654" s="10"/>
      <c r="FC654" s="11"/>
      <c r="FD654" s="11"/>
      <c r="FE654" s="12"/>
      <c r="FG654" s="11"/>
      <c r="FH654" s="11"/>
      <c r="FI654" s="11"/>
      <c r="FJ654" s="12"/>
      <c r="FL654" s="73"/>
      <c r="FM654" s="11"/>
      <c r="FN654" s="11"/>
      <c r="FO654" s="12"/>
      <c r="FQ654" s="73"/>
      <c r="FR654" s="11"/>
      <c r="FS654" s="11"/>
      <c r="FT654" s="12"/>
      <c r="FV654" s="73"/>
      <c r="FW654" s="11"/>
      <c r="FX654" s="11"/>
      <c r="FY654" s="12"/>
      <c r="GA654" s="73"/>
      <c r="GB654" s="11"/>
      <c r="GC654" s="11"/>
      <c r="GD654" s="12"/>
      <c r="GF654" s="73"/>
      <c r="GG654" s="11"/>
      <c r="GH654" s="11"/>
      <c r="GI654" s="12"/>
      <c r="GK654" s="73"/>
      <c r="GL654" s="11"/>
      <c r="GM654" s="11"/>
      <c r="GN654" s="12"/>
      <c r="GP654" s="73">
        <v>481000</v>
      </c>
      <c r="GQ654" s="11">
        <v>0</v>
      </c>
      <c r="GR654" s="11">
        <v>481000</v>
      </c>
      <c r="GS654" s="12">
        <v>481000</v>
      </c>
      <c r="GU654" s="86">
        <f t="shared" si="68"/>
        <v>87789.85</v>
      </c>
      <c r="GV654" s="87">
        <f t="shared" si="70"/>
        <v>481000</v>
      </c>
      <c r="GX654" s="86">
        <f t="shared" si="69"/>
        <v>393210.15</v>
      </c>
      <c r="GY654" s="88">
        <f t="shared" si="72"/>
        <v>4.4789933004783586</v>
      </c>
      <c r="HA654" s="86">
        <f t="shared" si="74"/>
        <v>284394.92499999999</v>
      </c>
      <c r="HB654" s="87">
        <f t="shared" si="71"/>
        <v>284394.92499999999</v>
      </c>
    </row>
    <row r="655" spans="1:210" s="76" customFormat="1" ht="90" x14ac:dyDescent="0.25">
      <c r="A655" s="69">
        <v>639</v>
      </c>
      <c r="B655" s="3" t="s">
        <v>41</v>
      </c>
      <c r="C655" s="2" t="s">
        <v>1027</v>
      </c>
      <c r="D655" s="4" t="s">
        <v>42</v>
      </c>
      <c r="E655" s="115"/>
      <c r="F655" s="71">
        <v>1</v>
      </c>
      <c r="G655" s="91"/>
      <c r="H655" s="73"/>
      <c r="I655" s="11"/>
      <c r="J655" s="11"/>
      <c r="K655" s="12"/>
      <c r="L655" s="74"/>
      <c r="M655" s="73"/>
      <c r="N655" s="11"/>
      <c r="O655" s="11"/>
      <c r="P655" s="12"/>
      <c r="Q655" s="75"/>
      <c r="R655" s="73"/>
      <c r="S655" s="11"/>
      <c r="T655" s="11"/>
      <c r="U655" s="12"/>
      <c r="W655" s="73"/>
      <c r="X655" s="11"/>
      <c r="Y655" s="11"/>
      <c r="Z655" s="12"/>
      <c r="AB655" s="73"/>
      <c r="AC655" s="11"/>
      <c r="AD655" s="11"/>
      <c r="AE655" s="12"/>
      <c r="AG655" s="77"/>
      <c r="AH655" s="78"/>
      <c r="AI655" s="78"/>
      <c r="AJ655" s="79"/>
      <c r="AL655" s="73"/>
      <c r="AM655" s="11"/>
      <c r="AN655" s="11"/>
      <c r="AO655" s="12"/>
      <c r="AQ655" s="11"/>
      <c r="AR655" s="11"/>
      <c r="AS655" s="11"/>
      <c r="AT655" s="12"/>
      <c r="AV655" s="73"/>
      <c r="AW655" s="11"/>
      <c r="AX655" s="11"/>
      <c r="AY655" s="12"/>
      <c r="BA655" s="73"/>
      <c r="BB655" s="11"/>
      <c r="BC655" s="11"/>
      <c r="BD655" s="12"/>
      <c r="BF655" s="73"/>
      <c r="BG655" s="11"/>
      <c r="BH655" s="11"/>
      <c r="BI655" s="12"/>
      <c r="BK655" s="92"/>
      <c r="BL655" s="93"/>
      <c r="BM655" s="93"/>
      <c r="BN655" s="94"/>
      <c r="BP655" s="73"/>
      <c r="BQ655" s="11"/>
      <c r="BR655" s="11"/>
      <c r="BS655" s="12"/>
      <c r="BU655" s="73"/>
      <c r="BV655" s="11"/>
      <c r="BW655" s="11"/>
      <c r="BX655" s="12"/>
      <c r="BZ655" s="73"/>
      <c r="CA655" s="11"/>
      <c r="CB655" s="11"/>
      <c r="CC655" s="12"/>
      <c r="CE655" s="73">
        <v>87789.85</v>
      </c>
      <c r="CF655" s="11">
        <v>0</v>
      </c>
      <c r="CG655" s="11">
        <v>87789.85</v>
      </c>
      <c r="CH655" s="12">
        <v>87789.85</v>
      </c>
      <c r="CJ655" s="73"/>
      <c r="CK655" s="11"/>
      <c r="CL655" s="11"/>
      <c r="CM655" s="12"/>
      <c r="CO655" s="73"/>
      <c r="CP655" s="11"/>
      <c r="CQ655" s="11"/>
      <c r="CR655" s="12"/>
      <c r="CT655" s="73"/>
      <c r="CU655" s="11"/>
      <c r="CV655" s="11"/>
      <c r="CW655" s="12"/>
      <c r="CY655" s="73"/>
      <c r="CZ655" s="11"/>
      <c r="DA655" s="11"/>
      <c r="DB655" s="12"/>
      <c r="DD655" s="73"/>
      <c r="DE655" s="11"/>
      <c r="DF655" s="11"/>
      <c r="DG655" s="12"/>
      <c r="DI655" s="73"/>
      <c r="DJ655" s="11"/>
      <c r="DK655" s="11"/>
      <c r="DL655" s="12"/>
      <c r="DN655" s="73"/>
      <c r="DO655" s="11"/>
      <c r="DP655" s="11"/>
      <c r="DQ655" s="12"/>
      <c r="DS655" s="73"/>
      <c r="DT655" s="11"/>
      <c r="DU655" s="11"/>
      <c r="DV655" s="12"/>
      <c r="DX655" s="92"/>
      <c r="DY655" s="93"/>
      <c r="DZ655" s="93"/>
      <c r="EA655" s="94"/>
      <c r="EC655" s="73"/>
      <c r="ED655" s="11"/>
      <c r="EE655" s="11"/>
      <c r="EF655" s="12"/>
      <c r="EH655" s="73"/>
      <c r="EI655" s="11"/>
      <c r="EJ655" s="11"/>
      <c r="EK655" s="12"/>
      <c r="EM655" s="73"/>
      <c r="EN655" s="11"/>
      <c r="EO655" s="11"/>
      <c r="EP655" s="12"/>
      <c r="ER655" s="73"/>
      <c r="ES655" s="11"/>
      <c r="ET655" s="11"/>
      <c r="EU655" s="12"/>
      <c r="EW655" s="73"/>
      <c r="EX655" s="11"/>
      <c r="EY655" s="11"/>
      <c r="EZ655" s="12"/>
      <c r="FB655" s="10"/>
      <c r="FC655" s="11"/>
      <c r="FD655" s="11"/>
      <c r="FE655" s="12"/>
      <c r="FG655" s="11"/>
      <c r="FH655" s="11"/>
      <c r="FI655" s="11"/>
      <c r="FJ655" s="12"/>
      <c r="FL655" s="73"/>
      <c r="FM655" s="11"/>
      <c r="FN655" s="11"/>
      <c r="FO655" s="12"/>
      <c r="FQ655" s="73"/>
      <c r="FR655" s="11"/>
      <c r="FS655" s="11"/>
      <c r="FT655" s="12"/>
      <c r="FV655" s="73"/>
      <c r="FW655" s="11"/>
      <c r="FX655" s="11"/>
      <c r="FY655" s="12"/>
      <c r="GA655" s="73"/>
      <c r="GB655" s="11"/>
      <c r="GC655" s="11"/>
      <c r="GD655" s="12"/>
      <c r="GF655" s="73"/>
      <c r="GG655" s="11"/>
      <c r="GH655" s="11"/>
      <c r="GI655" s="12"/>
      <c r="GK655" s="73"/>
      <c r="GL655" s="11"/>
      <c r="GM655" s="11"/>
      <c r="GN655" s="12"/>
      <c r="GP655" s="73">
        <v>481000</v>
      </c>
      <c r="GQ655" s="11">
        <v>0</v>
      </c>
      <c r="GR655" s="11">
        <v>481000</v>
      </c>
      <c r="GS655" s="12">
        <v>481000</v>
      </c>
      <c r="GU655" s="86">
        <f t="shared" si="68"/>
        <v>87789.85</v>
      </c>
      <c r="GV655" s="87">
        <f t="shared" si="70"/>
        <v>481000</v>
      </c>
      <c r="GX655" s="86">
        <f t="shared" si="69"/>
        <v>393210.15</v>
      </c>
      <c r="GY655" s="88">
        <f t="shared" si="72"/>
        <v>4.4789933004783586</v>
      </c>
      <c r="HA655" s="86">
        <f t="shared" si="74"/>
        <v>284394.92499999999</v>
      </c>
      <c r="HB655" s="87">
        <f t="shared" si="71"/>
        <v>284394.92499999999</v>
      </c>
    </row>
    <row r="656" spans="1:210" s="76" customFormat="1" ht="135" x14ac:dyDescent="0.25">
      <c r="A656" s="69">
        <v>640</v>
      </c>
      <c r="B656" s="3" t="s">
        <v>41</v>
      </c>
      <c r="C656" s="2" t="s">
        <v>1028</v>
      </c>
      <c r="D656" s="4" t="s">
        <v>42</v>
      </c>
      <c r="E656" s="115"/>
      <c r="F656" s="71">
        <v>1</v>
      </c>
      <c r="G656" s="91"/>
      <c r="H656" s="73"/>
      <c r="I656" s="11"/>
      <c r="J656" s="11"/>
      <c r="K656" s="12"/>
      <c r="L656" s="74"/>
      <c r="M656" s="73"/>
      <c r="N656" s="11"/>
      <c r="O656" s="11"/>
      <c r="P656" s="12"/>
      <c r="Q656" s="75"/>
      <c r="R656" s="73"/>
      <c r="S656" s="11"/>
      <c r="T656" s="11"/>
      <c r="U656" s="12"/>
      <c r="W656" s="73"/>
      <c r="X656" s="11"/>
      <c r="Y656" s="11"/>
      <c r="Z656" s="12"/>
      <c r="AB656" s="73"/>
      <c r="AC656" s="11"/>
      <c r="AD656" s="11"/>
      <c r="AE656" s="12"/>
      <c r="AG656" s="77"/>
      <c r="AH656" s="78"/>
      <c r="AI656" s="78"/>
      <c r="AJ656" s="79"/>
      <c r="AL656" s="73"/>
      <c r="AM656" s="11"/>
      <c r="AN656" s="11"/>
      <c r="AO656" s="12"/>
      <c r="AQ656" s="11"/>
      <c r="AR656" s="11"/>
      <c r="AS656" s="11"/>
      <c r="AT656" s="12"/>
      <c r="AV656" s="73"/>
      <c r="AW656" s="11"/>
      <c r="AX656" s="11"/>
      <c r="AY656" s="12"/>
      <c r="BA656" s="73"/>
      <c r="BB656" s="11"/>
      <c r="BC656" s="11"/>
      <c r="BD656" s="12"/>
      <c r="BF656" s="73"/>
      <c r="BG656" s="11"/>
      <c r="BH656" s="11"/>
      <c r="BI656" s="12"/>
      <c r="BK656" s="92"/>
      <c r="BL656" s="93"/>
      <c r="BM656" s="93"/>
      <c r="BN656" s="94"/>
      <c r="BP656" s="73"/>
      <c r="BQ656" s="11"/>
      <c r="BR656" s="11"/>
      <c r="BS656" s="12"/>
      <c r="BU656" s="73"/>
      <c r="BV656" s="11"/>
      <c r="BW656" s="11"/>
      <c r="BX656" s="12"/>
      <c r="BZ656" s="73"/>
      <c r="CA656" s="11"/>
      <c r="CB656" s="11"/>
      <c r="CC656" s="12"/>
      <c r="CE656" s="73"/>
      <c r="CF656" s="11"/>
      <c r="CG656" s="11"/>
      <c r="CH656" s="12"/>
      <c r="CJ656" s="73"/>
      <c r="CK656" s="11"/>
      <c r="CL656" s="11"/>
      <c r="CM656" s="12"/>
      <c r="CO656" s="73"/>
      <c r="CP656" s="11"/>
      <c r="CQ656" s="11"/>
      <c r="CR656" s="12"/>
      <c r="CT656" s="73"/>
      <c r="CU656" s="11"/>
      <c r="CV656" s="11"/>
      <c r="CW656" s="12"/>
      <c r="CY656" s="73"/>
      <c r="CZ656" s="11"/>
      <c r="DA656" s="11"/>
      <c r="DB656" s="12"/>
      <c r="DD656" s="73"/>
      <c r="DE656" s="11"/>
      <c r="DF656" s="11"/>
      <c r="DG656" s="12"/>
      <c r="DI656" s="73"/>
      <c r="DJ656" s="11"/>
      <c r="DK656" s="11"/>
      <c r="DL656" s="12"/>
      <c r="DN656" s="73"/>
      <c r="DO656" s="11"/>
      <c r="DP656" s="11"/>
      <c r="DQ656" s="12"/>
      <c r="DS656" s="73"/>
      <c r="DT656" s="11"/>
      <c r="DU656" s="11"/>
      <c r="DV656" s="12"/>
      <c r="DX656" s="92"/>
      <c r="DY656" s="93"/>
      <c r="DZ656" s="93"/>
      <c r="EA656" s="94"/>
      <c r="EC656" s="73"/>
      <c r="ED656" s="11"/>
      <c r="EE656" s="11"/>
      <c r="EF656" s="12"/>
      <c r="EH656" s="73"/>
      <c r="EI656" s="11"/>
      <c r="EJ656" s="11"/>
      <c r="EK656" s="12"/>
      <c r="EM656" s="73"/>
      <c r="EN656" s="11"/>
      <c r="EO656" s="11"/>
      <c r="EP656" s="12"/>
      <c r="ER656" s="73"/>
      <c r="ES656" s="11"/>
      <c r="ET656" s="11"/>
      <c r="EU656" s="12"/>
      <c r="EW656" s="73"/>
      <c r="EX656" s="11"/>
      <c r="EY656" s="11"/>
      <c r="EZ656" s="12"/>
      <c r="FB656" s="10"/>
      <c r="FC656" s="11"/>
      <c r="FD656" s="11"/>
      <c r="FE656" s="12"/>
      <c r="FG656" s="11"/>
      <c r="FH656" s="11"/>
      <c r="FI656" s="11"/>
      <c r="FJ656" s="12"/>
      <c r="FL656" s="73"/>
      <c r="FM656" s="11"/>
      <c r="FN656" s="11"/>
      <c r="FO656" s="12"/>
      <c r="FQ656" s="73"/>
      <c r="FR656" s="11"/>
      <c r="FS656" s="11"/>
      <c r="FT656" s="12"/>
      <c r="FV656" s="73"/>
      <c r="FW656" s="11"/>
      <c r="FX656" s="11"/>
      <c r="FY656" s="12"/>
      <c r="GA656" s="73"/>
      <c r="GB656" s="11"/>
      <c r="GC656" s="11"/>
      <c r="GD656" s="12"/>
      <c r="GF656" s="73"/>
      <c r="GG656" s="11"/>
      <c r="GH656" s="11"/>
      <c r="GI656" s="12"/>
      <c r="GK656" s="73"/>
      <c r="GL656" s="11"/>
      <c r="GM656" s="11"/>
      <c r="GN656" s="12"/>
      <c r="GP656" s="73">
        <v>677000</v>
      </c>
      <c r="GQ656" s="11">
        <v>0</v>
      </c>
      <c r="GR656" s="11">
        <v>677000</v>
      </c>
      <c r="GS656" s="12">
        <v>677000</v>
      </c>
      <c r="GU656" s="86">
        <f t="shared" si="68"/>
        <v>677000</v>
      </c>
      <c r="GV656" s="87">
        <f t="shared" si="70"/>
        <v>677000</v>
      </c>
      <c r="GX656" s="86">
        <f t="shared" si="69"/>
        <v>0</v>
      </c>
      <c r="GY656" s="88">
        <f t="shared" si="72"/>
        <v>0</v>
      </c>
      <c r="HA656" s="86">
        <f t="shared" si="74"/>
        <v>677000</v>
      </c>
      <c r="HB656" s="87">
        <f t="shared" si="71"/>
        <v>677000</v>
      </c>
    </row>
    <row r="657" spans="1:210" s="76" customFormat="1" ht="120" x14ac:dyDescent="0.25">
      <c r="A657" s="69">
        <v>641</v>
      </c>
      <c r="B657" s="3" t="s">
        <v>41</v>
      </c>
      <c r="C657" s="2" t="s">
        <v>1029</v>
      </c>
      <c r="D657" s="4" t="s">
        <v>42</v>
      </c>
      <c r="E657" s="115"/>
      <c r="F657" s="71">
        <v>1</v>
      </c>
      <c r="G657" s="91"/>
      <c r="H657" s="73"/>
      <c r="I657" s="11"/>
      <c r="J657" s="11"/>
      <c r="K657" s="12"/>
      <c r="L657" s="74"/>
      <c r="M657" s="73"/>
      <c r="N657" s="11"/>
      <c r="O657" s="11"/>
      <c r="P657" s="12"/>
      <c r="Q657" s="75"/>
      <c r="R657" s="73"/>
      <c r="S657" s="11"/>
      <c r="T657" s="11"/>
      <c r="U657" s="12"/>
      <c r="W657" s="73"/>
      <c r="X657" s="11"/>
      <c r="Y657" s="11"/>
      <c r="Z657" s="12"/>
      <c r="AB657" s="73"/>
      <c r="AC657" s="11"/>
      <c r="AD657" s="11"/>
      <c r="AE657" s="12"/>
      <c r="AG657" s="77"/>
      <c r="AH657" s="78"/>
      <c r="AI657" s="78"/>
      <c r="AJ657" s="79"/>
      <c r="AL657" s="73"/>
      <c r="AM657" s="11"/>
      <c r="AN657" s="11"/>
      <c r="AO657" s="12"/>
      <c r="AQ657" s="11"/>
      <c r="AR657" s="11"/>
      <c r="AS657" s="11"/>
      <c r="AT657" s="12"/>
      <c r="AV657" s="73"/>
      <c r="AW657" s="11"/>
      <c r="AX657" s="11"/>
      <c r="AY657" s="12"/>
      <c r="BA657" s="73"/>
      <c r="BB657" s="11"/>
      <c r="BC657" s="11"/>
      <c r="BD657" s="12"/>
      <c r="BF657" s="73"/>
      <c r="BG657" s="11"/>
      <c r="BH657" s="11"/>
      <c r="BI657" s="12"/>
      <c r="BK657" s="92"/>
      <c r="BL657" s="93"/>
      <c r="BM657" s="93"/>
      <c r="BN657" s="94"/>
      <c r="BP657" s="73"/>
      <c r="BQ657" s="11"/>
      <c r="BR657" s="11"/>
      <c r="BS657" s="12"/>
      <c r="BU657" s="73"/>
      <c r="BV657" s="11"/>
      <c r="BW657" s="11"/>
      <c r="BX657" s="12"/>
      <c r="BZ657" s="73"/>
      <c r="CA657" s="11"/>
      <c r="CB657" s="11"/>
      <c r="CC657" s="12"/>
      <c r="CE657" s="73"/>
      <c r="CF657" s="11"/>
      <c r="CG657" s="11"/>
      <c r="CH657" s="12"/>
      <c r="CJ657" s="73"/>
      <c r="CK657" s="11"/>
      <c r="CL657" s="11"/>
      <c r="CM657" s="12"/>
      <c r="CO657" s="73"/>
      <c r="CP657" s="11"/>
      <c r="CQ657" s="11"/>
      <c r="CR657" s="12"/>
      <c r="CT657" s="73"/>
      <c r="CU657" s="11"/>
      <c r="CV657" s="11"/>
      <c r="CW657" s="12"/>
      <c r="CY657" s="73"/>
      <c r="CZ657" s="11"/>
      <c r="DA657" s="11"/>
      <c r="DB657" s="12"/>
      <c r="DD657" s="73"/>
      <c r="DE657" s="11"/>
      <c r="DF657" s="11"/>
      <c r="DG657" s="12"/>
      <c r="DI657" s="73"/>
      <c r="DJ657" s="11"/>
      <c r="DK657" s="11"/>
      <c r="DL657" s="12"/>
      <c r="DN657" s="73"/>
      <c r="DO657" s="11"/>
      <c r="DP657" s="11"/>
      <c r="DQ657" s="12"/>
      <c r="DS657" s="73"/>
      <c r="DT657" s="11"/>
      <c r="DU657" s="11"/>
      <c r="DV657" s="12"/>
      <c r="DX657" s="92"/>
      <c r="DY657" s="93"/>
      <c r="DZ657" s="93"/>
      <c r="EA657" s="94"/>
      <c r="EC657" s="73"/>
      <c r="ED657" s="11"/>
      <c r="EE657" s="11"/>
      <c r="EF657" s="12"/>
      <c r="EH657" s="73"/>
      <c r="EI657" s="11"/>
      <c r="EJ657" s="11"/>
      <c r="EK657" s="12"/>
      <c r="EM657" s="73"/>
      <c r="EN657" s="11"/>
      <c r="EO657" s="11"/>
      <c r="EP657" s="12"/>
      <c r="ER657" s="73"/>
      <c r="ES657" s="11"/>
      <c r="ET657" s="11"/>
      <c r="EU657" s="12"/>
      <c r="EW657" s="73"/>
      <c r="EX657" s="11"/>
      <c r="EY657" s="11"/>
      <c r="EZ657" s="12"/>
      <c r="FB657" s="10"/>
      <c r="FC657" s="11"/>
      <c r="FD657" s="11"/>
      <c r="FE657" s="12"/>
      <c r="FG657" s="11"/>
      <c r="FH657" s="11"/>
      <c r="FI657" s="11"/>
      <c r="FJ657" s="12"/>
      <c r="FL657" s="73"/>
      <c r="FM657" s="11"/>
      <c r="FN657" s="11"/>
      <c r="FO657" s="12"/>
      <c r="FQ657" s="73"/>
      <c r="FR657" s="11"/>
      <c r="FS657" s="11"/>
      <c r="FT657" s="12"/>
      <c r="FV657" s="73"/>
      <c r="FW657" s="11"/>
      <c r="FX657" s="11"/>
      <c r="FY657" s="12"/>
      <c r="GA657" s="73"/>
      <c r="GB657" s="11"/>
      <c r="GC657" s="11"/>
      <c r="GD657" s="12"/>
      <c r="GF657" s="73"/>
      <c r="GG657" s="11"/>
      <c r="GH657" s="11"/>
      <c r="GI657" s="12"/>
      <c r="GK657" s="73"/>
      <c r="GL657" s="11"/>
      <c r="GM657" s="11"/>
      <c r="GN657" s="12"/>
      <c r="GP657" s="73">
        <v>574000</v>
      </c>
      <c r="GQ657" s="11">
        <v>0</v>
      </c>
      <c r="GR657" s="11">
        <v>574000</v>
      </c>
      <c r="GS657" s="12">
        <v>574000</v>
      </c>
      <c r="GU657" s="86">
        <f t="shared" si="68"/>
        <v>574000</v>
      </c>
      <c r="GV657" s="87">
        <f t="shared" si="70"/>
        <v>574000</v>
      </c>
      <c r="GX657" s="86">
        <f t="shared" si="69"/>
        <v>0</v>
      </c>
      <c r="GY657" s="88">
        <f t="shared" si="72"/>
        <v>0</v>
      </c>
      <c r="HA657" s="86">
        <f t="shared" si="74"/>
        <v>574000</v>
      </c>
      <c r="HB657" s="87">
        <f t="shared" si="71"/>
        <v>574000</v>
      </c>
    </row>
    <row r="658" spans="1:210" s="76" customFormat="1" ht="120" x14ac:dyDescent="0.25">
      <c r="A658" s="69">
        <v>642</v>
      </c>
      <c r="B658" s="3" t="s">
        <v>41</v>
      </c>
      <c r="C658" s="2" t="s">
        <v>1030</v>
      </c>
      <c r="D658" s="4" t="s">
        <v>42</v>
      </c>
      <c r="E658" s="115"/>
      <c r="F658" s="71">
        <v>1</v>
      </c>
      <c r="G658" s="91"/>
      <c r="H658" s="73"/>
      <c r="I658" s="11"/>
      <c r="J658" s="11"/>
      <c r="K658" s="12"/>
      <c r="L658" s="74"/>
      <c r="M658" s="73"/>
      <c r="N658" s="11"/>
      <c r="O658" s="11"/>
      <c r="P658" s="12"/>
      <c r="Q658" s="75"/>
      <c r="R658" s="73"/>
      <c r="S658" s="11"/>
      <c r="T658" s="11"/>
      <c r="U658" s="12"/>
      <c r="W658" s="73"/>
      <c r="X658" s="11"/>
      <c r="Y658" s="11"/>
      <c r="Z658" s="12"/>
      <c r="AB658" s="73"/>
      <c r="AC658" s="11"/>
      <c r="AD658" s="11"/>
      <c r="AE658" s="12"/>
      <c r="AG658" s="77"/>
      <c r="AH658" s="78"/>
      <c r="AI658" s="78"/>
      <c r="AJ658" s="79"/>
      <c r="AL658" s="73"/>
      <c r="AM658" s="11"/>
      <c r="AN658" s="11"/>
      <c r="AO658" s="12"/>
      <c r="AQ658" s="11"/>
      <c r="AR658" s="11"/>
      <c r="AS658" s="11"/>
      <c r="AT658" s="12"/>
      <c r="AV658" s="73"/>
      <c r="AW658" s="11"/>
      <c r="AX658" s="11"/>
      <c r="AY658" s="12"/>
      <c r="BA658" s="73"/>
      <c r="BB658" s="11"/>
      <c r="BC658" s="11"/>
      <c r="BD658" s="12"/>
      <c r="BF658" s="73"/>
      <c r="BG658" s="11"/>
      <c r="BH658" s="11"/>
      <c r="BI658" s="12"/>
      <c r="BK658" s="92"/>
      <c r="BL658" s="93"/>
      <c r="BM658" s="93"/>
      <c r="BN658" s="94"/>
      <c r="BP658" s="73"/>
      <c r="BQ658" s="11"/>
      <c r="BR658" s="11"/>
      <c r="BS658" s="12"/>
      <c r="BU658" s="73"/>
      <c r="BV658" s="11"/>
      <c r="BW658" s="11"/>
      <c r="BX658" s="12"/>
      <c r="BZ658" s="73"/>
      <c r="CA658" s="11"/>
      <c r="CB658" s="11"/>
      <c r="CC658" s="12"/>
      <c r="CE658" s="73"/>
      <c r="CF658" s="11"/>
      <c r="CG658" s="11"/>
      <c r="CH658" s="12"/>
      <c r="CJ658" s="73"/>
      <c r="CK658" s="11"/>
      <c r="CL658" s="11"/>
      <c r="CM658" s="12"/>
      <c r="CO658" s="73"/>
      <c r="CP658" s="11"/>
      <c r="CQ658" s="11"/>
      <c r="CR658" s="12"/>
      <c r="CT658" s="73"/>
      <c r="CU658" s="11"/>
      <c r="CV658" s="11"/>
      <c r="CW658" s="12"/>
      <c r="CY658" s="73"/>
      <c r="CZ658" s="11"/>
      <c r="DA658" s="11"/>
      <c r="DB658" s="12"/>
      <c r="DD658" s="73"/>
      <c r="DE658" s="11"/>
      <c r="DF658" s="11"/>
      <c r="DG658" s="12"/>
      <c r="DI658" s="73"/>
      <c r="DJ658" s="11"/>
      <c r="DK658" s="11"/>
      <c r="DL658" s="12"/>
      <c r="DN658" s="73"/>
      <c r="DO658" s="11"/>
      <c r="DP658" s="11"/>
      <c r="DQ658" s="12"/>
      <c r="DS658" s="73"/>
      <c r="DT658" s="11"/>
      <c r="DU658" s="11"/>
      <c r="DV658" s="12"/>
      <c r="DX658" s="92"/>
      <c r="DY658" s="93"/>
      <c r="DZ658" s="93"/>
      <c r="EA658" s="94"/>
      <c r="EC658" s="73"/>
      <c r="ED658" s="11"/>
      <c r="EE658" s="11"/>
      <c r="EF658" s="12"/>
      <c r="EH658" s="73"/>
      <c r="EI658" s="11"/>
      <c r="EJ658" s="11"/>
      <c r="EK658" s="12"/>
      <c r="EM658" s="73"/>
      <c r="EN658" s="11"/>
      <c r="EO658" s="11"/>
      <c r="EP658" s="12"/>
      <c r="ER658" s="73"/>
      <c r="ES658" s="11"/>
      <c r="ET658" s="11"/>
      <c r="EU658" s="12"/>
      <c r="EW658" s="73"/>
      <c r="EX658" s="11"/>
      <c r="EY658" s="11"/>
      <c r="EZ658" s="12"/>
      <c r="FB658" s="10"/>
      <c r="FC658" s="11"/>
      <c r="FD658" s="11"/>
      <c r="FE658" s="12"/>
      <c r="FG658" s="11"/>
      <c r="FH658" s="11"/>
      <c r="FI658" s="11"/>
      <c r="FJ658" s="12"/>
      <c r="FL658" s="73"/>
      <c r="FM658" s="11"/>
      <c r="FN658" s="11"/>
      <c r="FO658" s="12"/>
      <c r="FQ658" s="73"/>
      <c r="FR658" s="11"/>
      <c r="FS658" s="11"/>
      <c r="FT658" s="12"/>
      <c r="FV658" s="73"/>
      <c r="FW658" s="11"/>
      <c r="FX658" s="11"/>
      <c r="FY658" s="12"/>
      <c r="GA658" s="73"/>
      <c r="GB658" s="11"/>
      <c r="GC658" s="11"/>
      <c r="GD658" s="12"/>
      <c r="GF658" s="73"/>
      <c r="GG658" s="11"/>
      <c r="GH658" s="11"/>
      <c r="GI658" s="12"/>
      <c r="GK658" s="73"/>
      <c r="GL658" s="11"/>
      <c r="GM658" s="11"/>
      <c r="GN658" s="12"/>
      <c r="GP658" s="73">
        <v>479000</v>
      </c>
      <c r="GQ658" s="11">
        <v>0</v>
      </c>
      <c r="GR658" s="11">
        <v>479000</v>
      </c>
      <c r="GS658" s="12">
        <v>479000</v>
      </c>
      <c r="GU658" s="86">
        <f t="shared" ref="GU658:GU710" si="75">MIN(J658,O658,T658,Y658,AD658,AI658,AN658,AS658,AX658,BC658,BH658,BM658,BR658,BW658,CB658,CG658,CL658,CQ658,CV658,DA658,DF658,DK658,DP658,DU658,DZ658,EE658,EJ658,EO658,ET658,EY658,FD658,FI658,FN658,FS658,FX658,GC658,GH658,GM658,GR658)</f>
        <v>479000</v>
      </c>
      <c r="GV658" s="87">
        <f t="shared" si="70"/>
        <v>479000</v>
      </c>
      <c r="GX658" s="86">
        <f t="shared" ref="GX658:GX710" si="76">GV658-GU658</f>
        <v>0</v>
      </c>
      <c r="GY658" s="88">
        <f t="shared" si="72"/>
        <v>0</v>
      </c>
      <c r="HA658" s="86">
        <f t="shared" si="74"/>
        <v>479000</v>
      </c>
      <c r="HB658" s="87">
        <f t="shared" si="71"/>
        <v>479000</v>
      </c>
    </row>
    <row r="659" spans="1:210" s="76" customFormat="1" ht="120" x14ac:dyDescent="0.25">
      <c r="A659" s="69">
        <v>643</v>
      </c>
      <c r="B659" s="3" t="s">
        <v>41</v>
      </c>
      <c r="C659" s="2" t="s">
        <v>1031</v>
      </c>
      <c r="D659" s="4" t="s">
        <v>42</v>
      </c>
      <c r="E659" s="115"/>
      <c r="F659" s="71">
        <v>1</v>
      </c>
      <c r="G659" s="91"/>
      <c r="H659" s="73"/>
      <c r="I659" s="11"/>
      <c r="J659" s="11"/>
      <c r="K659" s="12"/>
      <c r="L659" s="74"/>
      <c r="M659" s="73"/>
      <c r="N659" s="11"/>
      <c r="O659" s="11"/>
      <c r="P659" s="12"/>
      <c r="Q659" s="75"/>
      <c r="R659" s="73"/>
      <c r="S659" s="11"/>
      <c r="T659" s="11"/>
      <c r="U659" s="12"/>
      <c r="W659" s="73"/>
      <c r="X659" s="11"/>
      <c r="Y659" s="11"/>
      <c r="Z659" s="12"/>
      <c r="AB659" s="73"/>
      <c r="AC659" s="11"/>
      <c r="AD659" s="11"/>
      <c r="AE659" s="12"/>
      <c r="AG659" s="77"/>
      <c r="AH659" s="78"/>
      <c r="AI659" s="78"/>
      <c r="AJ659" s="79"/>
      <c r="AL659" s="73"/>
      <c r="AM659" s="11"/>
      <c r="AN659" s="11"/>
      <c r="AO659" s="12"/>
      <c r="AQ659" s="11"/>
      <c r="AR659" s="11"/>
      <c r="AS659" s="11"/>
      <c r="AT659" s="12"/>
      <c r="AV659" s="73"/>
      <c r="AW659" s="11"/>
      <c r="AX659" s="11"/>
      <c r="AY659" s="12"/>
      <c r="BA659" s="73"/>
      <c r="BB659" s="11"/>
      <c r="BC659" s="11"/>
      <c r="BD659" s="12"/>
      <c r="BF659" s="73"/>
      <c r="BG659" s="11"/>
      <c r="BH659" s="11"/>
      <c r="BI659" s="12"/>
      <c r="BK659" s="92"/>
      <c r="BL659" s="93"/>
      <c r="BM659" s="93"/>
      <c r="BN659" s="94"/>
      <c r="BP659" s="73"/>
      <c r="BQ659" s="11"/>
      <c r="BR659" s="11"/>
      <c r="BS659" s="12"/>
      <c r="BU659" s="73"/>
      <c r="BV659" s="11"/>
      <c r="BW659" s="11"/>
      <c r="BX659" s="12"/>
      <c r="BZ659" s="73"/>
      <c r="CA659" s="11"/>
      <c r="CB659" s="11"/>
      <c r="CC659" s="12"/>
      <c r="CE659" s="73"/>
      <c r="CF659" s="11"/>
      <c r="CG659" s="11"/>
      <c r="CH659" s="12"/>
      <c r="CJ659" s="73"/>
      <c r="CK659" s="11"/>
      <c r="CL659" s="11"/>
      <c r="CM659" s="12"/>
      <c r="CO659" s="73"/>
      <c r="CP659" s="11"/>
      <c r="CQ659" s="11"/>
      <c r="CR659" s="12"/>
      <c r="CT659" s="73"/>
      <c r="CU659" s="11"/>
      <c r="CV659" s="11"/>
      <c r="CW659" s="12"/>
      <c r="CY659" s="73"/>
      <c r="CZ659" s="11"/>
      <c r="DA659" s="11"/>
      <c r="DB659" s="12"/>
      <c r="DD659" s="73"/>
      <c r="DE659" s="11"/>
      <c r="DF659" s="11"/>
      <c r="DG659" s="12"/>
      <c r="DI659" s="73"/>
      <c r="DJ659" s="11"/>
      <c r="DK659" s="11"/>
      <c r="DL659" s="12"/>
      <c r="DN659" s="73"/>
      <c r="DO659" s="11"/>
      <c r="DP659" s="11"/>
      <c r="DQ659" s="12"/>
      <c r="DS659" s="73"/>
      <c r="DT659" s="11"/>
      <c r="DU659" s="11"/>
      <c r="DV659" s="12"/>
      <c r="DX659" s="92"/>
      <c r="DY659" s="93"/>
      <c r="DZ659" s="93"/>
      <c r="EA659" s="94"/>
      <c r="EC659" s="73"/>
      <c r="ED659" s="11"/>
      <c r="EE659" s="11"/>
      <c r="EF659" s="12"/>
      <c r="EH659" s="73"/>
      <c r="EI659" s="11"/>
      <c r="EJ659" s="11"/>
      <c r="EK659" s="12"/>
      <c r="EM659" s="73"/>
      <c r="EN659" s="11"/>
      <c r="EO659" s="11"/>
      <c r="EP659" s="12"/>
      <c r="ER659" s="73"/>
      <c r="ES659" s="11"/>
      <c r="ET659" s="11"/>
      <c r="EU659" s="12"/>
      <c r="EW659" s="73"/>
      <c r="EX659" s="11"/>
      <c r="EY659" s="11"/>
      <c r="EZ659" s="12"/>
      <c r="FB659" s="10"/>
      <c r="FC659" s="11"/>
      <c r="FD659" s="11"/>
      <c r="FE659" s="12"/>
      <c r="FG659" s="11"/>
      <c r="FH659" s="11"/>
      <c r="FI659" s="11"/>
      <c r="FJ659" s="12"/>
      <c r="FL659" s="73"/>
      <c r="FM659" s="11"/>
      <c r="FN659" s="11"/>
      <c r="FO659" s="12"/>
      <c r="FQ659" s="73"/>
      <c r="FR659" s="11"/>
      <c r="FS659" s="11"/>
      <c r="FT659" s="12"/>
      <c r="FV659" s="73"/>
      <c r="FW659" s="11"/>
      <c r="FX659" s="11"/>
      <c r="FY659" s="12"/>
      <c r="GA659" s="73"/>
      <c r="GB659" s="11"/>
      <c r="GC659" s="11"/>
      <c r="GD659" s="12"/>
      <c r="GF659" s="73"/>
      <c r="GG659" s="11"/>
      <c r="GH659" s="11"/>
      <c r="GI659" s="12"/>
      <c r="GK659" s="73"/>
      <c r="GL659" s="11"/>
      <c r="GM659" s="11"/>
      <c r="GN659" s="12"/>
      <c r="GP659" s="73">
        <v>2056000</v>
      </c>
      <c r="GQ659" s="11">
        <v>0</v>
      </c>
      <c r="GR659" s="11">
        <v>2056000</v>
      </c>
      <c r="GS659" s="12">
        <v>2056000</v>
      </c>
      <c r="GU659" s="86">
        <f t="shared" si="75"/>
        <v>2056000</v>
      </c>
      <c r="GV659" s="87">
        <f t="shared" ref="GV659:GV710" si="77">MAX(J659,O659,T659,Y659,AD659,AI659,AN659,AS659,AX659,BC659,BH659,BM659,BR659,BW659,CB659,CG659,CL659,CQ659,CV659,DA659,DF659,DK659,DP659,DU659,DZ659,EE659,EJ659,EO659,ET659,EY659,FD659,FI659,FN659,FS659,FX659,GC659,GH659,GM659,GR659)</f>
        <v>2056000</v>
      </c>
      <c r="GX659" s="86">
        <f t="shared" si="76"/>
        <v>0</v>
      </c>
      <c r="GY659" s="88">
        <f t="shared" si="72"/>
        <v>0</v>
      </c>
      <c r="HA659" s="86">
        <f t="shared" si="74"/>
        <v>2056000</v>
      </c>
      <c r="HB659" s="87">
        <f t="shared" ref="HB659:HB710" si="78">AVERAGE(K659,P659,U659,Z659,AE659,AJ659,AO659,AT659,AY659,BD659,BI659,BN659,BS659,BX659,CC659,CH659,CM659,CR659,CW659,DB659,DG659,DL659,DQ659,DV659,EA659,EF659,EK659,EP659,EU659,EZ659,FE659,FJ659,FO659,FT659,FY659,GD659,GI659,GN659,GS659)</f>
        <v>2056000</v>
      </c>
    </row>
    <row r="660" spans="1:210" s="76" customFormat="1" ht="105" x14ac:dyDescent="0.25">
      <c r="A660" s="69">
        <v>644</v>
      </c>
      <c r="B660" s="3" t="s">
        <v>41</v>
      </c>
      <c r="C660" s="2" t="s">
        <v>1032</v>
      </c>
      <c r="D660" s="4" t="s">
        <v>42</v>
      </c>
      <c r="E660" s="115"/>
      <c r="F660" s="71">
        <v>1</v>
      </c>
      <c r="G660" s="91"/>
      <c r="H660" s="73"/>
      <c r="I660" s="11"/>
      <c r="J660" s="11"/>
      <c r="K660" s="12"/>
      <c r="L660" s="74"/>
      <c r="M660" s="73"/>
      <c r="N660" s="11"/>
      <c r="O660" s="11"/>
      <c r="P660" s="12"/>
      <c r="Q660" s="75"/>
      <c r="R660" s="73"/>
      <c r="S660" s="11"/>
      <c r="T660" s="11"/>
      <c r="U660" s="12"/>
      <c r="W660" s="73"/>
      <c r="X660" s="11"/>
      <c r="Y660" s="11"/>
      <c r="Z660" s="12"/>
      <c r="AB660" s="73"/>
      <c r="AC660" s="11"/>
      <c r="AD660" s="11"/>
      <c r="AE660" s="12"/>
      <c r="AG660" s="77"/>
      <c r="AH660" s="78"/>
      <c r="AI660" s="78"/>
      <c r="AJ660" s="79"/>
      <c r="AL660" s="73"/>
      <c r="AM660" s="11"/>
      <c r="AN660" s="11"/>
      <c r="AO660" s="12"/>
      <c r="AQ660" s="11"/>
      <c r="AR660" s="11"/>
      <c r="AS660" s="11"/>
      <c r="AT660" s="12"/>
      <c r="AV660" s="73"/>
      <c r="AW660" s="11"/>
      <c r="AX660" s="11"/>
      <c r="AY660" s="12"/>
      <c r="BA660" s="73"/>
      <c r="BB660" s="11"/>
      <c r="BC660" s="11"/>
      <c r="BD660" s="12"/>
      <c r="BF660" s="73"/>
      <c r="BG660" s="11"/>
      <c r="BH660" s="11"/>
      <c r="BI660" s="12"/>
      <c r="BK660" s="92"/>
      <c r="BL660" s="93"/>
      <c r="BM660" s="93"/>
      <c r="BN660" s="94"/>
      <c r="BP660" s="73"/>
      <c r="BQ660" s="11"/>
      <c r="BR660" s="11"/>
      <c r="BS660" s="12"/>
      <c r="BU660" s="73"/>
      <c r="BV660" s="11"/>
      <c r="BW660" s="11"/>
      <c r="BX660" s="12"/>
      <c r="BZ660" s="73"/>
      <c r="CA660" s="11"/>
      <c r="CB660" s="11"/>
      <c r="CC660" s="12"/>
      <c r="CE660" s="73"/>
      <c r="CF660" s="11"/>
      <c r="CG660" s="11"/>
      <c r="CH660" s="12"/>
      <c r="CJ660" s="73"/>
      <c r="CK660" s="11"/>
      <c r="CL660" s="11"/>
      <c r="CM660" s="12"/>
      <c r="CO660" s="73"/>
      <c r="CP660" s="11"/>
      <c r="CQ660" s="11"/>
      <c r="CR660" s="12"/>
      <c r="CT660" s="73"/>
      <c r="CU660" s="11"/>
      <c r="CV660" s="11"/>
      <c r="CW660" s="12"/>
      <c r="CY660" s="73"/>
      <c r="CZ660" s="11"/>
      <c r="DA660" s="11"/>
      <c r="DB660" s="12"/>
      <c r="DD660" s="73"/>
      <c r="DE660" s="11"/>
      <c r="DF660" s="11"/>
      <c r="DG660" s="12"/>
      <c r="DI660" s="73"/>
      <c r="DJ660" s="11"/>
      <c r="DK660" s="11"/>
      <c r="DL660" s="12"/>
      <c r="DN660" s="73"/>
      <c r="DO660" s="11"/>
      <c r="DP660" s="11"/>
      <c r="DQ660" s="12"/>
      <c r="DS660" s="73"/>
      <c r="DT660" s="11"/>
      <c r="DU660" s="11"/>
      <c r="DV660" s="12"/>
      <c r="DX660" s="92"/>
      <c r="DY660" s="93"/>
      <c r="DZ660" s="93"/>
      <c r="EA660" s="94"/>
      <c r="EC660" s="73"/>
      <c r="ED660" s="11"/>
      <c r="EE660" s="11"/>
      <c r="EF660" s="12"/>
      <c r="EH660" s="73"/>
      <c r="EI660" s="11"/>
      <c r="EJ660" s="11"/>
      <c r="EK660" s="12"/>
      <c r="EM660" s="73"/>
      <c r="EN660" s="11"/>
      <c r="EO660" s="11"/>
      <c r="EP660" s="12"/>
      <c r="ER660" s="73"/>
      <c r="ES660" s="11"/>
      <c r="ET660" s="11"/>
      <c r="EU660" s="12"/>
      <c r="EW660" s="73"/>
      <c r="EX660" s="11"/>
      <c r="EY660" s="11"/>
      <c r="EZ660" s="12"/>
      <c r="FB660" s="10"/>
      <c r="FC660" s="11"/>
      <c r="FD660" s="11"/>
      <c r="FE660" s="12"/>
      <c r="FG660" s="11"/>
      <c r="FH660" s="11"/>
      <c r="FI660" s="11"/>
      <c r="FJ660" s="12"/>
      <c r="FL660" s="73"/>
      <c r="FM660" s="11"/>
      <c r="FN660" s="11"/>
      <c r="FO660" s="12"/>
      <c r="FQ660" s="73"/>
      <c r="FR660" s="11"/>
      <c r="FS660" s="11"/>
      <c r="FT660" s="12"/>
      <c r="FV660" s="73"/>
      <c r="FW660" s="11"/>
      <c r="FX660" s="11"/>
      <c r="FY660" s="12"/>
      <c r="GA660" s="73"/>
      <c r="GB660" s="11"/>
      <c r="GC660" s="11"/>
      <c r="GD660" s="12"/>
      <c r="GF660" s="73"/>
      <c r="GG660" s="11"/>
      <c r="GH660" s="11"/>
      <c r="GI660" s="12"/>
      <c r="GK660" s="73"/>
      <c r="GL660" s="11"/>
      <c r="GM660" s="11"/>
      <c r="GN660" s="12"/>
      <c r="GP660" s="73">
        <v>2943000</v>
      </c>
      <c r="GQ660" s="11">
        <v>0</v>
      </c>
      <c r="GR660" s="11">
        <v>2943000</v>
      </c>
      <c r="GS660" s="12">
        <v>2943000</v>
      </c>
      <c r="GU660" s="86">
        <f t="shared" si="75"/>
        <v>2943000</v>
      </c>
      <c r="GV660" s="87">
        <f t="shared" si="77"/>
        <v>2943000</v>
      </c>
      <c r="GX660" s="86">
        <f t="shared" si="76"/>
        <v>0</v>
      </c>
      <c r="GY660" s="88">
        <f t="shared" ref="GY660:GY710" si="79">GX660/GU660</f>
        <v>0</v>
      </c>
      <c r="HA660" s="86">
        <f t="shared" si="74"/>
        <v>2943000</v>
      </c>
      <c r="HB660" s="87">
        <f t="shared" si="78"/>
        <v>2943000</v>
      </c>
    </row>
    <row r="661" spans="1:210" s="76" customFormat="1" ht="105" x14ac:dyDescent="0.25">
      <c r="A661" s="69">
        <v>645</v>
      </c>
      <c r="B661" s="3" t="s">
        <v>41</v>
      </c>
      <c r="C661" s="2" t="s">
        <v>1033</v>
      </c>
      <c r="D661" s="4" t="s">
        <v>42</v>
      </c>
      <c r="E661" s="115"/>
      <c r="F661" s="71">
        <v>1</v>
      </c>
      <c r="G661" s="91"/>
      <c r="H661" s="73"/>
      <c r="I661" s="11"/>
      <c r="J661" s="11"/>
      <c r="K661" s="12"/>
      <c r="L661" s="74"/>
      <c r="M661" s="73"/>
      <c r="N661" s="11"/>
      <c r="O661" s="11"/>
      <c r="P661" s="12"/>
      <c r="Q661" s="75"/>
      <c r="R661" s="73"/>
      <c r="S661" s="11"/>
      <c r="T661" s="11"/>
      <c r="U661" s="12"/>
      <c r="W661" s="73"/>
      <c r="X661" s="11"/>
      <c r="Y661" s="11"/>
      <c r="Z661" s="12"/>
      <c r="AB661" s="73"/>
      <c r="AC661" s="11"/>
      <c r="AD661" s="11"/>
      <c r="AE661" s="12"/>
      <c r="AG661" s="77"/>
      <c r="AH661" s="78"/>
      <c r="AI661" s="78"/>
      <c r="AJ661" s="79"/>
      <c r="AL661" s="73"/>
      <c r="AM661" s="11"/>
      <c r="AN661" s="11"/>
      <c r="AO661" s="12"/>
      <c r="AQ661" s="11"/>
      <c r="AR661" s="11"/>
      <c r="AS661" s="11"/>
      <c r="AT661" s="12"/>
      <c r="AV661" s="73"/>
      <c r="AW661" s="11"/>
      <c r="AX661" s="11"/>
      <c r="AY661" s="12"/>
      <c r="BA661" s="73"/>
      <c r="BB661" s="11"/>
      <c r="BC661" s="11"/>
      <c r="BD661" s="12"/>
      <c r="BF661" s="73"/>
      <c r="BG661" s="11"/>
      <c r="BH661" s="11"/>
      <c r="BI661" s="12"/>
      <c r="BK661" s="92"/>
      <c r="BL661" s="93"/>
      <c r="BM661" s="93"/>
      <c r="BN661" s="94"/>
      <c r="BP661" s="73"/>
      <c r="BQ661" s="11"/>
      <c r="BR661" s="11"/>
      <c r="BS661" s="12"/>
      <c r="BU661" s="73"/>
      <c r="BV661" s="11"/>
      <c r="BW661" s="11"/>
      <c r="BX661" s="12"/>
      <c r="BZ661" s="73"/>
      <c r="CA661" s="11"/>
      <c r="CB661" s="11"/>
      <c r="CC661" s="12"/>
      <c r="CE661" s="73"/>
      <c r="CF661" s="11"/>
      <c r="CG661" s="11"/>
      <c r="CH661" s="12"/>
      <c r="CJ661" s="73"/>
      <c r="CK661" s="11"/>
      <c r="CL661" s="11"/>
      <c r="CM661" s="12"/>
      <c r="CO661" s="73"/>
      <c r="CP661" s="11"/>
      <c r="CQ661" s="11"/>
      <c r="CR661" s="12"/>
      <c r="CT661" s="73"/>
      <c r="CU661" s="11"/>
      <c r="CV661" s="11"/>
      <c r="CW661" s="12"/>
      <c r="CY661" s="73"/>
      <c r="CZ661" s="11"/>
      <c r="DA661" s="11"/>
      <c r="DB661" s="12"/>
      <c r="DD661" s="73"/>
      <c r="DE661" s="11"/>
      <c r="DF661" s="11"/>
      <c r="DG661" s="12"/>
      <c r="DI661" s="73"/>
      <c r="DJ661" s="11"/>
      <c r="DK661" s="11"/>
      <c r="DL661" s="12"/>
      <c r="DN661" s="73"/>
      <c r="DO661" s="11"/>
      <c r="DP661" s="11"/>
      <c r="DQ661" s="12"/>
      <c r="DS661" s="73"/>
      <c r="DT661" s="11"/>
      <c r="DU661" s="11"/>
      <c r="DV661" s="12"/>
      <c r="DX661" s="92"/>
      <c r="DY661" s="93"/>
      <c r="DZ661" s="93"/>
      <c r="EA661" s="94"/>
      <c r="EC661" s="73"/>
      <c r="ED661" s="11"/>
      <c r="EE661" s="11"/>
      <c r="EF661" s="12"/>
      <c r="EH661" s="73"/>
      <c r="EI661" s="11"/>
      <c r="EJ661" s="11"/>
      <c r="EK661" s="12"/>
      <c r="EM661" s="73"/>
      <c r="EN661" s="11"/>
      <c r="EO661" s="11"/>
      <c r="EP661" s="12"/>
      <c r="ER661" s="73"/>
      <c r="ES661" s="11"/>
      <c r="ET661" s="11"/>
      <c r="EU661" s="12"/>
      <c r="EW661" s="73"/>
      <c r="EX661" s="11"/>
      <c r="EY661" s="11"/>
      <c r="EZ661" s="12"/>
      <c r="FB661" s="10"/>
      <c r="FC661" s="11"/>
      <c r="FD661" s="11"/>
      <c r="FE661" s="12"/>
      <c r="FG661" s="11"/>
      <c r="FH661" s="11"/>
      <c r="FI661" s="11"/>
      <c r="FJ661" s="12"/>
      <c r="FL661" s="73"/>
      <c r="FM661" s="11"/>
      <c r="FN661" s="11"/>
      <c r="FO661" s="12"/>
      <c r="FQ661" s="73"/>
      <c r="FR661" s="11"/>
      <c r="FS661" s="11"/>
      <c r="FT661" s="12"/>
      <c r="FV661" s="73"/>
      <c r="FW661" s="11"/>
      <c r="FX661" s="11"/>
      <c r="FY661" s="12"/>
      <c r="GA661" s="73"/>
      <c r="GB661" s="11"/>
      <c r="GC661" s="11"/>
      <c r="GD661" s="12"/>
      <c r="GF661" s="73"/>
      <c r="GG661" s="11"/>
      <c r="GH661" s="11"/>
      <c r="GI661" s="12"/>
      <c r="GK661" s="73"/>
      <c r="GL661" s="11"/>
      <c r="GM661" s="11"/>
      <c r="GN661" s="12"/>
      <c r="GP661" s="73">
        <v>4517000</v>
      </c>
      <c r="GQ661" s="11">
        <v>0</v>
      </c>
      <c r="GR661" s="11">
        <v>4517000</v>
      </c>
      <c r="GS661" s="12">
        <v>4517000</v>
      </c>
      <c r="GU661" s="86">
        <f t="shared" si="75"/>
        <v>4517000</v>
      </c>
      <c r="GV661" s="87">
        <f t="shared" si="77"/>
        <v>4517000</v>
      </c>
      <c r="GX661" s="86">
        <f t="shared" si="76"/>
        <v>0</v>
      </c>
      <c r="GY661" s="88">
        <f t="shared" si="79"/>
        <v>0</v>
      </c>
      <c r="HA661" s="86">
        <f t="shared" si="74"/>
        <v>4517000</v>
      </c>
      <c r="HB661" s="87">
        <f t="shared" si="78"/>
        <v>4517000</v>
      </c>
    </row>
    <row r="662" spans="1:210" s="76" customFormat="1" ht="120" x14ac:dyDescent="0.25">
      <c r="A662" s="69">
        <v>646</v>
      </c>
      <c r="B662" s="3" t="s">
        <v>41</v>
      </c>
      <c r="C662" s="2" t="s">
        <v>1034</v>
      </c>
      <c r="D662" s="4" t="s">
        <v>42</v>
      </c>
      <c r="E662" s="115"/>
      <c r="F662" s="71">
        <v>1</v>
      </c>
      <c r="G662" s="91"/>
      <c r="H662" s="73"/>
      <c r="I662" s="11"/>
      <c r="J662" s="11"/>
      <c r="K662" s="12"/>
      <c r="L662" s="74"/>
      <c r="M662" s="73"/>
      <c r="N662" s="11"/>
      <c r="O662" s="11"/>
      <c r="P662" s="12"/>
      <c r="Q662" s="75"/>
      <c r="R662" s="73"/>
      <c r="S662" s="11"/>
      <c r="T662" s="11"/>
      <c r="U662" s="12"/>
      <c r="W662" s="73"/>
      <c r="X662" s="11"/>
      <c r="Y662" s="11"/>
      <c r="Z662" s="12"/>
      <c r="AB662" s="73"/>
      <c r="AC662" s="11"/>
      <c r="AD662" s="11"/>
      <c r="AE662" s="12"/>
      <c r="AG662" s="77"/>
      <c r="AH662" s="78"/>
      <c r="AI662" s="78"/>
      <c r="AJ662" s="79"/>
      <c r="AL662" s="73"/>
      <c r="AM662" s="11"/>
      <c r="AN662" s="11"/>
      <c r="AO662" s="12"/>
      <c r="AQ662" s="11"/>
      <c r="AR662" s="11"/>
      <c r="AS662" s="11"/>
      <c r="AT662" s="12"/>
      <c r="AV662" s="73"/>
      <c r="AW662" s="11"/>
      <c r="AX662" s="11"/>
      <c r="AY662" s="12"/>
      <c r="BA662" s="73"/>
      <c r="BB662" s="11"/>
      <c r="BC662" s="11"/>
      <c r="BD662" s="12"/>
      <c r="BF662" s="73"/>
      <c r="BG662" s="11"/>
      <c r="BH662" s="11"/>
      <c r="BI662" s="12"/>
      <c r="BK662" s="92"/>
      <c r="BL662" s="93"/>
      <c r="BM662" s="93"/>
      <c r="BN662" s="94"/>
      <c r="BP662" s="73"/>
      <c r="BQ662" s="11"/>
      <c r="BR662" s="11"/>
      <c r="BS662" s="12"/>
      <c r="BU662" s="73"/>
      <c r="BV662" s="11"/>
      <c r="BW662" s="11"/>
      <c r="BX662" s="12"/>
      <c r="BZ662" s="73"/>
      <c r="CA662" s="11"/>
      <c r="CB662" s="11"/>
      <c r="CC662" s="12"/>
      <c r="CE662" s="73"/>
      <c r="CF662" s="11"/>
      <c r="CG662" s="11"/>
      <c r="CH662" s="12"/>
      <c r="CJ662" s="73"/>
      <c r="CK662" s="11"/>
      <c r="CL662" s="11"/>
      <c r="CM662" s="12"/>
      <c r="CO662" s="73"/>
      <c r="CP662" s="11"/>
      <c r="CQ662" s="11"/>
      <c r="CR662" s="12"/>
      <c r="CT662" s="73"/>
      <c r="CU662" s="11"/>
      <c r="CV662" s="11"/>
      <c r="CW662" s="12"/>
      <c r="CY662" s="73"/>
      <c r="CZ662" s="11"/>
      <c r="DA662" s="11"/>
      <c r="DB662" s="12"/>
      <c r="DD662" s="73"/>
      <c r="DE662" s="11"/>
      <c r="DF662" s="11"/>
      <c r="DG662" s="12"/>
      <c r="DI662" s="73"/>
      <c r="DJ662" s="11"/>
      <c r="DK662" s="11"/>
      <c r="DL662" s="12"/>
      <c r="DN662" s="73"/>
      <c r="DO662" s="11"/>
      <c r="DP662" s="11"/>
      <c r="DQ662" s="12"/>
      <c r="DS662" s="73"/>
      <c r="DT662" s="11"/>
      <c r="DU662" s="11"/>
      <c r="DV662" s="12"/>
      <c r="DX662" s="92"/>
      <c r="DY662" s="93"/>
      <c r="DZ662" s="93"/>
      <c r="EA662" s="94"/>
      <c r="EC662" s="73"/>
      <c r="ED662" s="11"/>
      <c r="EE662" s="11"/>
      <c r="EF662" s="12"/>
      <c r="EH662" s="73"/>
      <c r="EI662" s="11"/>
      <c r="EJ662" s="11"/>
      <c r="EK662" s="12"/>
      <c r="EM662" s="73"/>
      <c r="EN662" s="11"/>
      <c r="EO662" s="11"/>
      <c r="EP662" s="12"/>
      <c r="ER662" s="73"/>
      <c r="ES662" s="11"/>
      <c r="ET662" s="11"/>
      <c r="EU662" s="12"/>
      <c r="EW662" s="73"/>
      <c r="EX662" s="11"/>
      <c r="EY662" s="11"/>
      <c r="EZ662" s="12"/>
      <c r="FB662" s="10"/>
      <c r="FC662" s="11"/>
      <c r="FD662" s="11"/>
      <c r="FE662" s="12"/>
      <c r="FG662" s="11"/>
      <c r="FH662" s="11"/>
      <c r="FI662" s="11"/>
      <c r="FJ662" s="12"/>
      <c r="FL662" s="73"/>
      <c r="FM662" s="11"/>
      <c r="FN662" s="11"/>
      <c r="FO662" s="12"/>
      <c r="FQ662" s="73"/>
      <c r="FR662" s="11"/>
      <c r="FS662" s="11"/>
      <c r="FT662" s="12"/>
      <c r="FV662" s="73"/>
      <c r="FW662" s="11"/>
      <c r="FX662" s="11"/>
      <c r="FY662" s="12"/>
      <c r="GA662" s="73"/>
      <c r="GB662" s="11"/>
      <c r="GC662" s="11"/>
      <c r="GD662" s="12"/>
      <c r="GF662" s="73"/>
      <c r="GG662" s="11"/>
      <c r="GH662" s="11"/>
      <c r="GI662" s="12"/>
      <c r="GK662" s="73"/>
      <c r="GL662" s="11"/>
      <c r="GM662" s="11"/>
      <c r="GN662" s="12"/>
      <c r="GP662" s="73">
        <v>4405000</v>
      </c>
      <c r="GQ662" s="11">
        <v>0</v>
      </c>
      <c r="GR662" s="11">
        <v>4405000</v>
      </c>
      <c r="GS662" s="12">
        <v>4405000</v>
      </c>
      <c r="GU662" s="86">
        <f t="shared" si="75"/>
        <v>4405000</v>
      </c>
      <c r="GV662" s="87">
        <f t="shared" si="77"/>
        <v>4405000</v>
      </c>
      <c r="GX662" s="86">
        <f t="shared" si="76"/>
        <v>0</v>
      </c>
      <c r="GY662" s="88">
        <f t="shared" si="79"/>
        <v>0</v>
      </c>
      <c r="HA662" s="86">
        <f t="shared" si="74"/>
        <v>4405000</v>
      </c>
      <c r="HB662" s="87">
        <f t="shared" si="78"/>
        <v>4405000</v>
      </c>
    </row>
    <row r="663" spans="1:210" s="76" customFormat="1" ht="135" x14ac:dyDescent="0.25">
      <c r="A663" s="69">
        <v>647</v>
      </c>
      <c r="B663" s="3" t="s">
        <v>41</v>
      </c>
      <c r="C663" s="2" t="s">
        <v>1035</v>
      </c>
      <c r="D663" s="4" t="s">
        <v>42</v>
      </c>
      <c r="E663" s="115"/>
      <c r="F663" s="71">
        <v>1</v>
      </c>
      <c r="G663" s="91"/>
      <c r="H663" s="73"/>
      <c r="I663" s="11"/>
      <c r="J663" s="11"/>
      <c r="K663" s="12"/>
      <c r="L663" s="74"/>
      <c r="M663" s="73"/>
      <c r="N663" s="11"/>
      <c r="O663" s="11"/>
      <c r="P663" s="12"/>
      <c r="Q663" s="75"/>
      <c r="R663" s="73"/>
      <c r="S663" s="11"/>
      <c r="T663" s="11"/>
      <c r="U663" s="12"/>
      <c r="W663" s="73"/>
      <c r="X663" s="11"/>
      <c r="Y663" s="11"/>
      <c r="Z663" s="12"/>
      <c r="AB663" s="73"/>
      <c r="AC663" s="11"/>
      <c r="AD663" s="11"/>
      <c r="AE663" s="12"/>
      <c r="AG663" s="77"/>
      <c r="AH663" s="78"/>
      <c r="AI663" s="78"/>
      <c r="AJ663" s="79"/>
      <c r="AL663" s="73"/>
      <c r="AM663" s="11"/>
      <c r="AN663" s="11"/>
      <c r="AO663" s="12"/>
      <c r="AQ663" s="11"/>
      <c r="AR663" s="11"/>
      <c r="AS663" s="11"/>
      <c r="AT663" s="12"/>
      <c r="AV663" s="73"/>
      <c r="AW663" s="11"/>
      <c r="AX663" s="11"/>
      <c r="AY663" s="12"/>
      <c r="BA663" s="73"/>
      <c r="BB663" s="11"/>
      <c r="BC663" s="11"/>
      <c r="BD663" s="12"/>
      <c r="BF663" s="73"/>
      <c r="BG663" s="11"/>
      <c r="BH663" s="11"/>
      <c r="BI663" s="12"/>
      <c r="BK663" s="92"/>
      <c r="BL663" s="93"/>
      <c r="BM663" s="93"/>
      <c r="BN663" s="94"/>
      <c r="BP663" s="73"/>
      <c r="BQ663" s="11"/>
      <c r="BR663" s="11"/>
      <c r="BS663" s="12"/>
      <c r="BU663" s="73"/>
      <c r="BV663" s="11"/>
      <c r="BW663" s="11"/>
      <c r="BX663" s="12"/>
      <c r="BZ663" s="73"/>
      <c r="CA663" s="11"/>
      <c r="CB663" s="11"/>
      <c r="CC663" s="12"/>
      <c r="CE663" s="73"/>
      <c r="CF663" s="11"/>
      <c r="CG663" s="11"/>
      <c r="CH663" s="12"/>
      <c r="CJ663" s="73"/>
      <c r="CK663" s="11"/>
      <c r="CL663" s="11"/>
      <c r="CM663" s="12"/>
      <c r="CO663" s="73"/>
      <c r="CP663" s="11"/>
      <c r="CQ663" s="11"/>
      <c r="CR663" s="12"/>
      <c r="CT663" s="73"/>
      <c r="CU663" s="11"/>
      <c r="CV663" s="11"/>
      <c r="CW663" s="12"/>
      <c r="CY663" s="73"/>
      <c r="CZ663" s="11"/>
      <c r="DA663" s="11"/>
      <c r="DB663" s="12"/>
      <c r="DD663" s="73"/>
      <c r="DE663" s="11"/>
      <c r="DF663" s="11"/>
      <c r="DG663" s="12"/>
      <c r="DI663" s="73"/>
      <c r="DJ663" s="11"/>
      <c r="DK663" s="11"/>
      <c r="DL663" s="12"/>
      <c r="DN663" s="73"/>
      <c r="DO663" s="11"/>
      <c r="DP663" s="11"/>
      <c r="DQ663" s="12"/>
      <c r="DS663" s="73"/>
      <c r="DT663" s="11"/>
      <c r="DU663" s="11"/>
      <c r="DV663" s="12"/>
      <c r="DX663" s="92"/>
      <c r="DY663" s="93"/>
      <c r="DZ663" s="93"/>
      <c r="EA663" s="94"/>
      <c r="EC663" s="73"/>
      <c r="ED663" s="11"/>
      <c r="EE663" s="11"/>
      <c r="EF663" s="12"/>
      <c r="EH663" s="73"/>
      <c r="EI663" s="11"/>
      <c r="EJ663" s="11"/>
      <c r="EK663" s="12"/>
      <c r="EM663" s="73"/>
      <c r="EN663" s="11"/>
      <c r="EO663" s="11"/>
      <c r="EP663" s="12"/>
      <c r="ER663" s="73"/>
      <c r="ES663" s="11"/>
      <c r="ET663" s="11"/>
      <c r="EU663" s="12"/>
      <c r="EW663" s="73"/>
      <c r="EX663" s="11"/>
      <c r="EY663" s="11"/>
      <c r="EZ663" s="12"/>
      <c r="FB663" s="10"/>
      <c r="FC663" s="11"/>
      <c r="FD663" s="11"/>
      <c r="FE663" s="12"/>
      <c r="FG663" s="11"/>
      <c r="FH663" s="11"/>
      <c r="FI663" s="11"/>
      <c r="FJ663" s="12"/>
      <c r="FL663" s="73"/>
      <c r="FM663" s="11"/>
      <c r="FN663" s="11"/>
      <c r="FO663" s="12"/>
      <c r="FQ663" s="73"/>
      <c r="FR663" s="11"/>
      <c r="FS663" s="11"/>
      <c r="FT663" s="12"/>
      <c r="FV663" s="73"/>
      <c r="FW663" s="11"/>
      <c r="FX663" s="11"/>
      <c r="FY663" s="12"/>
      <c r="GA663" s="73"/>
      <c r="GB663" s="11"/>
      <c r="GC663" s="11"/>
      <c r="GD663" s="12"/>
      <c r="GF663" s="73"/>
      <c r="GG663" s="11"/>
      <c r="GH663" s="11"/>
      <c r="GI663" s="12"/>
      <c r="GK663" s="73"/>
      <c r="GL663" s="11"/>
      <c r="GM663" s="11"/>
      <c r="GN663" s="12"/>
      <c r="GP663" s="73">
        <v>4111000</v>
      </c>
      <c r="GQ663" s="11">
        <v>0</v>
      </c>
      <c r="GR663" s="11">
        <v>4111000</v>
      </c>
      <c r="GS663" s="12">
        <v>4111000</v>
      </c>
      <c r="GU663" s="86">
        <f t="shared" si="75"/>
        <v>4111000</v>
      </c>
      <c r="GV663" s="87">
        <f t="shared" si="77"/>
        <v>4111000</v>
      </c>
      <c r="GX663" s="86">
        <f t="shared" si="76"/>
        <v>0</v>
      </c>
      <c r="GY663" s="88">
        <f t="shared" si="79"/>
        <v>0</v>
      </c>
      <c r="HA663" s="86">
        <f t="shared" si="74"/>
        <v>4111000</v>
      </c>
      <c r="HB663" s="87">
        <f t="shared" si="78"/>
        <v>4111000</v>
      </c>
    </row>
    <row r="664" spans="1:210" s="76" customFormat="1" ht="105" x14ac:dyDescent="0.25">
      <c r="A664" s="69">
        <v>648</v>
      </c>
      <c r="B664" s="3" t="s">
        <v>41</v>
      </c>
      <c r="C664" s="2" t="s">
        <v>1036</v>
      </c>
      <c r="D664" s="4" t="s">
        <v>42</v>
      </c>
      <c r="E664" s="115"/>
      <c r="F664" s="71">
        <v>1</v>
      </c>
      <c r="G664" s="91"/>
      <c r="H664" s="73"/>
      <c r="I664" s="11"/>
      <c r="J664" s="11"/>
      <c r="K664" s="12"/>
      <c r="L664" s="74"/>
      <c r="M664" s="73"/>
      <c r="N664" s="11"/>
      <c r="O664" s="11"/>
      <c r="P664" s="12"/>
      <c r="Q664" s="75"/>
      <c r="R664" s="73"/>
      <c r="S664" s="11"/>
      <c r="T664" s="11"/>
      <c r="U664" s="12"/>
      <c r="W664" s="73"/>
      <c r="X664" s="11"/>
      <c r="Y664" s="11"/>
      <c r="Z664" s="12"/>
      <c r="AB664" s="73"/>
      <c r="AC664" s="11"/>
      <c r="AD664" s="11"/>
      <c r="AE664" s="12"/>
      <c r="AG664" s="77"/>
      <c r="AH664" s="78"/>
      <c r="AI664" s="78"/>
      <c r="AJ664" s="79"/>
      <c r="AL664" s="73"/>
      <c r="AM664" s="11"/>
      <c r="AN664" s="11"/>
      <c r="AO664" s="12"/>
      <c r="AQ664" s="11"/>
      <c r="AR664" s="11"/>
      <c r="AS664" s="11"/>
      <c r="AT664" s="12"/>
      <c r="AV664" s="73"/>
      <c r="AW664" s="11"/>
      <c r="AX664" s="11"/>
      <c r="AY664" s="12"/>
      <c r="BA664" s="73"/>
      <c r="BB664" s="11"/>
      <c r="BC664" s="11"/>
      <c r="BD664" s="12"/>
      <c r="BF664" s="73"/>
      <c r="BG664" s="11"/>
      <c r="BH664" s="11"/>
      <c r="BI664" s="12"/>
      <c r="BK664" s="92"/>
      <c r="BL664" s="93"/>
      <c r="BM664" s="93"/>
      <c r="BN664" s="94"/>
      <c r="BP664" s="73"/>
      <c r="BQ664" s="11"/>
      <c r="BR664" s="11"/>
      <c r="BS664" s="12"/>
      <c r="BU664" s="73"/>
      <c r="BV664" s="11"/>
      <c r="BW664" s="11"/>
      <c r="BX664" s="12"/>
      <c r="BZ664" s="73"/>
      <c r="CA664" s="11"/>
      <c r="CB664" s="11"/>
      <c r="CC664" s="12"/>
      <c r="CE664" s="73"/>
      <c r="CF664" s="11"/>
      <c r="CG664" s="11"/>
      <c r="CH664" s="12"/>
      <c r="CJ664" s="73"/>
      <c r="CK664" s="11"/>
      <c r="CL664" s="11"/>
      <c r="CM664" s="12"/>
      <c r="CO664" s="73"/>
      <c r="CP664" s="11"/>
      <c r="CQ664" s="11"/>
      <c r="CR664" s="12"/>
      <c r="CT664" s="73"/>
      <c r="CU664" s="11"/>
      <c r="CV664" s="11"/>
      <c r="CW664" s="12"/>
      <c r="CY664" s="73"/>
      <c r="CZ664" s="11"/>
      <c r="DA664" s="11"/>
      <c r="DB664" s="12"/>
      <c r="DD664" s="73"/>
      <c r="DE664" s="11"/>
      <c r="DF664" s="11"/>
      <c r="DG664" s="12"/>
      <c r="DI664" s="73"/>
      <c r="DJ664" s="11"/>
      <c r="DK664" s="11"/>
      <c r="DL664" s="12"/>
      <c r="DN664" s="73"/>
      <c r="DO664" s="11"/>
      <c r="DP664" s="11"/>
      <c r="DQ664" s="12"/>
      <c r="DS664" s="73"/>
      <c r="DT664" s="11"/>
      <c r="DU664" s="11"/>
      <c r="DV664" s="12"/>
      <c r="DX664" s="92"/>
      <c r="DY664" s="93"/>
      <c r="DZ664" s="93"/>
      <c r="EA664" s="94"/>
      <c r="EC664" s="73"/>
      <c r="ED664" s="11"/>
      <c r="EE664" s="11"/>
      <c r="EF664" s="12"/>
      <c r="EH664" s="73"/>
      <c r="EI664" s="11"/>
      <c r="EJ664" s="11"/>
      <c r="EK664" s="12"/>
      <c r="EM664" s="73"/>
      <c r="EN664" s="11"/>
      <c r="EO664" s="11"/>
      <c r="EP664" s="12"/>
      <c r="ER664" s="73"/>
      <c r="ES664" s="11"/>
      <c r="ET664" s="11"/>
      <c r="EU664" s="12"/>
      <c r="EW664" s="73"/>
      <c r="EX664" s="11"/>
      <c r="EY664" s="11"/>
      <c r="EZ664" s="12"/>
      <c r="FB664" s="10"/>
      <c r="FC664" s="11"/>
      <c r="FD664" s="11"/>
      <c r="FE664" s="12"/>
      <c r="FG664" s="11"/>
      <c r="FH664" s="11"/>
      <c r="FI664" s="11"/>
      <c r="FJ664" s="12"/>
      <c r="FL664" s="73"/>
      <c r="FM664" s="11"/>
      <c r="FN664" s="11"/>
      <c r="FO664" s="12"/>
      <c r="FQ664" s="73"/>
      <c r="FR664" s="11"/>
      <c r="FS664" s="11"/>
      <c r="FT664" s="12"/>
      <c r="FV664" s="73"/>
      <c r="FW664" s="11"/>
      <c r="FX664" s="11"/>
      <c r="FY664" s="12"/>
      <c r="GA664" s="73"/>
      <c r="GB664" s="11"/>
      <c r="GC664" s="11"/>
      <c r="GD664" s="12"/>
      <c r="GF664" s="73"/>
      <c r="GG664" s="11"/>
      <c r="GH664" s="11"/>
      <c r="GI664" s="12"/>
      <c r="GK664" s="73"/>
      <c r="GL664" s="11"/>
      <c r="GM664" s="11"/>
      <c r="GN664" s="12"/>
      <c r="GP664" s="73">
        <v>6754000</v>
      </c>
      <c r="GQ664" s="11">
        <v>0</v>
      </c>
      <c r="GR664" s="11">
        <v>6754000</v>
      </c>
      <c r="GS664" s="12">
        <v>6754000</v>
      </c>
      <c r="GU664" s="86">
        <f t="shared" si="75"/>
        <v>6754000</v>
      </c>
      <c r="GV664" s="87">
        <f t="shared" si="77"/>
        <v>6754000</v>
      </c>
      <c r="GX664" s="86">
        <f t="shared" si="76"/>
        <v>0</v>
      </c>
      <c r="GY664" s="88">
        <f t="shared" si="79"/>
        <v>0</v>
      </c>
      <c r="HA664" s="86">
        <f t="shared" si="74"/>
        <v>6754000</v>
      </c>
      <c r="HB664" s="87">
        <f t="shared" si="78"/>
        <v>6754000</v>
      </c>
    </row>
    <row r="665" spans="1:210" s="76" customFormat="1" ht="135" x14ac:dyDescent="0.25">
      <c r="A665" s="69">
        <v>649</v>
      </c>
      <c r="B665" s="3" t="s">
        <v>41</v>
      </c>
      <c r="C665" s="2" t="s">
        <v>1037</v>
      </c>
      <c r="D665" s="4" t="s">
        <v>42</v>
      </c>
      <c r="E665" s="115"/>
      <c r="F665" s="71">
        <v>1</v>
      </c>
      <c r="G665" s="91"/>
      <c r="H665" s="73"/>
      <c r="I665" s="11"/>
      <c r="J665" s="11"/>
      <c r="K665" s="12"/>
      <c r="L665" s="74"/>
      <c r="M665" s="73"/>
      <c r="N665" s="11"/>
      <c r="O665" s="11"/>
      <c r="P665" s="12"/>
      <c r="Q665" s="75"/>
      <c r="R665" s="73"/>
      <c r="S665" s="11"/>
      <c r="T665" s="11"/>
      <c r="U665" s="12"/>
      <c r="W665" s="73"/>
      <c r="X665" s="11"/>
      <c r="Y665" s="11"/>
      <c r="Z665" s="12"/>
      <c r="AB665" s="73"/>
      <c r="AC665" s="11"/>
      <c r="AD665" s="11"/>
      <c r="AE665" s="12"/>
      <c r="AG665" s="77"/>
      <c r="AH665" s="78"/>
      <c r="AI665" s="78"/>
      <c r="AJ665" s="79"/>
      <c r="AL665" s="73"/>
      <c r="AM665" s="11"/>
      <c r="AN665" s="11"/>
      <c r="AO665" s="12"/>
      <c r="AQ665" s="11"/>
      <c r="AR665" s="11"/>
      <c r="AS665" s="11"/>
      <c r="AT665" s="12"/>
      <c r="AV665" s="73"/>
      <c r="AW665" s="11"/>
      <c r="AX665" s="11"/>
      <c r="AY665" s="12"/>
      <c r="BA665" s="73"/>
      <c r="BB665" s="11"/>
      <c r="BC665" s="11"/>
      <c r="BD665" s="12"/>
      <c r="BF665" s="73"/>
      <c r="BG665" s="11"/>
      <c r="BH665" s="11"/>
      <c r="BI665" s="12"/>
      <c r="BK665" s="92"/>
      <c r="BL665" s="93"/>
      <c r="BM665" s="93"/>
      <c r="BN665" s="94"/>
      <c r="BP665" s="73"/>
      <c r="BQ665" s="11"/>
      <c r="BR665" s="11"/>
      <c r="BS665" s="12"/>
      <c r="BU665" s="73"/>
      <c r="BV665" s="11"/>
      <c r="BW665" s="11"/>
      <c r="BX665" s="12"/>
      <c r="BZ665" s="73"/>
      <c r="CA665" s="11"/>
      <c r="CB665" s="11"/>
      <c r="CC665" s="12"/>
      <c r="CE665" s="73"/>
      <c r="CF665" s="11"/>
      <c r="CG665" s="11"/>
      <c r="CH665" s="12"/>
      <c r="CJ665" s="73"/>
      <c r="CK665" s="11"/>
      <c r="CL665" s="11"/>
      <c r="CM665" s="12"/>
      <c r="CO665" s="73"/>
      <c r="CP665" s="11"/>
      <c r="CQ665" s="11"/>
      <c r="CR665" s="12"/>
      <c r="CT665" s="73"/>
      <c r="CU665" s="11"/>
      <c r="CV665" s="11"/>
      <c r="CW665" s="12"/>
      <c r="CY665" s="73"/>
      <c r="CZ665" s="11"/>
      <c r="DA665" s="11"/>
      <c r="DB665" s="12"/>
      <c r="DD665" s="73"/>
      <c r="DE665" s="11"/>
      <c r="DF665" s="11"/>
      <c r="DG665" s="12"/>
      <c r="DI665" s="73"/>
      <c r="DJ665" s="11"/>
      <c r="DK665" s="11"/>
      <c r="DL665" s="12"/>
      <c r="DN665" s="73"/>
      <c r="DO665" s="11"/>
      <c r="DP665" s="11"/>
      <c r="DQ665" s="12"/>
      <c r="DS665" s="73"/>
      <c r="DT665" s="11"/>
      <c r="DU665" s="11"/>
      <c r="DV665" s="12"/>
      <c r="DX665" s="92"/>
      <c r="DY665" s="93"/>
      <c r="DZ665" s="93"/>
      <c r="EA665" s="94"/>
      <c r="EC665" s="73"/>
      <c r="ED665" s="11"/>
      <c r="EE665" s="11"/>
      <c r="EF665" s="12"/>
      <c r="EH665" s="73"/>
      <c r="EI665" s="11"/>
      <c r="EJ665" s="11"/>
      <c r="EK665" s="12"/>
      <c r="EM665" s="73"/>
      <c r="EN665" s="11"/>
      <c r="EO665" s="11"/>
      <c r="EP665" s="12"/>
      <c r="ER665" s="73"/>
      <c r="ES665" s="11"/>
      <c r="ET665" s="11"/>
      <c r="EU665" s="12"/>
      <c r="EW665" s="73"/>
      <c r="EX665" s="11"/>
      <c r="EY665" s="11"/>
      <c r="EZ665" s="12"/>
      <c r="FB665" s="10"/>
      <c r="FC665" s="11"/>
      <c r="FD665" s="11"/>
      <c r="FE665" s="12"/>
      <c r="FG665" s="11"/>
      <c r="FH665" s="11"/>
      <c r="FI665" s="11"/>
      <c r="FJ665" s="12"/>
      <c r="FL665" s="73"/>
      <c r="FM665" s="11"/>
      <c r="FN665" s="11"/>
      <c r="FO665" s="12"/>
      <c r="FQ665" s="73"/>
      <c r="FR665" s="11"/>
      <c r="FS665" s="11"/>
      <c r="FT665" s="12"/>
      <c r="FV665" s="73"/>
      <c r="FW665" s="11"/>
      <c r="FX665" s="11"/>
      <c r="FY665" s="12"/>
      <c r="GA665" s="73"/>
      <c r="GB665" s="11"/>
      <c r="GC665" s="11"/>
      <c r="GD665" s="12"/>
      <c r="GF665" s="73"/>
      <c r="GG665" s="11"/>
      <c r="GH665" s="11"/>
      <c r="GI665" s="12"/>
      <c r="GK665" s="73"/>
      <c r="GL665" s="11"/>
      <c r="GM665" s="11"/>
      <c r="GN665" s="12"/>
      <c r="GP665" s="73">
        <v>7268000</v>
      </c>
      <c r="GQ665" s="11">
        <v>0</v>
      </c>
      <c r="GR665" s="11">
        <v>7268000</v>
      </c>
      <c r="GS665" s="12">
        <v>7268000</v>
      </c>
      <c r="GU665" s="86">
        <f t="shared" si="75"/>
        <v>7268000</v>
      </c>
      <c r="GV665" s="87">
        <f t="shared" si="77"/>
        <v>7268000</v>
      </c>
      <c r="GX665" s="86">
        <f t="shared" si="76"/>
        <v>0</v>
      </c>
      <c r="GY665" s="88">
        <f t="shared" si="79"/>
        <v>0</v>
      </c>
      <c r="HA665" s="86">
        <f t="shared" si="74"/>
        <v>7268000</v>
      </c>
      <c r="HB665" s="87">
        <f t="shared" si="78"/>
        <v>7268000</v>
      </c>
    </row>
    <row r="666" spans="1:210" s="76" customFormat="1" ht="120" x14ac:dyDescent="0.25">
      <c r="A666" s="69">
        <v>650</v>
      </c>
      <c r="B666" s="3" t="s">
        <v>41</v>
      </c>
      <c r="C666" s="2" t="s">
        <v>1038</v>
      </c>
      <c r="D666" s="4" t="s">
        <v>42</v>
      </c>
      <c r="E666" s="115"/>
      <c r="F666" s="71">
        <v>1</v>
      </c>
      <c r="G666" s="91"/>
      <c r="H666" s="73"/>
      <c r="I666" s="11"/>
      <c r="J666" s="11"/>
      <c r="K666" s="12"/>
      <c r="L666" s="74"/>
      <c r="M666" s="73"/>
      <c r="N666" s="11"/>
      <c r="O666" s="11"/>
      <c r="P666" s="12"/>
      <c r="Q666" s="75"/>
      <c r="R666" s="73"/>
      <c r="S666" s="11"/>
      <c r="T666" s="11"/>
      <c r="U666" s="12"/>
      <c r="W666" s="73"/>
      <c r="X666" s="11"/>
      <c r="Y666" s="11"/>
      <c r="Z666" s="12"/>
      <c r="AB666" s="73"/>
      <c r="AC666" s="11"/>
      <c r="AD666" s="11"/>
      <c r="AE666" s="12"/>
      <c r="AG666" s="77"/>
      <c r="AH666" s="78"/>
      <c r="AI666" s="78"/>
      <c r="AJ666" s="79"/>
      <c r="AL666" s="73"/>
      <c r="AM666" s="11"/>
      <c r="AN666" s="11"/>
      <c r="AO666" s="12"/>
      <c r="AQ666" s="11"/>
      <c r="AR666" s="11"/>
      <c r="AS666" s="11"/>
      <c r="AT666" s="12"/>
      <c r="AV666" s="73"/>
      <c r="AW666" s="11"/>
      <c r="AX666" s="11"/>
      <c r="AY666" s="12"/>
      <c r="BA666" s="73"/>
      <c r="BB666" s="11"/>
      <c r="BC666" s="11"/>
      <c r="BD666" s="12"/>
      <c r="BF666" s="73"/>
      <c r="BG666" s="11"/>
      <c r="BH666" s="11"/>
      <c r="BI666" s="12"/>
      <c r="BK666" s="92"/>
      <c r="BL666" s="93"/>
      <c r="BM666" s="93"/>
      <c r="BN666" s="94"/>
      <c r="BP666" s="73"/>
      <c r="BQ666" s="11"/>
      <c r="BR666" s="11"/>
      <c r="BS666" s="12"/>
      <c r="BU666" s="73"/>
      <c r="BV666" s="11"/>
      <c r="BW666" s="11"/>
      <c r="BX666" s="12"/>
      <c r="BZ666" s="73"/>
      <c r="CA666" s="11"/>
      <c r="CB666" s="11"/>
      <c r="CC666" s="12"/>
      <c r="CE666" s="73"/>
      <c r="CF666" s="11"/>
      <c r="CG666" s="11"/>
      <c r="CH666" s="12"/>
      <c r="CJ666" s="73"/>
      <c r="CK666" s="11"/>
      <c r="CL666" s="11"/>
      <c r="CM666" s="12"/>
      <c r="CO666" s="73"/>
      <c r="CP666" s="11"/>
      <c r="CQ666" s="11"/>
      <c r="CR666" s="12"/>
      <c r="CT666" s="73"/>
      <c r="CU666" s="11"/>
      <c r="CV666" s="11"/>
      <c r="CW666" s="12"/>
      <c r="CY666" s="73"/>
      <c r="CZ666" s="11"/>
      <c r="DA666" s="11"/>
      <c r="DB666" s="12"/>
      <c r="DD666" s="73"/>
      <c r="DE666" s="11"/>
      <c r="DF666" s="11"/>
      <c r="DG666" s="12"/>
      <c r="DI666" s="73"/>
      <c r="DJ666" s="11"/>
      <c r="DK666" s="11"/>
      <c r="DL666" s="12"/>
      <c r="DN666" s="73"/>
      <c r="DO666" s="11"/>
      <c r="DP666" s="11"/>
      <c r="DQ666" s="12"/>
      <c r="DS666" s="73"/>
      <c r="DT666" s="11"/>
      <c r="DU666" s="11"/>
      <c r="DV666" s="12"/>
      <c r="DX666" s="92"/>
      <c r="DY666" s="93"/>
      <c r="DZ666" s="93"/>
      <c r="EA666" s="94"/>
      <c r="EC666" s="73"/>
      <c r="ED666" s="11"/>
      <c r="EE666" s="11"/>
      <c r="EF666" s="12"/>
      <c r="EH666" s="73"/>
      <c r="EI666" s="11"/>
      <c r="EJ666" s="11"/>
      <c r="EK666" s="12"/>
      <c r="EM666" s="73"/>
      <c r="EN666" s="11"/>
      <c r="EO666" s="11"/>
      <c r="EP666" s="12"/>
      <c r="ER666" s="73"/>
      <c r="ES666" s="11"/>
      <c r="ET666" s="11"/>
      <c r="EU666" s="12"/>
      <c r="EW666" s="73"/>
      <c r="EX666" s="11"/>
      <c r="EY666" s="11"/>
      <c r="EZ666" s="12"/>
      <c r="FB666" s="10"/>
      <c r="FC666" s="11"/>
      <c r="FD666" s="11"/>
      <c r="FE666" s="12"/>
      <c r="FG666" s="11"/>
      <c r="FH666" s="11"/>
      <c r="FI666" s="11"/>
      <c r="FJ666" s="12"/>
      <c r="FL666" s="73"/>
      <c r="FM666" s="11"/>
      <c r="FN666" s="11"/>
      <c r="FO666" s="12"/>
      <c r="FQ666" s="73"/>
      <c r="FR666" s="11"/>
      <c r="FS666" s="11"/>
      <c r="FT666" s="12"/>
      <c r="FV666" s="73"/>
      <c r="FW666" s="11"/>
      <c r="FX666" s="11"/>
      <c r="FY666" s="12"/>
      <c r="GA666" s="73"/>
      <c r="GB666" s="11"/>
      <c r="GC666" s="11"/>
      <c r="GD666" s="12"/>
      <c r="GF666" s="73"/>
      <c r="GG666" s="11"/>
      <c r="GH666" s="11"/>
      <c r="GI666" s="12"/>
      <c r="GK666" s="73"/>
      <c r="GL666" s="11"/>
      <c r="GM666" s="11"/>
      <c r="GN666" s="12"/>
      <c r="GP666" s="73"/>
      <c r="GQ666" s="11"/>
      <c r="GR666" s="11"/>
      <c r="GS666" s="12"/>
      <c r="GU666" s="86">
        <f t="shared" si="75"/>
        <v>0</v>
      </c>
      <c r="GV666" s="87">
        <f t="shared" si="77"/>
        <v>0</v>
      </c>
      <c r="GX666" s="86">
        <f t="shared" si="76"/>
        <v>0</v>
      </c>
      <c r="GY666" s="88">
        <v>0</v>
      </c>
      <c r="HA666" s="86">
        <v>0</v>
      </c>
      <c r="HB666" s="87">
        <v>0</v>
      </c>
    </row>
    <row r="667" spans="1:210" s="76" customFormat="1" ht="135" x14ac:dyDescent="0.25">
      <c r="A667" s="69">
        <v>651</v>
      </c>
      <c r="B667" s="3" t="s">
        <v>41</v>
      </c>
      <c r="C667" s="117" t="s">
        <v>1039</v>
      </c>
      <c r="D667" s="4" t="s">
        <v>42</v>
      </c>
      <c r="E667" s="115"/>
      <c r="F667" s="71">
        <v>1</v>
      </c>
      <c r="G667" s="91"/>
      <c r="H667" s="73"/>
      <c r="I667" s="11"/>
      <c r="J667" s="11"/>
      <c r="K667" s="12"/>
      <c r="L667" s="74"/>
      <c r="M667" s="73"/>
      <c r="N667" s="11"/>
      <c r="O667" s="11"/>
      <c r="P667" s="12"/>
      <c r="Q667" s="75"/>
      <c r="R667" s="73"/>
      <c r="S667" s="11"/>
      <c r="T667" s="11"/>
      <c r="U667" s="12"/>
      <c r="W667" s="73"/>
      <c r="X667" s="11"/>
      <c r="Y667" s="11"/>
      <c r="Z667" s="12"/>
      <c r="AB667" s="73"/>
      <c r="AC667" s="11"/>
      <c r="AD667" s="11"/>
      <c r="AE667" s="12"/>
      <c r="AG667" s="77"/>
      <c r="AH667" s="78"/>
      <c r="AI667" s="78"/>
      <c r="AJ667" s="79"/>
      <c r="AL667" s="73"/>
      <c r="AM667" s="11"/>
      <c r="AN667" s="11"/>
      <c r="AO667" s="12"/>
      <c r="AQ667" s="11"/>
      <c r="AR667" s="11"/>
      <c r="AS667" s="11"/>
      <c r="AT667" s="12"/>
      <c r="AV667" s="73"/>
      <c r="AW667" s="11"/>
      <c r="AX667" s="11"/>
      <c r="AY667" s="12"/>
      <c r="BA667" s="73"/>
      <c r="BB667" s="11"/>
      <c r="BC667" s="11"/>
      <c r="BD667" s="12"/>
      <c r="BF667" s="73"/>
      <c r="BG667" s="11"/>
      <c r="BH667" s="11"/>
      <c r="BI667" s="12"/>
      <c r="BK667" s="92"/>
      <c r="BL667" s="93"/>
      <c r="BM667" s="93"/>
      <c r="BN667" s="94"/>
      <c r="BP667" s="73"/>
      <c r="BQ667" s="11"/>
      <c r="BR667" s="11"/>
      <c r="BS667" s="12"/>
      <c r="BU667" s="73"/>
      <c r="BV667" s="11"/>
      <c r="BW667" s="11"/>
      <c r="BX667" s="12"/>
      <c r="BZ667" s="73"/>
      <c r="CA667" s="11"/>
      <c r="CB667" s="11"/>
      <c r="CC667" s="12"/>
      <c r="CE667" s="73"/>
      <c r="CF667" s="11"/>
      <c r="CG667" s="11"/>
      <c r="CH667" s="12"/>
      <c r="CJ667" s="73"/>
      <c r="CK667" s="11"/>
      <c r="CL667" s="11"/>
      <c r="CM667" s="12"/>
      <c r="CO667" s="73"/>
      <c r="CP667" s="11"/>
      <c r="CQ667" s="11"/>
      <c r="CR667" s="12"/>
      <c r="CT667" s="73"/>
      <c r="CU667" s="11"/>
      <c r="CV667" s="11"/>
      <c r="CW667" s="12"/>
      <c r="CY667" s="73"/>
      <c r="CZ667" s="11"/>
      <c r="DA667" s="11"/>
      <c r="DB667" s="12"/>
      <c r="DD667" s="73"/>
      <c r="DE667" s="11"/>
      <c r="DF667" s="11"/>
      <c r="DG667" s="12"/>
      <c r="DI667" s="73"/>
      <c r="DJ667" s="11"/>
      <c r="DK667" s="11"/>
      <c r="DL667" s="12"/>
      <c r="DN667" s="73"/>
      <c r="DO667" s="11"/>
      <c r="DP667" s="11"/>
      <c r="DQ667" s="12"/>
      <c r="DS667" s="73"/>
      <c r="DT667" s="11"/>
      <c r="DU667" s="11"/>
      <c r="DV667" s="12"/>
      <c r="DX667" s="92"/>
      <c r="DY667" s="93"/>
      <c r="DZ667" s="93"/>
      <c r="EA667" s="94"/>
      <c r="EC667" s="73"/>
      <c r="ED667" s="11"/>
      <c r="EE667" s="11"/>
      <c r="EF667" s="12"/>
      <c r="EH667" s="73"/>
      <c r="EI667" s="11"/>
      <c r="EJ667" s="11"/>
      <c r="EK667" s="12"/>
      <c r="EM667" s="73"/>
      <c r="EN667" s="11"/>
      <c r="EO667" s="11"/>
      <c r="EP667" s="12"/>
      <c r="ER667" s="73"/>
      <c r="ES667" s="11"/>
      <c r="ET667" s="11"/>
      <c r="EU667" s="12"/>
      <c r="EW667" s="73"/>
      <c r="EX667" s="11"/>
      <c r="EY667" s="11"/>
      <c r="EZ667" s="12"/>
      <c r="FB667" s="10"/>
      <c r="FC667" s="11"/>
      <c r="FD667" s="11"/>
      <c r="FE667" s="12"/>
      <c r="FG667" s="11"/>
      <c r="FH667" s="11"/>
      <c r="FI667" s="11"/>
      <c r="FJ667" s="12"/>
      <c r="FL667" s="73"/>
      <c r="FM667" s="11"/>
      <c r="FN667" s="11"/>
      <c r="FO667" s="12"/>
      <c r="FQ667" s="73"/>
      <c r="FR667" s="11"/>
      <c r="FS667" s="11"/>
      <c r="FT667" s="12"/>
      <c r="FV667" s="73"/>
      <c r="FW667" s="11"/>
      <c r="FX667" s="11"/>
      <c r="FY667" s="12"/>
      <c r="GA667" s="73"/>
      <c r="GB667" s="11"/>
      <c r="GC667" s="11"/>
      <c r="GD667" s="12"/>
      <c r="GF667" s="73"/>
      <c r="GG667" s="11"/>
      <c r="GH667" s="11"/>
      <c r="GI667" s="12"/>
      <c r="GK667" s="73"/>
      <c r="GL667" s="11"/>
      <c r="GM667" s="11"/>
      <c r="GN667" s="12"/>
      <c r="GP667" s="73"/>
      <c r="GQ667" s="11"/>
      <c r="GR667" s="11"/>
      <c r="GS667" s="12"/>
      <c r="GU667" s="86">
        <f t="shared" si="75"/>
        <v>0</v>
      </c>
      <c r="GV667" s="87">
        <f t="shared" si="77"/>
        <v>0</v>
      </c>
      <c r="GX667" s="86">
        <f t="shared" si="76"/>
        <v>0</v>
      </c>
      <c r="GY667" s="88">
        <v>0</v>
      </c>
      <c r="HA667" s="86">
        <v>0</v>
      </c>
      <c r="HB667" s="87">
        <v>0</v>
      </c>
    </row>
    <row r="668" spans="1:210" s="76" customFormat="1" ht="135" x14ac:dyDescent="0.25">
      <c r="A668" s="69">
        <v>652</v>
      </c>
      <c r="B668" s="3" t="s">
        <v>41</v>
      </c>
      <c r="C668" s="117" t="s">
        <v>1040</v>
      </c>
      <c r="D668" s="4" t="s">
        <v>42</v>
      </c>
      <c r="E668" s="115"/>
      <c r="F668" s="71">
        <v>1</v>
      </c>
      <c r="G668" s="91"/>
      <c r="H668" s="73"/>
      <c r="I668" s="11"/>
      <c r="J668" s="11"/>
      <c r="K668" s="12"/>
      <c r="L668" s="74"/>
      <c r="M668" s="73"/>
      <c r="N668" s="11"/>
      <c r="O668" s="11"/>
      <c r="P668" s="12"/>
      <c r="Q668" s="75"/>
      <c r="R668" s="73"/>
      <c r="S668" s="11"/>
      <c r="T668" s="11"/>
      <c r="U668" s="12"/>
      <c r="W668" s="73"/>
      <c r="X668" s="11"/>
      <c r="Y668" s="11"/>
      <c r="Z668" s="12"/>
      <c r="AB668" s="73"/>
      <c r="AC668" s="11"/>
      <c r="AD668" s="11"/>
      <c r="AE668" s="12"/>
      <c r="AG668" s="77"/>
      <c r="AH668" s="78"/>
      <c r="AI668" s="78"/>
      <c r="AJ668" s="79"/>
      <c r="AL668" s="73"/>
      <c r="AM668" s="11"/>
      <c r="AN668" s="11"/>
      <c r="AO668" s="12"/>
      <c r="AQ668" s="11"/>
      <c r="AR668" s="11"/>
      <c r="AS668" s="11"/>
      <c r="AT668" s="12"/>
      <c r="AV668" s="73"/>
      <c r="AW668" s="11"/>
      <c r="AX668" s="11"/>
      <c r="AY668" s="12"/>
      <c r="BA668" s="73"/>
      <c r="BB668" s="11"/>
      <c r="BC668" s="11"/>
      <c r="BD668" s="12"/>
      <c r="BF668" s="73"/>
      <c r="BG668" s="11"/>
      <c r="BH668" s="11"/>
      <c r="BI668" s="12"/>
      <c r="BK668" s="92"/>
      <c r="BL668" s="93"/>
      <c r="BM668" s="93"/>
      <c r="BN668" s="94"/>
      <c r="BP668" s="73"/>
      <c r="BQ668" s="11"/>
      <c r="BR668" s="11"/>
      <c r="BS668" s="12"/>
      <c r="BU668" s="73"/>
      <c r="BV668" s="11"/>
      <c r="BW668" s="11"/>
      <c r="BX668" s="12"/>
      <c r="BZ668" s="73"/>
      <c r="CA668" s="11"/>
      <c r="CB668" s="11"/>
      <c r="CC668" s="12"/>
      <c r="CE668" s="73"/>
      <c r="CF668" s="11"/>
      <c r="CG668" s="11"/>
      <c r="CH668" s="12"/>
      <c r="CJ668" s="73"/>
      <c r="CK668" s="11"/>
      <c r="CL668" s="11"/>
      <c r="CM668" s="12"/>
      <c r="CO668" s="73"/>
      <c r="CP668" s="11"/>
      <c r="CQ668" s="11"/>
      <c r="CR668" s="12"/>
      <c r="CT668" s="73"/>
      <c r="CU668" s="11"/>
      <c r="CV668" s="11"/>
      <c r="CW668" s="12"/>
      <c r="CY668" s="73"/>
      <c r="CZ668" s="11"/>
      <c r="DA668" s="11"/>
      <c r="DB668" s="12"/>
      <c r="DD668" s="73"/>
      <c r="DE668" s="11"/>
      <c r="DF668" s="11"/>
      <c r="DG668" s="12"/>
      <c r="DI668" s="73"/>
      <c r="DJ668" s="11"/>
      <c r="DK668" s="11"/>
      <c r="DL668" s="12"/>
      <c r="DN668" s="73"/>
      <c r="DO668" s="11"/>
      <c r="DP668" s="11"/>
      <c r="DQ668" s="12"/>
      <c r="DS668" s="73"/>
      <c r="DT668" s="11"/>
      <c r="DU668" s="11"/>
      <c r="DV668" s="12"/>
      <c r="DX668" s="92"/>
      <c r="DY668" s="93"/>
      <c r="DZ668" s="93"/>
      <c r="EA668" s="94"/>
      <c r="EC668" s="73"/>
      <c r="ED668" s="11"/>
      <c r="EE668" s="11"/>
      <c r="EF668" s="12"/>
      <c r="EH668" s="73"/>
      <c r="EI668" s="11"/>
      <c r="EJ668" s="11"/>
      <c r="EK668" s="12"/>
      <c r="EM668" s="73"/>
      <c r="EN668" s="11"/>
      <c r="EO668" s="11"/>
      <c r="EP668" s="12"/>
      <c r="ER668" s="73"/>
      <c r="ES668" s="11"/>
      <c r="ET668" s="11"/>
      <c r="EU668" s="12"/>
      <c r="EW668" s="73"/>
      <c r="EX668" s="11"/>
      <c r="EY668" s="11"/>
      <c r="EZ668" s="12"/>
      <c r="FB668" s="10"/>
      <c r="FC668" s="11"/>
      <c r="FD668" s="11"/>
      <c r="FE668" s="12"/>
      <c r="FG668" s="11"/>
      <c r="FH668" s="11"/>
      <c r="FI668" s="11"/>
      <c r="FJ668" s="12"/>
      <c r="FL668" s="73"/>
      <c r="FM668" s="11"/>
      <c r="FN668" s="11"/>
      <c r="FO668" s="12"/>
      <c r="FQ668" s="73"/>
      <c r="FR668" s="11"/>
      <c r="FS668" s="11"/>
      <c r="FT668" s="12"/>
      <c r="FV668" s="73"/>
      <c r="FW668" s="11"/>
      <c r="FX668" s="11"/>
      <c r="FY668" s="12"/>
      <c r="GA668" s="73"/>
      <c r="GB668" s="11"/>
      <c r="GC668" s="11"/>
      <c r="GD668" s="12"/>
      <c r="GF668" s="73"/>
      <c r="GG668" s="11"/>
      <c r="GH668" s="11"/>
      <c r="GI668" s="12"/>
      <c r="GK668" s="73"/>
      <c r="GL668" s="11"/>
      <c r="GM668" s="11"/>
      <c r="GN668" s="12"/>
      <c r="GP668" s="73"/>
      <c r="GQ668" s="11"/>
      <c r="GR668" s="11"/>
      <c r="GS668" s="12"/>
      <c r="GU668" s="86">
        <f t="shared" si="75"/>
        <v>0</v>
      </c>
      <c r="GV668" s="87">
        <f t="shared" si="77"/>
        <v>0</v>
      </c>
      <c r="GX668" s="86">
        <f t="shared" si="76"/>
        <v>0</v>
      </c>
      <c r="GY668" s="88">
        <v>0</v>
      </c>
      <c r="HA668" s="86">
        <v>0</v>
      </c>
      <c r="HB668" s="87">
        <v>0</v>
      </c>
    </row>
    <row r="669" spans="1:210" s="76" customFormat="1" ht="150" x14ac:dyDescent="0.25">
      <c r="A669" s="69">
        <v>653</v>
      </c>
      <c r="B669" s="3" t="s">
        <v>41</v>
      </c>
      <c r="C669" s="117" t="s">
        <v>1041</v>
      </c>
      <c r="D669" s="4" t="s">
        <v>42</v>
      </c>
      <c r="E669" s="115"/>
      <c r="F669" s="71">
        <v>1</v>
      </c>
      <c r="G669" s="91"/>
      <c r="H669" s="73"/>
      <c r="I669" s="11"/>
      <c r="J669" s="11"/>
      <c r="K669" s="12"/>
      <c r="L669" s="74"/>
      <c r="M669" s="73"/>
      <c r="N669" s="11"/>
      <c r="O669" s="11"/>
      <c r="P669" s="12"/>
      <c r="Q669" s="75"/>
      <c r="R669" s="73"/>
      <c r="S669" s="11"/>
      <c r="T669" s="11"/>
      <c r="U669" s="12"/>
      <c r="W669" s="73"/>
      <c r="X669" s="11"/>
      <c r="Y669" s="11"/>
      <c r="Z669" s="12"/>
      <c r="AB669" s="73"/>
      <c r="AC669" s="11"/>
      <c r="AD669" s="11"/>
      <c r="AE669" s="12"/>
      <c r="AG669" s="77"/>
      <c r="AH669" s="78"/>
      <c r="AI669" s="78"/>
      <c r="AJ669" s="79"/>
      <c r="AL669" s="73"/>
      <c r="AM669" s="11"/>
      <c r="AN669" s="11"/>
      <c r="AO669" s="12"/>
      <c r="AQ669" s="11"/>
      <c r="AR669" s="11"/>
      <c r="AS669" s="11"/>
      <c r="AT669" s="12"/>
      <c r="AV669" s="73"/>
      <c r="AW669" s="11"/>
      <c r="AX669" s="11"/>
      <c r="AY669" s="12"/>
      <c r="BA669" s="73"/>
      <c r="BB669" s="11"/>
      <c r="BC669" s="11"/>
      <c r="BD669" s="12"/>
      <c r="BF669" s="73"/>
      <c r="BG669" s="11"/>
      <c r="BH669" s="11"/>
      <c r="BI669" s="12"/>
      <c r="BK669" s="92"/>
      <c r="BL669" s="93"/>
      <c r="BM669" s="93"/>
      <c r="BN669" s="94"/>
      <c r="BP669" s="73"/>
      <c r="BQ669" s="11"/>
      <c r="BR669" s="11"/>
      <c r="BS669" s="12"/>
      <c r="BU669" s="73"/>
      <c r="BV669" s="11"/>
      <c r="BW669" s="11"/>
      <c r="BX669" s="12"/>
      <c r="BZ669" s="73"/>
      <c r="CA669" s="11"/>
      <c r="CB669" s="11"/>
      <c r="CC669" s="12"/>
      <c r="CE669" s="73"/>
      <c r="CF669" s="11"/>
      <c r="CG669" s="11"/>
      <c r="CH669" s="12"/>
      <c r="CJ669" s="73"/>
      <c r="CK669" s="11"/>
      <c r="CL669" s="11"/>
      <c r="CM669" s="12"/>
      <c r="CO669" s="73"/>
      <c r="CP669" s="11"/>
      <c r="CQ669" s="11"/>
      <c r="CR669" s="12"/>
      <c r="CT669" s="73"/>
      <c r="CU669" s="11"/>
      <c r="CV669" s="11"/>
      <c r="CW669" s="12"/>
      <c r="CY669" s="73"/>
      <c r="CZ669" s="11"/>
      <c r="DA669" s="11"/>
      <c r="DB669" s="12"/>
      <c r="DD669" s="73"/>
      <c r="DE669" s="11"/>
      <c r="DF669" s="11"/>
      <c r="DG669" s="12"/>
      <c r="DI669" s="73"/>
      <c r="DJ669" s="11"/>
      <c r="DK669" s="11"/>
      <c r="DL669" s="12"/>
      <c r="DN669" s="73"/>
      <c r="DO669" s="11"/>
      <c r="DP669" s="11"/>
      <c r="DQ669" s="12"/>
      <c r="DS669" s="73"/>
      <c r="DT669" s="11"/>
      <c r="DU669" s="11"/>
      <c r="DV669" s="12"/>
      <c r="DX669" s="92"/>
      <c r="DY669" s="93"/>
      <c r="DZ669" s="93"/>
      <c r="EA669" s="94"/>
      <c r="EC669" s="73"/>
      <c r="ED669" s="11"/>
      <c r="EE669" s="11"/>
      <c r="EF669" s="12"/>
      <c r="EH669" s="73"/>
      <c r="EI669" s="11"/>
      <c r="EJ669" s="11"/>
      <c r="EK669" s="12"/>
      <c r="EM669" s="73"/>
      <c r="EN669" s="11"/>
      <c r="EO669" s="11"/>
      <c r="EP669" s="12"/>
      <c r="ER669" s="73"/>
      <c r="ES669" s="11"/>
      <c r="ET669" s="11"/>
      <c r="EU669" s="12"/>
      <c r="EW669" s="73"/>
      <c r="EX669" s="11"/>
      <c r="EY669" s="11"/>
      <c r="EZ669" s="12"/>
      <c r="FB669" s="10"/>
      <c r="FC669" s="11"/>
      <c r="FD669" s="11"/>
      <c r="FE669" s="12"/>
      <c r="FG669" s="11"/>
      <c r="FH669" s="11"/>
      <c r="FI669" s="11"/>
      <c r="FJ669" s="12"/>
      <c r="FL669" s="73"/>
      <c r="FM669" s="11"/>
      <c r="FN669" s="11"/>
      <c r="FO669" s="12"/>
      <c r="FQ669" s="73"/>
      <c r="FR669" s="11"/>
      <c r="FS669" s="11"/>
      <c r="FT669" s="12"/>
      <c r="FV669" s="73"/>
      <c r="FW669" s="11"/>
      <c r="FX669" s="11"/>
      <c r="FY669" s="12"/>
      <c r="GA669" s="73"/>
      <c r="GB669" s="11"/>
      <c r="GC669" s="11"/>
      <c r="GD669" s="12"/>
      <c r="GF669" s="73"/>
      <c r="GG669" s="11"/>
      <c r="GH669" s="11"/>
      <c r="GI669" s="12"/>
      <c r="GK669" s="73"/>
      <c r="GL669" s="11"/>
      <c r="GM669" s="11"/>
      <c r="GN669" s="12"/>
      <c r="GP669" s="73"/>
      <c r="GQ669" s="11"/>
      <c r="GR669" s="11"/>
      <c r="GS669" s="12"/>
      <c r="GU669" s="86">
        <f t="shared" si="75"/>
        <v>0</v>
      </c>
      <c r="GV669" s="87">
        <f t="shared" si="77"/>
        <v>0</v>
      </c>
      <c r="GX669" s="86">
        <f t="shared" si="76"/>
        <v>0</v>
      </c>
      <c r="GY669" s="88">
        <v>0</v>
      </c>
      <c r="HA669" s="86">
        <v>0</v>
      </c>
      <c r="HB669" s="87">
        <v>0</v>
      </c>
    </row>
    <row r="670" spans="1:210" s="76" customFormat="1" ht="135" x14ac:dyDescent="0.25">
      <c r="A670" s="69">
        <v>654</v>
      </c>
      <c r="B670" s="3" t="s">
        <v>41</v>
      </c>
      <c r="C670" s="117" t="s">
        <v>1042</v>
      </c>
      <c r="D670" s="4" t="s">
        <v>42</v>
      </c>
      <c r="E670" s="115"/>
      <c r="F670" s="71">
        <v>1</v>
      </c>
      <c r="G670" s="91"/>
      <c r="H670" s="73"/>
      <c r="I670" s="11"/>
      <c r="J670" s="11"/>
      <c r="K670" s="12"/>
      <c r="L670" s="74"/>
      <c r="M670" s="73"/>
      <c r="N670" s="11"/>
      <c r="O670" s="11"/>
      <c r="P670" s="12"/>
      <c r="Q670" s="75"/>
      <c r="R670" s="73"/>
      <c r="S670" s="11"/>
      <c r="T670" s="11"/>
      <c r="U670" s="12"/>
      <c r="W670" s="73"/>
      <c r="X670" s="11"/>
      <c r="Y670" s="11"/>
      <c r="Z670" s="12"/>
      <c r="AB670" s="73"/>
      <c r="AC670" s="11"/>
      <c r="AD670" s="11"/>
      <c r="AE670" s="12"/>
      <c r="AG670" s="77"/>
      <c r="AH670" s="78"/>
      <c r="AI670" s="78"/>
      <c r="AJ670" s="79"/>
      <c r="AL670" s="73"/>
      <c r="AM670" s="11"/>
      <c r="AN670" s="11"/>
      <c r="AO670" s="12"/>
      <c r="AQ670" s="11"/>
      <c r="AR670" s="11"/>
      <c r="AS670" s="11"/>
      <c r="AT670" s="12"/>
      <c r="AV670" s="73"/>
      <c r="AW670" s="11"/>
      <c r="AX670" s="11"/>
      <c r="AY670" s="12"/>
      <c r="BA670" s="73"/>
      <c r="BB670" s="11"/>
      <c r="BC670" s="11"/>
      <c r="BD670" s="12"/>
      <c r="BF670" s="73"/>
      <c r="BG670" s="11"/>
      <c r="BH670" s="11"/>
      <c r="BI670" s="12"/>
      <c r="BK670" s="92"/>
      <c r="BL670" s="93"/>
      <c r="BM670" s="93"/>
      <c r="BN670" s="94"/>
      <c r="BP670" s="73"/>
      <c r="BQ670" s="11"/>
      <c r="BR670" s="11"/>
      <c r="BS670" s="12"/>
      <c r="BU670" s="73"/>
      <c r="BV670" s="11"/>
      <c r="BW670" s="11"/>
      <c r="BX670" s="12"/>
      <c r="BZ670" s="73"/>
      <c r="CA670" s="11"/>
      <c r="CB670" s="11"/>
      <c r="CC670" s="12"/>
      <c r="CE670" s="73"/>
      <c r="CF670" s="11"/>
      <c r="CG670" s="11"/>
      <c r="CH670" s="12"/>
      <c r="CJ670" s="73"/>
      <c r="CK670" s="11"/>
      <c r="CL670" s="11"/>
      <c r="CM670" s="12"/>
      <c r="CO670" s="73"/>
      <c r="CP670" s="11"/>
      <c r="CQ670" s="11"/>
      <c r="CR670" s="12"/>
      <c r="CT670" s="73"/>
      <c r="CU670" s="11"/>
      <c r="CV670" s="11"/>
      <c r="CW670" s="12"/>
      <c r="CY670" s="73"/>
      <c r="CZ670" s="11"/>
      <c r="DA670" s="11"/>
      <c r="DB670" s="12"/>
      <c r="DD670" s="73"/>
      <c r="DE670" s="11"/>
      <c r="DF670" s="11"/>
      <c r="DG670" s="12"/>
      <c r="DI670" s="73"/>
      <c r="DJ670" s="11"/>
      <c r="DK670" s="11"/>
      <c r="DL670" s="12"/>
      <c r="DN670" s="73"/>
      <c r="DO670" s="11"/>
      <c r="DP670" s="11"/>
      <c r="DQ670" s="12"/>
      <c r="DS670" s="73"/>
      <c r="DT670" s="11"/>
      <c r="DU670" s="11"/>
      <c r="DV670" s="12"/>
      <c r="DX670" s="92"/>
      <c r="DY670" s="93"/>
      <c r="DZ670" s="93"/>
      <c r="EA670" s="94"/>
      <c r="EC670" s="73"/>
      <c r="ED670" s="11"/>
      <c r="EE670" s="11"/>
      <c r="EF670" s="12"/>
      <c r="EH670" s="73"/>
      <c r="EI670" s="11"/>
      <c r="EJ670" s="11"/>
      <c r="EK670" s="12"/>
      <c r="EM670" s="73"/>
      <c r="EN670" s="11"/>
      <c r="EO670" s="11"/>
      <c r="EP670" s="12"/>
      <c r="ER670" s="73"/>
      <c r="ES670" s="11"/>
      <c r="ET670" s="11"/>
      <c r="EU670" s="12"/>
      <c r="EW670" s="73"/>
      <c r="EX670" s="11"/>
      <c r="EY670" s="11"/>
      <c r="EZ670" s="12"/>
      <c r="FB670" s="10"/>
      <c r="FC670" s="11"/>
      <c r="FD670" s="11"/>
      <c r="FE670" s="12"/>
      <c r="FG670" s="11"/>
      <c r="FH670" s="11"/>
      <c r="FI670" s="11"/>
      <c r="FJ670" s="12"/>
      <c r="FL670" s="73"/>
      <c r="FM670" s="11"/>
      <c r="FN670" s="11"/>
      <c r="FO670" s="12"/>
      <c r="FQ670" s="73"/>
      <c r="FR670" s="11"/>
      <c r="FS670" s="11"/>
      <c r="FT670" s="12"/>
      <c r="FV670" s="73"/>
      <c r="FW670" s="11"/>
      <c r="FX670" s="11"/>
      <c r="FY670" s="12"/>
      <c r="GA670" s="73"/>
      <c r="GB670" s="11"/>
      <c r="GC670" s="11"/>
      <c r="GD670" s="12"/>
      <c r="GF670" s="73"/>
      <c r="GG670" s="11"/>
      <c r="GH670" s="11"/>
      <c r="GI670" s="12"/>
      <c r="GK670" s="73"/>
      <c r="GL670" s="11"/>
      <c r="GM670" s="11"/>
      <c r="GN670" s="12"/>
      <c r="GP670" s="73"/>
      <c r="GQ670" s="11"/>
      <c r="GR670" s="11"/>
      <c r="GS670" s="12"/>
      <c r="GU670" s="86">
        <f t="shared" si="75"/>
        <v>0</v>
      </c>
      <c r="GV670" s="87">
        <f t="shared" si="77"/>
        <v>0</v>
      </c>
      <c r="GX670" s="86">
        <f t="shared" si="76"/>
        <v>0</v>
      </c>
      <c r="GY670" s="88">
        <v>0</v>
      </c>
      <c r="HA670" s="86">
        <v>0</v>
      </c>
      <c r="HB670" s="87">
        <v>0</v>
      </c>
    </row>
    <row r="671" spans="1:210" s="76" customFormat="1" ht="150" x14ac:dyDescent="0.25">
      <c r="A671" s="69">
        <v>655</v>
      </c>
      <c r="B671" s="3" t="s">
        <v>41</v>
      </c>
      <c r="C671" s="117" t="s">
        <v>1043</v>
      </c>
      <c r="D671" s="4" t="s">
        <v>42</v>
      </c>
      <c r="E671" s="115"/>
      <c r="F671" s="71">
        <v>1</v>
      </c>
      <c r="G671" s="91"/>
      <c r="H671" s="73"/>
      <c r="I671" s="11"/>
      <c r="J671" s="11"/>
      <c r="K671" s="12"/>
      <c r="L671" s="74"/>
      <c r="M671" s="73"/>
      <c r="N671" s="11"/>
      <c r="O671" s="11"/>
      <c r="P671" s="12"/>
      <c r="Q671" s="75"/>
      <c r="R671" s="73"/>
      <c r="S671" s="11"/>
      <c r="T671" s="11"/>
      <c r="U671" s="12"/>
      <c r="W671" s="73"/>
      <c r="X671" s="11"/>
      <c r="Y671" s="11"/>
      <c r="Z671" s="12"/>
      <c r="AB671" s="73"/>
      <c r="AC671" s="11"/>
      <c r="AD671" s="11"/>
      <c r="AE671" s="12"/>
      <c r="AG671" s="77"/>
      <c r="AH671" s="78"/>
      <c r="AI671" s="78"/>
      <c r="AJ671" s="79"/>
      <c r="AL671" s="73"/>
      <c r="AM671" s="11"/>
      <c r="AN671" s="11"/>
      <c r="AO671" s="12"/>
      <c r="AQ671" s="11"/>
      <c r="AR671" s="11"/>
      <c r="AS671" s="11"/>
      <c r="AT671" s="12"/>
      <c r="AV671" s="73"/>
      <c r="AW671" s="11"/>
      <c r="AX671" s="11"/>
      <c r="AY671" s="12"/>
      <c r="BA671" s="73"/>
      <c r="BB671" s="11"/>
      <c r="BC671" s="11"/>
      <c r="BD671" s="12"/>
      <c r="BF671" s="73"/>
      <c r="BG671" s="11"/>
      <c r="BH671" s="11"/>
      <c r="BI671" s="12"/>
      <c r="BK671" s="92"/>
      <c r="BL671" s="93"/>
      <c r="BM671" s="93"/>
      <c r="BN671" s="94"/>
      <c r="BP671" s="73"/>
      <c r="BQ671" s="11"/>
      <c r="BR671" s="11"/>
      <c r="BS671" s="12"/>
      <c r="BU671" s="73"/>
      <c r="BV671" s="11"/>
      <c r="BW671" s="11"/>
      <c r="BX671" s="12"/>
      <c r="BZ671" s="73"/>
      <c r="CA671" s="11"/>
      <c r="CB671" s="11"/>
      <c r="CC671" s="12"/>
      <c r="CE671" s="73"/>
      <c r="CF671" s="11"/>
      <c r="CG671" s="11"/>
      <c r="CH671" s="12"/>
      <c r="CJ671" s="73"/>
      <c r="CK671" s="11"/>
      <c r="CL671" s="11"/>
      <c r="CM671" s="12"/>
      <c r="CO671" s="73"/>
      <c r="CP671" s="11"/>
      <c r="CQ671" s="11"/>
      <c r="CR671" s="12"/>
      <c r="CT671" s="73"/>
      <c r="CU671" s="11"/>
      <c r="CV671" s="11"/>
      <c r="CW671" s="12"/>
      <c r="CY671" s="73"/>
      <c r="CZ671" s="11"/>
      <c r="DA671" s="11"/>
      <c r="DB671" s="12"/>
      <c r="DD671" s="73"/>
      <c r="DE671" s="11"/>
      <c r="DF671" s="11"/>
      <c r="DG671" s="12"/>
      <c r="DI671" s="73"/>
      <c r="DJ671" s="11"/>
      <c r="DK671" s="11"/>
      <c r="DL671" s="12"/>
      <c r="DN671" s="73"/>
      <c r="DO671" s="11"/>
      <c r="DP671" s="11"/>
      <c r="DQ671" s="12"/>
      <c r="DS671" s="73"/>
      <c r="DT671" s="11"/>
      <c r="DU671" s="11"/>
      <c r="DV671" s="12"/>
      <c r="DX671" s="92"/>
      <c r="DY671" s="93"/>
      <c r="DZ671" s="93"/>
      <c r="EA671" s="94"/>
      <c r="EC671" s="73"/>
      <c r="ED671" s="11"/>
      <c r="EE671" s="11"/>
      <c r="EF671" s="12"/>
      <c r="EH671" s="73"/>
      <c r="EI671" s="11"/>
      <c r="EJ671" s="11"/>
      <c r="EK671" s="12"/>
      <c r="EM671" s="73"/>
      <c r="EN671" s="11"/>
      <c r="EO671" s="11"/>
      <c r="EP671" s="12"/>
      <c r="ER671" s="73"/>
      <c r="ES671" s="11"/>
      <c r="ET671" s="11"/>
      <c r="EU671" s="12"/>
      <c r="EW671" s="73"/>
      <c r="EX671" s="11"/>
      <c r="EY671" s="11"/>
      <c r="EZ671" s="12"/>
      <c r="FB671" s="10"/>
      <c r="FC671" s="11"/>
      <c r="FD671" s="11"/>
      <c r="FE671" s="12"/>
      <c r="FG671" s="11"/>
      <c r="FH671" s="11"/>
      <c r="FI671" s="11"/>
      <c r="FJ671" s="12"/>
      <c r="FL671" s="73"/>
      <c r="FM671" s="11"/>
      <c r="FN671" s="11"/>
      <c r="FO671" s="12"/>
      <c r="FQ671" s="73"/>
      <c r="FR671" s="11"/>
      <c r="FS671" s="11"/>
      <c r="FT671" s="12"/>
      <c r="FV671" s="73"/>
      <c r="FW671" s="11"/>
      <c r="FX671" s="11"/>
      <c r="FY671" s="12"/>
      <c r="GA671" s="73"/>
      <c r="GB671" s="11"/>
      <c r="GC671" s="11"/>
      <c r="GD671" s="12"/>
      <c r="GF671" s="73"/>
      <c r="GG671" s="11"/>
      <c r="GH671" s="11"/>
      <c r="GI671" s="12"/>
      <c r="GK671" s="73"/>
      <c r="GL671" s="11"/>
      <c r="GM671" s="11"/>
      <c r="GN671" s="12"/>
      <c r="GP671" s="73"/>
      <c r="GQ671" s="11"/>
      <c r="GR671" s="11"/>
      <c r="GS671" s="12"/>
      <c r="GU671" s="86">
        <f t="shared" si="75"/>
        <v>0</v>
      </c>
      <c r="GV671" s="87">
        <f t="shared" si="77"/>
        <v>0</v>
      </c>
      <c r="GX671" s="86">
        <f t="shared" si="76"/>
        <v>0</v>
      </c>
      <c r="GY671" s="88">
        <v>0</v>
      </c>
      <c r="HA671" s="86">
        <v>0</v>
      </c>
      <c r="HB671" s="87">
        <v>0</v>
      </c>
    </row>
    <row r="672" spans="1:210" s="76" customFormat="1" ht="150" x14ac:dyDescent="0.25">
      <c r="A672" s="69">
        <v>656</v>
      </c>
      <c r="B672" s="3" t="s">
        <v>41</v>
      </c>
      <c r="C672" s="117" t="s">
        <v>1131</v>
      </c>
      <c r="D672" s="4" t="s">
        <v>42</v>
      </c>
      <c r="E672" s="115"/>
      <c r="F672" s="71">
        <v>1</v>
      </c>
      <c r="G672" s="91"/>
      <c r="H672" s="73"/>
      <c r="I672" s="11"/>
      <c r="J672" s="11"/>
      <c r="K672" s="12"/>
      <c r="L672" s="74"/>
      <c r="M672" s="73"/>
      <c r="N672" s="11"/>
      <c r="O672" s="11"/>
      <c r="P672" s="12"/>
      <c r="Q672" s="75"/>
      <c r="R672" s="73"/>
      <c r="S672" s="11"/>
      <c r="T672" s="11"/>
      <c r="U672" s="12"/>
      <c r="W672" s="73"/>
      <c r="X672" s="11"/>
      <c r="Y672" s="11"/>
      <c r="Z672" s="12"/>
      <c r="AB672" s="73"/>
      <c r="AC672" s="11"/>
      <c r="AD672" s="11"/>
      <c r="AE672" s="12"/>
      <c r="AG672" s="77"/>
      <c r="AH672" s="78"/>
      <c r="AI672" s="78"/>
      <c r="AJ672" s="79"/>
      <c r="AL672" s="73"/>
      <c r="AM672" s="11"/>
      <c r="AN672" s="11"/>
      <c r="AO672" s="12"/>
      <c r="AQ672" s="11"/>
      <c r="AR672" s="11"/>
      <c r="AS672" s="11"/>
      <c r="AT672" s="12"/>
      <c r="AV672" s="73"/>
      <c r="AW672" s="11"/>
      <c r="AX672" s="11"/>
      <c r="AY672" s="12"/>
      <c r="BA672" s="73"/>
      <c r="BB672" s="11"/>
      <c r="BC672" s="11"/>
      <c r="BD672" s="12"/>
      <c r="BF672" s="73"/>
      <c r="BG672" s="11"/>
      <c r="BH672" s="11"/>
      <c r="BI672" s="12"/>
      <c r="BK672" s="92"/>
      <c r="BL672" s="93"/>
      <c r="BM672" s="93"/>
      <c r="BN672" s="94"/>
      <c r="BP672" s="73"/>
      <c r="BQ672" s="11"/>
      <c r="BR672" s="11"/>
      <c r="BS672" s="12"/>
      <c r="BU672" s="73"/>
      <c r="BV672" s="11"/>
      <c r="BW672" s="11"/>
      <c r="BX672" s="12"/>
      <c r="BZ672" s="73"/>
      <c r="CA672" s="11"/>
      <c r="CB672" s="11"/>
      <c r="CC672" s="12"/>
      <c r="CE672" s="73"/>
      <c r="CF672" s="11"/>
      <c r="CG672" s="11"/>
      <c r="CH672" s="12"/>
      <c r="CJ672" s="73"/>
      <c r="CK672" s="11"/>
      <c r="CL672" s="11"/>
      <c r="CM672" s="12"/>
      <c r="CO672" s="73"/>
      <c r="CP672" s="11"/>
      <c r="CQ672" s="11"/>
      <c r="CR672" s="12"/>
      <c r="CT672" s="73"/>
      <c r="CU672" s="11"/>
      <c r="CV672" s="11"/>
      <c r="CW672" s="12"/>
      <c r="CY672" s="73"/>
      <c r="CZ672" s="11"/>
      <c r="DA672" s="11"/>
      <c r="DB672" s="12"/>
      <c r="DD672" s="73"/>
      <c r="DE672" s="11"/>
      <c r="DF672" s="11"/>
      <c r="DG672" s="12"/>
      <c r="DI672" s="73"/>
      <c r="DJ672" s="11"/>
      <c r="DK672" s="11"/>
      <c r="DL672" s="12"/>
      <c r="DN672" s="73"/>
      <c r="DO672" s="11"/>
      <c r="DP672" s="11"/>
      <c r="DQ672" s="12"/>
      <c r="DS672" s="73"/>
      <c r="DT672" s="11"/>
      <c r="DU672" s="11"/>
      <c r="DV672" s="12"/>
      <c r="DX672" s="92"/>
      <c r="DY672" s="93"/>
      <c r="DZ672" s="93"/>
      <c r="EA672" s="94"/>
      <c r="EC672" s="73"/>
      <c r="ED672" s="11"/>
      <c r="EE672" s="11"/>
      <c r="EF672" s="12"/>
      <c r="EH672" s="73"/>
      <c r="EI672" s="11"/>
      <c r="EJ672" s="11"/>
      <c r="EK672" s="12"/>
      <c r="EM672" s="73"/>
      <c r="EN672" s="11"/>
      <c r="EO672" s="11"/>
      <c r="EP672" s="12"/>
      <c r="ER672" s="73"/>
      <c r="ES672" s="11"/>
      <c r="ET672" s="11"/>
      <c r="EU672" s="12"/>
      <c r="EW672" s="73"/>
      <c r="EX672" s="11"/>
      <c r="EY672" s="11"/>
      <c r="EZ672" s="12"/>
      <c r="FB672" s="10"/>
      <c r="FC672" s="11"/>
      <c r="FD672" s="11"/>
      <c r="FE672" s="12"/>
      <c r="FG672" s="11"/>
      <c r="FH672" s="11"/>
      <c r="FI672" s="11"/>
      <c r="FJ672" s="12"/>
      <c r="FL672" s="73"/>
      <c r="FM672" s="11"/>
      <c r="FN672" s="11"/>
      <c r="FO672" s="12"/>
      <c r="FQ672" s="73"/>
      <c r="FR672" s="11"/>
      <c r="FS672" s="11"/>
      <c r="FT672" s="12"/>
      <c r="FV672" s="73"/>
      <c r="FW672" s="11"/>
      <c r="FX672" s="11"/>
      <c r="FY672" s="12"/>
      <c r="GA672" s="73"/>
      <c r="GB672" s="11"/>
      <c r="GC672" s="11"/>
      <c r="GD672" s="12"/>
      <c r="GF672" s="73"/>
      <c r="GG672" s="11"/>
      <c r="GH672" s="11"/>
      <c r="GI672" s="12"/>
      <c r="GK672" s="73"/>
      <c r="GL672" s="11"/>
      <c r="GM672" s="11"/>
      <c r="GN672" s="12"/>
      <c r="GP672" s="73"/>
      <c r="GQ672" s="11"/>
      <c r="GR672" s="11"/>
      <c r="GS672" s="12"/>
      <c r="GU672" s="86">
        <f t="shared" si="75"/>
        <v>0</v>
      </c>
      <c r="GV672" s="87">
        <f t="shared" si="77"/>
        <v>0</v>
      </c>
      <c r="GX672" s="86">
        <f t="shared" si="76"/>
        <v>0</v>
      </c>
      <c r="GY672" s="88">
        <v>0</v>
      </c>
      <c r="HA672" s="86">
        <v>0</v>
      </c>
      <c r="HB672" s="87">
        <v>0</v>
      </c>
    </row>
    <row r="673" spans="1:210" s="76" customFormat="1" ht="135" x14ac:dyDescent="0.25">
      <c r="A673" s="69">
        <v>657</v>
      </c>
      <c r="B673" s="3" t="s">
        <v>41</v>
      </c>
      <c r="C673" s="117" t="s">
        <v>1044</v>
      </c>
      <c r="D673" s="4" t="s">
        <v>42</v>
      </c>
      <c r="E673" s="115"/>
      <c r="F673" s="71">
        <v>1</v>
      </c>
      <c r="G673" s="91"/>
      <c r="H673" s="73"/>
      <c r="I673" s="11"/>
      <c r="J673" s="11"/>
      <c r="K673" s="12"/>
      <c r="L673" s="74"/>
      <c r="M673" s="73"/>
      <c r="N673" s="11"/>
      <c r="O673" s="11"/>
      <c r="P673" s="12"/>
      <c r="Q673" s="75"/>
      <c r="R673" s="73"/>
      <c r="S673" s="11"/>
      <c r="T673" s="11"/>
      <c r="U673" s="12"/>
      <c r="W673" s="73"/>
      <c r="X673" s="11"/>
      <c r="Y673" s="11"/>
      <c r="Z673" s="12"/>
      <c r="AB673" s="73"/>
      <c r="AC673" s="11"/>
      <c r="AD673" s="11"/>
      <c r="AE673" s="12"/>
      <c r="AG673" s="77"/>
      <c r="AH673" s="78"/>
      <c r="AI673" s="78"/>
      <c r="AJ673" s="79"/>
      <c r="AL673" s="73"/>
      <c r="AM673" s="11"/>
      <c r="AN673" s="11"/>
      <c r="AO673" s="12"/>
      <c r="AQ673" s="11"/>
      <c r="AR673" s="11"/>
      <c r="AS673" s="11"/>
      <c r="AT673" s="12"/>
      <c r="AV673" s="73"/>
      <c r="AW673" s="11"/>
      <c r="AX673" s="11"/>
      <c r="AY673" s="12"/>
      <c r="BA673" s="73"/>
      <c r="BB673" s="11"/>
      <c r="BC673" s="11"/>
      <c r="BD673" s="12"/>
      <c r="BF673" s="73"/>
      <c r="BG673" s="11"/>
      <c r="BH673" s="11"/>
      <c r="BI673" s="12"/>
      <c r="BK673" s="92"/>
      <c r="BL673" s="93"/>
      <c r="BM673" s="93"/>
      <c r="BN673" s="94"/>
      <c r="BP673" s="73"/>
      <c r="BQ673" s="11"/>
      <c r="BR673" s="11"/>
      <c r="BS673" s="12"/>
      <c r="BU673" s="73"/>
      <c r="BV673" s="11"/>
      <c r="BW673" s="11"/>
      <c r="BX673" s="12"/>
      <c r="BZ673" s="73"/>
      <c r="CA673" s="11"/>
      <c r="CB673" s="11"/>
      <c r="CC673" s="12"/>
      <c r="CE673" s="73"/>
      <c r="CF673" s="11"/>
      <c r="CG673" s="11"/>
      <c r="CH673" s="12"/>
      <c r="CJ673" s="73"/>
      <c r="CK673" s="11"/>
      <c r="CL673" s="11"/>
      <c r="CM673" s="12"/>
      <c r="CO673" s="73"/>
      <c r="CP673" s="11"/>
      <c r="CQ673" s="11"/>
      <c r="CR673" s="12"/>
      <c r="CT673" s="73"/>
      <c r="CU673" s="11"/>
      <c r="CV673" s="11"/>
      <c r="CW673" s="12"/>
      <c r="CY673" s="73"/>
      <c r="CZ673" s="11"/>
      <c r="DA673" s="11"/>
      <c r="DB673" s="12"/>
      <c r="DD673" s="73"/>
      <c r="DE673" s="11"/>
      <c r="DF673" s="11"/>
      <c r="DG673" s="12"/>
      <c r="DI673" s="73"/>
      <c r="DJ673" s="11"/>
      <c r="DK673" s="11"/>
      <c r="DL673" s="12"/>
      <c r="DN673" s="73"/>
      <c r="DO673" s="11"/>
      <c r="DP673" s="11"/>
      <c r="DQ673" s="12"/>
      <c r="DS673" s="73"/>
      <c r="DT673" s="11"/>
      <c r="DU673" s="11"/>
      <c r="DV673" s="12"/>
      <c r="DX673" s="92"/>
      <c r="DY673" s="93"/>
      <c r="DZ673" s="93"/>
      <c r="EA673" s="94"/>
      <c r="EC673" s="73"/>
      <c r="ED673" s="11"/>
      <c r="EE673" s="11"/>
      <c r="EF673" s="12"/>
      <c r="EH673" s="73"/>
      <c r="EI673" s="11"/>
      <c r="EJ673" s="11"/>
      <c r="EK673" s="12"/>
      <c r="EM673" s="73"/>
      <c r="EN673" s="11"/>
      <c r="EO673" s="11"/>
      <c r="EP673" s="12"/>
      <c r="ER673" s="73"/>
      <c r="ES673" s="11"/>
      <c r="ET673" s="11"/>
      <c r="EU673" s="12"/>
      <c r="EW673" s="73"/>
      <c r="EX673" s="11"/>
      <c r="EY673" s="11"/>
      <c r="EZ673" s="12"/>
      <c r="FB673" s="10"/>
      <c r="FC673" s="11"/>
      <c r="FD673" s="11"/>
      <c r="FE673" s="12"/>
      <c r="FG673" s="11"/>
      <c r="FH673" s="11"/>
      <c r="FI673" s="11"/>
      <c r="FJ673" s="12"/>
      <c r="FL673" s="73"/>
      <c r="FM673" s="11"/>
      <c r="FN673" s="11"/>
      <c r="FO673" s="12"/>
      <c r="FQ673" s="73"/>
      <c r="FR673" s="11"/>
      <c r="FS673" s="11"/>
      <c r="FT673" s="12"/>
      <c r="FV673" s="73"/>
      <c r="FW673" s="11"/>
      <c r="FX673" s="11"/>
      <c r="FY673" s="12"/>
      <c r="GA673" s="73"/>
      <c r="GB673" s="11"/>
      <c r="GC673" s="11"/>
      <c r="GD673" s="12"/>
      <c r="GF673" s="73"/>
      <c r="GG673" s="11"/>
      <c r="GH673" s="11"/>
      <c r="GI673" s="12"/>
      <c r="GK673" s="73"/>
      <c r="GL673" s="11"/>
      <c r="GM673" s="11"/>
      <c r="GN673" s="12"/>
      <c r="GP673" s="73"/>
      <c r="GQ673" s="11"/>
      <c r="GR673" s="11"/>
      <c r="GS673" s="12"/>
      <c r="GU673" s="86">
        <f t="shared" si="75"/>
        <v>0</v>
      </c>
      <c r="GV673" s="87">
        <f t="shared" si="77"/>
        <v>0</v>
      </c>
      <c r="GX673" s="86">
        <f t="shared" si="76"/>
        <v>0</v>
      </c>
      <c r="GY673" s="88">
        <v>0</v>
      </c>
      <c r="HA673" s="86">
        <v>0</v>
      </c>
      <c r="HB673" s="87">
        <v>0</v>
      </c>
    </row>
    <row r="674" spans="1:210" s="76" customFormat="1" ht="135" x14ac:dyDescent="0.25">
      <c r="A674" s="69">
        <v>658</v>
      </c>
      <c r="B674" s="3" t="s">
        <v>41</v>
      </c>
      <c r="C674" s="117" t="s">
        <v>1045</v>
      </c>
      <c r="D674" s="4" t="s">
        <v>42</v>
      </c>
      <c r="E674" s="115"/>
      <c r="F674" s="71">
        <v>1</v>
      </c>
      <c r="G674" s="91"/>
      <c r="H674" s="73"/>
      <c r="I674" s="11"/>
      <c r="J674" s="11"/>
      <c r="K674" s="12"/>
      <c r="L674" s="74"/>
      <c r="M674" s="73"/>
      <c r="N674" s="11"/>
      <c r="O674" s="11"/>
      <c r="P674" s="12"/>
      <c r="Q674" s="75"/>
      <c r="R674" s="73"/>
      <c r="S674" s="11"/>
      <c r="T674" s="11"/>
      <c r="U674" s="12"/>
      <c r="W674" s="73"/>
      <c r="X674" s="11"/>
      <c r="Y674" s="11"/>
      <c r="Z674" s="12"/>
      <c r="AB674" s="73"/>
      <c r="AC674" s="11"/>
      <c r="AD674" s="11"/>
      <c r="AE674" s="12"/>
      <c r="AG674" s="77"/>
      <c r="AH674" s="78"/>
      <c r="AI674" s="78"/>
      <c r="AJ674" s="79"/>
      <c r="AL674" s="73"/>
      <c r="AM674" s="11"/>
      <c r="AN674" s="11"/>
      <c r="AO674" s="12"/>
      <c r="AQ674" s="11"/>
      <c r="AR674" s="11"/>
      <c r="AS674" s="11"/>
      <c r="AT674" s="12"/>
      <c r="AV674" s="73"/>
      <c r="AW674" s="11"/>
      <c r="AX674" s="11"/>
      <c r="AY674" s="12"/>
      <c r="BA674" s="73"/>
      <c r="BB674" s="11"/>
      <c r="BC674" s="11"/>
      <c r="BD674" s="12"/>
      <c r="BF674" s="73"/>
      <c r="BG674" s="11"/>
      <c r="BH674" s="11"/>
      <c r="BI674" s="12"/>
      <c r="BK674" s="92"/>
      <c r="BL674" s="93"/>
      <c r="BM674" s="93"/>
      <c r="BN674" s="94"/>
      <c r="BP674" s="73"/>
      <c r="BQ674" s="11"/>
      <c r="BR674" s="11"/>
      <c r="BS674" s="12"/>
      <c r="BU674" s="73"/>
      <c r="BV674" s="11"/>
      <c r="BW674" s="11"/>
      <c r="BX674" s="12"/>
      <c r="BZ674" s="73"/>
      <c r="CA674" s="11"/>
      <c r="CB674" s="11"/>
      <c r="CC674" s="12"/>
      <c r="CE674" s="73"/>
      <c r="CF674" s="11"/>
      <c r="CG674" s="11"/>
      <c r="CH674" s="12"/>
      <c r="CJ674" s="73"/>
      <c r="CK674" s="11"/>
      <c r="CL674" s="11"/>
      <c r="CM674" s="12"/>
      <c r="CO674" s="73"/>
      <c r="CP674" s="11"/>
      <c r="CQ674" s="11"/>
      <c r="CR674" s="12"/>
      <c r="CT674" s="73"/>
      <c r="CU674" s="11"/>
      <c r="CV674" s="11"/>
      <c r="CW674" s="12"/>
      <c r="CY674" s="73"/>
      <c r="CZ674" s="11"/>
      <c r="DA674" s="11"/>
      <c r="DB674" s="12"/>
      <c r="DD674" s="73"/>
      <c r="DE674" s="11"/>
      <c r="DF674" s="11"/>
      <c r="DG674" s="12"/>
      <c r="DI674" s="73"/>
      <c r="DJ674" s="11"/>
      <c r="DK674" s="11"/>
      <c r="DL674" s="12"/>
      <c r="DN674" s="73"/>
      <c r="DO674" s="11"/>
      <c r="DP674" s="11"/>
      <c r="DQ674" s="12"/>
      <c r="DS674" s="73"/>
      <c r="DT674" s="11"/>
      <c r="DU674" s="11"/>
      <c r="DV674" s="12"/>
      <c r="DX674" s="92"/>
      <c r="DY674" s="93"/>
      <c r="DZ674" s="93"/>
      <c r="EA674" s="94"/>
      <c r="EC674" s="73"/>
      <c r="ED674" s="11"/>
      <c r="EE674" s="11"/>
      <c r="EF674" s="12"/>
      <c r="EH674" s="73"/>
      <c r="EI674" s="11"/>
      <c r="EJ674" s="11"/>
      <c r="EK674" s="12"/>
      <c r="EM674" s="73"/>
      <c r="EN674" s="11"/>
      <c r="EO674" s="11"/>
      <c r="EP674" s="12"/>
      <c r="ER674" s="73"/>
      <c r="ES674" s="11"/>
      <c r="ET674" s="11"/>
      <c r="EU674" s="12"/>
      <c r="EW674" s="73"/>
      <c r="EX674" s="11"/>
      <c r="EY674" s="11"/>
      <c r="EZ674" s="12"/>
      <c r="FB674" s="10"/>
      <c r="FC674" s="11"/>
      <c r="FD674" s="11"/>
      <c r="FE674" s="12"/>
      <c r="FG674" s="11"/>
      <c r="FH674" s="11"/>
      <c r="FI674" s="11"/>
      <c r="FJ674" s="12"/>
      <c r="FL674" s="73"/>
      <c r="FM674" s="11"/>
      <c r="FN674" s="11"/>
      <c r="FO674" s="12"/>
      <c r="FQ674" s="73"/>
      <c r="FR674" s="11"/>
      <c r="FS674" s="11"/>
      <c r="FT674" s="12"/>
      <c r="FV674" s="73"/>
      <c r="FW674" s="11"/>
      <c r="FX674" s="11"/>
      <c r="FY674" s="12"/>
      <c r="GA674" s="73"/>
      <c r="GB674" s="11"/>
      <c r="GC674" s="11"/>
      <c r="GD674" s="12"/>
      <c r="GF674" s="73"/>
      <c r="GG674" s="11"/>
      <c r="GH674" s="11"/>
      <c r="GI674" s="12"/>
      <c r="GK674" s="73"/>
      <c r="GL674" s="11"/>
      <c r="GM674" s="11"/>
      <c r="GN674" s="12"/>
      <c r="GP674" s="73"/>
      <c r="GQ674" s="11"/>
      <c r="GR674" s="11"/>
      <c r="GS674" s="12"/>
      <c r="GU674" s="86">
        <f t="shared" si="75"/>
        <v>0</v>
      </c>
      <c r="GV674" s="87">
        <f t="shared" si="77"/>
        <v>0</v>
      </c>
      <c r="GX674" s="86">
        <f t="shared" si="76"/>
        <v>0</v>
      </c>
      <c r="GY674" s="88">
        <v>0</v>
      </c>
      <c r="HA674" s="86">
        <v>0</v>
      </c>
      <c r="HB674" s="87">
        <v>0</v>
      </c>
    </row>
    <row r="675" spans="1:210" s="76" customFormat="1" ht="135" x14ac:dyDescent="0.25">
      <c r="A675" s="69">
        <v>659</v>
      </c>
      <c r="B675" s="3" t="s">
        <v>41</v>
      </c>
      <c r="C675" s="117" t="s">
        <v>1046</v>
      </c>
      <c r="D675" s="4" t="s">
        <v>42</v>
      </c>
      <c r="E675" s="115"/>
      <c r="F675" s="71">
        <v>1</v>
      </c>
      <c r="G675" s="91"/>
      <c r="H675" s="73"/>
      <c r="I675" s="11"/>
      <c r="J675" s="11"/>
      <c r="K675" s="12"/>
      <c r="L675" s="74"/>
      <c r="M675" s="73"/>
      <c r="N675" s="11"/>
      <c r="O675" s="11"/>
      <c r="P675" s="12"/>
      <c r="Q675" s="75"/>
      <c r="R675" s="73"/>
      <c r="S675" s="11"/>
      <c r="T675" s="11"/>
      <c r="U675" s="12"/>
      <c r="W675" s="73"/>
      <c r="X675" s="11"/>
      <c r="Y675" s="11"/>
      <c r="Z675" s="12"/>
      <c r="AB675" s="73"/>
      <c r="AC675" s="11"/>
      <c r="AD675" s="11"/>
      <c r="AE675" s="12"/>
      <c r="AG675" s="77"/>
      <c r="AH675" s="78"/>
      <c r="AI675" s="78"/>
      <c r="AJ675" s="79"/>
      <c r="AL675" s="73"/>
      <c r="AM675" s="11"/>
      <c r="AN675" s="11"/>
      <c r="AO675" s="12"/>
      <c r="AQ675" s="11"/>
      <c r="AR675" s="11"/>
      <c r="AS675" s="11"/>
      <c r="AT675" s="12"/>
      <c r="AV675" s="73"/>
      <c r="AW675" s="11"/>
      <c r="AX675" s="11"/>
      <c r="AY675" s="12"/>
      <c r="BA675" s="73"/>
      <c r="BB675" s="11"/>
      <c r="BC675" s="11"/>
      <c r="BD675" s="12"/>
      <c r="BF675" s="73"/>
      <c r="BG675" s="11"/>
      <c r="BH675" s="11"/>
      <c r="BI675" s="12"/>
      <c r="BK675" s="92"/>
      <c r="BL675" s="93"/>
      <c r="BM675" s="93"/>
      <c r="BN675" s="94"/>
      <c r="BP675" s="73"/>
      <c r="BQ675" s="11"/>
      <c r="BR675" s="11"/>
      <c r="BS675" s="12"/>
      <c r="BU675" s="73"/>
      <c r="BV675" s="11"/>
      <c r="BW675" s="11"/>
      <c r="BX675" s="12"/>
      <c r="BZ675" s="73"/>
      <c r="CA675" s="11"/>
      <c r="CB675" s="11"/>
      <c r="CC675" s="12"/>
      <c r="CE675" s="73"/>
      <c r="CF675" s="11"/>
      <c r="CG675" s="11"/>
      <c r="CH675" s="12"/>
      <c r="CJ675" s="73"/>
      <c r="CK675" s="11"/>
      <c r="CL675" s="11"/>
      <c r="CM675" s="12"/>
      <c r="CO675" s="73"/>
      <c r="CP675" s="11"/>
      <c r="CQ675" s="11"/>
      <c r="CR675" s="12"/>
      <c r="CT675" s="73"/>
      <c r="CU675" s="11"/>
      <c r="CV675" s="11"/>
      <c r="CW675" s="12"/>
      <c r="CY675" s="73"/>
      <c r="CZ675" s="11"/>
      <c r="DA675" s="11"/>
      <c r="DB675" s="12"/>
      <c r="DD675" s="73"/>
      <c r="DE675" s="11"/>
      <c r="DF675" s="11"/>
      <c r="DG675" s="12"/>
      <c r="DI675" s="73"/>
      <c r="DJ675" s="11"/>
      <c r="DK675" s="11"/>
      <c r="DL675" s="12"/>
      <c r="DN675" s="73"/>
      <c r="DO675" s="11"/>
      <c r="DP675" s="11"/>
      <c r="DQ675" s="12"/>
      <c r="DS675" s="73"/>
      <c r="DT675" s="11"/>
      <c r="DU675" s="11"/>
      <c r="DV675" s="12"/>
      <c r="DX675" s="92"/>
      <c r="DY675" s="93"/>
      <c r="DZ675" s="93"/>
      <c r="EA675" s="94"/>
      <c r="EC675" s="73"/>
      <c r="ED675" s="11"/>
      <c r="EE675" s="11"/>
      <c r="EF675" s="12"/>
      <c r="EH675" s="73"/>
      <c r="EI675" s="11"/>
      <c r="EJ675" s="11"/>
      <c r="EK675" s="12"/>
      <c r="EM675" s="73"/>
      <c r="EN675" s="11"/>
      <c r="EO675" s="11"/>
      <c r="EP675" s="12"/>
      <c r="ER675" s="73"/>
      <c r="ES675" s="11"/>
      <c r="ET675" s="11"/>
      <c r="EU675" s="12"/>
      <c r="EW675" s="73"/>
      <c r="EX675" s="11"/>
      <c r="EY675" s="11"/>
      <c r="EZ675" s="12"/>
      <c r="FB675" s="10"/>
      <c r="FC675" s="11"/>
      <c r="FD675" s="11"/>
      <c r="FE675" s="12"/>
      <c r="FG675" s="11"/>
      <c r="FH675" s="11"/>
      <c r="FI675" s="11"/>
      <c r="FJ675" s="12"/>
      <c r="FL675" s="73"/>
      <c r="FM675" s="11"/>
      <c r="FN675" s="11"/>
      <c r="FO675" s="12"/>
      <c r="FQ675" s="73"/>
      <c r="FR675" s="11"/>
      <c r="FS675" s="11"/>
      <c r="FT675" s="12"/>
      <c r="FV675" s="73"/>
      <c r="FW675" s="11"/>
      <c r="FX675" s="11"/>
      <c r="FY675" s="12"/>
      <c r="GA675" s="73"/>
      <c r="GB675" s="11"/>
      <c r="GC675" s="11"/>
      <c r="GD675" s="12"/>
      <c r="GF675" s="73"/>
      <c r="GG675" s="11"/>
      <c r="GH675" s="11"/>
      <c r="GI675" s="12"/>
      <c r="GK675" s="73"/>
      <c r="GL675" s="11"/>
      <c r="GM675" s="11"/>
      <c r="GN675" s="12"/>
      <c r="GP675" s="73"/>
      <c r="GQ675" s="11"/>
      <c r="GR675" s="11"/>
      <c r="GS675" s="12"/>
      <c r="GU675" s="86">
        <f t="shared" si="75"/>
        <v>0</v>
      </c>
      <c r="GV675" s="87">
        <f t="shared" si="77"/>
        <v>0</v>
      </c>
      <c r="GX675" s="86">
        <f t="shared" si="76"/>
        <v>0</v>
      </c>
      <c r="GY675" s="88">
        <v>0</v>
      </c>
      <c r="HA675" s="86">
        <v>0</v>
      </c>
      <c r="HB675" s="87">
        <v>0</v>
      </c>
    </row>
    <row r="676" spans="1:210" s="76" customFormat="1" ht="60" x14ac:dyDescent="0.25">
      <c r="A676" s="69">
        <v>660</v>
      </c>
      <c r="B676" s="3" t="s">
        <v>41</v>
      </c>
      <c r="C676" s="117" t="s">
        <v>1047</v>
      </c>
      <c r="D676" s="4" t="s">
        <v>42</v>
      </c>
      <c r="E676" s="115"/>
      <c r="F676" s="71">
        <v>1</v>
      </c>
      <c r="G676" s="91"/>
      <c r="H676" s="73"/>
      <c r="I676" s="11"/>
      <c r="J676" s="11"/>
      <c r="K676" s="12"/>
      <c r="L676" s="74"/>
      <c r="M676" s="73"/>
      <c r="N676" s="11"/>
      <c r="O676" s="11"/>
      <c r="P676" s="12"/>
      <c r="Q676" s="75"/>
      <c r="R676" s="73"/>
      <c r="S676" s="11"/>
      <c r="T676" s="11"/>
      <c r="U676" s="12"/>
      <c r="W676" s="73"/>
      <c r="X676" s="11"/>
      <c r="Y676" s="11"/>
      <c r="Z676" s="12"/>
      <c r="AB676" s="73"/>
      <c r="AC676" s="11"/>
      <c r="AD676" s="11"/>
      <c r="AE676" s="12"/>
      <c r="AG676" s="77"/>
      <c r="AH676" s="78"/>
      <c r="AI676" s="78"/>
      <c r="AJ676" s="79"/>
      <c r="AL676" s="73"/>
      <c r="AM676" s="11"/>
      <c r="AN676" s="11"/>
      <c r="AO676" s="12"/>
      <c r="AQ676" s="11"/>
      <c r="AR676" s="11"/>
      <c r="AS676" s="11"/>
      <c r="AT676" s="12"/>
      <c r="AV676" s="73"/>
      <c r="AW676" s="11"/>
      <c r="AX676" s="11"/>
      <c r="AY676" s="12"/>
      <c r="BA676" s="73"/>
      <c r="BB676" s="11"/>
      <c r="BC676" s="11"/>
      <c r="BD676" s="12"/>
      <c r="BF676" s="73"/>
      <c r="BG676" s="11"/>
      <c r="BH676" s="11"/>
      <c r="BI676" s="12"/>
      <c r="BK676" s="92"/>
      <c r="BL676" s="93"/>
      <c r="BM676" s="93"/>
      <c r="BN676" s="94"/>
      <c r="BP676" s="73"/>
      <c r="BQ676" s="11"/>
      <c r="BR676" s="11"/>
      <c r="BS676" s="12"/>
      <c r="BU676" s="73"/>
      <c r="BV676" s="11"/>
      <c r="BW676" s="11"/>
      <c r="BX676" s="12"/>
      <c r="BZ676" s="73"/>
      <c r="CA676" s="11"/>
      <c r="CB676" s="11"/>
      <c r="CC676" s="12"/>
      <c r="CE676" s="73"/>
      <c r="CF676" s="11"/>
      <c r="CG676" s="11"/>
      <c r="CH676" s="12"/>
      <c r="CJ676" s="73"/>
      <c r="CK676" s="11"/>
      <c r="CL676" s="11"/>
      <c r="CM676" s="12"/>
      <c r="CO676" s="73"/>
      <c r="CP676" s="11"/>
      <c r="CQ676" s="11"/>
      <c r="CR676" s="12"/>
      <c r="CT676" s="73"/>
      <c r="CU676" s="11"/>
      <c r="CV676" s="11"/>
      <c r="CW676" s="12"/>
      <c r="CY676" s="73"/>
      <c r="CZ676" s="11"/>
      <c r="DA676" s="11"/>
      <c r="DB676" s="12"/>
      <c r="DD676" s="73"/>
      <c r="DE676" s="11"/>
      <c r="DF676" s="11"/>
      <c r="DG676" s="12"/>
      <c r="DI676" s="73"/>
      <c r="DJ676" s="11"/>
      <c r="DK676" s="11"/>
      <c r="DL676" s="12"/>
      <c r="DN676" s="73"/>
      <c r="DO676" s="11"/>
      <c r="DP676" s="11"/>
      <c r="DQ676" s="12"/>
      <c r="DS676" s="73"/>
      <c r="DT676" s="11"/>
      <c r="DU676" s="11"/>
      <c r="DV676" s="12"/>
      <c r="DX676" s="92"/>
      <c r="DY676" s="93"/>
      <c r="DZ676" s="93"/>
      <c r="EA676" s="94"/>
      <c r="EC676" s="73"/>
      <c r="ED676" s="11"/>
      <c r="EE676" s="11"/>
      <c r="EF676" s="12"/>
      <c r="EH676" s="73"/>
      <c r="EI676" s="11"/>
      <c r="EJ676" s="11"/>
      <c r="EK676" s="12"/>
      <c r="EM676" s="73"/>
      <c r="EN676" s="11"/>
      <c r="EO676" s="11"/>
      <c r="EP676" s="12"/>
      <c r="ER676" s="73"/>
      <c r="ES676" s="11"/>
      <c r="ET676" s="11"/>
      <c r="EU676" s="12"/>
      <c r="EW676" s="73"/>
      <c r="EX676" s="11"/>
      <c r="EY676" s="11"/>
      <c r="EZ676" s="12"/>
      <c r="FB676" s="10"/>
      <c r="FC676" s="11"/>
      <c r="FD676" s="11"/>
      <c r="FE676" s="12"/>
      <c r="FG676" s="11"/>
      <c r="FH676" s="11"/>
      <c r="FI676" s="11"/>
      <c r="FJ676" s="12"/>
      <c r="FL676" s="73"/>
      <c r="FM676" s="11"/>
      <c r="FN676" s="11"/>
      <c r="FO676" s="12"/>
      <c r="FQ676" s="73"/>
      <c r="FR676" s="11"/>
      <c r="FS676" s="11"/>
      <c r="FT676" s="12"/>
      <c r="FV676" s="73"/>
      <c r="FW676" s="11"/>
      <c r="FX676" s="11"/>
      <c r="FY676" s="12"/>
      <c r="GA676" s="73"/>
      <c r="GB676" s="11"/>
      <c r="GC676" s="11"/>
      <c r="GD676" s="12"/>
      <c r="GF676" s="73"/>
      <c r="GG676" s="11"/>
      <c r="GH676" s="11"/>
      <c r="GI676" s="12"/>
      <c r="GK676" s="73"/>
      <c r="GL676" s="11"/>
      <c r="GM676" s="11"/>
      <c r="GN676" s="12"/>
      <c r="GP676" s="73"/>
      <c r="GQ676" s="11"/>
      <c r="GR676" s="11"/>
      <c r="GS676" s="12"/>
      <c r="GU676" s="86">
        <f t="shared" si="75"/>
        <v>0</v>
      </c>
      <c r="GV676" s="87">
        <f t="shared" si="77"/>
        <v>0</v>
      </c>
      <c r="GX676" s="86">
        <f t="shared" si="76"/>
        <v>0</v>
      </c>
      <c r="GY676" s="88">
        <v>0</v>
      </c>
      <c r="HA676" s="86">
        <v>0</v>
      </c>
      <c r="HB676" s="87">
        <v>0</v>
      </c>
    </row>
    <row r="677" spans="1:210" s="76" customFormat="1" ht="60" x14ac:dyDescent="0.25">
      <c r="A677" s="69">
        <v>661</v>
      </c>
      <c r="B677" s="3" t="s">
        <v>41</v>
      </c>
      <c r="C677" s="117" t="s">
        <v>1048</v>
      </c>
      <c r="D677" s="4" t="s">
        <v>42</v>
      </c>
      <c r="E677" s="115"/>
      <c r="F677" s="71">
        <v>1</v>
      </c>
      <c r="G677" s="91"/>
      <c r="H677" s="73"/>
      <c r="I677" s="11"/>
      <c r="J677" s="11"/>
      <c r="K677" s="12"/>
      <c r="L677" s="74"/>
      <c r="M677" s="73"/>
      <c r="N677" s="11"/>
      <c r="O677" s="11"/>
      <c r="P677" s="12"/>
      <c r="Q677" s="75"/>
      <c r="R677" s="73"/>
      <c r="S677" s="11"/>
      <c r="T677" s="11"/>
      <c r="U677" s="12"/>
      <c r="W677" s="73"/>
      <c r="X677" s="11"/>
      <c r="Y677" s="11"/>
      <c r="Z677" s="12"/>
      <c r="AB677" s="73"/>
      <c r="AC677" s="11"/>
      <c r="AD677" s="11"/>
      <c r="AE677" s="12"/>
      <c r="AG677" s="77"/>
      <c r="AH677" s="78"/>
      <c r="AI677" s="78"/>
      <c r="AJ677" s="79"/>
      <c r="AL677" s="73"/>
      <c r="AM677" s="11"/>
      <c r="AN677" s="11"/>
      <c r="AO677" s="12"/>
      <c r="AQ677" s="11"/>
      <c r="AR677" s="11"/>
      <c r="AS677" s="11"/>
      <c r="AT677" s="12"/>
      <c r="AV677" s="73"/>
      <c r="AW677" s="11"/>
      <c r="AX677" s="11"/>
      <c r="AY677" s="12"/>
      <c r="BA677" s="73"/>
      <c r="BB677" s="11"/>
      <c r="BC677" s="11"/>
      <c r="BD677" s="12"/>
      <c r="BF677" s="73"/>
      <c r="BG677" s="11"/>
      <c r="BH677" s="11"/>
      <c r="BI677" s="12"/>
      <c r="BK677" s="92"/>
      <c r="BL677" s="93"/>
      <c r="BM677" s="93"/>
      <c r="BN677" s="94"/>
      <c r="BP677" s="73"/>
      <c r="BQ677" s="11"/>
      <c r="BR677" s="11"/>
      <c r="BS677" s="12"/>
      <c r="BU677" s="73"/>
      <c r="BV677" s="11"/>
      <c r="BW677" s="11"/>
      <c r="BX677" s="12"/>
      <c r="BZ677" s="73"/>
      <c r="CA677" s="11"/>
      <c r="CB677" s="11"/>
      <c r="CC677" s="12"/>
      <c r="CE677" s="73">
        <v>403185.4</v>
      </c>
      <c r="CF677" s="11">
        <v>76605.22600000001</v>
      </c>
      <c r="CG677" s="11">
        <v>479790.62600000005</v>
      </c>
      <c r="CH677" s="12">
        <v>479790.62600000005</v>
      </c>
      <c r="CJ677" s="73"/>
      <c r="CK677" s="11"/>
      <c r="CL677" s="11"/>
      <c r="CM677" s="12"/>
      <c r="CO677" s="73"/>
      <c r="CP677" s="11"/>
      <c r="CQ677" s="11"/>
      <c r="CR677" s="12"/>
      <c r="CT677" s="73"/>
      <c r="CU677" s="11"/>
      <c r="CV677" s="11"/>
      <c r="CW677" s="12"/>
      <c r="CY677" s="73"/>
      <c r="CZ677" s="11"/>
      <c r="DA677" s="11"/>
      <c r="DB677" s="12"/>
      <c r="DD677" s="73"/>
      <c r="DE677" s="11"/>
      <c r="DF677" s="11"/>
      <c r="DG677" s="12"/>
      <c r="DI677" s="73"/>
      <c r="DJ677" s="11"/>
      <c r="DK677" s="11"/>
      <c r="DL677" s="12"/>
      <c r="DN677" s="73"/>
      <c r="DO677" s="11"/>
      <c r="DP677" s="11"/>
      <c r="DQ677" s="12"/>
      <c r="DS677" s="73"/>
      <c r="DT677" s="11"/>
      <c r="DU677" s="11"/>
      <c r="DV677" s="12"/>
      <c r="DX677" s="92"/>
      <c r="DY677" s="93"/>
      <c r="DZ677" s="93"/>
      <c r="EA677" s="94"/>
      <c r="EC677" s="73"/>
      <c r="ED677" s="11"/>
      <c r="EE677" s="11"/>
      <c r="EF677" s="12"/>
      <c r="EH677" s="73"/>
      <c r="EI677" s="11"/>
      <c r="EJ677" s="11"/>
      <c r="EK677" s="12"/>
      <c r="EM677" s="73"/>
      <c r="EN677" s="11"/>
      <c r="EO677" s="11"/>
      <c r="EP677" s="12"/>
      <c r="ER677" s="73"/>
      <c r="ES677" s="11"/>
      <c r="ET677" s="11"/>
      <c r="EU677" s="12"/>
      <c r="EW677" s="73"/>
      <c r="EX677" s="11"/>
      <c r="EY677" s="11"/>
      <c r="EZ677" s="12"/>
      <c r="FB677" s="10"/>
      <c r="FC677" s="11"/>
      <c r="FD677" s="11"/>
      <c r="FE677" s="12"/>
      <c r="FG677" s="11"/>
      <c r="FH677" s="11"/>
      <c r="FI677" s="11"/>
      <c r="FJ677" s="12"/>
      <c r="FL677" s="73"/>
      <c r="FM677" s="11"/>
      <c r="FN677" s="11"/>
      <c r="FO677" s="12"/>
      <c r="FQ677" s="73"/>
      <c r="FR677" s="11"/>
      <c r="FS677" s="11"/>
      <c r="FT677" s="12"/>
      <c r="FV677" s="73"/>
      <c r="FW677" s="11"/>
      <c r="FX677" s="11"/>
      <c r="FY677" s="12"/>
      <c r="GA677" s="73"/>
      <c r="GB677" s="11"/>
      <c r="GC677" s="11"/>
      <c r="GD677" s="12"/>
      <c r="GF677" s="73"/>
      <c r="GG677" s="11"/>
      <c r="GH677" s="11"/>
      <c r="GI677" s="12"/>
      <c r="GK677" s="73"/>
      <c r="GL677" s="11"/>
      <c r="GM677" s="11"/>
      <c r="GN677" s="12"/>
      <c r="GP677" s="73"/>
      <c r="GQ677" s="11"/>
      <c r="GR677" s="11"/>
      <c r="GS677" s="12"/>
      <c r="GU677" s="86">
        <f t="shared" si="75"/>
        <v>479790.62600000005</v>
      </c>
      <c r="GV677" s="87">
        <f t="shared" si="77"/>
        <v>479790.62600000005</v>
      </c>
      <c r="GX677" s="86">
        <f t="shared" si="76"/>
        <v>0</v>
      </c>
      <c r="GY677" s="88">
        <f t="shared" si="79"/>
        <v>0</v>
      </c>
      <c r="HA677" s="86">
        <f t="shared" ref="HA677:HA686" si="80">AVERAGE(J677,O677,T677,Y677,AD677,AI677,AN677,AS677,AX677,BC677,BH677,BM677,BR677,BW677,CB677,CG677,CL677,CQ677,CV677,DA677,DF677,DK677,DP677,DU677,DZ677,EE677,EJ677,EO677,ET677,EY677,FD677,FI677,FN677,FS677,FX677,GC677,GH677,GM677,GR677)</f>
        <v>479790.62600000005</v>
      </c>
      <c r="HB677" s="87">
        <f t="shared" si="78"/>
        <v>479790.62600000005</v>
      </c>
    </row>
    <row r="678" spans="1:210" s="76" customFormat="1" ht="60" x14ac:dyDescent="0.25">
      <c r="A678" s="69">
        <v>662</v>
      </c>
      <c r="B678" s="3" t="s">
        <v>41</v>
      </c>
      <c r="C678" s="117" t="s">
        <v>1049</v>
      </c>
      <c r="D678" s="4" t="s">
        <v>42</v>
      </c>
      <c r="E678" s="115"/>
      <c r="F678" s="71">
        <v>1</v>
      </c>
      <c r="G678" s="91"/>
      <c r="H678" s="73"/>
      <c r="I678" s="11"/>
      <c r="J678" s="11"/>
      <c r="K678" s="12"/>
      <c r="L678" s="74"/>
      <c r="M678" s="73"/>
      <c r="N678" s="11"/>
      <c r="O678" s="11"/>
      <c r="P678" s="12"/>
      <c r="Q678" s="75"/>
      <c r="R678" s="73"/>
      <c r="S678" s="11"/>
      <c r="T678" s="11"/>
      <c r="U678" s="12"/>
      <c r="W678" s="73"/>
      <c r="X678" s="11"/>
      <c r="Y678" s="11"/>
      <c r="Z678" s="12"/>
      <c r="AB678" s="73"/>
      <c r="AC678" s="11"/>
      <c r="AD678" s="11"/>
      <c r="AE678" s="12"/>
      <c r="AG678" s="77"/>
      <c r="AH678" s="78"/>
      <c r="AI678" s="78"/>
      <c r="AJ678" s="79"/>
      <c r="AL678" s="73"/>
      <c r="AM678" s="11"/>
      <c r="AN678" s="11"/>
      <c r="AO678" s="12"/>
      <c r="AQ678" s="11"/>
      <c r="AR678" s="11"/>
      <c r="AS678" s="11"/>
      <c r="AT678" s="12"/>
      <c r="AV678" s="73"/>
      <c r="AW678" s="11"/>
      <c r="AX678" s="11"/>
      <c r="AY678" s="12"/>
      <c r="BA678" s="73"/>
      <c r="BB678" s="11"/>
      <c r="BC678" s="11"/>
      <c r="BD678" s="12"/>
      <c r="BF678" s="73"/>
      <c r="BG678" s="11"/>
      <c r="BH678" s="11"/>
      <c r="BI678" s="12"/>
      <c r="BK678" s="92"/>
      <c r="BL678" s="93"/>
      <c r="BM678" s="93"/>
      <c r="BN678" s="94"/>
      <c r="BP678" s="73"/>
      <c r="BQ678" s="11"/>
      <c r="BR678" s="11"/>
      <c r="BS678" s="12"/>
      <c r="BU678" s="73"/>
      <c r="BV678" s="11"/>
      <c r="BW678" s="11"/>
      <c r="BX678" s="12"/>
      <c r="BZ678" s="73"/>
      <c r="CA678" s="11"/>
      <c r="CB678" s="11"/>
      <c r="CC678" s="12"/>
      <c r="CE678" s="73">
        <v>744855</v>
      </c>
      <c r="CF678" s="11">
        <v>141522.45000000001</v>
      </c>
      <c r="CG678" s="11">
        <v>886377.45</v>
      </c>
      <c r="CH678" s="12">
        <v>886377.45</v>
      </c>
      <c r="CJ678" s="73"/>
      <c r="CK678" s="11"/>
      <c r="CL678" s="11"/>
      <c r="CM678" s="12"/>
      <c r="CO678" s="73"/>
      <c r="CP678" s="11"/>
      <c r="CQ678" s="11"/>
      <c r="CR678" s="12"/>
      <c r="CT678" s="73"/>
      <c r="CU678" s="11"/>
      <c r="CV678" s="11"/>
      <c r="CW678" s="12"/>
      <c r="CY678" s="73"/>
      <c r="CZ678" s="11"/>
      <c r="DA678" s="11"/>
      <c r="DB678" s="12"/>
      <c r="DD678" s="73"/>
      <c r="DE678" s="11"/>
      <c r="DF678" s="11"/>
      <c r="DG678" s="12"/>
      <c r="DI678" s="73"/>
      <c r="DJ678" s="11"/>
      <c r="DK678" s="11"/>
      <c r="DL678" s="12"/>
      <c r="DN678" s="73"/>
      <c r="DO678" s="11"/>
      <c r="DP678" s="11"/>
      <c r="DQ678" s="12"/>
      <c r="DS678" s="73"/>
      <c r="DT678" s="11"/>
      <c r="DU678" s="11"/>
      <c r="DV678" s="12"/>
      <c r="DX678" s="92"/>
      <c r="DY678" s="93"/>
      <c r="DZ678" s="93"/>
      <c r="EA678" s="94"/>
      <c r="EC678" s="73"/>
      <c r="ED678" s="11"/>
      <c r="EE678" s="11"/>
      <c r="EF678" s="12"/>
      <c r="EH678" s="73"/>
      <c r="EI678" s="11"/>
      <c r="EJ678" s="11"/>
      <c r="EK678" s="12"/>
      <c r="EM678" s="73"/>
      <c r="EN678" s="11"/>
      <c r="EO678" s="11"/>
      <c r="EP678" s="12"/>
      <c r="ER678" s="73"/>
      <c r="ES678" s="11"/>
      <c r="ET678" s="11"/>
      <c r="EU678" s="12"/>
      <c r="EW678" s="73"/>
      <c r="EX678" s="11"/>
      <c r="EY678" s="11"/>
      <c r="EZ678" s="12"/>
      <c r="FB678" s="10"/>
      <c r="FC678" s="11"/>
      <c r="FD678" s="11"/>
      <c r="FE678" s="12"/>
      <c r="FG678" s="11"/>
      <c r="FH678" s="11"/>
      <c r="FI678" s="11"/>
      <c r="FJ678" s="12"/>
      <c r="FL678" s="73"/>
      <c r="FM678" s="11"/>
      <c r="FN678" s="11"/>
      <c r="FO678" s="12"/>
      <c r="FQ678" s="73"/>
      <c r="FR678" s="11"/>
      <c r="FS678" s="11"/>
      <c r="FT678" s="12"/>
      <c r="FV678" s="73"/>
      <c r="FW678" s="11"/>
      <c r="FX678" s="11"/>
      <c r="FY678" s="12"/>
      <c r="GA678" s="73"/>
      <c r="GB678" s="11"/>
      <c r="GC678" s="11"/>
      <c r="GD678" s="12"/>
      <c r="GF678" s="73"/>
      <c r="GG678" s="11"/>
      <c r="GH678" s="11"/>
      <c r="GI678" s="12"/>
      <c r="GK678" s="73"/>
      <c r="GL678" s="11"/>
      <c r="GM678" s="11"/>
      <c r="GN678" s="12"/>
      <c r="GP678" s="73"/>
      <c r="GQ678" s="11"/>
      <c r="GR678" s="11"/>
      <c r="GS678" s="12"/>
      <c r="GU678" s="86">
        <f t="shared" si="75"/>
        <v>886377.45</v>
      </c>
      <c r="GV678" s="87">
        <f t="shared" si="77"/>
        <v>886377.45</v>
      </c>
      <c r="GX678" s="86">
        <f t="shared" si="76"/>
        <v>0</v>
      </c>
      <c r="GY678" s="88">
        <f t="shared" si="79"/>
        <v>0</v>
      </c>
      <c r="HA678" s="86">
        <f t="shared" si="80"/>
        <v>886377.45</v>
      </c>
      <c r="HB678" s="87">
        <f t="shared" si="78"/>
        <v>886377.45</v>
      </c>
    </row>
    <row r="679" spans="1:210" s="76" customFormat="1" ht="45" x14ac:dyDescent="0.25">
      <c r="A679" s="69">
        <v>663</v>
      </c>
      <c r="B679" s="3" t="s">
        <v>41</v>
      </c>
      <c r="C679" s="117" t="s">
        <v>1050</v>
      </c>
      <c r="D679" s="4" t="s">
        <v>42</v>
      </c>
      <c r="E679" s="115"/>
      <c r="F679" s="71">
        <v>1</v>
      </c>
      <c r="G679" s="91"/>
      <c r="H679" s="73"/>
      <c r="I679" s="11"/>
      <c r="J679" s="11"/>
      <c r="K679" s="12"/>
      <c r="L679" s="74"/>
      <c r="M679" s="73"/>
      <c r="N679" s="11"/>
      <c r="O679" s="11"/>
      <c r="P679" s="12"/>
      <c r="Q679" s="75"/>
      <c r="R679" s="73"/>
      <c r="S679" s="11"/>
      <c r="T679" s="11"/>
      <c r="U679" s="12"/>
      <c r="W679" s="73"/>
      <c r="X679" s="11"/>
      <c r="Y679" s="11"/>
      <c r="Z679" s="12"/>
      <c r="AB679" s="73"/>
      <c r="AC679" s="11"/>
      <c r="AD679" s="11"/>
      <c r="AE679" s="12"/>
      <c r="AG679" s="77"/>
      <c r="AH679" s="78"/>
      <c r="AI679" s="78"/>
      <c r="AJ679" s="79"/>
      <c r="AL679" s="73"/>
      <c r="AM679" s="11"/>
      <c r="AN679" s="11"/>
      <c r="AO679" s="12"/>
      <c r="AQ679" s="11"/>
      <c r="AR679" s="11"/>
      <c r="AS679" s="11"/>
      <c r="AT679" s="12"/>
      <c r="AV679" s="73"/>
      <c r="AW679" s="11"/>
      <c r="AX679" s="11"/>
      <c r="AY679" s="12"/>
      <c r="BA679" s="73"/>
      <c r="BB679" s="11"/>
      <c r="BC679" s="11"/>
      <c r="BD679" s="12"/>
      <c r="BF679" s="73"/>
      <c r="BG679" s="11"/>
      <c r="BH679" s="11"/>
      <c r="BI679" s="12"/>
      <c r="BK679" s="92"/>
      <c r="BL679" s="93"/>
      <c r="BM679" s="93"/>
      <c r="BN679" s="94"/>
      <c r="BP679" s="73"/>
      <c r="BQ679" s="11"/>
      <c r="BR679" s="11"/>
      <c r="BS679" s="12"/>
      <c r="BU679" s="73"/>
      <c r="BV679" s="11"/>
      <c r="BW679" s="11"/>
      <c r="BX679" s="12"/>
      <c r="BZ679" s="73"/>
      <c r="CA679" s="11"/>
      <c r="CB679" s="11"/>
      <c r="CC679" s="12"/>
      <c r="CE679" s="73">
        <v>718750</v>
      </c>
      <c r="CF679" s="11">
        <v>0</v>
      </c>
      <c r="CG679" s="11">
        <v>718750</v>
      </c>
      <c r="CH679" s="12">
        <v>718750</v>
      </c>
      <c r="CJ679" s="73"/>
      <c r="CK679" s="11"/>
      <c r="CL679" s="11"/>
      <c r="CM679" s="12"/>
      <c r="CO679" s="73"/>
      <c r="CP679" s="11"/>
      <c r="CQ679" s="11"/>
      <c r="CR679" s="12"/>
      <c r="CT679" s="73"/>
      <c r="CU679" s="11"/>
      <c r="CV679" s="11"/>
      <c r="CW679" s="12"/>
      <c r="CY679" s="73"/>
      <c r="CZ679" s="11"/>
      <c r="DA679" s="11"/>
      <c r="DB679" s="12"/>
      <c r="DD679" s="73"/>
      <c r="DE679" s="11"/>
      <c r="DF679" s="11"/>
      <c r="DG679" s="12"/>
      <c r="DI679" s="73"/>
      <c r="DJ679" s="11"/>
      <c r="DK679" s="11"/>
      <c r="DL679" s="12"/>
      <c r="DN679" s="73"/>
      <c r="DO679" s="11"/>
      <c r="DP679" s="11"/>
      <c r="DQ679" s="12"/>
      <c r="DS679" s="73"/>
      <c r="DT679" s="11"/>
      <c r="DU679" s="11"/>
      <c r="DV679" s="12"/>
      <c r="DX679" s="92"/>
      <c r="DY679" s="93"/>
      <c r="DZ679" s="93"/>
      <c r="EA679" s="94"/>
      <c r="EC679" s="73"/>
      <c r="ED679" s="11"/>
      <c r="EE679" s="11"/>
      <c r="EF679" s="12"/>
      <c r="EH679" s="73"/>
      <c r="EI679" s="11"/>
      <c r="EJ679" s="11"/>
      <c r="EK679" s="12"/>
      <c r="EM679" s="73"/>
      <c r="EN679" s="11"/>
      <c r="EO679" s="11"/>
      <c r="EP679" s="12"/>
      <c r="ER679" s="73"/>
      <c r="ES679" s="11"/>
      <c r="ET679" s="11"/>
      <c r="EU679" s="12"/>
      <c r="EW679" s="73"/>
      <c r="EX679" s="11"/>
      <c r="EY679" s="11"/>
      <c r="EZ679" s="12"/>
      <c r="FB679" s="10"/>
      <c r="FC679" s="11"/>
      <c r="FD679" s="11"/>
      <c r="FE679" s="12"/>
      <c r="FG679" s="11"/>
      <c r="FH679" s="11"/>
      <c r="FI679" s="11"/>
      <c r="FJ679" s="12"/>
      <c r="FL679" s="73"/>
      <c r="FM679" s="11"/>
      <c r="FN679" s="11"/>
      <c r="FO679" s="12"/>
      <c r="FQ679" s="73"/>
      <c r="FR679" s="11"/>
      <c r="FS679" s="11"/>
      <c r="FT679" s="12"/>
      <c r="FV679" s="73"/>
      <c r="FW679" s="11"/>
      <c r="FX679" s="11"/>
      <c r="FY679" s="12"/>
      <c r="GA679" s="73"/>
      <c r="GB679" s="11"/>
      <c r="GC679" s="11"/>
      <c r="GD679" s="12"/>
      <c r="GF679" s="73"/>
      <c r="GG679" s="11"/>
      <c r="GH679" s="11"/>
      <c r="GI679" s="12"/>
      <c r="GK679" s="73"/>
      <c r="GL679" s="11"/>
      <c r="GM679" s="11"/>
      <c r="GN679" s="12"/>
      <c r="GP679" s="73"/>
      <c r="GQ679" s="11"/>
      <c r="GR679" s="11"/>
      <c r="GS679" s="12"/>
      <c r="GU679" s="86">
        <f t="shared" si="75"/>
        <v>718750</v>
      </c>
      <c r="GV679" s="87">
        <f t="shared" si="77"/>
        <v>718750</v>
      </c>
      <c r="GX679" s="86">
        <f t="shared" si="76"/>
        <v>0</v>
      </c>
      <c r="GY679" s="88">
        <f t="shared" si="79"/>
        <v>0</v>
      </c>
      <c r="HA679" s="86">
        <f t="shared" si="80"/>
        <v>718750</v>
      </c>
      <c r="HB679" s="87">
        <f t="shared" si="78"/>
        <v>718750</v>
      </c>
    </row>
    <row r="680" spans="1:210" s="76" customFormat="1" ht="45" x14ac:dyDescent="0.25">
      <c r="A680" s="69">
        <v>664</v>
      </c>
      <c r="B680" s="3" t="s">
        <v>41</v>
      </c>
      <c r="C680" s="117" t="s">
        <v>1051</v>
      </c>
      <c r="D680" s="4" t="s">
        <v>42</v>
      </c>
      <c r="E680" s="115"/>
      <c r="F680" s="71">
        <v>1</v>
      </c>
      <c r="G680" s="91"/>
      <c r="H680" s="73"/>
      <c r="I680" s="11"/>
      <c r="J680" s="11"/>
      <c r="K680" s="12"/>
      <c r="L680" s="74"/>
      <c r="M680" s="73"/>
      <c r="N680" s="11"/>
      <c r="O680" s="11"/>
      <c r="P680" s="12"/>
      <c r="Q680" s="75"/>
      <c r="R680" s="73"/>
      <c r="S680" s="11"/>
      <c r="T680" s="11"/>
      <c r="U680" s="12"/>
      <c r="W680" s="73"/>
      <c r="X680" s="11"/>
      <c r="Y680" s="11"/>
      <c r="Z680" s="12"/>
      <c r="AB680" s="73"/>
      <c r="AC680" s="11"/>
      <c r="AD680" s="11"/>
      <c r="AE680" s="12"/>
      <c r="AG680" s="77"/>
      <c r="AH680" s="78"/>
      <c r="AI680" s="78"/>
      <c r="AJ680" s="79"/>
      <c r="AL680" s="73"/>
      <c r="AM680" s="11"/>
      <c r="AN680" s="11"/>
      <c r="AO680" s="12"/>
      <c r="AQ680" s="11"/>
      <c r="AR680" s="11"/>
      <c r="AS680" s="11"/>
      <c r="AT680" s="12"/>
      <c r="AV680" s="73"/>
      <c r="AW680" s="11"/>
      <c r="AX680" s="11"/>
      <c r="AY680" s="12"/>
      <c r="BA680" s="73"/>
      <c r="BB680" s="11"/>
      <c r="BC680" s="11"/>
      <c r="BD680" s="12"/>
      <c r="BF680" s="73"/>
      <c r="BG680" s="11"/>
      <c r="BH680" s="11"/>
      <c r="BI680" s="12"/>
      <c r="BK680" s="92"/>
      <c r="BL680" s="93"/>
      <c r="BM680" s="93"/>
      <c r="BN680" s="94"/>
      <c r="BP680" s="73"/>
      <c r="BQ680" s="11"/>
      <c r="BR680" s="11"/>
      <c r="BS680" s="12"/>
      <c r="BU680" s="73"/>
      <c r="BV680" s="11"/>
      <c r="BW680" s="11"/>
      <c r="BX680" s="12"/>
      <c r="BZ680" s="73"/>
      <c r="CA680" s="11"/>
      <c r="CB680" s="11"/>
      <c r="CC680" s="12"/>
      <c r="CE680" s="73">
        <v>76051</v>
      </c>
      <c r="CF680" s="11">
        <v>0</v>
      </c>
      <c r="CG680" s="11">
        <v>76051</v>
      </c>
      <c r="CH680" s="12">
        <v>76051</v>
      </c>
      <c r="CJ680" s="73">
        <v>65529.411764705881</v>
      </c>
      <c r="CK680" s="11">
        <v>0</v>
      </c>
      <c r="CL680" s="11">
        <v>65529.411764705881</v>
      </c>
      <c r="CM680" s="12">
        <v>65529.411764705881</v>
      </c>
      <c r="CO680" s="73"/>
      <c r="CP680" s="11"/>
      <c r="CQ680" s="11"/>
      <c r="CR680" s="12"/>
      <c r="CT680" s="73"/>
      <c r="CU680" s="11"/>
      <c r="CV680" s="11"/>
      <c r="CW680" s="12"/>
      <c r="CY680" s="73"/>
      <c r="CZ680" s="11"/>
      <c r="DA680" s="11"/>
      <c r="DB680" s="12"/>
      <c r="DD680" s="73"/>
      <c r="DE680" s="11"/>
      <c r="DF680" s="11"/>
      <c r="DG680" s="12"/>
      <c r="DI680" s="73"/>
      <c r="DJ680" s="11"/>
      <c r="DK680" s="11"/>
      <c r="DL680" s="12"/>
      <c r="DN680" s="73">
        <v>33750</v>
      </c>
      <c r="DO680" s="11">
        <v>0</v>
      </c>
      <c r="DP680" s="11">
        <v>33750</v>
      </c>
      <c r="DQ680" s="12">
        <v>33750</v>
      </c>
      <c r="DS680" s="73"/>
      <c r="DT680" s="11"/>
      <c r="DU680" s="11"/>
      <c r="DV680" s="12"/>
      <c r="DX680" s="92"/>
      <c r="DY680" s="93"/>
      <c r="DZ680" s="93"/>
      <c r="EA680" s="94"/>
      <c r="EC680" s="73"/>
      <c r="ED680" s="11"/>
      <c r="EE680" s="11"/>
      <c r="EF680" s="12"/>
      <c r="EH680" s="73"/>
      <c r="EI680" s="11"/>
      <c r="EJ680" s="11"/>
      <c r="EK680" s="12"/>
      <c r="EM680" s="73"/>
      <c r="EN680" s="11"/>
      <c r="EO680" s="11"/>
      <c r="EP680" s="12"/>
      <c r="ER680" s="73"/>
      <c r="ES680" s="11"/>
      <c r="ET680" s="11"/>
      <c r="EU680" s="12"/>
      <c r="EW680" s="73"/>
      <c r="EX680" s="11"/>
      <c r="EY680" s="11"/>
      <c r="EZ680" s="12"/>
      <c r="FB680" s="10"/>
      <c r="FC680" s="11"/>
      <c r="FD680" s="11"/>
      <c r="FE680" s="12"/>
      <c r="FG680" s="11"/>
      <c r="FH680" s="11"/>
      <c r="FI680" s="11"/>
      <c r="FJ680" s="12"/>
      <c r="FL680" s="73"/>
      <c r="FM680" s="11"/>
      <c r="FN680" s="11"/>
      <c r="FO680" s="12"/>
      <c r="FQ680" s="73"/>
      <c r="FR680" s="11"/>
      <c r="FS680" s="11"/>
      <c r="FT680" s="12"/>
      <c r="FV680" s="73"/>
      <c r="FW680" s="11"/>
      <c r="FX680" s="11"/>
      <c r="FY680" s="12"/>
      <c r="GA680" s="73"/>
      <c r="GB680" s="11"/>
      <c r="GC680" s="11"/>
      <c r="GD680" s="12"/>
      <c r="GF680" s="73"/>
      <c r="GG680" s="11"/>
      <c r="GH680" s="11"/>
      <c r="GI680" s="12"/>
      <c r="GK680" s="73"/>
      <c r="GL680" s="11"/>
      <c r="GM680" s="11"/>
      <c r="GN680" s="12"/>
      <c r="GP680" s="73"/>
      <c r="GQ680" s="11"/>
      <c r="GR680" s="11"/>
      <c r="GS680" s="12"/>
      <c r="GU680" s="86">
        <f t="shared" si="75"/>
        <v>33750</v>
      </c>
      <c r="GV680" s="87">
        <f t="shared" si="77"/>
        <v>76051</v>
      </c>
      <c r="GX680" s="86">
        <f t="shared" si="76"/>
        <v>42301</v>
      </c>
      <c r="GY680" s="88">
        <f t="shared" si="79"/>
        <v>1.253362962962963</v>
      </c>
      <c r="HA680" s="86">
        <f t="shared" si="80"/>
        <v>58443.470588235294</v>
      </c>
      <c r="HB680" s="87">
        <f t="shared" si="78"/>
        <v>58443.470588235294</v>
      </c>
    </row>
    <row r="681" spans="1:210" s="76" customFormat="1" ht="45" x14ac:dyDescent="0.25">
      <c r="A681" s="69">
        <v>665</v>
      </c>
      <c r="B681" s="3" t="s">
        <v>41</v>
      </c>
      <c r="C681" s="117" t="s">
        <v>1052</v>
      </c>
      <c r="D681" s="4" t="s">
        <v>42</v>
      </c>
      <c r="E681" s="115"/>
      <c r="F681" s="71">
        <v>1</v>
      </c>
      <c r="G681" s="91"/>
      <c r="H681" s="73"/>
      <c r="I681" s="11"/>
      <c r="J681" s="11"/>
      <c r="K681" s="12"/>
      <c r="L681" s="74"/>
      <c r="M681" s="73"/>
      <c r="N681" s="11"/>
      <c r="O681" s="11"/>
      <c r="P681" s="12"/>
      <c r="Q681" s="75"/>
      <c r="R681" s="73"/>
      <c r="S681" s="11"/>
      <c r="T681" s="11"/>
      <c r="U681" s="12"/>
      <c r="W681" s="73"/>
      <c r="X681" s="11"/>
      <c r="Y681" s="11"/>
      <c r="Z681" s="12"/>
      <c r="AB681" s="73"/>
      <c r="AC681" s="11"/>
      <c r="AD681" s="11"/>
      <c r="AE681" s="12"/>
      <c r="AG681" s="77"/>
      <c r="AH681" s="78"/>
      <c r="AI681" s="78"/>
      <c r="AJ681" s="79"/>
      <c r="AL681" s="73"/>
      <c r="AM681" s="11"/>
      <c r="AN681" s="11"/>
      <c r="AO681" s="12"/>
      <c r="AQ681" s="11"/>
      <c r="AR681" s="11"/>
      <c r="AS681" s="11"/>
      <c r="AT681" s="12"/>
      <c r="AV681" s="73"/>
      <c r="AW681" s="11"/>
      <c r="AX681" s="11"/>
      <c r="AY681" s="12"/>
      <c r="BA681" s="111">
        <v>42600</v>
      </c>
      <c r="BB681" s="112">
        <v>0</v>
      </c>
      <c r="BC681" s="112">
        <v>42600</v>
      </c>
      <c r="BD681" s="94">
        <v>42600</v>
      </c>
      <c r="BF681" s="73"/>
      <c r="BG681" s="11"/>
      <c r="BH681" s="11"/>
      <c r="BI681" s="12"/>
      <c r="BK681" s="92"/>
      <c r="BL681" s="93"/>
      <c r="BM681" s="93"/>
      <c r="BN681" s="94"/>
      <c r="BP681" s="73"/>
      <c r="BQ681" s="11"/>
      <c r="BR681" s="11"/>
      <c r="BS681" s="12"/>
      <c r="BU681" s="73"/>
      <c r="BV681" s="11"/>
      <c r="BW681" s="11"/>
      <c r="BX681" s="12"/>
      <c r="BZ681" s="73"/>
      <c r="CA681" s="11"/>
      <c r="CB681" s="11"/>
      <c r="CC681" s="12"/>
      <c r="CE681" s="73">
        <v>101391.5</v>
      </c>
      <c r="CF681" s="11">
        <v>0</v>
      </c>
      <c r="CG681" s="11">
        <v>101391.5</v>
      </c>
      <c r="CH681" s="12">
        <v>101391.5</v>
      </c>
      <c r="CJ681" s="73">
        <v>154117.64705882355</v>
      </c>
      <c r="CK681" s="11">
        <v>0</v>
      </c>
      <c r="CL681" s="11">
        <v>154117.64705882355</v>
      </c>
      <c r="CM681" s="12">
        <v>154117.64705882355</v>
      </c>
      <c r="CO681" s="73"/>
      <c r="CP681" s="11"/>
      <c r="CQ681" s="11"/>
      <c r="CR681" s="12"/>
      <c r="CT681" s="73"/>
      <c r="CU681" s="11"/>
      <c r="CV681" s="11"/>
      <c r="CW681" s="12"/>
      <c r="CY681" s="73"/>
      <c r="CZ681" s="11"/>
      <c r="DA681" s="11"/>
      <c r="DB681" s="12"/>
      <c r="DD681" s="73"/>
      <c r="DE681" s="11"/>
      <c r="DF681" s="11"/>
      <c r="DG681" s="12"/>
      <c r="DI681" s="73"/>
      <c r="DJ681" s="11"/>
      <c r="DK681" s="11"/>
      <c r="DL681" s="12"/>
      <c r="DN681" s="73">
        <v>48750</v>
      </c>
      <c r="DO681" s="11">
        <v>0</v>
      </c>
      <c r="DP681" s="11">
        <v>48750</v>
      </c>
      <c r="DQ681" s="12">
        <v>48750</v>
      </c>
      <c r="DS681" s="73"/>
      <c r="DT681" s="11"/>
      <c r="DU681" s="11"/>
      <c r="DV681" s="12"/>
      <c r="DX681" s="92"/>
      <c r="DY681" s="93"/>
      <c r="DZ681" s="93"/>
      <c r="EA681" s="94"/>
      <c r="EC681" s="73"/>
      <c r="ED681" s="11"/>
      <c r="EE681" s="11"/>
      <c r="EF681" s="12"/>
      <c r="EH681" s="73"/>
      <c r="EI681" s="11"/>
      <c r="EJ681" s="11"/>
      <c r="EK681" s="12"/>
      <c r="EM681" s="73"/>
      <c r="EN681" s="11"/>
      <c r="EO681" s="11"/>
      <c r="EP681" s="12"/>
      <c r="ER681" s="73"/>
      <c r="ES681" s="11"/>
      <c r="ET681" s="11"/>
      <c r="EU681" s="12"/>
      <c r="EW681" s="73"/>
      <c r="EX681" s="11"/>
      <c r="EY681" s="11"/>
      <c r="EZ681" s="12"/>
      <c r="FB681" s="10"/>
      <c r="FC681" s="11"/>
      <c r="FD681" s="11"/>
      <c r="FE681" s="12"/>
      <c r="FG681" s="11"/>
      <c r="FH681" s="11"/>
      <c r="FI681" s="11"/>
      <c r="FJ681" s="12"/>
      <c r="FL681" s="73"/>
      <c r="FM681" s="11"/>
      <c r="FN681" s="11"/>
      <c r="FO681" s="12"/>
      <c r="FQ681" s="73"/>
      <c r="FR681" s="11"/>
      <c r="FS681" s="11"/>
      <c r="FT681" s="12"/>
      <c r="FV681" s="73"/>
      <c r="FW681" s="11"/>
      <c r="FX681" s="11"/>
      <c r="FY681" s="12"/>
      <c r="GA681" s="73"/>
      <c r="GB681" s="11"/>
      <c r="GC681" s="11"/>
      <c r="GD681" s="12"/>
      <c r="GF681" s="73"/>
      <c r="GG681" s="11"/>
      <c r="GH681" s="11"/>
      <c r="GI681" s="12"/>
      <c r="GK681" s="73"/>
      <c r="GL681" s="11"/>
      <c r="GM681" s="11"/>
      <c r="GN681" s="12"/>
      <c r="GP681" s="73"/>
      <c r="GQ681" s="11"/>
      <c r="GR681" s="11"/>
      <c r="GS681" s="12"/>
      <c r="GU681" s="86">
        <f t="shared" si="75"/>
        <v>42600</v>
      </c>
      <c r="GV681" s="87">
        <f t="shared" si="77"/>
        <v>154117.64705882355</v>
      </c>
      <c r="GX681" s="86">
        <f t="shared" si="76"/>
        <v>111517.64705882355</v>
      </c>
      <c r="GY681" s="88">
        <f t="shared" si="79"/>
        <v>2.6177851422259049</v>
      </c>
      <c r="HA681" s="86">
        <f t="shared" si="80"/>
        <v>86714.786764705888</v>
      </c>
      <c r="HB681" s="87">
        <f t="shared" si="78"/>
        <v>86714.786764705888</v>
      </c>
    </row>
    <row r="682" spans="1:210" s="76" customFormat="1" ht="45" x14ac:dyDescent="0.25">
      <c r="A682" s="69">
        <v>666</v>
      </c>
      <c r="B682" s="3" t="s">
        <v>41</v>
      </c>
      <c r="C682" s="117" t="s">
        <v>1053</v>
      </c>
      <c r="D682" s="4" t="s">
        <v>42</v>
      </c>
      <c r="E682" s="115"/>
      <c r="F682" s="71">
        <v>1</v>
      </c>
      <c r="G682" s="91"/>
      <c r="H682" s="73"/>
      <c r="I682" s="11"/>
      <c r="J682" s="11"/>
      <c r="K682" s="12"/>
      <c r="L682" s="74"/>
      <c r="M682" s="73"/>
      <c r="N682" s="11"/>
      <c r="O682" s="11"/>
      <c r="P682" s="12"/>
      <c r="Q682" s="75"/>
      <c r="R682" s="73"/>
      <c r="S682" s="11"/>
      <c r="T682" s="11"/>
      <c r="U682" s="12"/>
      <c r="W682" s="73"/>
      <c r="X682" s="11"/>
      <c r="Y682" s="11"/>
      <c r="Z682" s="12"/>
      <c r="AB682" s="73"/>
      <c r="AC682" s="11"/>
      <c r="AD682" s="11"/>
      <c r="AE682" s="12"/>
      <c r="AG682" s="77"/>
      <c r="AH682" s="78"/>
      <c r="AI682" s="78"/>
      <c r="AJ682" s="79"/>
      <c r="AL682" s="73"/>
      <c r="AM682" s="11"/>
      <c r="AN682" s="11"/>
      <c r="AO682" s="12"/>
      <c r="AQ682" s="11"/>
      <c r="AR682" s="11"/>
      <c r="AS682" s="11"/>
      <c r="AT682" s="12"/>
      <c r="AV682" s="73"/>
      <c r="AW682" s="11"/>
      <c r="AX682" s="11"/>
      <c r="AY682" s="12"/>
      <c r="BA682" s="73"/>
      <c r="BB682" s="11"/>
      <c r="BC682" s="11"/>
      <c r="BD682" s="12"/>
      <c r="BF682" s="73"/>
      <c r="BG682" s="11"/>
      <c r="BH682" s="11"/>
      <c r="BI682" s="12"/>
      <c r="BK682" s="92"/>
      <c r="BL682" s="93"/>
      <c r="BM682" s="93"/>
      <c r="BN682" s="94"/>
      <c r="BP682" s="73"/>
      <c r="BQ682" s="11"/>
      <c r="BR682" s="11"/>
      <c r="BS682" s="12"/>
      <c r="BU682" s="73"/>
      <c r="BV682" s="11"/>
      <c r="BW682" s="11"/>
      <c r="BX682" s="12"/>
      <c r="BZ682" s="73"/>
      <c r="CA682" s="11"/>
      <c r="CB682" s="11"/>
      <c r="CC682" s="12"/>
      <c r="CE682" s="73">
        <v>114076.5</v>
      </c>
      <c r="CF682" s="11">
        <v>0</v>
      </c>
      <c r="CG682" s="11">
        <v>114076.5</v>
      </c>
      <c r="CH682" s="12">
        <v>114076.5</v>
      </c>
      <c r="CJ682" s="73"/>
      <c r="CK682" s="11"/>
      <c r="CL682" s="11"/>
      <c r="CM682" s="12"/>
      <c r="CO682" s="73"/>
      <c r="CP682" s="11"/>
      <c r="CQ682" s="11"/>
      <c r="CR682" s="12"/>
      <c r="CT682" s="73"/>
      <c r="CU682" s="11"/>
      <c r="CV682" s="11"/>
      <c r="CW682" s="12"/>
      <c r="CY682" s="73"/>
      <c r="CZ682" s="11"/>
      <c r="DA682" s="11"/>
      <c r="DB682" s="12"/>
      <c r="DD682" s="73"/>
      <c r="DE682" s="11"/>
      <c r="DF682" s="11"/>
      <c r="DG682" s="12"/>
      <c r="DI682" s="73"/>
      <c r="DJ682" s="11"/>
      <c r="DK682" s="11"/>
      <c r="DL682" s="12"/>
      <c r="DN682" s="73"/>
      <c r="DO682" s="11"/>
      <c r="DP682" s="11"/>
      <c r="DQ682" s="12"/>
      <c r="DS682" s="73"/>
      <c r="DT682" s="11"/>
      <c r="DU682" s="11"/>
      <c r="DV682" s="12"/>
      <c r="DX682" s="92"/>
      <c r="DY682" s="93"/>
      <c r="DZ682" s="93"/>
      <c r="EA682" s="94"/>
      <c r="EC682" s="73"/>
      <c r="ED682" s="11"/>
      <c r="EE682" s="11"/>
      <c r="EF682" s="12"/>
      <c r="EH682" s="73"/>
      <c r="EI682" s="11"/>
      <c r="EJ682" s="11"/>
      <c r="EK682" s="12"/>
      <c r="EM682" s="73"/>
      <c r="EN682" s="11"/>
      <c r="EO682" s="11"/>
      <c r="EP682" s="12"/>
      <c r="ER682" s="73"/>
      <c r="ES682" s="11"/>
      <c r="ET682" s="11"/>
      <c r="EU682" s="12"/>
      <c r="EW682" s="73"/>
      <c r="EX682" s="11"/>
      <c r="EY682" s="11"/>
      <c r="EZ682" s="12"/>
      <c r="FB682" s="10"/>
      <c r="FC682" s="11"/>
      <c r="FD682" s="11"/>
      <c r="FE682" s="12"/>
      <c r="FG682" s="11"/>
      <c r="FH682" s="11"/>
      <c r="FI682" s="11"/>
      <c r="FJ682" s="12"/>
      <c r="FL682" s="73"/>
      <c r="FM682" s="11"/>
      <c r="FN682" s="11"/>
      <c r="FO682" s="12"/>
      <c r="FQ682" s="73"/>
      <c r="FR682" s="11"/>
      <c r="FS682" s="11"/>
      <c r="FT682" s="12"/>
      <c r="FV682" s="73"/>
      <c r="FW682" s="11"/>
      <c r="FX682" s="11"/>
      <c r="FY682" s="12"/>
      <c r="GA682" s="73"/>
      <c r="GB682" s="11"/>
      <c r="GC682" s="11"/>
      <c r="GD682" s="12"/>
      <c r="GF682" s="73"/>
      <c r="GG682" s="11"/>
      <c r="GH682" s="11"/>
      <c r="GI682" s="12"/>
      <c r="GK682" s="73"/>
      <c r="GL682" s="11"/>
      <c r="GM682" s="11"/>
      <c r="GN682" s="12"/>
      <c r="GP682" s="73"/>
      <c r="GQ682" s="11"/>
      <c r="GR682" s="11"/>
      <c r="GS682" s="12"/>
      <c r="GU682" s="86">
        <f t="shared" si="75"/>
        <v>114076.5</v>
      </c>
      <c r="GV682" s="87">
        <f t="shared" si="77"/>
        <v>114076.5</v>
      </c>
      <c r="GX682" s="86">
        <f t="shared" si="76"/>
        <v>0</v>
      </c>
      <c r="GY682" s="88">
        <f t="shared" si="79"/>
        <v>0</v>
      </c>
      <c r="HA682" s="86">
        <f t="shared" si="80"/>
        <v>114076.5</v>
      </c>
      <c r="HB682" s="87">
        <f t="shared" si="78"/>
        <v>114076.5</v>
      </c>
    </row>
    <row r="683" spans="1:210" s="76" customFormat="1" ht="30" x14ac:dyDescent="0.25">
      <c r="A683" s="69">
        <v>667</v>
      </c>
      <c r="B683" s="3" t="s">
        <v>41</v>
      </c>
      <c r="C683" s="117" t="s">
        <v>1054</v>
      </c>
      <c r="D683" s="4" t="s">
        <v>42</v>
      </c>
      <c r="E683" s="115"/>
      <c r="F683" s="71">
        <v>1</v>
      </c>
      <c r="G683" s="91"/>
      <c r="H683" s="73"/>
      <c r="I683" s="11"/>
      <c r="J683" s="11"/>
      <c r="K683" s="12"/>
      <c r="L683" s="74"/>
      <c r="M683" s="73"/>
      <c r="N683" s="11"/>
      <c r="O683" s="11"/>
      <c r="P683" s="12"/>
      <c r="Q683" s="75"/>
      <c r="R683" s="73"/>
      <c r="S683" s="11"/>
      <c r="T683" s="11"/>
      <c r="U683" s="12"/>
      <c r="W683" s="73"/>
      <c r="X683" s="11"/>
      <c r="Y683" s="11"/>
      <c r="Z683" s="12"/>
      <c r="AB683" s="73"/>
      <c r="AC683" s="11"/>
      <c r="AD683" s="11"/>
      <c r="AE683" s="12"/>
      <c r="AG683" s="77"/>
      <c r="AH683" s="78"/>
      <c r="AI683" s="78"/>
      <c r="AJ683" s="79"/>
      <c r="AL683" s="73">
        <v>2100000</v>
      </c>
      <c r="AM683" s="11">
        <v>399000</v>
      </c>
      <c r="AN683" s="11">
        <v>2499000</v>
      </c>
      <c r="AO683" s="12">
        <v>2499000</v>
      </c>
      <c r="AQ683" s="11"/>
      <c r="AR683" s="11"/>
      <c r="AS683" s="11"/>
      <c r="AT683" s="12"/>
      <c r="AV683" s="73"/>
      <c r="AW683" s="11"/>
      <c r="AX683" s="11"/>
      <c r="AY683" s="12"/>
      <c r="BA683" s="73"/>
      <c r="BB683" s="11"/>
      <c r="BC683" s="11"/>
      <c r="BD683" s="12"/>
      <c r="BF683" s="73"/>
      <c r="BG683" s="11"/>
      <c r="BH683" s="11"/>
      <c r="BI683" s="12"/>
      <c r="BK683" s="92"/>
      <c r="BL683" s="93"/>
      <c r="BM683" s="93"/>
      <c r="BN683" s="94"/>
      <c r="BP683" s="73"/>
      <c r="BQ683" s="11"/>
      <c r="BR683" s="11"/>
      <c r="BS683" s="12"/>
      <c r="BU683" s="73"/>
      <c r="BV683" s="11"/>
      <c r="BW683" s="11"/>
      <c r="BX683" s="12"/>
      <c r="BZ683" s="73"/>
      <c r="CA683" s="11"/>
      <c r="CB683" s="11"/>
      <c r="CC683" s="12"/>
      <c r="CE683" s="73"/>
      <c r="CF683" s="11"/>
      <c r="CG683" s="11"/>
      <c r="CH683" s="12"/>
      <c r="CJ683" s="73"/>
      <c r="CK683" s="11"/>
      <c r="CL683" s="11"/>
      <c r="CM683" s="12"/>
      <c r="CO683" s="73"/>
      <c r="CP683" s="11"/>
      <c r="CQ683" s="11"/>
      <c r="CR683" s="12"/>
      <c r="CT683" s="73"/>
      <c r="CU683" s="11"/>
      <c r="CV683" s="11"/>
      <c r="CW683" s="12"/>
      <c r="CY683" s="73"/>
      <c r="CZ683" s="11"/>
      <c r="DA683" s="11"/>
      <c r="DB683" s="12"/>
      <c r="DD683" s="73"/>
      <c r="DE683" s="11"/>
      <c r="DF683" s="11"/>
      <c r="DG683" s="12"/>
      <c r="DI683" s="73"/>
      <c r="DJ683" s="11"/>
      <c r="DK683" s="11"/>
      <c r="DL683" s="12"/>
      <c r="DN683" s="73"/>
      <c r="DO683" s="11"/>
      <c r="DP683" s="11"/>
      <c r="DQ683" s="12"/>
      <c r="DS683" s="73">
        <v>977719</v>
      </c>
      <c r="DT683" s="11">
        <v>185766.61000000002</v>
      </c>
      <c r="DU683" s="11">
        <v>1163485.6100000001</v>
      </c>
      <c r="DV683" s="12">
        <v>1163485.6100000001</v>
      </c>
      <c r="DX683" s="92"/>
      <c r="DY683" s="93"/>
      <c r="DZ683" s="93"/>
      <c r="EA683" s="94"/>
      <c r="EC683" s="73"/>
      <c r="ED683" s="11"/>
      <c r="EE683" s="11"/>
      <c r="EF683" s="12"/>
      <c r="EH683" s="73"/>
      <c r="EI683" s="11"/>
      <c r="EJ683" s="11"/>
      <c r="EK683" s="12"/>
      <c r="EM683" s="73"/>
      <c r="EN683" s="11"/>
      <c r="EO683" s="11"/>
      <c r="EP683" s="12"/>
      <c r="ER683" s="73"/>
      <c r="ES683" s="11"/>
      <c r="ET683" s="11"/>
      <c r="EU683" s="12"/>
      <c r="EW683" s="73"/>
      <c r="EX683" s="11"/>
      <c r="EY683" s="11"/>
      <c r="EZ683" s="12"/>
      <c r="FB683" s="10"/>
      <c r="FC683" s="11"/>
      <c r="FD683" s="11"/>
      <c r="FE683" s="12"/>
      <c r="FG683" s="11"/>
      <c r="FH683" s="11"/>
      <c r="FI683" s="11"/>
      <c r="FJ683" s="12"/>
      <c r="FL683" s="73"/>
      <c r="FM683" s="11"/>
      <c r="FN683" s="11"/>
      <c r="FO683" s="12"/>
      <c r="FQ683" s="73"/>
      <c r="FR683" s="11"/>
      <c r="FS683" s="11"/>
      <c r="FT683" s="12"/>
      <c r="FV683" s="73"/>
      <c r="FW683" s="11"/>
      <c r="FX683" s="11"/>
      <c r="FY683" s="12"/>
      <c r="GA683" s="73"/>
      <c r="GB683" s="11"/>
      <c r="GC683" s="11"/>
      <c r="GD683" s="12"/>
      <c r="GF683" s="73"/>
      <c r="GG683" s="11"/>
      <c r="GH683" s="11"/>
      <c r="GI683" s="12"/>
      <c r="GK683" s="73"/>
      <c r="GL683" s="11"/>
      <c r="GM683" s="11"/>
      <c r="GN683" s="12"/>
      <c r="GP683" s="73"/>
      <c r="GQ683" s="11"/>
      <c r="GR683" s="11"/>
      <c r="GS683" s="12"/>
      <c r="GU683" s="86">
        <f t="shared" si="75"/>
        <v>1163485.6100000001</v>
      </c>
      <c r="GV683" s="87">
        <f t="shared" si="77"/>
        <v>2499000</v>
      </c>
      <c r="GX683" s="86">
        <f t="shared" si="76"/>
        <v>1335514.3899999999</v>
      </c>
      <c r="GY683" s="88">
        <f t="shared" si="79"/>
        <v>1.1478563881851531</v>
      </c>
      <c r="HA683" s="86">
        <f t="shared" si="80"/>
        <v>1831242.8050000002</v>
      </c>
      <c r="HB683" s="87">
        <f t="shared" si="78"/>
        <v>1831242.8050000002</v>
      </c>
    </row>
    <row r="684" spans="1:210" s="76" customFormat="1" ht="30" x14ac:dyDescent="0.25">
      <c r="A684" s="69">
        <v>668</v>
      </c>
      <c r="B684" s="3" t="s">
        <v>41</v>
      </c>
      <c r="C684" s="117" t="s">
        <v>1055</v>
      </c>
      <c r="D684" s="4" t="s">
        <v>42</v>
      </c>
      <c r="E684" s="115"/>
      <c r="F684" s="71">
        <v>1</v>
      </c>
      <c r="G684" s="91"/>
      <c r="H684" s="73"/>
      <c r="I684" s="11"/>
      <c r="J684" s="11"/>
      <c r="K684" s="12"/>
      <c r="L684" s="74"/>
      <c r="M684" s="73"/>
      <c r="N684" s="11"/>
      <c r="O684" s="11"/>
      <c r="P684" s="12"/>
      <c r="Q684" s="75"/>
      <c r="R684" s="73"/>
      <c r="S684" s="11"/>
      <c r="T684" s="11"/>
      <c r="U684" s="12"/>
      <c r="W684" s="73"/>
      <c r="X684" s="11"/>
      <c r="Y684" s="11"/>
      <c r="Z684" s="12"/>
      <c r="AB684" s="73"/>
      <c r="AC684" s="11"/>
      <c r="AD684" s="11"/>
      <c r="AE684" s="12"/>
      <c r="AG684" s="77"/>
      <c r="AH684" s="78"/>
      <c r="AI684" s="78"/>
      <c r="AJ684" s="79"/>
      <c r="AL684" s="73">
        <v>1440000</v>
      </c>
      <c r="AM684" s="11">
        <v>273600</v>
      </c>
      <c r="AN684" s="11">
        <v>1713600</v>
      </c>
      <c r="AO684" s="12">
        <v>1713600</v>
      </c>
      <c r="AQ684" s="11"/>
      <c r="AR684" s="11"/>
      <c r="AS684" s="11"/>
      <c r="AT684" s="12"/>
      <c r="AV684" s="73"/>
      <c r="AW684" s="11"/>
      <c r="AX684" s="11"/>
      <c r="AY684" s="12"/>
      <c r="BA684" s="73"/>
      <c r="BB684" s="11"/>
      <c r="BC684" s="11"/>
      <c r="BD684" s="12"/>
      <c r="BF684" s="73"/>
      <c r="BG684" s="11"/>
      <c r="BH684" s="11"/>
      <c r="BI684" s="12"/>
      <c r="BK684" s="92"/>
      <c r="BL684" s="93"/>
      <c r="BM684" s="93"/>
      <c r="BN684" s="94"/>
      <c r="BP684" s="73"/>
      <c r="BQ684" s="11"/>
      <c r="BR684" s="11"/>
      <c r="BS684" s="12"/>
      <c r="BU684" s="73"/>
      <c r="BV684" s="11"/>
      <c r="BW684" s="11"/>
      <c r="BX684" s="12"/>
      <c r="BZ684" s="73"/>
      <c r="CA684" s="11"/>
      <c r="CB684" s="11"/>
      <c r="CC684" s="12"/>
      <c r="CE684" s="73"/>
      <c r="CF684" s="11"/>
      <c r="CG684" s="11"/>
      <c r="CH684" s="12"/>
      <c r="CJ684" s="73"/>
      <c r="CK684" s="11"/>
      <c r="CL684" s="11"/>
      <c r="CM684" s="12"/>
      <c r="CO684" s="73"/>
      <c r="CP684" s="11"/>
      <c r="CQ684" s="11"/>
      <c r="CR684" s="12"/>
      <c r="CT684" s="73"/>
      <c r="CU684" s="11"/>
      <c r="CV684" s="11"/>
      <c r="CW684" s="12"/>
      <c r="CY684" s="73"/>
      <c r="CZ684" s="11"/>
      <c r="DA684" s="11"/>
      <c r="DB684" s="12"/>
      <c r="DD684" s="73"/>
      <c r="DE684" s="11"/>
      <c r="DF684" s="11"/>
      <c r="DG684" s="12"/>
      <c r="DI684" s="73"/>
      <c r="DJ684" s="11"/>
      <c r="DK684" s="11"/>
      <c r="DL684" s="12"/>
      <c r="DN684" s="73"/>
      <c r="DO684" s="11"/>
      <c r="DP684" s="11"/>
      <c r="DQ684" s="12"/>
      <c r="DS684" s="73"/>
      <c r="DT684" s="11"/>
      <c r="DU684" s="11"/>
      <c r="DV684" s="12"/>
      <c r="DX684" s="92"/>
      <c r="DY684" s="93"/>
      <c r="DZ684" s="93"/>
      <c r="EA684" s="94"/>
      <c r="EC684" s="73"/>
      <c r="ED684" s="11"/>
      <c r="EE684" s="11"/>
      <c r="EF684" s="12"/>
      <c r="EH684" s="73"/>
      <c r="EI684" s="11"/>
      <c r="EJ684" s="11"/>
      <c r="EK684" s="12"/>
      <c r="EM684" s="73"/>
      <c r="EN684" s="11"/>
      <c r="EO684" s="11"/>
      <c r="EP684" s="12"/>
      <c r="ER684" s="73"/>
      <c r="ES684" s="11"/>
      <c r="ET684" s="11"/>
      <c r="EU684" s="12"/>
      <c r="EW684" s="73"/>
      <c r="EX684" s="11"/>
      <c r="EY684" s="11"/>
      <c r="EZ684" s="12"/>
      <c r="FB684" s="10"/>
      <c r="FC684" s="11"/>
      <c r="FD684" s="11"/>
      <c r="FE684" s="12"/>
      <c r="FG684" s="11"/>
      <c r="FH684" s="11"/>
      <c r="FI684" s="11"/>
      <c r="FJ684" s="12"/>
      <c r="FL684" s="73"/>
      <c r="FM684" s="11"/>
      <c r="FN684" s="11"/>
      <c r="FO684" s="12"/>
      <c r="FQ684" s="73"/>
      <c r="FR684" s="11"/>
      <c r="FS684" s="11"/>
      <c r="FT684" s="12"/>
      <c r="FV684" s="73"/>
      <c r="FW684" s="11"/>
      <c r="FX684" s="11"/>
      <c r="FY684" s="12"/>
      <c r="GA684" s="73"/>
      <c r="GB684" s="11"/>
      <c r="GC684" s="11"/>
      <c r="GD684" s="12"/>
      <c r="GF684" s="73"/>
      <c r="GG684" s="11"/>
      <c r="GH684" s="11"/>
      <c r="GI684" s="12"/>
      <c r="GK684" s="73"/>
      <c r="GL684" s="11"/>
      <c r="GM684" s="11"/>
      <c r="GN684" s="12"/>
      <c r="GP684" s="73"/>
      <c r="GQ684" s="11"/>
      <c r="GR684" s="11"/>
      <c r="GS684" s="12"/>
      <c r="GU684" s="86">
        <f t="shared" si="75"/>
        <v>1713600</v>
      </c>
      <c r="GV684" s="87">
        <f t="shared" si="77"/>
        <v>1713600</v>
      </c>
      <c r="GX684" s="86">
        <f t="shared" si="76"/>
        <v>0</v>
      </c>
      <c r="GY684" s="88">
        <f t="shared" si="79"/>
        <v>0</v>
      </c>
      <c r="HA684" s="86">
        <f t="shared" si="80"/>
        <v>1713600</v>
      </c>
      <c r="HB684" s="87">
        <f t="shared" si="78"/>
        <v>1713600</v>
      </c>
    </row>
    <row r="685" spans="1:210" s="76" customFormat="1" x14ac:dyDescent="0.25">
      <c r="A685" s="69">
        <v>669</v>
      </c>
      <c r="B685" s="3" t="s">
        <v>41</v>
      </c>
      <c r="C685" s="117" t="s">
        <v>1056</v>
      </c>
      <c r="D685" s="4" t="s">
        <v>42</v>
      </c>
      <c r="E685" s="115"/>
      <c r="F685" s="71">
        <v>1</v>
      </c>
      <c r="G685" s="91"/>
      <c r="H685" s="73"/>
      <c r="I685" s="11"/>
      <c r="J685" s="11"/>
      <c r="K685" s="12"/>
      <c r="L685" s="74"/>
      <c r="M685" s="73"/>
      <c r="N685" s="11"/>
      <c r="O685" s="11"/>
      <c r="P685" s="12"/>
      <c r="Q685" s="75"/>
      <c r="R685" s="73"/>
      <c r="S685" s="11"/>
      <c r="T685" s="11"/>
      <c r="U685" s="12"/>
      <c r="W685" s="73"/>
      <c r="X685" s="11"/>
      <c r="Y685" s="11"/>
      <c r="Z685" s="12"/>
      <c r="AB685" s="73"/>
      <c r="AC685" s="11"/>
      <c r="AD685" s="11"/>
      <c r="AE685" s="12"/>
      <c r="AG685" s="77"/>
      <c r="AH685" s="78"/>
      <c r="AI685" s="78"/>
      <c r="AJ685" s="79"/>
      <c r="AL685" s="73"/>
      <c r="AM685" s="11"/>
      <c r="AN685" s="11"/>
      <c r="AO685" s="12"/>
      <c r="AQ685" s="11"/>
      <c r="AR685" s="11"/>
      <c r="AS685" s="11"/>
      <c r="AT685" s="12"/>
      <c r="AV685" s="73"/>
      <c r="AW685" s="11"/>
      <c r="AX685" s="11"/>
      <c r="AY685" s="12"/>
      <c r="BA685" s="73"/>
      <c r="BB685" s="11"/>
      <c r="BC685" s="11"/>
      <c r="BD685" s="12"/>
      <c r="BF685" s="73"/>
      <c r="BG685" s="11"/>
      <c r="BH685" s="11"/>
      <c r="BI685" s="12"/>
      <c r="BK685" s="92"/>
      <c r="BL685" s="93"/>
      <c r="BM685" s="93"/>
      <c r="BN685" s="94"/>
      <c r="BP685" s="73"/>
      <c r="BQ685" s="11"/>
      <c r="BR685" s="11"/>
      <c r="BS685" s="12"/>
      <c r="BU685" s="73"/>
      <c r="BV685" s="11"/>
      <c r="BW685" s="11"/>
      <c r="BX685" s="12"/>
      <c r="BZ685" s="73"/>
      <c r="CA685" s="11"/>
      <c r="CB685" s="11"/>
      <c r="CC685" s="12"/>
      <c r="CE685" s="73"/>
      <c r="CF685" s="11"/>
      <c r="CG685" s="11"/>
      <c r="CH685" s="12"/>
      <c r="CJ685" s="73"/>
      <c r="CK685" s="11"/>
      <c r="CL685" s="11"/>
      <c r="CM685" s="12"/>
      <c r="CO685" s="73"/>
      <c r="CP685" s="11"/>
      <c r="CQ685" s="11"/>
      <c r="CR685" s="12"/>
      <c r="CT685" s="73"/>
      <c r="CU685" s="11"/>
      <c r="CV685" s="11"/>
      <c r="CW685" s="12"/>
      <c r="CY685" s="73"/>
      <c r="CZ685" s="11"/>
      <c r="DA685" s="11"/>
      <c r="DB685" s="12"/>
      <c r="DD685" s="73"/>
      <c r="DE685" s="11"/>
      <c r="DF685" s="11"/>
      <c r="DG685" s="12"/>
      <c r="DI685" s="73"/>
      <c r="DJ685" s="11"/>
      <c r="DK685" s="11"/>
      <c r="DL685" s="12"/>
      <c r="DN685" s="73">
        <v>159756</v>
      </c>
      <c r="DO685" s="11">
        <v>30353.64</v>
      </c>
      <c r="DP685" s="11">
        <v>190109.64</v>
      </c>
      <c r="DQ685" s="12">
        <v>190109.64</v>
      </c>
      <c r="DS685" s="73"/>
      <c r="DT685" s="11"/>
      <c r="DU685" s="11"/>
      <c r="DV685" s="12"/>
      <c r="DX685" s="92"/>
      <c r="DY685" s="93"/>
      <c r="DZ685" s="93"/>
      <c r="EA685" s="94"/>
      <c r="EC685" s="73"/>
      <c r="ED685" s="11"/>
      <c r="EE685" s="11"/>
      <c r="EF685" s="12"/>
      <c r="EH685" s="73"/>
      <c r="EI685" s="11"/>
      <c r="EJ685" s="11"/>
      <c r="EK685" s="12"/>
      <c r="EM685" s="73"/>
      <c r="EN685" s="11"/>
      <c r="EO685" s="11"/>
      <c r="EP685" s="12"/>
      <c r="ER685" s="73"/>
      <c r="ES685" s="11"/>
      <c r="ET685" s="11"/>
      <c r="EU685" s="12"/>
      <c r="EW685" s="73"/>
      <c r="EX685" s="11"/>
      <c r="EY685" s="11"/>
      <c r="EZ685" s="12"/>
      <c r="FB685" s="10"/>
      <c r="FC685" s="11"/>
      <c r="FD685" s="11"/>
      <c r="FE685" s="12"/>
      <c r="FG685" s="11"/>
      <c r="FH685" s="11"/>
      <c r="FI685" s="11"/>
      <c r="FJ685" s="12"/>
      <c r="FL685" s="73"/>
      <c r="FM685" s="11"/>
      <c r="FN685" s="11"/>
      <c r="FO685" s="12"/>
      <c r="FQ685" s="73"/>
      <c r="FR685" s="11"/>
      <c r="FS685" s="11"/>
      <c r="FT685" s="12"/>
      <c r="FV685" s="73"/>
      <c r="FW685" s="11"/>
      <c r="FX685" s="11"/>
      <c r="FY685" s="12"/>
      <c r="GA685" s="73"/>
      <c r="GB685" s="11"/>
      <c r="GC685" s="11"/>
      <c r="GD685" s="12"/>
      <c r="GF685" s="73"/>
      <c r="GG685" s="11"/>
      <c r="GH685" s="11"/>
      <c r="GI685" s="12"/>
      <c r="GK685" s="73"/>
      <c r="GL685" s="11"/>
      <c r="GM685" s="11"/>
      <c r="GN685" s="12"/>
      <c r="GP685" s="73"/>
      <c r="GQ685" s="11"/>
      <c r="GR685" s="11"/>
      <c r="GS685" s="12"/>
      <c r="GU685" s="86">
        <f t="shared" si="75"/>
        <v>190109.64</v>
      </c>
      <c r="GV685" s="87">
        <f t="shared" si="77"/>
        <v>190109.64</v>
      </c>
      <c r="GX685" s="86">
        <f t="shared" si="76"/>
        <v>0</v>
      </c>
      <c r="GY685" s="88">
        <f t="shared" si="79"/>
        <v>0</v>
      </c>
      <c r="HA685" s="86">
        <f t="shared" si="80"/>
        <v>190109.64</v>
      </c>
      <c r="HB685" s="87">
        <f t="shared" si="78"/>
        <v>190109.64</v>
      </c>
    </row>
    <row r="686" spans="1:210" s="76" customFormat="1" ht="30" x14ac:dyDescent="0.25">
      <c r="A686" s="69">
        <v>670</v>
      </c>
      <c r="B686" s="3" t="s">
        <v>41</v>
      </c>
      <c r="C686" s="117" t="s">
        <v>1057</v>
      </c>
      <c r="D686" s="4" t="s">
        <v>42</v>
      </c>
      <c r="E686" s="115"/>
      <c r="F686" s="71">
        <v>1</v>
      </c>
      <c r="G686" s="91"/>
      <c r="H686" s="73"/>
      <c r="I686" s="11"/>
      <c r="J686" s="11"/>
      <c r="K686" s="12"/>
      <c r="L686" s="74"/>
      <c r="M686" s="73"/>
      <c r="N686" s="11"/>
      <c r="O686" s="11"/>
      <c r="P686" s="12"/>
      <c r="Q686" s="75"/>
      <c r="R686" s="73"/>
      <c r="S686" s="11"/>
      <c r="T686" s="11"/>
      <c r="U686" s="12"/>
      <c r="W686" s="73"/>
      <c r="X686" s="11"/>
      <c r="Y686" s="11"/>
      <c r="Z686" s="12"/>
      <c r="AB686" s="73"/>
      <c r="AC686" s="11"/>
      <c r="AD686" s="11"/>
      <c r="AE686" s="12"/>
      <c r="AG686" s="77"/>
      <c r="AH686" s="78"/>
      <c r="AI686" s="78"/>
      <c r="AJ686" s="79"/>
      <c r="AL686" s="73"/>
      <c r="AM686" s="11"/>
      <c r="AN686" s="11"/>
      <c r="AO686" s="12"/>
      <c r="AQ686" s="11"/>
      <c r="AR686" s="11"/>
      <c r="AS686" s="11"/>
      <c r="AT686" s="12"/>
      <c r="AV686" s="73"/>
      <c r="AW686" s="11"/>
      <c r="AX686" s="11"/>
      <c r="AY686" s="12"/>
      <c r="BA686" s="73"/>
      <c r="BB686" s="11"/>
      <c r="BC686" s="11"/>
      <c r="BD686" s="12"/>
      <c r="BF686" s="73"/>
      <c r="BG686" s="11"/>
      <c r="BH686" s="11"/>
      <c r="BI686" s="12"/>
      <c r="BK686" s="92"/>
      <c r="BL686" s="93"/>
      <c r="BM686" s="93"/>
      <c r="BN686" s="94"/>
      <c r="BP686" s="73"/>
      <c r="BQ686" s="11"/>
      <c r="BR686" s="11"/>
      <c r="BS686" s="12"/>
      <c r="BU686" s="73"/>
      <c r="BV686" s="11"/>
      <c r="BW686" s="11"/>
      <c r="BX686" s="12"/>
      <c r="BZ686" s="73"/>
      <c r="CA686" s="11"/>
      <c r="CB686" s="11"/>
      <c r="CC686" s="12"/>
      <c r="CE686" s="73"/>
      <c r="CF686" s="11"/>
      <c r="CG686" s="11"/>
      <c r="CH686" s="12"/>
      <c r="CJ686" s="73"/>
      <c r="CK686" s="11"/>
      <c r="CL686" s="11"/>
      <c r="CM686" s="12"/>
      <c r="CO686" s="73"/>
      <c r="CP686" s="11"/>
      <c r="CQ686" s="11"/>
      <c r="CR686" s="12"/>
      <c r="CT686" s="73"/>
      <c r="CU686" s="11"/>
      <c r="CV686" s="11"/>
      <c r="CW686" s="12"/>
      <c r="CY686" s="73"/>
      <c r="CZ686" s="11"/>
      <c r="DA686" s="11"/>
      <c r="DB686" s="12"/>
      <c r="DD686" s="73"/>
      <c r="DE686" s="11"/>
      <c r="DF686" s="11"/>
      <c r="DG686" s="12"/>
      <c r="DI686" s="73"/>
      <c r="DJ686" s="11"/>
      <c r="DK686" s="11"/>
      <c r="DL686" s="12"/>
      <c r="DN686" s="73">
        <v>191250</v>
      </c>
      <c r="DO686" s="11">
        <v>36337.5</v>
      </c>
      <c r="DP686" s="11">
        <v>227587.5</v>
      </c>
      <c r="DQ686" s="12">
        <v>227587.5</v>
      </c>
      <c r="DS686" s="73"/>
      <c r="DT686" s="11"/>
      <c r="DU686" s="11"/>
      <c r="DV686" s="12"/>
      <c r="DX686" s="92"/>
      <c r="DY686" s="93"/>
      <c r="DZ686" s="93"/>
      <c r="EA686" s="94"/>
      <c r="EC686" s="73"/>
      <c r="ED686" s="11"/>
      <c r="EE686" s="11"/>
      <c r="EF686" s="12"/>
      <c r="EH686" s="73"/>
      <c r="EI686" s="11"/>
      <c r="EJ686" s="11"/>
      <c r="EK686" s="12"/>
      <c r="EM686" s="73"/>
      <c r="EN686" s="11"/>
      <c r="EO686" s="11"/>
      <c r="EP686" s="12"/>
      <c r="ER686" s="73"/>
      <c r="ES686" s="11"/>
      <c r="ET686" s="11"/>
      <c r="EU686" s="12"/>
      <c r="EW686" s="73"/>
      <c r="EX686" s="11"/>
      <c r="EY686" s="11"/>
      <c r="EZ686" s="12"/>
      <c r="FB686" s="10"/>
      <c r="FC686" s="11"/>
      <c r="FD686" s="11"/>
      <c r="FE686" s="12"/>
      <c r="FG686" s="11"/>
      <c r="FH686" s="11"/>
      <c r="FI686" s="11"/>
      <c r="FJ686" s="12"/>
      <c r="FL686" s="73"/>
      <c r="FM686" s="11"/>
      <c r="FN686" s="11"/>
      <c r="FO686" s="12"/>
      <c r="FQ686" s="73"/>
      <c r="FR686" s="11"/>
      <c r="FS686" s="11"/>
      <c r="FT686" s="12"/>
      <c r="FV686" s="73"/>
      <c r="FW686" s="11"/>
      <c r="FX686" s="11"/>
      <c r="FY686" s="12"/>
      <c r="GA686" s="73"/>
      <c r="GB686" s="11"/>
      <c r="GC686" s="11"/>
      <c r="GD686" s="12"/>
      <c r="GF686" s="73"/>
      <c r="GG686" s="11"/>
      <c r="GH686" s="11"/>
      <c r="GI686" s="12"/>
      <c r="GK686" s="73"/>
      <c r="GL686" s="11"/>
      <c r="GM686" s="11"/>
      <c r="GN686" s="12"/>
      <c r="GP686" s="73"/>
      <c r="GQ686" s="11"/>
      <c r="GR686" s="11"/>
      <c r="GS686" s="12"/>
      <c r="GU686" s="86">
        <f t="shared" si="75"/>
        <v>227587.5</v>
      </c>
      <c r="GV686" s="87">
        <f t="shared" si="77"/>
        <v>227587.5</v>
      </c>
      <c r="GX686" s="86">
        <f t="shared" si="76"/>
        <v>0</v>
      </c>
      <c r="GY686" s="88">
        <f t="shared" si="79"/>
        <v>0</v>
      </c>
      <c r="HA686" s="86">
        <f t="shared" si="80"/>
        <v>227587.5</v>
      </c>
      <c r="HB686" s="87">
        <f t="shared" si="78"/>
        <v>227587.5</v>
      </c>
    </row>
    <row r="687" spans="1:210" s="76" customFormat="1" ht="30" x14ac:dyDescent="0.25">
      <c r="A687" s="69">
        <v>671</v>
      </c>
      <c r="B687" s="3" t="s">
        <v>41</v>
      </c>
      <c r="C687" s="117" t="s">
        <v>1058</v>
      </c>
      <c r="D687" s="4" t="s">
        <v>42</v>
      </c>
      <c r="E687" s="115"/>
      <c r="F687" s="71">
        <v>1</v>
      </c>
      <c r="G687" s="91"/>
      <c r="H687" s="73"/>
      <c r="I687" s="11"/>
      <c r="J687" s="11"/>
      <c r="K687" s="12"/>
      <c r="L687" s="74"/>
      <c r="M687" s="73"/>
      <c r="N687" s="11"/>
      <c r="O687" s="11"/>
      <c r="P687" s="12"/>
      <c r="Q687" s="75"/>
      <c r="R687" s="73"/>
      <c r="S687" s="11"/>
      <c r="T687" s="11"/>
      <c r="U687" s="12"/>
      <c r="W687" s="73"/>
      <c r="X687" s="11"/>
      <c r="Y687" s="11"/>
      <c r="Z687" s="12"/>
      <c r="AB687" s="73"/>
      <c r="AC687" s="11"/>
      <c r="AD687" s="11"/>
      <c r="AE687" s="12"/>
      <c r="AG687" s="77"/>
      <c r="AH687" s="78"/>
      <c r="AI687" s="78"/>
      <c r="AJ687" s="79"/>
      <c r="AL687" s="73"/>
      <c r="AM687" s="11"/>
      <c r="AN687" s="11"/>
      <c r="AO687" s="12"/>
      <c r="AQ687" s="11"/>
      <c r="AR687" s="11"/>
      <c r="AS687" s="11"/>
      <c r="AT687" s="12"/>
      <c r="AV687" s="73"/>
      <c r="AW687" s="11"/>
      <c r="AX687" s="11"/>
      <c r="AY687" s="12"/>
      <c r="BA687" s="73"/>
      <c r="BB687" s="11"/>
      <c r="BC687" s="11"/>
      <c r="BD687" s="12"/>
      <c r="BF687" s="73"/>
      <c r="BG687" s="11"/>
      <c r="BH687" s="11"/>
      <c r="BI687" s="12"/>
      <c r="BK687" s="92"/>
      <c r="BL687" s="93"/>
      <c r="BM687" s="93"/>
      <c r="BN687" s="94"/>
      <c r="BP687" s="73"/>
      <c r="BQ687" s="11"/>
      <c r="BR687" s="11"/>
      <c r="BS687" s="12"/>
      <c r="BU687" s="73"/>
      <c r="BV687" s="11"/>
      <c r="BW687" s="11"/>
      <c r="BX687" s="12"/>
      <c r="BZ687" s="73"/>
      <c r="CA687" s="11"/>
      <c r="CB687" s="11"/>
      <c r="CC687" s="12"/>
      <c r="CE687" s="73"/>
      <c r="CF687" s="11"/>
      <c r="CG687" s="11"/>
      <c r="CH687" s="12"/>
      <c r="CJ687" s="73"/>
      <c r="CK687" s="11"/>
      <c r="CL687" s="11"/>
      <c r="CM687" s="12"/>
      <c r="CO687" s="73"/>
      <c r="CP687" s="11"/>
      <c r="CQ687" s="11"/>
      <c r="CR687" s="12"/>
      <c r="CT687" s="73"/>
      <c r="CU687" s="11"/>
      <c r="CV687" s="11"/>
      <c r="CW687" s="12"/>
      <c r="CY687" s="73"/>
      <c r="CZ687" s="11"/>
      <c r="DA687" s="11"/>
      <c r="DB687" s="12"/>
      <c r="DD687" s="73"/>
      <c r="DE687" s="11"/>
      <c r="DF687" s="11"/>
      <c r="DG687" s="12"/>
      <c r="DI687" s="73"/>
      <c r="DJ687" s="11"/>
      <c r="DK687" s="11"/>
      <c r="DL687" s="12"/>
      <c r="DN687" s="73"/>
      <c r="DO687" s="11"/>
      <c r="DP687" s="11"/>
      <c r="DQ687" s="12"/>
      <c r="DS687" s="73"/>
      <c r="DT687" s="11"/>
      <c r="DU687" s="11"/>
      <c r="DV687" s="12"/>
      <c r="DX687" s="92"/>
      <c r="DY687" s="93"/>
      <c r="DZ687" s="93"/>
      <c r="EA687" s="94"/>
      <c r="EC687" s="73"/>
      <c r="ED687" s="11"/>
      <c r="EE687" s="11"/>
      <c r="EF687" s="12"/>
      <c r="EH687" s="73"/>
      <c r="EI687" s="11"/>
      <c r="EJ687" s="11"/>
      <c r="EK687" s="12"/>
      <c r="EM687" s="73"/>
      <c r="EN687" s="11"/>
      <c r="EO687" s="11"/>
      <c r="EP687" s="12"/>
      <c r="ER687" s="73"/>
      <c r="ES687" s="11"/>
      <c r="ET687" s="11"/>
      <c r="EU687" s="12"/>
      <c r="EW687" s="73"/>
      <c r="EX687" s="11"/>
      <c r="EY687" s="11"/>
      <c r="EZ687" s="12"/>
      <c r="FB687" s="10"/>
      <c r="FC687" s="11"/>
      <c r="FD687" s="11"/>
      <c r="FE687" s="12"/>
      <c r="FG687" s="11"/>
      <c r="FH687" s="11"/>
      <c r="FI687" s="11"/>
      <c r="FJ687" s="12"/>
      <c r="FL687" s="73"/>
      <c r="FM687" s="11"/>
      <c r="FN687" s="11"/>
      <c r="FO687" s="12"/>
      <c r="FQ687" s="73"/>
      <c r="FR687" s="11"/>
      <c r="FS687" s="11"/>
      <c r="FT687" s="12"/>
      <c r="FV687" s="73"/>
      <c r="FW687" s="11"/>
      <c r="FX687" s="11"/>
      <c r="FY687" s="12"/>
      <c r="GA687" s="73"/>
      <c r="GB687" s="11"/>
      <c r="GC687" s="11"/>
      <c r="GD687" s="12"/>
      <c r="GF687" s="73"/>
      <c r="GG687" s="11"/>
      <c r="GH687" s="11"/>
      <c r="GI687" s="12"/>
      <c r="GK687" s="73"/>
      <c r="GL687" s="11"/>
      <c r="GM687" s="11"/>
      <c r="GN687" s="12"/>
      <c r="GP687" s="73"/>
      <c r="GQ687" s="11"/>
      <c r="GR687" s="11"/>
      <c r="GS687" s="12"/>
      <c r="GU687" s="86">
        <f t="shared" si="75"/>
        <v>0</v>
      </c>
      <c r="GV687" s="87">
        <f t="shared" si="77"/>
        <v>0</v>
      </c>
      <c r="GX687" s="86">
        <f t="shared" si="76"/>
        <v>0</v>
      </c>
      <c r="GY687" s="88">
        <v>0</v>
      </c>
      <c r="HA687" s="86">
        <v>0</v>
      </c>
      <c r="HB687" s="87">
        <v>0</v>
      </c>
    </row>
    <row r="688" spans="1:210" s="76" customFormat="1" ht="30" x14ac:dyDescent="0.25">
      <c r="A688" s="69">
        <v>672</v>
      </c>
      <c r="B688" s="3" t="s">
        <v>41</v>
      </c>
      <c r="C688" s="117" t="s">
        <v>1059</v>
      </c>
      <c r="D688" s="4" t="s">
        <v>42</v>
      </c>
      <c r="E688" s="115"/>
      <c r="F688" s="71">
        <v>1</v>
      </c>
      <c r="G688" s="91"/>
      <c r="H688" s="73"/>
      <c r="I688" s="11"/>
      <c r="J688" s="11"/>
      <c r="K688" s="12"/>
      <c r="L688" s="74"/>
      <c r="M688" s="73"/>
      <c r="N688" s="11"/>
      <c r="O688" s="11"/>
      <c r="P688" s="12"/>
      <c r="Q688" s="75"/>
      <c r="R688" s="73"/>
      <c r="S688" s="11"/>
      <c r="T688" s="11"/>
      <c r="U688" s="12"/>
      <c r="W688" s="73"/>
      <c r="X688" s="11"/>
      <c r="Y688" s="11"/>
      <c r="Z688" s="12"/>
      <c r="AB688" s="73"/>
      <c r="AC688" s="11"/>
      <c r="AD688" s="11"/>
      <c r="AE688" s="12"/>
      <c r="AG688" s="77"/>
      <c r="AH688" s="78"/>
      <c r="AI688" s="78"/>
      <c r="AJ688" s="79"/>
      <c r="AL688" s="73"/>
      <c r="AM688" s="11"/>
      <c r="AN688" s="11"/>
      <c r="AO688" s="12"/>
      <c r="AQ688" s="11"/>
      <c r="AR688" s="11"/>
      <c r="AS688" s="11"/>
      <c r="AT688" s="12"/>
      <c r="AV688" s="73"/>
      <c r="AW688" s="11"/>
      <c r="AX688" s="11"/>
      <c r="AY688" s="12"/>
      <c r="BA688" s="73"/>
      <c r="BB688" s="11"/>
      <c r="BC688" s="11"/>
      <c r="BD688" s="12"/>
      <c r="BF688" s="73"/>
      <c r="BG688" s="11"/>
      <c r="BH688" s="11"/>
      <c r="BI688" s="12"/>
      <c r="BK688" s="92"/>
      <c r="BL688" s="93"/>
      <c r="BM688" s="93"/>
      <c r="BN688" s="94"/>
      <c r="BP688" s="73"/>
      <c r="BQ688" s="11"/>
      <c r="BR688" s="11"/>
      <c r="BS688" s="12"/>
      <c r="BU688" s="73"/>
      <c r="BV688" s="11"/>
      <c r="BW688" s="11"/>
      <c r="BX688" s="12"/>
      <c r="BZ688" s="73"/>
      <c r="CA688" s="11"/>
      <c r="CB688" s="11"/>
      <c r="CC688" s="12"/>
      <c r="CE688" s="73"/>
      <c r="CF688" s="11"/>
      <c r="CG688" s="11"/>
      <c r="CH688" s="12"/>
      <c r="CJ688" s="73"/>
      <c r="CK688" s="11"/>
      <c r="CL688" s="11"/>
      <c r="CM688" s="12"/>
      <c r="CO688" s="73"/>
      <c r="CP688" s="11"/>
      <c r="CQ688" s="11"/>
      <c r="CR688" s="12"/>
      <c r="CT688" s="73"/>
      <c r="CU688" s="11"/>
      <c r="CV688" s="11"/>
      <c r="CW688" s="12"/>
      <c r="CY688" s="73"/>
      <c r="CZ688" s="11"/>
      <c r="DA688" s="11"/>
      <c r="DB688" s="12"/>
      <c r="DD688" s="73"/>
      <c r="DE688" s="11"/>
      <c r="DF688" s="11"/>
      <c r="DG688" s="12"/>
      <c r="DI688" s="73"/>
      <c r="DJ688" s="11"/>
      <c r="DK688" s="11"/>
      <c r="DL688" s="12"/>
      <c r="DN688" s="73">
        <v>191250</v>
      </c>
      <c r="DO688" s="11">
        <v>36337.5</v>
      </c>
      <c r="DP688" s="11">
        <v>227587.5</v>
      </c>
      <c r="DQ688" s="12">
        <v>227587.5</v>
      </c>
      <c r="DS688" s="73"/>
      <c r="DT688" s="11"/>
      <c r="DU688" s="11"/>
      <c r="DV688" s="12"/>
      <c r="DX688" s="92"/>
      <c r="DY688" s="93"/>
      <c r="DZ688" s="93"/>
      <c r="EA688" s="94"/>
      <c r="EC688" s="73"/>
      <c r="ED688" s="11"/>
      <c r="EE688" s="11"/>
      <c r="EF688" s="12"/>
      <c r="EH688" s="73"/>
      <c r="EI688" s="11"/>
      <c r="EJ688" s="11"/>
      <c r="EK688" s="12"/>
      <c r="EM688" s="73"/>
      <c r="EN688" s="11"/>
      <c r="EO688" s="11"/>
      <c r="EP688" s="12"/>
      <c r="ER688" s="73"/>
      <c r="ES688" s="11"/>
      <c r="ET688" s="11"/>
      <c r="EU688" s="12"/>
      <c r="EW688" s="73"/>
      <c r="EX688" s="11"/>
      <c r="EY688" s="11"/>
      <c r="EZ688" s="12"/>
      <c r="FB688" s="10"/>
      <c r="FC688" s="11"/>
      <c r="FD688" s="11"/>
      <c r="FE688" s="12"/>
      <c r="FG688" s="11"/>
      <c r="FH688" s="11"/>
      <c r="FI688" s="11"/>
      <c r="FJ688" s="12"/>
      <c r="FL688" s="73"/>
      <c r="FM688" s="11"/>
      <c r="FN688" s="11"/>
      <c r="FO688" s="12"/>
      <c r="FQ688" s="73"/>
      <c r="FR688" s="11"/>
      <c r="FS688" s="11"/>
      <c r="FT688" s="12"/>
      <c r="FV688" s="73"/>
      <c r="FW688" s="11"/>
      <c r="FX688" s="11"/>
      <c r="FY688" s="12"/>
      <c r="GA688" s="73"/>
      <c r="GB688" s="11"/>
      <c r="GC688" s="11"/>
      <c r="GD688" s="12"/>
      <c r="GF688" s="73"/>
      <c r="GG688" s="11"/>
      <c r="GH688" s="11"/>
      <c r="GI688" s="12"/>
      <c r="GK688" s="73"/>
      <c r="GL688" s="11"/>
      <c r="GM688" s="11"/>
      <c r="GN688" s="12"/>
      <c r="GP688" s="73"/>
      <c r="GQ688" s="11"/>
      <c r="GR688" s="11"/>
      <c r="GS688" s="12"/>
      <c r="GU688" s="86">
        <f t="shared" si="75"/>
        <v>227587.5</v>
      </c>
      <c r="GV688" s="87">
        <f t="shared" si="77"/>
        <v>227587.5</v>
      </c>
      <c r="GX688" s="86">
        <f t="shared" si="76"/>
        <v>0</v>
      </c>
      <c r="GY688" s="88">
        <f t="shared" si="79"/>
        <v>0</v>
      </c>
      <c r="HA688" s="86">
        <f>AVERAGE(J688,O688,T688,Y688,AD688,AI688,AN688,AS688,AX688,BC688,BH688,BM688,BR688,BW688,CB688,CG688,CL688,CQ688,CV688,DA688,DF688,DK688,DP688,DU688,DZ688,EE688,EJ688,EO688,ET688,EY688,FD688,FI688,FN688,FS688,FX688,GC688,GH688,GM688,GR688)</f>
        <v>227587.5</v>
      </c>
      <c r="HB688" s="87">
        <f t="shared" si="78"/>
        <v>227587.5</v>
      </c>
    </row>
    <row r="689" spans="1:210" s="76" customFormat="1" ht="30" x14ac:dyDescent="0.25">
      <c r="A689" s="69">
        <v>673</v>
      </c>
      <c r="B689" s="3" t="s">
        <v>41</v>
      </c>
      <c r="C689" s="117" t="s">
        <v>1060</v>
      </c>
      <c r="D689" s="4" t="s">
        <v>42</v>
      </c>
      <c r="E689" s="115"/>
      <c r="F689" s="71">
        <v>1</v>
      </c>
      <c r="G689" s="91"/>
      <c r="H689" s="73"/>
      <c r="I689" s="11"/>
      <c r="J689" s="11"/>
      <c r="K689" s="12"/>
      <c r="L689" s="74"/>
      <c r="M689" s="73"/>
      <c r="N689" s="11"/>
      <c r="O689" s="11"/>
      <c r="P689" s="12"/>
      <c r="Q689" s="75"/>
      <c r="R689" s="73"/>
      <c r="S689" s="11"/>
      <c r="T689" s="11"/>
      <c r="U689" s="12"/>
      <c r="W689" s="73"/>
      <c r="X689" s="11"/>
      <c r="Y689" s="11"/>
      <c r="Z689" s="12"/>
      <c r="AB689" s="73"/>
      <c r="AC689" s="11"/>
      <c r="AD689" s="11"/>
      <c r="AE689" s="12"/>
      <c r="AG689" s="77"/>
      <c r="AH689" s="78"/>
      <c r="AI689" s="78"/>
      <c r="AJ689" s="79"/>
      <c r="AL689" s="73"/>
      <c r="AM689" s="11"/>
      <c r="AN689" s="11"/>
      <c r="AO689" s="12"/>
      <c r="AQ689" s="11"/>
      <c r="AR689" s="11"/>
      <c r="AS689" s="11"/>
      <c r="AT689" s="12"/>
      <c r="AV689" s="73"/>
      <c r="AW689" s="11"/>
      <c r="AX689" s="11"/>
      <c r="AY689" s="12"/>
      <c r="BA689" s="73"/>
      <c r="BB689" s="11"/>
      <c r="BC689" s="11"/>
      <c r="BD689" s="12"/>
      <c r="BF689" s="73"/>
      <c r="BG689" s="11"/>
      <c r="BH689" s="11"/>
      <c r="BI689" s="12"/>
      <c r="BK689" s="92"/>
      <c r="BL689" s="93"/>
      <c r="BM689" s="93"/>
      <c r="BN689" s="94"/>
      <c r="BP689" s="73"/>
      <c r="BQ689" s="11"/>
      <c r="BR689" s="11"/>
      <c r="BS689" s="12"/>
      <c r="BU689" s="73"/>
      <c r="BV689" s="11"/>
      <c r="BW689" s="11"/>
      <c r="BX689" s="12"/>
      <c r="BZ689" s="73"/>
      <c r="CA689" s="11"/>
      <c r="CB689" s="11"/>
      <c r="CC689" s="12"/>
      <c r="CE689" s="73"/>
      <c r="CF689" s="11"/>
      <c r="CG689" s="11"/>
      <c r="CH689" s="12"/>
      <c r="CJ689" s="73"/>
      <c r="CK689" s="11"/>
      <c r="CL689" s="11"/>
      <c r="CM689" s="12"/>
      <c r="CO689" s="73"/>
      <c r="CP689" s="11"/>
      <c r="CQ689" s="11"/>
      <c r="CR689" s="12"/>
      <c r="CT689" s="73"/>
      <c r="CU689" s="11"/>
      <c r="CV689" s="11"/>
      <c r="CW689" s="12"/>
      <c r="CY689" s="73"/>
      <c r="CZ689" s="11"/>
      <c r="DA689" s="11"/>
      <c r="DB689" s="12"/>
      <c r="DD689" s="73"/>
      <c r="DE689" s="11"/>
      <c r="DF689" s="11"/>
      <c r="DG689" s="12"/>
      <c r="DI689" s="73"/>
      <c r="DJ689" s="11"/>
      <c r="DK689" s="11"/>
      <c r="DL689" s="12"/>
      <c r="DN689" s="73"/>
      <c r="DO689" s="11"/>
      <c r="DP689" s="11"/>
      <c r="DQ689" s="12"/>
      <c r="DS689" s="73"/>
      <c r="DT689" s="11"/>
      <c r="DU689" s="11"/>
      <c r="DV689" s="12"/>
      <c r="DX689" s="92"/>
      <c r="DY689" s="93"/>
      <c r="DZ689" s="93"/>
      <c r="EA689" s="94"/>
      <c r="EC689" s="73"/>
      <c r="ED689" s="11"/>
      <c r="EE689" s="11"/>
      <c r="EF689" s="12"/>
      <c r="EH689" s="73"/>
      <c r="EI689" s="11"/>
      <c r="EJ689" s="11"/>
      <c r="EK689" s="12"/>
      <c r="EM689" s="73"/>
      <c r="EN689" s="11"/>
      <c r="EO689" s="11"/>
      <c r="EP689" s="12"/>
      <c r="ER689" s="73"/>
      <c r="ES689" s="11"/>
      <c r="ET689" s="11"/>
      <c r="EU689" s="12"/>
      <c r="EW689" s="73"/>
      <c r="EX689" s="11"/>
      <c r="EY689" s="11"/>
      <c r="EZ689" s="12"/>
      <c r="FB689" s="10"/>
      <c r="FC689" s="11"/>
      <c r="FD689" s="11"/>
      <c r="FE689" s="12"/>
      <c r="FG689" s="11"/>
      <c r="FH689" s="11"/>
      <c r="FI689" s="11"/>
      <c r="FJ689" s="12"/>
      <c r="FL689" s="73"/>
      <c r="FM689" s="11"/>
      <c r="FN689" s="11"/>
      <c r="FO689" s="12"/>
      <c r="FQ689" s="73"/>
      <c r="FR689" s="11"/>
      <c r="FS689" s="11"/>
      <c r="FT689" s="12"/>
      <c r="FV689" s="73"/>
      <c r="FW689" s="11"/>
      <c r="FX689" s="11"/>
      <c r="FY689" s="12"/>
      <c r="GA689" s="73"/>
      <c r="GB689" s="11"/>
      <c r="GC689" s="11"/>
      <c r="GD689" s="12"/>
      <c r="GF689" s="73"/>
      <c r="GG689" s="11"/>
      <c r="GH689" s="11"/>
      <c r="GI689" s="12"/>
      <c r="GK689" s="73"/>
      <c r="GL689" s="11"/>
      <c r="GM689" s="11"/>
      <c r="GN689" s="12"/>
      <c r="GP689" s="73"/>
      <c r="GQ689" s="11"/>
      <c r="GR689" s="11"/>
      <c r="GS689" s="12"/>
      <c r="GU689" s="86">
        <f t="shared" si="75"/>
        <v>0</v>
      </c>
      <c r="GV689" s="87">
        <f t="shared" si="77"/>
        <v>0</v>
      </c>
      <c r="GX689" s="86">
        <f t="shared" si="76"/>
        <v>0</v>
      </c>
      <c r="GY689" s="88">
        <v>0</v>
      </c>
      <c r="HA689" s="86">
        <v>0</v>
      </c>
      <c r="HB689" s="87">
        <v>0</v>
      </c>
    </row>
    <row r="690" spans="1:210" s="76" customFormat="1" ht="45" x14ac:dyDescent="0.25">
      <c r="A690" s="69">
        <v>674</v>
      </c>
      <c r="B690" s="3" t="s">
        <v>41</v>
      </c>
      <c r="C690" s="117" t="s">
        <v>1061</v>
      </c>
      <c r="D690" s="4" t="s">
        <v>42</v>
      </c>
      <c r="E690" s="115"/>
      <c r="F690" s="71">
        <v>1</v>
      </c>
      <c r="G690" s="91"/>
      <c r="H690" s="73"/>
      <c r="I690" s="11"/>
      <c r="J690" s="11"/>
      <c r="K690" s="12"/>
      <c r="L690" s="74"/>
      <c r="M690" s="73"/>
      <c r="N690" s="11"/>
      <c r="O690" s="11"/>
      <c r="P690" s="12"/>
      <c r="Q690" s="75"/>
      <c r="R690" s="73"/>
      <c r="S690" s="11"/>
      <c r="T690" s="11"/>
      <c r="U690" s="12"/>
      <c r="W690" s="73"/>
      <c r="X690" s="11"/>
      <c r="Y690" s="11"/>
      <c r="Z690" s="12"/>
      <c r="AB690" s="73"/>
      <c r="AC690" s="11"/>
      <c r="AD690" s="11"/>
      <c r="AE690" s="12"/>
      <c r="AG690" s="77"/>
      <c r="AH690" s="78"/>
      <c r="AI690" s="78"/>
      <c r="AJ690" s="79"/>
      <c r="AL690" s="73"/>
      <c r="AM690" s="11"/>
      <c r="AN690" s="11"/>
      <c r="AO690" s="12"/>
      <c r="AQ690" s="11"/>
      <c r="AR690" s="11"/>
      <c r="AS690" s="11"/>
      <c r="AT690" s="12"/>
      <c r="AV690" s="73"/>
      <c r="AW690" s="11"/>
      <c r="AX690" s="11"/>
      <c r="AY690" s="12"/>
      <c r="BA690" s="73"/>
      <c r="BB690" s="11"/>
      <c r="BC690" s="11"/>
      <c r="BD690" s="12"/>
      <c r="BF690" s="73"/>
      <c r="BG690" s="11"/>
      <c r="BH690" s="11"/>
      <c r="BI690" s="12"/>
      <c r="BK690" s="92"/>
      <c r="BL690" s="93"/>
      <c r="BM690" s="93"/>
      <c r="BN690" s="94"/>
      <c r="BP690" s="73"/>
      <c r="BQ690" s="11"/>
      <c r="BR690" s="11"/>
      <c r="BS690" s="12"/>
      <c r="BU690" s="73"/>
      <c r="BV690" s="11"/>
      <c r="BW690" s="11"/>
      <c r="BX690" s="12"/>
      <c r="BZ690" s="73"/>
      <c r="CA690" s="11"/>
      <c r="CB690" s="11"/>
      <c r="CC690" s="12"/>
      <c r="CE690" s="73"/>
      <c r="CF690" s="11"/>
      <c r="CG690" s="11"/>
      <c r="CH690" s="12"/>
      <c r="CJ690" s="73"/>
      <c r="CK690" s="11"/>
      <c r="CL690" s="11"/>
      <c r="CM690" s="12"/>
      <c r="CO690" s="73"/>
      <c r="CP690" s="11"/>
      <c r="CQ690" s="11"/>
      <c r="CR690" s="12"/>
      <c r="CT690" s="73"/>
      <c r="CU690" s="11"/>
      <c r="CV690" s="11"/>
      <c r="CW690" s="12"/>
      <c r="CY690" s="73"/>
      <c r="CZ690" s="11"/>
      <c r="DA690" s="11"/>
      <c r="DB690" s="12"/>
      <c r="DD690" s="73"/>
      <c r="DE690" s="11"/>
      <c r="DF690" s="11"/>
      <c r="DG690" s="12"/>
      <c r="DI690" s="73"/>
      <c r="DJ690" s="11"/>
      <c r="DK690" s="11"/>
      <c r="DL690" s="12"/>
      <c r="DN690" s="73"/>
      <c r="DO690" s="11"/>
      <c r="DP690" s="11"/>
      <c r="DQ690" s="12"/>
      <c r="DS690" s="73"/>
      <c r="DT690" s="11"/>
      <c r="DU690" s="11"/>
      <c r="DV690" s="12"/>
      <c r="DX690" s="92"/>
      <c r="DY690" s="93"/>
      <c r="DZ690" s="93"/>
      <c r="EA690" s="94"/>
      <c r="EC690" s="73"/>
      <c r="ED690" s="11"/>
      <c r="EE690" s="11"/>
      <c r="EF690" s="12"/>
      <c r="EH690" s="73"/>
      <c r="EI690" s="11"/>
      <c r="EJ690" s="11"/>
      <c r="EK690" s="12"/>
      <c r="EM690" s="73"/>
      <c r="EN690" s="11"/>
      <c r="EO690" s="11"/>
      <c r="EP690" s="12"/>
      <c r="ER690" s="73"/>
      <c r="ES690" s="11"/>
      <c r="ET690" s="11"/>
      <c r="EU690" s="12"/>
      <c r="EW690" s="73"/>
      <c r="EX690" s="11"/>
      <c r="EY690" s="11"/>
      <c r="EZ690" s="12"/>
      <c r="FB690" s="10"/>
      <c r="FC690" s="11"/>
      <c r="FD690" s="11"/>
      <c r="FE690" s="12"/>
      <c r="FG690" s="11"/>
      <c r="FH690" s="11"/>
      <c r="FI690" s="11"/>
      <c r="FJ690" s="12"/>
      <c r="FL690" s="73"/>
      <c r="FM690" s="11"/>
      <c r="FN690" s="11"/>
      <c r="FO690" s="12"/>
      <c r="FQ690" s="73"/>
      <c r="FR690" s="11"/>
      <c r="FS690" s="11"/>
      <c r="FT690" s="12"/>
      <c r="FV690" s="73"/>
      <c r="FW690" s="11"/>
      <c r="FX690" s="11"/>
      <c r="FY690" s="12"/>
      <c r="GA690" s="73"/>
      <c r="GB690" s="11"/>
      <c r="GC690" s="11"/>
      <c r="GD690" s="12"/>
      <c r="GF690" s="73"/>
      <c r="GG690" s="11"/>
      <c r="GH690" s="11"/>
      <c r="GI690" s="12"/>
      <c r="GK690" s="73"/>
      <c r="GL690" s="11"/>
      <c r="GM690" s="11"/>
      <c r="GN690" s="12"/>
      <c r="GP690" s="73"/>
      <c r="GQ690" s="11"/>
      <c r="GR690" s="11"/>
      <c r="GS690" s="12"/>
      <c r="GU690" s="86">
        <f t="shared" si="75"/>
        <v>0</v>
      </c>
      <c r="GV690" s="87">
        <f t="shared" si="77"/>
        <v>0</v>
      </c>
      <c r="GX690" s="86">
        <f t="shared" si="76"/>
        <v>0</v>
      </c>
      <c r="GY690" s="88">
        <v>0</v>
      </c>
      <c r="HA690" s="86">
        <v>0</v>
      </c>
      <c r="HB690" s="87">
        <v>0</v>
      </c>
    </row>
    <row r="691" spans="1:210" s="76" customFormat="1" ht="45" x14ac:dyDescent="0.25">
      <c r="A691" s="69">
        <v>675</v>
      </c>
      <c r="B691" s="3" t="s">
        <v>41</v>
      </c>
      <c r="C691" s="117" t="s">
        <v>1062</v>
      </c>
      <c r="D691" s="4" t="s">
        <v>42</v>
      </c>
      <c r="E691" s="115"/>
      <c r="F691" s="71">
        <v>1</v>
      </c>
      <c r="G691" s="91"/>
      <c r="H691" s="73"/>
      <c r="I691" s="11"/>
      <c r="J691" s="11"/>
      <c r="K691" s="12"/>
      <c r="L691" s="74"/>
      <c r="M691" s="73"/>
      <c r="N691" s="11"/>
      <c r="O691" s="11"/>
      <c r="P691" s="12"/>
      <c r="Q691" s="75"/>
      <c r="R691" s="73"/>
      <c r="S691" s="11"/>
      <c r="T691" s="11"/>
      <c r="U691" s="12"/>
      <c r="W691" s="73"/>
      <c r="X691" s="11"/>
      <c r="Y691" s="11"/>
      <c r="Z691" s="12"/>
      <c r="AB691" s="73"/>
      <c r="AC691" s="11"/>
      <c r="AD691" s="11"/>
      <c r="AE691" s="12"/>
      <c r="AG691" s="77"/>
      <c r="AH691" s="78"/>
      <c r="AI691" s="78"/>
      <c r="AJ691" s="79"/>
      <c r="AL691" s="73"/>
      <c r="AM691" s="11"/>
      <c r="AN691" s="11"/>
      <c r="AO691" s="12"/>
      <c r="AQ691" s="11"/>
      <c r="AR691" s="11"/>
      <c r="AS691" s="11"/>
      <c r="AT691" s="12"/>
      <c r="AV691" s="73"/>
      <c r="AW691" s="11"/>
      <c r="AX691" s="11"/>
      <c r="AY691" s="12"/>
      <c r="BA691" s="73"/>
      <c r="BB691" s="11"/>
      <c r="BC691" s="11"/>
      <c r="BD691" s="12"/>
      <c r="BF691" s="73"/>
      <c r="BG691" s="11"/>
      <c r="BH691" s="11"/>
      <c r="BI691" s="12"/>
      <c r="BK691" s="92"/>
      <c r="BL691" s="93"/>
      <c r="BM691" s="93"/>
      <c r="BN691" s="94"/>
      <c r="BP691" s="73"/>
      <c r="BQ691" s="11"/>
      <c r="BR691" s="11"/>
      <c r="BS691" s="12"/>
      <c r="BU691" s="73"/>
      <c r="BV691" s="11"/>
      <c r="BW691" s="11"/>
      <c r="BX691" s="12"/>
      <c r="BZ691" s="73"/>
      <c r="CA691" s="11"/>
      <c r="CB691" s="11"/>
      <c r="CC691" s="12"/>
      <c r="CE691" s="73"/>
      <c r="CF691" s="11"/>
      <c r="CG691" s="11"/>
      <c r="CH691" s="12"/>
      <c r="CJ691" s="73"/>
      <c r="CK691" s="11"/>
      <c r="CL691" s="11"/>
      <c r="CM691" s="12"/>
      <c r="CO691" s="73"/>
      <c r="CP691" s="11"/>
      <c r="CQ691" s="11"/>
      <c r="CR691" s="12"/>
      <c r="CT691" s="73"/>
      <c r="CU691" s="11"/>
      <c r="CV691" s="11"/>
      <c r="CW691" s="12"/>
      <c r="CY691" s="73"/>
      <c r="CZ691" s="11"/>
      <c r="DA691" s="11"/>
      <c r="DB691" s="12"/>
      <c r="DD691" s="73"/>
      <c r="DE691" s="11"/>
      <c r="DF691" s="11"/>
      <c r="DG691" s="12"/>
      <c r="DI691" s="73"/>
      <c r="DJ691" s="11"/>
      <c r="DK691" s="11"/>
      <c r="DL691" s="12"/>
      <c r="DN691" s="73"/>
      <c r="DO691" s="11"/>
      <c r="DP691" s="11"/>
      <c r="DQ691" s="12"/>
      <c r="DS691" s="73"/>
      <c r="DT691" s="11"/>
      <c r="DU691" s="11"/>
      <c r="DV691" s="12"/>
      <c r="DX691" s="92"/>
      <c r="DY691" s="93"/>
      <c r="DZ691" s="93"/>
      <c r="EA691" s="94"/>
      <c r="EC691" s="73"/>
      <c r="ED691" s="11"/>
      <c r="EE691" s="11"/>
      <c r="EF691" s="12"/>
      <c r="EH691" s="73"/>
      <c r="EI691" s="11"/>
      <c r="EJ691" s="11"/>
      <c r="EK691" s="12"/>
      <c r="EM691" s="73"/>
      <c r="EN691" s="11"/>
      <c r="EO691" s="11"/>
      <c r="EP691" s="12"/>
      <c r="ER691" s="73"/>
      <c r="ES691" s="11"/>
      <c r="ET691" s="11"/>
      <c r="EU691" s="12"/>
      <c r="EW691" s="73"/>
      <c r="EX691" s="11"/>
      <c r="EY691" s="11"/>
      <c r="EZ691" s="12"/>
      <c r="FB691" s="10"/>
      <c r="FC691" s="11"/>
      <c r="FD691" s="11"/>
      <c r="FE691" s="12"/>
      <c r="FG691" s="11"/>
      <c r="FH691" s="11"/>
      <c r="FI691" s="11"/>
      <c r="FJ691" s="12"/>
      <c r="FL691" s="73"/>
      <c r="FM691" s="11"/>
      <c r="FN691" s="11"/>
      <c r="FO691" s="12"/>
      <c r="FQ691" s="73"/>
      <c r="FR691" s="11"/>
      <c r="FS691" s="11"/>
      <c r="FT691" s="12"/>
      <c r="FV691" s="73"/>
      <c r="FW691" s="11"/>
      <c r="FX691" s="11"/>
      <c r="FY691" s="12"/>
      <c r="GA691" s="73"/>
      <c r="GB691" s="11"/>
      <c r="GC691" s="11"/>
      <c r="GD691" s="12"/>
      <c r="GF691" s="73"/>
      <c r="GG691" s="11"/>
      <c r="GH691" s="11"/>
      <c r="GI691" s="12"/>
      <c r="GK691" s="73"/>
      <c r="GL691" s="11"/>
      <c r="GM691" s="11"/>
      <c r="GN691" s="12"/>
      <c r="GP691" s="73"/>
      <c r="GQ691" s="11"/>
      <c r="GR691" s="11"/>
      <c r="GS691" s="12"/>
      <c r="GU691" s="86">
        <f t="shared" si="75"/>
        <v>0</v>
      </c>
      <c r="GV691" s="87">
        <f t="shared" si="77"/>
        <v>0</v>
      </c>
      <c r="GX691" s="86">
        <f t="shared" si="76"/>
        <v>0</v>
      </c>
      <c r="GY691" s="88">
        <v>0</v>
      </c>
      <c r="HA691" s="86">
        <v>0</v>
      </c>
      <c r="HB691" s="87">
        <v>0</v>
      </c>
    </row>
    <row r="692" spans="1:210" s="76" customFormat="1" ht="60" x14ac:dyDescent="0.25">
      <c r="A692" s="69">
        <v>676</v>
      </c>
      <c r="B692" s="3" t="s">
        <v>41</v>
      </c>
      <c r="C692" s="117" t="s">
        <v>1063</v>
      </c>
      <c r="D692" s="4" t="s">
        <v>42</v>
      </c>
      <c r="E692" s="115"/>
      <c r="F692" s="71">
        <v>1</v>
      </c>
      <c r="G692" s="91"/>
      <c r="H692" s="73"/>
      <c r="I692" s="11"/>
      <c r="J692" s="11"/>
      <c r="K692" s="12"/>
      <c r="L692" s="74"/>
      <c r="M692" s="73"/>
      <c r="N692" s="11"/>
      <c r="O692" s="11"/>
      <c r="P692" s="12"/>
      <c r="Q692" s="75"/>
      <c r="R692" s="73"/>
      <c r="S692" s="11"/>
      <c r="T692" s="11"/>
      <c r="U692" s="12"/>
      <c r="W692" s="73"/>
      <c r="X692" s="11"/>
      <c r="Y692" s="11"/>
      <c r="Z692" s="12"/>
      <c r="AB692" s="73"/>
      <c r="AC692" s="11"/>
      <c r="AD692" s="11"/>
      <c r="AE692" s="12"/>
      <c r="AG692" s="77"/>
      <c r="AH692" s="78"/>
      <c r="AI692" s="78"/>
      <c r="AJ692" s="79"/>
      <c r="AL692" s="73"/>
      <c r="AM692" s="11"/>
      <c r="AN692" s="11"/>
      <c r="AO692" s="12"/>
      <c r="AQ692" s="11"/>
      <c r="AR692" s="11"/>
      <c r="AS692" s="11"/>
      <c r="AT692" s="12"/>
      <c r="AV692" s="73"/>
      <c r="AW692" s="11"/>
      <c r="AX692" s="11"/>
      <c r="AY692" s="12"/>
      <c r="BA692" s="73"/>
      <c r="BB692" s="11"/>
      <c r="BC692" s="11"/>
      <c r="BD692" s="12"/>
      <c r="BF692" s="73"/>
      <c r="BG692" s="11"/>
      <c r="BH692" s="11"/>
      <c r="BI692" s="12"/>
      <c r="BK692" s="92"/>
      <c r="BL692" s="93"/>
      <c r="BM692" s="93"/>
      <c r="BN692" s="94"/>
      <c r="BP692" s="73"/>
      <c r="BQ692" s="11"/>
      <c r="BR692" s="11"/>
      <c r="BS692" s="12"/>
      <c r="BU692" s="73"/>
      <c r="BV692" s="11"/>
      <c r="BW692" s="11"/>
      <c r="BX692" s="12"/>
      <c r="BZ692" s="73"/>
      <c r="CA692" s="11"/>
      <c r="CB692" s="11"/>
      <c r="CC692" s="12"/>
      <c r="CE692" s="73"/>
      <c r="CF692" s="11"/>
      <c r="CG692" s="11"/>
      <c r="CH692" s="12"/>
      <c r="CJ692" s="73"/>
      <c r="CK692" s="11"/>
      <c r="CL692" s="11"/>
      <c r="CM692" s="12"/>
      <c r="CO692" s="73"/>
      <c r="CP692" s="11"/>
      <c r="CQ692" s="11"/>
      <c r="CR692" s="12"/>
      <c r="CT692" s="73"/>
      <c r="CU692" s="11"/>
      <c r="CV692" s="11"/>
      <c r="CW692" s="12"/>
      <c r="CY692" s="73"/>
      <c r="CZ692" s="11"/>
      <c r="DA692" s="11"/>
      <c r="DB692" s="12"/>
      <c r="DD692" s="73"/>
      <c r="DE692" s="11"/>
      <c r="DF692" s="11"/>
      <c r="DG692" s="12"/>
      <c r="DI692" s="73"/>
      <c r="DJ692" s="11"/>
      <c r="DK692" s="11"/>
      <c r="DL692" s="12"/>
      <c r="DN692" s="73"/>
      <c r="DO692" s="11"/>
      <c r="DP692" s="11"/>
      <c r="DQ692" s="12"/>
      <c r="DS692" s="73"/>
      <c r="DT692" s="11"/>
      <c r="DU692" s="11"/>
      <c r="DV692" s="12"/>
      <c r="DX692" s="92"/>
      <c r="DY692" s="93"/>
      <c r="DZ692" s="93"/>
      <c r="EA692" s="94"/>
      <c r="EC692" s="73"/>
      <c r="ED692" s="11"/>
      <c r="EE692" s="11"/>
      <c r="EF692" s="12"/>
      <c r="EH692" s="73"/>
      <c r="EI692" s="11"/>
      <c r="EJ692" s="11"/>
      <c r="EK692" s="12"/>
      <c r="EM692" s="73"/>
      <c r="EN692" s="11"/>
      <c r="EO692" s="11"/>
      <c r="EP692" s="12"/>
      <c r="ER692" s="73"/>
      <c r="ES692" s="11"/>
      <c r="ET692" s="11"/>
      <c r="EU692" s="12"/>
      <c r="EW692" s="73"/>
      <c r="EX692" s="11"/>
      <c r="EY692" s="11"/>
      <c r="EZ692" s="12"/>
      <c r="FB692" s="10"/>
      <c r="FC692" s="11"/>
      <c r="FD692" s="11"/>
      <c r="FE692" s="12"/>
      <c r="FG692" s="11"/>
      <c r="FH692" s="11"/>
      <c r="FI692" s="11"/>
      <c r="FJ692" s="12"/>
      <c r="FL692" s="73"/>
      <c r="FM692" s="11"/>
      <c r="FN692" s="11"/>
      <c r="FO692" s="12"/>
      <c r="FQ692" s="73"/>
      <c r="FR692" s="11"/>
      <c r="FS692" s="11"/>
      <c r="FT692" s="12"/>
      <c r="FV692" s="73"/>
      <c r="FW692" s="11"/>
      <c r="FX692" s="11"/>
      <c r="FY692" s="12"/>
      <c r="GA692" s="73"/>
      <c r="GB692" s="11"/>
      <c r="GC692" s="11"/>
      <c r="GD692" s="12"/>
      <c r="GF692" s="73"/>
      <c r="GG692" s="11"/>
      <c r="GH692" s="11"/>
      <c r="GI692" s="12"/>
      <c r="GK692" s="73"/>
      <c r="GL692" s="11"/>
      <c r="GM692" s="11"/>
      <c r="GN692" s="12"/>
      <c r="GP692" s="73"/>
      <c r="GQ692" s="11"/>
      <c r="GR692" s="11"/>
      <c r="GS692" s="12"/>
      <c r="GU692" s="86">
        <f t="shared" si="75"/>
        <v>0</v>
      </c>
      <c r="GV692" s="87">
        <f t="shared" si="77"/>
        <v>0</v>
      </c>
      <c r="GX692" s="86">
        <f t="shared" si="76"/>
        <v>0</v>
      </c>
      <c r="GY692" s="88">
        <v>0</v>
      </c>
      <c r="HA692" s="86">
        <v>0</v>
      </c>
      <c r="HB692" s="87">
        <v>0</v>
      </c>
    </row>
    <row r="693" spans="1:210" s="76" customFormat="1" ht="30" x14ac:dyDescent="0.25">
      <c r="A693" s="69">
        <v>677</v>
      </c>
      <c r="B693" s="3" t="s">
        <v>41</v>
      </c>
      <c r="C693" s="117" t="s">
        <v>1064</v>
      </c>
      <c r="D693" s="4" t="s">
        <v>42</v>
      </c>
      <c r="E693" s="115"/>
      <c r="F693" s="71">
        <v>1</v>
      </c>
      <c r="G693" s="91"/>
      <c r="H693" s="73"/>
      <c r="I693" s="11"/>
      <c r="J693" s="11"/>
      <c r="K693" s="12"/>
      <c r="L693" s="74"/>
      <c r="M693" s="73"/>
      <c r="N693" s="11"/>
      <c r="O693" s="11"/>
      <c r="P693" s="12"/>
      <c r="Q693" s="75"/>
      <c r="R693" s="73"/>
      <c r="S693" s="11"/>
      <c r="T693" s="11"/>
      <c r="U693" s="12"/>
      <c r="W693" s="73"/>
      <c r="X693" s="11"/>
      <c r="Y693" s="11"/>
      <c r="Z693" s="12"/>
      <c r="AB693" s="73"/>
      <c r="AC693" s="11"/>
      <c r="AD693" s="11"/>
      <c r="AE693" s="12"/>
      <c r="AG693" s="77"/>
      <c r="AH693" s="78"/>
      <c r="AI693" s="78"/>
      <c r="AJ693" s="79"/>
      <c r="AL693" s="73"/>
      <c r="AM693" s="11"/>
      <c r="AN693" s="11"/>
      <c r="AO693" s="12"/>
      <c r="AQ693" s="11"/>
      <c r="AR693" s="11"/>
      <c r="AS693" s="11"/>
      <c r="AT693" s="12"/>
      <c r="AV693" s="73"/>
      <c r="AW693" s="11"/>
      <c r="AX693" s="11"/>
      <c r="AY693" s="12"/>
      <c r="BA693" s="73"/>
      <c r="BB693" s="11"/>
      <c r="BC693" s="11"/>
      <c r="BD693" s="12"/>
      <c r="BF693" s="73"/>
      <c r="BG693" s="11"/>
      <c r="BH693" s="11"/>
      <c r="BI693" s="12"/>
      <c r="BK693" s="92"/>
      <c r="BL693" s="93"/>
      <c r="BM693" s="93"/>
      <c r="BN693" s="94"/>
      <c r="BP693" s="73"/>
      <c r="BQ693" s="11"/>
      <c r="BR693" s="11"/>
      <c r="BS693" s="12"/>
      <c r="BU693" s="73"/>
      <c r="BV693" s="11"/>
      <c r="BW693" s="11"/>
      <c r="BX693" s="12"/>
      <c r="BZ693" s="73"/>
      <c r="CA693" s="11"/>
      <c r="CB693" s="11"/>
      <c r="CC693" s="12"/>
      <c r="CE693" s="73"/>
      <c r="CF693" s="11"/>
      <c r="CG693" s="11"/>
      <c r="CH693" s="12"/>
      <c r="CJ693" s="73"/>
      <c r="CK693" s="11"/>
      <c r="CL693" s="11"/>
      <c r="CM693" s="12"/>
      <c r="CO693" s="73"/>
      <c r="CP693" s="11"/>
      <c r="CQ693" s="11"/>
      <c r="CR693" s="12"/>
      <c r="CT693" s="73"/>
      <c r="CU693" s="11"/>
      <c r="CV693" s="11"/>
      <c r="CW693" s="12"/>
      <c r="CY693" s="73"/>
      <c r="CZ693" s="11"/>
      <c r="DA693" s="11"/>
      <c r="DB693" s="12"/>
      <c r="DD693" s="73"/>
      <c r="DE693" s="11"/>
      <c r="DF693" s="11"/>
      <c r="DG693" s="12"/>
      <c r="DI693" s="73"/>
      <c r="DJ693" s="11"/>
      <c r="DK693" s="11"/>
      <c r="DL693" s="12"/>
      <c r="DN693" s="73"/>
      <c r="DO693" s="11"/>
      <c r="DP693" s="11"/>
      <c r="DQ693" s="12"/>
      <c r="DS693" s="73"/>
      <c r="DT693" s="11"/>
      <c r="DU693" s="11"/>
      <c r="DV693" s="12"/>
      <c r="DX693" s="92"/>
      <c r="DY693" s="93"/>
      <c r="DZ693" s="93"/>
      <c r="EA693" s="94"/>
      <c r="EC693" s="73"/>
      <c r="ED693" s="11"/>
      <c r="EE693" s="11"/>
      <c r="EF693" s="12"/>
      <c r="EH693" s="73"/>
      <c r="EI693" s="11"/>
      <c r="EJ693" s="11"/>
      <c r="EK693" s="12"/>
      <c r="EM693" s="73"/>
      <c r="EN693" s="11"/>
      <c r="EO693" s="11"/>
      <c r="EP693" s="12"/>
      <c r="ER693" s="73"/>
      <c r="ES693" s="11"/>
      <c r="ET693" s="11"/>
      <c r="EU693" s="12"/>
      <c r="EW693" s="73"/>
      <c r="EX693" s="11"/>
      <c r="EY693" s="11"/>
      <c r="EZ693" s="12"/>
      <c r="FB693" s="10"/>
      <c r="FC693" s="11"/>
      <c r="FD693" s="11"/>
      <c r="FE693" s="12"/>
      <c r="FG693" s="11"/>
      <c r="FH693" s="11"/>
      <c r="FI693" s="11"/>
      <c r="FJ693" s="12"/>
      <c r="FL693" s="73"/>
      <c r="FM693" s="11"/>
      <c r="FN693" s="11"/>
      <c r="FO693" s="12"/>
      <c r="FQ693" s="73"/>
      <c r="FR693" s="11"/>
      <c r="FS693" s="11"/>
      <c r="FT693" s="12"/>
      <c r="FV693" s="73"/>
      <c r="FW693" s="11"/>
      <c r="FX693" s="11"/>
      <c r="FY693" s="12"/>
      <c r="GA693" s="73"/>
      <c r="GB693" s="11"/>
      <c r="GC693" s="11"/>
      <c r="GD693" s="12"/>
      <c r="GF693" s="73"/>
      <c r="GG693" s="11"/>
      <c r="GH693" s="11"/>
      <c r="GI693" s="12"/>
      <c r="GK693" s="73"/>
      <c r="GL693" s="11"/>
      <c r="GM693" s="11"/>
      <c r="GN693" s="12"/>
      <c r="GP693" s="73"/>
      <c r="GQ693" s="11"/>
      <c r="GR693" s="11"/>
      <c r="GS693" s="12"/>
      <c r="GU693" s="86">
        <f t="shared" si="75"/>
        <v>0</v>
      </c>
      <c r="GV693" s="87">
        <f t="shared" si="77"/>
        <v>0</v>
      </c>
      <c r="GX693" s="86">
        <f t="shared" si="76"/>
        <v>0</v>
      </c>
      <c r="GY693" s="88">
        <v>0</v>
      </c>
      <c r="HA693" s="86">
        <v>0</v>
      </c>
      <c r="HB693" s="87">
        <v>0</v>
      </c>
    </row>
    <row r="694" spans="1:210" s="76" customFormat="1" ht="45" x14ac:dyDescent="0.25">
      <c r="A694" s="69">
        <v>678</v>
      </c>
      <c r="B694" s="3" t="s">
        <v>41</v>
      </c>
      <c r="C694" s="117" t="s">
        <v>1065</v>
      </c>
      <c r="D694" s="4" t="s">
        <v>42</v>
      </c>
      <c r="E694" s="115"/>
      <c r="F694" s="71">
        <v>1</v>
      </c>
      <c r="G694" s="91"/>
      <c r="H694" s="73"/>
      <c r="I694" s="11"/>
      <c r="J694" s="11"/>
      <c r="K694" s="12"/>
      <c r="L694" s="74"/>
      <c r="M694" s="73"/>
      <c r="N694" s="11"/>
      <c r="O694" s="11"/>
      <c r="P694" s="12"/>
      <c r="Q694" s="75"/>
      <c r="R694" s="73"/>
      <c r="S694" s="11"/>
      <c r="T694" s="11"/>
      <c r="U694" s="12"/>
      <c r="W694" s="73"/>
      <c r="X694" s="11"/>
      <c r="Y694" s="11"/>
      <c r="Z694" s="12"/>
      <c r="AB694" s="73"/>
      <c r="AC694" s="11"/>
      <c r="AD694" s="11"/>
      <c r="AE694" s="12"/>
      <c r="AG694" s="77"/>
      <c r="AH694" s="78"/>
      <c r="AI694" s="78"/>
      <c r="AJ694" s="79"/>
      <c r="AL694" s="73"/>
      <c r="AM694" s="11"/>
      <c r="AN694" s="11"/>
      <c r="AO694" s="12"/>
      <c r="AQ694" s="11"/>
      <c r="AR694" s="11"/>
      <c r="AS694" s="11"/>
      <c r="AT694" s="12"/>
      <c r="AV694" s="73"/>
      <c r="AW694" s="11"/>
      <c r="AX694" s="11"/>
      <c r="AY694" s="12"/>
      <c r="BA694" s="73"/>
      <c r="BB694" s="11"/>
      <c r="BC694" s="11"/>
      <c r="BD694" s="12"/>
      <c r="BF694" s="73"/>
      <c r="BG694" s="11"/>
      <c r="BH694" s="11"/>
      <c r="BI694" s="12"/>
      <c r="BK694" s="92"/>
      <c r="BL694" s="93"/>
      <c r="BM694" s="93"/>
      <c r="BN694" s="94"/>
      <c r="BP694" s="73"/>
      <c r="BQ694" s="11"/>
      <c r="BR694" s="11"/>
      <c r="BS694" s="12"/>
      <c r="BU694" s="73"/>
      <c r="BV694" s="11"/>
      <c r="BW694" s="11"/>
      <c r="BX694" s="12"/>
      <c r="BZ694" s="73"/>
      <c r="CA694" s="11"/>
      <c r="CB694" s="11"/>
      <c r="CC694" s="12"/>
      <c r="CE694" s="73"/>
      <c r="CF694" s="11"/>
      <c r="CG694" s="11"/>
      <c r="CH694" s="12"/>
      <c r="CJ694" s="73"/>
      <c r="CK694" s="11"/>
      <c r="CL694" s="11"/>
      <c r="CM694" s="12"/>
      <c r="CO694" s="73"/>
      <c r="CP694" s="11"/>
      <c r="CQ694" s="11"/>
      <c r="CR694" s="12"/>
      <c r="CT694" s="73"/>
      <c r="CU694" s="11"/>
      <c r="CV694" s="11"/>
      <c r="CW694" s="12"/>
      <c r="CY694" s="73"/>
      <c r="CZ694" s="11"/>
      <c r="DA694" s="11"/>
      <c r="DB694" s="12"/>
      <c r="DD694" s="73"/>
      <c r="DE694" s="11"/>
      <c r="DF694" s="11"/>
      <c r="DG694" s="12"/>
      <c r="DI694" s="73"/>
      <c r="DJ694" s="11"/>
      <c r="DK694" s="11"/>
      <c r="DL694" s="12"/>
      <c r="DN694" s="73"/>
      <c r="DO694" s="11"/>
      <c r="DP694" s="11"/>
      <c r="DQ694" s="12"/>
      <c r="DS694" s="73">
        <v>167613</v>
      </c>
      <c r="DT694" s="11">
        <v>31846.47</v>
      </c>
      <c r="DU694" s="11">
        <v>199459.47</v>
      </c>
      <c r="DV694" s="12">
        <v>199459.47</v>
      </c>
      <c r="DX694" s="92"/>
      <c r="DY694" s="93"/>
      <c r="DZ694" s="93"/>
      <c r="EA694" s="94"/>
      <c r="EC694" s="73"/>
      <c r="ED694" s="11"/>
      <c r="EE694" s="11"/>
      <c r="EF694" s="12"/>
      <c r="EH694" s="73"/>
      <c r="EI694" s="11"/>
      <c r="EJ694" s="11"/>
      <c r="EK694" s="12"/>
      <c r="EM694" s="73"/>
      <c r="EN694" s="11"/>
      <c r="EO694" s="11"/>
      <c r="EP694" s="12"/>
      <c r="ER694" s="73"/>
      <c r="ES694" s="11"/>
      <c r="ET694" s="11"/>
      <c r="EU694" s="12"/>
      <c r="EW694" s="73"/>
      <c r="EX694" s="11"/>
      <c r="EY694" s="11"/>
      <c r="EZ694" s="12"/>
      <c r="FB694" s="10"/>
      <c r="FC694" s="11"/>
      <c r="FD694" s="11"/>
      <c r="FE694" s="12"/>
      <c r="FG694" s="11"/>
      <c r="FH694" s="11"/>
      <c r="FI694" s="11"/>
      <c r="FJ694" s="12"/>
      <c r="FL694" s="73"/>
      <c r="FM694" s="11"/>
      <c r="FN694" s="11"/>
      <c r="FO694" s="12"/>
      <c r="FQ694" s="73"/>
      <c r="FR694" s="11"/>
      <c r="FS694" s="11"/>
      <c r="FT694" s="12"/>
      <c r="FV694" s="73"/>
      <c r="FW694" s="11"/>
      <c r="FX694" s="11"/>
      <c r="FY694" s="12"/>
      <c r="GA694" s="73"/>
      <c r="GB694" s="11"/>
      <c r="GC694" s="11"/>
      <c r="GD694" s="12"/>
      <c r="GF694" s="73"/>
      <c r="GG694" s="11"/>
      <c r="GH694" s="11"/>
      <c r="GI694" s="12"/>
      <c r="GK694" s="73"/>
      <c r="GL694" s="11"/>
      <c r="GM694" s="11"/>
      <c r="GN694" s="12"/>
      <c r="GP694" s="73"/>
      <c r="GQ694" s="11"/>
      <c r="GR694" s="11"/>
      <c r="GS694" s="12"/>
      <c r="GU694" s="86">
        <f t="shared" si="75"/>
        <v>199459.47</v>
      </c>
      <c r="GV694" s="87">
        <f t="shared" si="77"/>
        <v>199459.47</v>
      </c>
      <c r="GX694" s="86">
        <f t="shared" si="76"/>
        <v>0</v>
      </c>
      <c r="GY694" s="88">
        <f t="shared" si="79"/>
        <v>0</v>
      </c>
      <c r="HA694" s="86">
        <f t="shared" ref="HA694:HA710" si="81">AVERAGE(J694,O694,T694,Y694,AD694,AI694,AN694,AS694,AX694,BC694,BH694,BM694,BR694,BW694,CB694,CG694,CL694,CQ694,CV694,DA694,DF694,DK694,DP694,DU694,DZ694,EE694,EJ694,EO694,ET694,EY694,FD694,FI694,FN694,FS694,FX694,GC694,GH694,GM694,GR694)</f>
        <v>199459.47</v>
      </c>
      <c r="HB694" s="87">
        <f t="shared" si="78"/>
        <v>199459.47</v>
      </c>
    </row>
    <row r="695" spans="1:210" s="76" customFormat="1" ht="45" x14ac:dyDescent="0.25">
      <c r="A695" s="69">
        <v>679</v>
      </c>
      <c r="B695" s="3" t="s">
        <v>41</v>
      </c>
      <c r="C695" s="117" t="s">
        <v>1066</v>
      </c>
      <c r="D695" s="4" t="s">
        <v>42</v>
      </c>
      <c r="E695" s="115"/>
      <c r="F695" s="71">
        <v>1</v>
      </c>
      <c r="G695" s="91"/>
      <c r="H695" s="73"/>
      <c r="I695" s="11"/>
      <c r="J695" s="11"/>
      <c r="K695" s="12"/>
      <c r="L695" s="74"/>
      <c r="M695" s="73"/>
      <c r="N695" s="11"/>
      <c r="O695" s="11"/>
      <c r="P695" s="12"/>
      <c r="Q695" s="75"/>
      <c r="R695" s="73"/>
      <c r="S695" s="11"/>
      <c r="T695" s="11"/>
      <c r="U695" s="12"/>
      <c r="W695" s="73"/>
      <c r="X695" s="11"/>
      <c r="Y695" s="11"/>
      <c r="Z695" s="12"/>
      <c r="AB695" s="73"/>
      <c r="AC695" s="11"/>
      <c r="AD695" s="11"/>
      <c r="AE695" s="12"/>
      <c r="AG695" s="77"/>
      <c r="AH695" s="78"/>
      <c r="AI695" s="78"/>
      <c r="AJ695" s="79"/>
      <c r="AL695" s="73"/>
      <c r="AM695" s="11"/>
      <c r="AN695" s="11"/>
      <c r="AO695" s="12"/>
      <c r="AQ695" s="11"/>
      <c r="AR695" s="11"/>
      <c r="AS695" s="11"/>
      <c r="AT695" s="12"/>
      <c r="AV695" s="73"/>
      <c r="AW695" s="11"/>
      <c r="AX695" s="11"/>
      <c r="AY695" s="12"/>
      <c r="BA695" s="73"/>
      <c r="BB695" s="11"/>
      <c r="BC695" s="11"/>
      <c r="BD695" s="12"/>
      <c r="BF695" s="73"/>
      <c r="BG695" s="11"/>
      <c r="BH695" s="11"/>
      <c r="BI695" s="12"/>
      <c r="BK695" s="92"/>
      <c r="BL695" s="93"/>
      <c r="BM695" s="93"/>
      <c r="BN695" s="94"/>
      <c r="BP695" s="73"/>
      <c r="BQ695" s="11"/>
      <c r="BR695" s="11"/>
      <c r="BS695" s="12"/>
      <c r="BU695" s="73"/>
      <c r="BV695" s="11"/>
      <c r="BW695" s="11"/>
      <c r="BX695" s="12"/>
      <c r="BZ695" s="73"/>
      <c r="CA695" s="11"/>
      <c r="CB695" s="11"/>
      <c r="CC695" s="12"/>
      <c r="CE695" s="73"/>
      <c r="CF695" s="11"/>
      <c r="CG695" s="11"/>
      <c r="CH695" s="12"/>
      <c r="CJ695" s="73"/>
      <c r="CK695" s="11"/>
      <c r="CL695" s="11"/>
      <c r="CM695" s="12"/>
      <c r="CO695" s="73"/>
      <c r="CP695" s="11"/>
      <c r="CQ695" s="11"/>
      <c r="CR695" s="12"/>
      <c r="CT695" s="73"/>
      <c r="CU695" s="11"/>
      <c r="CV695" s="11"/>
      <c r="CW695" s="12"/>
      <c r="CY695" s="73"/>
      <c r="CZ695" s="11"/>
      <c r="DA695" s="11"/>
      <c r="DB695" s="12"/>
      <c r="DD695" s="73"/>
      <c r="DE695" s="11"/>
      <c r="DF695" s="11"/>
      <c r="DG695" s="12"/>
      <c r="DI695" s="73"/>
      <c r="DJ695" s="11"/>
      <c r="DK695" s="11"/>
      <c r="DL695" s="12"/>
      <c r="DN695" s="73"/>
      <c r="DO695" s="11"/>
      <c r="DP695" s="11"/>
      <c r="DQ695" s="12"/>
      <c r="DS695" s="73">
        <v>167613</v>
      </c>
      <c r="DT695" s="11">
        <v>31846.47</v>
      </c>
      <c r="DU695" s="11">
        <v>199459.47</v>
      </c>
      <c r="DV695" s="12">
        <v>199459.47</v>
      </c>
      <c r="DX695" s="92"/>
      <c r="DY695" s="93"/>
      <c r="DZ695" s="93"/>
      <c r="EA695" s="94"/>
      <c r="EC695" s="73"/>
      <c r="ED695" s="11"/>
      <c r="EE695" s="11"/>
      <c r="EF695" s="12"/>
      <c r="EH695" s="73"/>
      <c r="EI695" s="11"/>
      <c r="EJ695" s="11"/>
      <c r="EK695" s="12"/>
      <c r="EM695" s="73"/>
      <c r="EN695" s="11"/>
      <c r="EO695" s="11"/>
      <c r="EP695" s="12"/>
      <c r="ER695" s="73"/>
      <c r="ES695" s="11"/>
      <c r="ET695" s="11"/>
      <c r="EU695" s="12"/>
      <c r="EW695" s="73"/>
      <c r="EX695" s="11"/>
      <c r="EY695" s="11"/>
      <c r="EZ695" s="12"/>
      <c r="FB695" s="10"/>
      <c r="FC695" s="11"/>
      <c r="FD695" s="11"/>
      <c r="FE695" s="12"/>
      <c r="FG695" s="11"/>
      <c r="FH695" s="11"/>
      <c r="FI695" s="11"/>
      <c r="FJ695" s="12"/>
      <c r="FL695" s="73"/>
      <c r="FM695" s="11"/>
      <c r="FN695" s="11"/>
      <c r="FO695" s="12"/>
      <c r="FQ695" s="73"/>
      <c r="FR695" s="11"/>
      <c r="FS695" s="11"/>
      <c r="FT695" s="12"/>
      <c r="FV695" s="73"/>
      <c r="FW695" s="11"/>
      <c r="FX695" s="11"/>
      <c r="FY695" s="12"/>
      <c r="GA695" s="73"/>
      <c r="GB695" s="11"/>
      <c r="GC695" s="11"/>
      <c r="GD695" s="12"/>
      <c r="GF695" s="73"/>
      <c r="GG695" s="11"/>
      <c r="GH695" s="11"/>
      <c r="GI695" s="12"/>
      <c r="GK695" s="73"/>
      <c r="GL695" s="11"/>
      <c r="GM695" s="11"/>
      <c r="GN695" s="12"/>
      <c r="GP695" s="73"/>
      <c r="GQ695" s="11"/>
      <c r="GR695" s="11"/>
      <c r="GS695" s="12"/>
      <c r="GU695" s="86">
        <f t="shared" si="75"/>
        <v>199459.47</v>
      </c>
      <c r="GV695" s="87">
        <f t="shared" si="77"/>
        <v>199459.47</v>
      </c>
      <c r="GX695" s="86">
        <f t="shared" si="76"/>
        <v>0</v>
      </c>
      <c r="GY695" s="88">
        <f t="shared" si="79"/>
        <v>0</v>
      </c>
      <c r="HA695" s="86">
        <f t="shared" si="81"/>
        <v>199459.47</v>
      </c>
      <c r="HB695" s="87">
        <f t="shared" si="78"/>
        <v>199459.47</v>
      </c>
    </row>
    <row r="696" spans="1:210" s="76" customFormat="1" ht="45" x14ac:dyDescent="0.25">
      <c r="A696" s="69">
        <v>680</v>
      </c>
      <c r="B696" s="3" t="s">
        <v>41</v>
      </c>
      <c r="C696" s="117" t="s">
        <v>1067</v>
      </c>
      <c r="D696" s="4" t="s">
        <v>42</v>
      </c>
      <c r="E696" s="115"/>
      <c r="F696" s="71">
        <v>1</v>
      </c>
      <c r="G696" s="91"/>
      <c r="H696" s="73"/>
      <c r="I696" s="11"/>
      <c r="J696" s="11"/>
      <c r="K696" s="12"/>
      <c r="L696" s="74"/>
      <c r="M696" s="73"/>
      <c r="N696" s="11"/>
      <c r="O696" s="11"/>
      <c r="P696" s="12"/>
      <c r="Q696" s="75"/>
      <c r="R696" s="73"/>
      <c r="S696" s="11"/>
      <c r="T696" s="11"/>
      <c r="U696" s="12"/>
      <c r="W696" s="73"/>
      <c r="X696" s="11"/>
      <c r="Y696" s="11"/>
      <c r="Z696" s="12"/>
      <c r="AB696" s="73"/>
      <c r="AC696" s="11"/>
      <c r="AD696" s="11"/>
      <c r="AE696" s="12"/>
      <c r="AG696" s="77"/>
      <c r="AH696" s="78"/>
      <c r="AI696" s="78"/>
      <c r="AJ696" s="79"/>
      <c r="AL696" s="73"/>
      <c r="AM696" s="11"/>
      <c r="AN696" s="11"/>
      <c r="AO696" s="12"/>
      <c r="AQ696" s="11"/>
      <c r="AR696" s="11"/>
      <c r="AS696" s="11"/>
      <c r="AT696" s="12"/>
      <c r="AV696" s="73"/>
      <c r="AW696" s="11"/>
      <c r="AX696" s="11"/>
      <c r="AY696" s="12"/>
      <c r="BA696" s="73"/>
      <c r="BB696" s="11"/>
      <c r="BC696" s="11"/>
      <c r="BD696" s="12"/>
      <c r="BF696" s="73"/>
      <c r="BG696" s="11"/>
      <c r="BH696" s="11"/>
      <c r="BI696" s="12"/>
      <c r="BK696" s="92"/>
      <c r="BL696" s="93"/>
      <c r="BM696" s="93"/>
      <c r="BN696" s="94"/>
      <c r="BP696" s="73"/>
      <c r="BQ696" s="11"/>
      <c r="BR696" s="11"/>
      <c r="BS696" s="12"/>
      <c r="BU696" s="73"/>
      <c r="BV696" s="11"/>
      <c r="BW696" s="11"/>
      <c r="BX696" s="12"/>
      <c r="BZ696" s="73"/>
      <c r="CA696" s="11"/>
      <c r="CB696" s="11"/>
      <c r="CC696" s="12"/>
      <c r="CE696" s="73"/>
      <c r="CF696" s="11"/>
      <c r="CG696" s="11"/>
      <c r="CH696" s="12"/>
      <c r="CJ696" s="73"/>
      <c r="CK696" s="11"/>
      <c r="CL696" s="11"/>
      <c r="CM696" s="12"/>
      <c r="CO696" s="73"/>
      <c r="CP696" s="11"/>
      <c r="CQ696" s="11"/>
      <c r="CR696" s="12"/>
      <c r="CT696" s="73"/>
      <c r="CU696" s="11"/>
      <c r="CV696" s="11"/>
      <c r="CW696" s="12"/>
      <c r="CY696" s="73"/>
      <c r="CZ696" s="11"/>
      <c r="DA696" s="11"/>
      <c r="DB696" s="12"/>
      <c r="DD696" s="73"/>
      <c r="DE696" s="11"/>
      <c r="DF696" s="11"/>
      <c r="DG696" s="12"/>
      <c r="DI696" s="73"/>
      <c r="DJ696" s="11"/>
      <c r="DK696" s="11"/>
      <c r="DL696" s="12"/>
      <c r="DN696" s="73"/>
      <c r="DO696" s="11"/>
      <c r="DP696" s="11"/>
      <c r="DQ696" s="12"/>
      <c r="DS696" s="73">
        <v>167613</v>
      </c>
      <c r="DT696" s="11">
        <v>31846.47</v>
      </c>
      <c r="DU696" s="11">
        <v>199459.47</v>
      </c>
      <c r="DV696" s="12">
        <v>199459.47</v>
      </c>
      <c r="DX696" s="92"/>
      <c r="DY696" s="93"/>
      <c r="DZ696" s="93"/>
      <c r="EA696" s="94"/>
      <c r="EC696" s="73"/>
      <c r="ED696" s="11"/>
      <c r="EE696" s="11"/>
      <c r="EF696" s="12"/>
      <c r="EH696" s="73"/>
      <c r="EI696" s="11"/>
      <c r="EJ696" s="11"/>
      <c r="EK696" s="12"/>
      <c r="EM696" s="73"/>
      <c r="EN696" s="11"/>
      <c r="EO696" s="11"/>
      <c r="EP696" s="12"/>
      <c r="ER696" s="73"/>
      <c r="ES696" s="11"/>
      <c r="ET696" s="11"/>
      <c r="EU696" s="12"/>
      <c r="EW696" s="73"/>
      <c r="EX696" s="11"/>
      <c r="EY696" s="11"/>
      <c r="EZ696" s="12"/>
      <c r="FB696" s="10"/>
      <c r="FC696" s="11"/>
      <c r="FD696" s="11"/>
      <c r="FE696" s="12"/>
      <c r="FG696" s="11"/>
      <c r="FH696" s="11"/>
      <c r="FI696" s="11"/>
      <c r="FJ696" s="12"/>
      <c r="FL696" s="73"/>
      <c r="FM696" s="11"/>
      <c r="FN696" s="11"/>
      <c r="FO696" s="12"/>
      <c r="FQ696" s="73"/>
      <c r="FR696" s="11"/>
      <c r="FS696" s="11"/>
      <c r="FT696" s="12"/>
      <c r="FV696" s="73"/>
      <c r="FW696" s="11"/>
      <c r="FX696" s="11"/>
      <c r="FY696" s="12"/>
      <c r="GA696" s="73"/>
      <c r="GB696" s="11"/>
      <c r="GC696" s="11"/>
      <c r="GD696" s="12"/>
      <c r="GF696" s="73"/>
      <c r="GG696" s="11"/>
      <c r="GH696" s="11"/>
      <c r="GI696" s="12"/>
      <c r="GK696" s="73"/>
      <c r="GL696" s="11"/>
      <c r="GM696" s="11"/>
      <c r="GN696" s="12"/>
      <c r="GP696" s="73"/>
      <c r="GQ696" s="11"/>
      <c r="GR696" s="11"/>
      <c r="GS696" s="12"/>
      <c r="GU696" s="86">
        <f t="shared" si="75"/>
        <v>199459.47</v>
      </c>
      <c r="GV696" s="87">
        <f t="shared" si="77"/>
        <v>199459.47</v>
      </c>
      <c r="GX696" s="86">
        <f t="shared" si="76"/>
        <v>0</v>
      </c>
      <c r="GY696" s="88">
        <f t="shared" si="79"/>
        <v>0</v>
      </c>
      <c r="HA696" s="86">
        <f t="shared" si="81"/>
        <v>199459.47</v>
      </c>
      <c r="HB696" s="87">
        <f t="shared" si="78"/>
        <v>199459.47</v>
      </c>
    </row>
    <row r="697" spans="1:210" s="76" customFormat="1" ht="45" x14ac:dyDescent="0.25">
      <c r="A697" s="69">
        <v>681</v>
      </c>
      <c r="B697" s="3" t="s">
        <v>41</v>
      </c>
      <c r="C697" s="117" t="s">
        <v>1068</v>
      </c>
      <c r="D697" s="4" t="s">
        <v>42</v>
      </c>
      <c r="E697" s="115"/>
      <c r="F697" s="71">
        <v>1</v>
      </c>
      <c r="G697" s="91"/>
      <c r="H697" s="73"/>
      <c r="I697" s="11"/>
      <c r="J697" s="11"/>
      <c r="K697" s="12"/>
      <c r="L697" s="74"/>
      <c r="M697" s="73"/>
      <c r="N697" s="11"/>
      <c r="O697" s="11"/>
      <c r="P697" s="12"/>
      <c r="Q697" s="75"/>
      <c r="R697" s="73"/>
      <c r="S697" s="11"/>
      <c r="T697" s="11"/>
      <c r="U697" s="12"/>
      <c r="W697" s="73"/>
      <c r="X697" s="11"/>
      <c r="Y697" s="11"/>
      <c r="Z697" s="12"/>
      <c r="AB697" s="73"/>
      <c r="AC697" s="11"/>
      <c r="AD697" s="11"/>
      <c r="AE697" s="12"/>
      <c r="AG697" s="77"/>
      <c r="AH697" s="78"/>
      <c r="AI697" s="78"/>
      <c r="AJ697" s="79"/>
      <c r="AL697" s="73"/>
      <c r="AM697" s="11"/>
      <c r="AN697" s="11"/>
      <c r="AO697" s="12"/>
      <c r="AQ697" s="11"/>
      <c r="AR697" s="11"/>
      <c r="AS697" s="11"/>
      <c r="AT697" s="12"/>
      <c r="AV697" s="73"/>
      <c r="AW697" s="11"/>
      <c r="AX697" s="11"/>
      <c r="AY697" s="12"/>
      <c r="BA697" s="73"/>
      <c r="BB697" s="11"/>
      <c r="BC697" s="11"/>
      <c r="BD697" s="12"/>
      <c r="BF697" s="73"/>
      <c r="BG697" s="11"/>
      <c r="BH697" s="11"/>
      <c r="BI697" s="12"/>
      <c r="BK697" s="92"/>
      <c r="BL697" s="93"/>
      <c r="BM697" s="93"/>
      <c r="BN697" s="94"/>
      <c r="BP697" s="73"/>
      <c r="BQ697" s="11"/>
      <c r="BR697" s="11"/>
      <c r="BS697" s="12"/>
      <c r="BU697" s="73"/>
      <c r="BV697" s="11"/>
      <c r="BW697" s="11"/>
      <c r="BX697" s="12"/>
      <c r="BZ697" s="73"/>
      <c r="CA697" s="11"/>
      <c r="CB697" s="11"/>
      <c r="CC697" s="12"/>
      <c r="CE697" s="73"/>
      <c r="CF697" s="11"/>
      <c r="CG697" s="11"/>
      <c r="CH697" s="12"/>
      <c r="CJ697" s="73"/>
      <c r="CK697" s="11"/>
      <c r="CL697" s="11"/>
      <c r="CM697" s="12"/>
      <c r="CO697" s="73"/>
      <c r="CP697" s="11"/>
      <c r="CQ697" s="11"/>
      <c r="CR697" s="12"/>
      <c r="CT697" s="73"/>
      <c r="CU697" s="11"/>
      <c r="CV697" s="11"/>
      <c r="CW697" s="12"/>
      <c r="CY697" s="73"/>
      <c r="CZ697" s="11"/>
      <c r="DA697" s="11"/>
      <c r="DB697" s="12"/>
      <c r="DD697" s="73"/>
      <c r="DE697" s="11"/>
      <c r="DF697" s="11"/>
      <c r="DG697" s="12"/>
      <c r="DI697" s="73"/>
      <c r="DJ697" s="11"/>
      <c r="DK697" s="11"/>
      <c r="DL697" s="12"/>
      <c r="DN697" s="73">
        <v>157923</v>
      </c>
      <c r="DO697" s="11">
        <v>30005.37</v>
      </c>
      <c r="DP697" s="11">
        <v>187928.37</v>
      </c>
      <c r="DQ697" s="12">
        <v>187928.37</v>
      </c>
      <c r="DS697" s="73"/>
      <c r="DT697" s="11"/>
      <c r="DU697" s="11"/>
      <c r="DV697" s="12"/>
      <c r="DX697" s="92"/>
      <c r="DY697" s="93"/>
      <c r="DZ697" s="93"/>
      <c r="EA697" s="94"/>
      <c r="EC697" s="73"/>
      <c r="ED697" s="11"/>
      <c r="EE697" s="11"/>
      <c r="EF697" s="12"/>
      <c r="EH697" s="73"/>
      <c r="EI697" s="11"/>
      <c r="EJ697" s="11"/>
      <c r="EK697" s="12"/>
      <c r="EM697" s="73"/>
      <c r="EN697" s="11"/>
      <c r="EO697" s="11"/>
      <c r="EP697" s="12"/>
      <c r="ER697" s="73"/>
      <c r="ES697" s="11"/>
      <c r="ET697" s="11"/>
      <c r="EU697" s="12"/>
      <c r="EW697" s="73"/>
      <c r="EX697" s="11"/>
      <c r="EY697" s="11"/>
      <c r="EZ697" s="12"/>
      <c r="FB697" s="10"/>
      <c r="FC697" s="11"/>
      <c r="FD697" s="11"/>
      <c r="FE697" s="12"/>
      <c r="FG697" s="11"/>
      <c r="FH697" s="11"/>
      <c r="FI697" s="11"/>
      <c r="FJ697" s="12"/>
      <c r="FL697" s="73"/>
      <c r="FM697" s="11"/>
      <c r="FN697" s="11"/>
      <c r="FO697" s="12"/>
      <c r="FQ697" s="73"/>
      <c r="FR697" s="11"/>
      <c r="FS697" s="11"/>
      <c r="FT697" s="12"/>
      <c r="FV697" s="73"/>
      <c r="FW697" s="11"/>
      <c r="FX697" s="11"/>
      <c r="FY697" s="12"/>
      <c r="GA697" s="73"/>
      <c r="GB697" s="11"/>
      <c r="GC697" s="11"/>
      <c r="GD697" s="12"/>
      <c r="GF697" s="73"/>
      <c r="GG697" s="11"/>
      <c r="GH697" s="11"/>
      <c r="GI697" s="12"/>
      <c r="GK697" s="73"/>
      <c r="GL697" s="11"/>
      <c r="GM697" s="11"/>
      <c r="GN697" s="12"/>
      <c r="GP697" s="73"/>
      <c r="GQ697" s="11"/>
      <c r="GR697" s="11"/>
      <c r="GS697" s="12"/>
      <c r="GU697" s="86">
        <f t="shared" si="75"/>
        <v>187928.37</v>
      </c>
      <c r="GV697" s="87">
        <f t="shared" si="77"/>
        <v>187928.37</v>
      </c>
      <c r="GX697" s="86">
        <f t="shared" si="76"/>
        <v>0</v>
      </c>
      <c r="GY697" s="88">
        <f t="shared" si="79"/>
        <v>0</v>
      </c>
      <c r="HA697" s="86">
        <f t="shared" si="81"/>
        <v>187928.37</v>
      </c>
      <c r="HB697" s="87">
        <f t="shared" si="78"/>
        <v>187928.37</v>
      </c>
    </row>
    <row r="698" spans="1:210" s="76" customFormat="1" ht="45" x14ac:dyDescent="0.25">
      <c r="A698" s="69">
        <v>682</v>
      </c>
      <c r="B698" s="3" t="s">
        <v>41</v>
      </c>
      <c r="C698" s="117" t="s">
        <v>1069</v>
      </c>
      <c r="D698" s="4" t="s">
        <v>42</v>
      </c>
      <c r="E698" s="115"/>
      <c r="F698" s="71">
        <v>1</v>
      </c>
      <c r="G698" s="91"/>
      <c r="H698" s="73"/>
      <c r="I698" s="11"/>
      <c r="J698" s="11"/>
      <c r="K698" s="12"/>
      <c r="L698" s="74"/>
      <c r="M698" s="73"/>
      <c r="N698" s="11"/>
      <c r="O698" s="11"/>
      <c r="P698" s="12"/>
      <c r="Q698" s="75"/>
      <c r="R698" s="73"/>
      <c r="S698" s="11"/>
      <c r="T698" s="11"/>
      <c r="U698" s="12"/>
      <c r="W698" s="73"/>
      <c r="X698" s="11"/>
      <c r="Y698" s="11"/>
      <c r="Z698" s="12"/>
      <c r="AB698" s="73"/>
      <c r="AC698" s="11"/>
      <c r="AD698" s="11"/>
      <c r="AE698" s="12"/>
      <c r="AG698" s="77"/>
      <c r="AH698" s="78"/>
      <c r="AI698" s="78"/>
      <c r="AJ698" s="79"/>
      <c r="AL698" s="73"/>
      <c r="AM698" s="11"/>
      <c r="AN698" s="11"/>
      <c r="AO698" s="12"/>
      <c r="AQ698" s="11"/>
      <c r="AR698" s="11"/>
      <c r="AS698" s="11"/>
      <c r="AT698" s="12"/>
      <c r="AV698" s="73"/>
      <c r="AW698" s="11"/>
      <c r="AX698" s="11"/>
      <c r="AY698" s="12"/>
      <c r="BA698" s="73"/>
      <c r="BB698" s="11"/>
      <c r="BC698" s="11"/>
      <c r="BD698" s="12"/>
      <c r="BF698" s="73"/>
      <c r="BG698" s="11"/>
      <c r="BH698" s="11"/>
      <c r="BI698" s="12"/>
      <c r="BK698" s="92"/>
      <c r="BL698" s="93"/>
      <c r="BM698" s="93"/>
      <c r="BN698" s="94"/>
      <c r="BP698" s="73"/>
      <c r="BQ698" s="11"/>
      <c r="BR698" s="11"/>
      <c r="BS698" s="12"/>
      <c r="BU698" s="73"/>
      <c r="BV698" s="11"/>
      <c r="BW698" s="11"/>
      <c r="BX698" s="12"/>
      <c r="BZ698" s="73"/>
      <c r="CA698" s="11"/>
      <c r="CB698" s="11"/>
      <c r="CC698" s="12"/>
      <c r="CE698" s="73"/>
      <c r="CF698" s="11"/>
      <c r="CG698" s="11"/>
      <c r="CH698" s="12"/>
      <c r="CJ698" s="73"/>
      <c r="CK698" s="11"/>
      <c r="CL698" s="11"/>
      <c r="CM698" s="12"/>
      <c r="CO698" s="73"/>
      <c r="CP698" s="11"/>
      <c r="CQ698" s="11"/>
      <c r="CR698" s="12"/>
      <c r="CT698" s="73"/>
      <c r="CU698" s="11"/>
      <c r="CV698" s="11"/>
      <c r="CW698" s="12"/>
      <c r="CY698" s="73"/>
      <c r="CZ698" s="11"/>
      <c r="DA698" s="11"/>
      <c r="DB698" s="12"/>
      <c r="DD698" s="73"/>
      <c r="DE698" s="11"/>
      <c r="DF698" s="11"/>
      <c r="DG698" s="12"/>
      <c r="DI698" s="73"/>
      <c r="DJ698" s="11"/>
      <c r="DK698" s="11"/>
      <c r="DL698" s="12"/>
      <c r="DN698" s="73">
        <v>157923</v>
      </c>
      <c r="DO698" s="11">
        <v>30005.37</v>
      </c>
      <c r="DP698" s="11">
        <v>187928.37</v>
      </c>
      <c r="DQ698" s="12">
        <v>187928.37</v>
      </c>
      <c r="DS698" s="73"/>
      <c r="DT698" s="11"/>
      <c r="DU698" s="11"/>
      <c r="DV698" s="12"/>
      <c r="DX698" s="92"/>
      <c r="DY698" s="93"/>
      <c r="DZ698" s="93"/>
      <c r="EA698" s="94"/>
      <c r="EC698" s="73"/>
      <c r="ED698" s="11"/>
      <c r="EE698" s="11"/>
      <c r="EF698" s="12"/>
      <c r="EH698" s="73"/>
      <c r="EI698" s="11"/>
      <c r="EJ698" s="11"/>
      <c r="EK698" s="12"/>
      <c r="EM698" s="73"/>
      <c r="EN698" s="11"/>
      <c r="EO698" s="11"/>
      <c r="EP698" s="12"/>
      <c r="ER698" s="73"/>
      <c r="ES698" s="11"/>
      <c r="ET698" s="11"/>
      <c r="EU698" s="12"/>
      <c r="EW698" s="73"/>
      <c r="EX698" s="11"/>
      <c r="EY698" s="11"/>
      <c r="EZ698" s="12"/>
      <c r="FB698" s="10"/>
      <c r="FC698" s="11"/>
      <c r="FD698" s="11"/>
      <c r="FE698" s="12"/>
      <c r="FG698" s="11"/>
      <c r="FH698" s="11"/>
      <c r="FI698" s="11"/>
      <c r="FJ698" s="12"/>
      <c r="FL698" s="73"/>
      <c r="FM698" s="11"/>
      <c r="FN698" s="11"/>
      <c r="FO698" s="12"/>
      <c r="FQ698" s="73"/>
      <c r="FR698" s="11"/>
      <c r="FS698" s="11"/>
      <c r="FT698" s="12"/>
      <c r="FV698" s="73"/>
      <c r="FW698" s="11"/>
      <c r="FX698" s="11"/>
      <c r="FY698" s="12"/>
      <c r="GA698" s="73"/>
      <c r="GB698" s="11"/>
      <c r="GC698" s="11"/>
      <c r="GD698" s="12"/>
      <c r="GF698" s="73"/>
      <c r="GG698" s="11"/>
      <c r="GH698" s="11"/>
      <c r="GI698" s="12"/>
      <c r="GK698" s="73"/>
      <c r="GL698" s="11"/>
      <c r="GM698" s="11"/>
      <c r="GN698" s="12"/>
      <c r="GP698" s="73"/>
      <c r="GQ698" s="11"/>
      <c r="GR698" s="11"/>
      <c r="GS698" s="12"/>
      <c r="GU698" s="86">
        <f t="shared" si="75"/>
        <v>187928.37</v>
      </c>
      <c r="GV698" s="87">
        <f t="shared" si="77"/>
        <v>187928.37</v>
      </c>
      <c r="GX698" s="86">
        <f t="shared" si="76"/>
        <v>0</v>
      </c>
      <c r="GY698" s="88">
        <f t="shared" si="79"/>
        <v>0</v>
      </c>
      <c r="HA698" s="86">
        <f t="shared" si="81"/>
        <v>187928.37</v>
      </c>
      <c r="HB698" s="87">
        <f t="shared" si="78"/>
        <v>187928.37</v>
      </c>
    </row>
    <row r="699" spans="1:210" s="76" customFormat="1" ht="30" x14ac:dyDescent="0.25">
      <c r="A699" s="69">
        <v>683</v>
      </c>
      <c r="B699" s="3" t="s">
        <v>41</v>
      </c>
      <c r="C699" s="117" t="s">
        <v>1070</v>
      </c>
      <c r="D699" s="4" t="s">
        <v>42</v>
      </c>
      <c r="E699" s="115"/>
      <c r="F699" s="71">
        <v>1</v>
      </c>
      <c r="G699" s="91"/>
      <c r="H699" s="73"/>
      <c r="I699" s="11"/>
      <c r="J699" s="11"/>
      <c r="K699" s="12"/>
      <c r="L699" s="74"/>
      <c r="M699" s="73"/>
      <c r="N699" s="11"/>
      <c r="O699" s="11"/>
      <c r="P699" s="12"/>
      <c r="Q699" s="75"/>
      <c r="R699" s="73"/>
      <c r="S699" s="11"/>
      <c r="T699" s="11"/>
      <c r="U699" s="12"/>
      <c r="W699" s="73"/>
      <c r="X699" s="11"/>
      <c r="Y699" s="11"/>
      <c r="Z699" s="12"/>
      <c r="AB699" s="73"/>
      <c r="AC699" s="11"/>
      <c r="AD699" s="11"/>
      <c r="AE699" s="12"/>
      <c r="AG699" s="77"/>
      <c r="AH699" s="78"/>
      <c r="AI699" s="78"/>
      <c r="AJ699" s="79"/>
      <c r="AL699" s="73"/>
      <c r="AM699" s="11"/>
      <c r="AN699" s="11"/>
      <c r="AO699" s="12"/>
      <c r="AQ699" s="11"/>
      <c r="AR699" s="11"/>
      <c r="AS699" s="11"/>
      <c r="AT699" s="12"/>
      <c r="AV699" s="73"/>
      <c r="AW699" s="11"/>
      <c r="AX699" s="11"/>
      <c r="AY699" s="12"/>
      <c r="BA699" s="73"/>
      <c r="BB699" s="11"/>
      <c r="BC699" s="11"/>
      <c r="BD699" s="12"/>
      <c r="BF699" s="73"/>
      <c r="BG699" s="11"/>
      <c r="BH699" s="11"/>
      <c r="BI699" s="12"/>
      <c r="BK699" s="92"/>
      <c r="BL699" s="93"/>
      <c r="BM699" s="93"/>
      <c r="BN699" s="94"/>
      <c r="BP699" s="73"/>
      <c r="BQ699" s="11"/>
      <c r="BR699" s="11"/>
      <c r="BS699" s="12"/>
      <c r="BU699" s="73"/>
      <c r="BV699" s="11"/>
      <c r="BW699" s="11"/>
      <c r="BX699" s="12"/>
      <c r="BZ699" s="73"/>
      <c r="CA699" s="11"/>
      <c r="CB699" s="11"/>
      <c r="CC699" s="12"/>
      <c r="CE699" s="73">
        <v>201600</v>
      </c>
      <c r="CF699" s="11">
        <v>38304</v>
      </c>
      <c r="CG699" s="11">
        <v>239904</v>
      </c>
      <c r="CH699" s="12">
        <v>239904</v>
      </c>
      <c r="CJ699" s="73"/>
      <c r="CK699" s="11"/>
      <c r="CL699" s="11"/>
      <c r="CM699" s="12"/>
      <c r="CO699" s="73"/>
      <c r="CP699" s="11"/>
      <c r="CQ699" s="11"/>
      <c r="CR699" s="12"/>
      <c r="CT699" s="73"/>
      <c r="CU699" s="11"/>
      <c r="CV699" s="11"/>
      <c r="CW699" s="12"/>
      <c r="CY699" s="73"/>
      <c r="CZ699" s="11"/>
      <c r="DA699" s="11"/>
      <c r="DB699" s="12"/>
      <c r="DD699" s="73"/>
      <c r="DE699" s="11"/>
      <c r="DF699" s="11"/>
      <c r="DG699" s="12"/>
      <c r="DI699" s="73"/>
      <c r="DJ699" s="11"/>
      <c r="DK699" s="11"/>
      <c r="DL699" s="12"/>
      <c r="DN699" s="73">
        <v>116223</v>
      </c>
      <c r="DO699" s="11">
        <v>22082.37</v>
      </c>
      <c r="DP699" s="11">
        <v>138305.37</v>
      </c>
      <c r="DQ699" s="12">
        <v>138305.37</v>
      </c>
      <c r="DS699" s="73"/>
      <c r="DT699" s="11"/>
      <c r="DU699" s="11"/>
      <c r="DV699" s="12"/>
      <c r="DX699" s="92"/>
      <c r="DY699" s="93"/>
      <c r="DZ699" s="93"/>
      <c r="EA699" s="94"/>
      <c r="EC699" s="73"/>
      <c r="ED699" s="11"/>
      <c r="EE699" s="11"/>
      <c r="EF699" s="12"/>
      <c r="EH699" s="73"/>
      <c r="EI699" s="11"/>
      <c r="EJ699" s="11"/>
      <c r="EK699" s="12"/>
      <c r="EM699" s="73"/>
      <c r="EN699" s="11"/>
      <c r="EO699" s="11"/>
      <c r="EP699" s="12"/>
      <c r="ER699" s="73"/>
      <c r="ES699" s="11"/>
      <c r="ET699" s="11"/>
      <c r="EU699" s="12"/>
      <c r="EW699" s="73"/>
      <c r="EX699" s="11"/>
      <c r="EY699" s="11"/>
      <c r="EZ699" s="12"/>
      <c r="FB699" s="10"/>
      <c r="FC699" s="11"/>
      <c r="FD699" s="11"/>
      <c r="FE699" s="12"/>
      <c r="FG699" s="11"/>
      <c r="FH699" s="11"/>
      <c r="FI699" s="11"/>
      <c r="FJ699" s="12"/>
      <c r="FL699" s="73"/>
      <c r="FM699" s="11"/>
      <c r="FN699" s="11"/>
      <c r="FO699" s="12"/>
      <c r="FQ699" s="73"/>
      <c r="FR699" s="11"/>
      <c r="FS699" s="11"/>
      <c r="FT699" s="12"/>
      <c r="FV699" s="73"/>
      <c r="FW699" s="11"/>
      <c r="FX699" s="11"/>
      <c r="FY699" s="12"/>
      <c r="GA699" s="73"/>
      <c r="GB699" s="11"/>
      <c r="GC699" s="11"/>
      <c r="GD699" s="12"/>
      <c r="GF699" s="73"/>
      <c r="GG699" s="11"/>
      <c r="GH699" s="11"/>
      <c r="GI699" s="12"/>
      <c r="GK699" s="73"/>
      <c r="GL699" s="11"/>
      <c r="GM699" s="11"/>
      <c r="GN699" s="12"/>
      <c r="GP699" s="73"/>
      <c r="GQ699" s="11"/>
      <c r="GR699" s="11"/>
      <c r="GS699" s="12"/>
      <c r="GU699" s="86">
        <f t="shared" si="75"/>
        <v>138305.37</v>
      </c>
      <c r="GV699" s="87">
        <f t="shared" si="77"/>
        <v>239904</v>
      </c>
      <c r="GX699" s="86">
        <f t="shared" si="76"/>
        <v>101598.63</v>
      </c>
      <c r="GY699" s="88">
        <f t="shared" si="79"/>
        <v>0.73459642239487888</v>
      </c>
      <c r="HA699" s="86">
        <f t="shared" si="81"/>
        <v>189104.685</v>
      </c>
      <c r="HB699" s="87">
        <f t="shared" si="78"/>
        <v>189104.685</v>
      </c>
    </row>
    <row r="700" spans="1:210" s="76" customFormat="1" ht="30" x14ac:dyDescent="0.25">
      <c r="A700" s="69">
        <v>684</v>
      </c>
      <c r="B700" s="3" t="s">
        <v>41</v>
      </c>
      <c r="C700" s="117" t="s">
        <v>1071</v>
      </c>
      <c r="D700" s="4" t="s">
        <v>42</v>
      </c>
      <c r="E700" s="115"/>
      <c r="F700" s="71">
        <v>1</v>
      </c>
      <c r="G700" s="91"/>
      <c r="H700" s="73"/>
      <c r="I700" s="11"/>
      <c r="J700" s="11"/>
      <c r="K700" s="12"/>
      <c r="L700" s="74"/>
      <c r="M700" s="73"/>
      <c r="N700" s="11"/>
      <c r="O700" s="11"/>
      <c r="P700" s="12"/>
      <c r="Q700" s="75"/>
      <c r="R700" s="73"/>
      <c r="S700" s="11"/>
      <c r="T700" s="11"/>
      <c r="U700" s="12"/>
      <c r="W700" s="73"/>
      <c r="X700" s="11"/>
      <c r="Y700" s="11"/>
      <c r="Z700" s="12"/>
      <c r="AB700" s="73"/>
      <c r="AC700" s="11"/>
      <c r="AD700" s="11"/>
      <c r="AE700" s="12"/>
      <c r="AG700" s="77"/>
      <c r="AH700" s="78"/>
      <c r="AI700" s="78"/>
      <c r="AJ700" s="79"/>
      <c r="AL700" s="73"/>
      <c r="AM700" s="11"/>
      <c r="AN700" s="11"/>
      <c r="AO700" s="12"/>
      <c r="AQ700" s="11"/>
      <c r="AR700" s="11"/>
      <c r="AS700" s="11"/>
      <c r="AT700" s="12"/>
      <c r="AV700" s="73"/>
      <c r="AW700" s="11"/>
      <c r="AX700" s="11"/>
      <c r="AY700" s="12"/>
      <c r="BA700" s="73"/>
      <c r="BB700" s="11"/>
      <c r="BC700" s="11"/>
      <c r="BD700" s="12"/>
      <c r="BF700" s="73"/>
      <c r="BG700" s="11"/>
      <c r="BH700" s="11"/>
      <c r="BI700" s="12"/>
      <c r="BK700" s="92"/>
      <c r="BL700" s="93"/>
      <c r="BM700" s="93"/>
      <c r="BN700" s="94"/>
      <c r="BP700" s="73"/>
      <c r="BQ700" s="11"/>
      <c r="BR700" s="11"/>
      <c r="BS700" s="12"/>
      <c r="BU700" s="73"/>
      <c r="BV700" s="11"/>
      <c r="BW700" s="11"/>
      <c r="BX700" s="12"/>
      <c r="BZ700" s="73"/>
      <c r="CA700" s="11"/>
      <c r="CB700" s="11"/>
      <c r="CC700" s="12"/>
      <c r="CE700" s="73">
        <v>201600</v>
      </c>
      <c r="CF700" s="11">
        <v>38304</v>
      </c>
      <c r="CG700" s="11">
        <v>239904</v>
      </c>
      <c r="CH700" s="12">
        <v>239904</v>
      </c>
      <c r="CJ700" s="73"/>
      <c r="CK700" s="11"/>
      <c r="CL700" s="11"/>
      <c r="CM700" s="12"/>
      <c r="CO700" s="73"/>
      <c r="CP700" s="11"/>
      <c r="CQ700" s="11"/>
      <c r="CR700" s="12"/>
      <c r="CT700" s="73"/>
      <c r="CU700" s="11"/>
      <c r="CV700" s="11"/>
      <c r="CW700" s="12"/>
      <c r="CY700" s="73"/>
      <c r="CZ700" s="11"/>
      <c r="DA700" s="11"/>
      <c r="DB700" s="12"/>
      <c r="DD700" s="73"/>
      <c r="DE700" s="11"/>
      <c r="DF700" s="11"/>
      <c r="DG700" s="12"/>
      <c r="DI700" s="73"/>
      <c r="DJ700" s="11"/>
      <c r="DK700" s="11"/>
      <c r="DL700" s="12"/>
      <c r="DN700" s="73">
        <v>116223</v>
      </c>
      <c r="DO700" s="11">
        <v>22082.37</v>
      </c>
      <c r="DP700" s="11">
        <v>138305.37</v>
      </c>
      <c r="DQ700" s="12">
        <v>138305.37</v>
      </c>
      <c r="DS700" s="73"/>
      <c r="DT700" s="11"/>
      <c r="DU700" s="11"/>
      <c r="DV700" s="12"/>
      <c r="DX700" s="92"/>
      <c r="DY700" s="93"/>
      <c r="DZ700" s="93"/>
      <c r="EA700" s="94"/>
      <c r="EC700" s="73"/>
      <c r="ED700" s="11"/>
      <c r="EE700" s="11"/>
      <c r="EF700" s="12"/>
      <c r="EH700" s="73"/>
      <c r="EI700" s="11"/>
      <c r="EJ700" s="11"/>
      <c r="EK700" s="12"/>
      <c r="EM700" s="73"/>
      <c r="EN700" s="11"/>
      <c r="EO700" s="11"/>
      <c r="EP700" s="12"/>
      <c r="ER700" s="73"/>
      <c r="ES700" s="11"/>
      <c r="ET700" s="11"/>
      <c r="EU700" s="12"/>
      <c r="EW700" s="73"/>
      <c r="EX700" s="11"/>
      <c r="EY700" s="11"/>
      <c r="EZ700" s="12"/>
      <c r="FB700" s="10"/>
      <c r="FC700" s="11"/>
      <c r="FD700" s="11"/>
      <c r="FE700" s="12"/>
      <c r="FG700" s="11"/>
      <c r="FH700" s="11"/>
      <c r="FI700" s="11"/>
      <c r="FJ700" s="12"/>
      <c r="FL700" s="73"/>
      <c r="FM700" s="11"/>
      <c r="FN700" s="11"/>
      <c r="FO700" s="12"/>
      <c r="FQ700" s="73"/>
      <c r="FR700" s="11"/>
      <c r="FS700" s="11"/>
      <c r="FT700" s="12"/>
      <c r="FV700" s="73"/>
      <c r="FW700" s="11"/>
      <c r="FX700" s="11"/>
      <c r="FY700" s="12"/>
      <c r="GA700" s="73"/>
      <c r="GB700" s="11"/>
      <c r="GC700" s="11"/>
      <c r="GD700" s="12"/>
      <c r="GF700" s="73"/>
      <c r="GG700" s="11"/>
      <c r="GH700" s="11"/>
      <c r="GI700" s="12"/>
      <c r="GK700" s="73"/>
      <c r="GL700" s="11"/>
      <c r="GM700" s="11"/>
      <c r="GN700" s="12"/>
      <c r="GP700" s="73"/>
      <c r="GQ700" s="11"/>
      <c r="GR700" s="11"/>
      <c r="GS700" s="12"/>
      <c r="GU700" s="86">
        <f t="shared" si="75"/>
        <v>138305.37</v>
      </c>
      <c r="GV700" s="87">
        <f t="shared" si="77"/>
        <v>239904</v>
      </c>
      <c r="GX700" s="86">
        <f t="shared" si="76"/>
        <v>101598.63</v>
      </c>
      <c r="GY700" s="88">
        <f t="shared" si="79"/>
        <v>0.73459642239487888</v>
      </c>
      <c r="HA700" s="86">
        <f t="shared" si="81"/>
        <v>189104.685</v>
      </c>
      <c r="HB700" s="87">
        <f t="shared" si="78"/>
        <v>189104.685</v>
      </c>
    </row>
    <row r="701" spans="1:210" s="76" customFormat="1" ht="30" x14ac:dyDescent="0.25">
      <c r="A701" s="69">
        <v>685</v>
      </c>
      <c r="B701" s="3" t="s">
        <v>41</v>
      </c>
      <c r="C701" s="117" t="s">
        <v>1072</v>
      </c>
      <c r="D701" s="4" t="s">
        <v>42</v>
      </c>
      <c r="E701" s="115"/>
      <c r="F701" s="71">
        <v>1</v>
      </c>
      <c r="G701" s="91"/>
      <c r="H701" s="73"/>
      <c r="I701" s="11"/>
      <c r="J701" s="11"/>
      <c r="K701" s="12"/>
      <c r="L701" s="74"/>
      <c r="M701" s="73"/>
      <c r="N701" s="11"/>
      <c r="O701" s="11"/>
      <c r="P701" s="12"/>
      <c r="Q701" s="75"/>
      <c r="R701" s="73"/>
      <c r="S701" s="11"/>
      <c r="T701" s="11"/>
      <c r="U701" s="12"/>
      <c r="W701" s="73"/>
      <c r="X701" s="11"/>
      <c r="Y701" s="11"/>
      <c r="Z701" s="12"/>
      <c r="AB701" s="73"/>
      <c r="AC701" s="11"/>
      <c r="AD701" s="11"/>
      <c r="AE701" s="12"/>
      <c r="AG701" s="77"/>
      <c r="AH701" s="78"/>
      <c r="AI701" s="78"/>
      <c r="AJ701" s="79"/>
      <c r="AL701" s="73"/>
      <c r="AM701" s="11"/>
      <c r="AN701" s="11"/>
      <c r="AO701" s="12"/>
      <c r="AQ701" s="11"/>
      <c r="AR701" s="11"/>
      <c r="AS701" s="11"/>
      <c r="AT701" s="12"/>
      <c r="AV701" s="73"/>
      <c r="AW701" s="11"/>
      <c r="AX701" s="11"/>
      <c r="AY701" s="12"/>
      <c r="BA701" s="73"/>
      <c r="BB701" s="11"/>
      <c r="BC701" s="11"/>
      <c r="BD701" s="12"/>
      <c r="BF701" s="73"/>
      <c r="BG701" s="11"/>
      <c r="BH701" s="11"/>
      <c r="BI701" s="12"/>
      <c r="BK701" s="92"/>
      <c r="BL701" s="93"/>
      <c r="BM701" s="93"/>
      <c r="BN701" s="94"/>
      <c r="BP701" s="73"/>
      <c r="BQ701" s="11"/>
      <c r="BR701" s="11"/>
      <c r="BS701" s="12"/>
      <c r="BU701" s="73"/>
      <c r="BV701" s="11"/>
      <c r="BW701" s="11"/>
      <c r="BX701" s="12"/>
      <c r="BZ701" s="73"/>
      <c r="CA701" s="11"/>
      <c r="CB701" s="11"/>
      <c r="CC701" s="12"/>
      <c r="CE701" s="73"/>
      <c r="CF701" s="11"/>
      <c r="CG701" s="11"/>
      <c r="CH701" s="12"/>
      <c r="CJ701" s="73"/>
      <c r="CK701" s="11"/>
      <c r="CL701" s="11"/>
      <c r="CM701" s="12"/>
      <c r="CO701" s="73">
        <v>19800</v>
      </c>
      <c r="CP701" s="11">
        <v>0</v>
      </c>
      <c r="CQ701" s="11">
        <v>19800</v>
      </c>
      <c r="CR701" s="12">
        <v>19800</v>
      </c>
      <c r="CT701" s="73"/>
      <c r="CU701" s="11"/>
      <c r="CV701" s="11"/>
      <c r="CW701" s="12"/>
      <c r="CY701" s="73"/>
      <c r="CZ701" s="11"/>
      <c r="DA701" s="11"/>
      <c r="DB701" s="12"/>
      <c r="DD701" s="73"/>
      <c r="DE701" s="11"/>
      <c r="DF701" s="11"/>
      <c r="DG701" s="12"/>
      <c r="DI701" s="73"/>
      <c r="DJ701" s="11"/>
      <c r="DK701" s="11"/>
      <c r="DL701" s="12"/>
      <c r="DN701" s="73"/>
      <c r="DO701" s="11"/>
      <c r="DP701" s="11"/>
      <c r="DQ701" s="12"/>
      <c r="DS701" s="73"/>
      <c r="DT701" s="11"/>
      <c r="DU701" s="11"/>
      <c r="DV701" s="12"/>
      <c r="DX701" s="92"/>
      <c r="DY701" s="93"/>
      <c r="DZ701" s="93"/>
      <c r="EA701" s="94"/>
      <c r="EC701" s="73"/>
      <c r="ED701" s="11"/>
      <c r="EE701" s="11"/>
      <c r="EF701" s="12"/>
      <c r="EH701" s="73"/>
      <c r="EI701" s="11"/>
      <c r="EJ701" s="11"/>
      <c r="EK701" s="12"/>
      <c r="EM701" s="73"/>
      <c r="EN701" s="11"/>
      <c r="EO701" s="11"/>
      <c r="EP701" s="12"/>
      <c r="ER701" s="73"/>
      <c r="ES701" s="11"/>
      <c r="ET701" s="11"/>
      <c r="EU701" s="12"/>
      <c r="EW701" s="73"/>
      <c r="EX701" s="11"/>
      <c r="EY701" s="11"/>
      <c r="EZ701" s="12"/>
      <c r="FB701" s="10"/>
      <c r="FC701" s="11"/>
      <c r="FD701" s="11"/>
      <c r="FE701" s="12"/>
      <c r="FG701" s="11"/>
      <c r="FH701" s="11"/>
      <c r="FI701" s="11"/>
      <c r="FJ701" s="12"/>
      <c r="FL701" s="73"/>
      <c r="FM701" s="11"/>
      <c r="FN701" s="11"/>
      <c r="FO701" s="12"/>
      <c r="FQ701" s="73"/>
      <c r="FR701" s="11"/>
      <c r="FS701" s="11"/>
      <c r="FT701" s="12"/>
      <c r="FV701" s="73"/>
      <c r="FW701" s="11"/>
      <c r="FX701" s="11"/>
      <c r="FY701" s="12"/>
      <c r="GA701" s="73"/>
      <c r="GB701" s="11"/>
      <c r="GC701" s="11"/>
      <c r="GD701" s="12"/>
      <c r="GF701" s="73"/>
      <c r="GG701" s="11"/>
      <c r="GH701" s="11"/>
      <c r="GI701" s="12"/>
      <c r="GK701" s="73"/>
      <c r="GL701" s="11"/>
      <c r="GM701" s="11"/>
      <c r="GN701" s="12"/>
      <c r="GP701" s="73"/>
      <c r="GQ701" s="11"/>
      <c r="GR701" s="11"/>
      <c r="GS701" s="12"/>
      <c r="GU701" s="86">
        <f t="shared" si="75"/>
        <v>19800</v>
      </c>
      <c r="GV701" s="87">
        <f t="shared" si="77"/>
        <v>19800</v>
      </c>
      <c r="GX701" s="86">
        <f t="shared" si="76"/>
        <v>0</v>
      </c>
      <c r="GY701" s="88">
        <f t="shared" si="79"/>
        <v>0</v>
      </c>
      <c r="HA701" s="86">
        <f t="shared" si="81"/>
        <v>19800</v>
      </c>
      <c r="HB701" s="87">
        <f t="shared" si="78"/>
        <v>19800</v>
      </c>
    </row>
    <row r="702" spans="1:210" s="76" customFormat="1" ht="30" x14ac:dyDescent="0.25">
      <c r="A702" s="69">
        <v>686</v>
      </c>
      <c r="B702" s="3" t="s">
        <v>41</v>
      </c>
      <c r="C702" s="117" t="s">
        <v>1073</v>
      </c>
      <c r="D702" s="4" t="s">
        <v>42</v>
      </c>
      <c r="E702" s="115"/>
      <c r="F702" s="71">
        <v>1</v>
      </c>
      <c r="G702" s="91"/>
      <c r="H702" s="73"/>
      <c r="I702" s="11"/>
      <c r="J702" s="11"/>
      <c r="K702" s="12"/>
      <c r="L702" s="74"/>
      <c r="M702" s="73"/>
      <c r="N702" s="11"/>
      <c r="O702" s="11"/>
      <c r="P702" s="12"/>
      <c r="Q702" s="75"/>
      <c r="R702" s="73"/>
      <c r="S702" s="11"/>
      <c r="T702" s="11"/>
      <c r="U702" s="12"/>
      <c r="W702" s="73"/>
      <c r="X702" s="11"/>
      <c r="Y702" s="11"/>
      <c r="Z702" s="12"/>
      <c r="AB702" s="73"/>
      <c r="AC702" s="11"/>
      <c r="AD702" s="11"/>
      <c r="AE702" s="12"/>
      <c r="AG702" s="77"/>
      <c r="AH702" s="78"/>
      <c r="AI702" s="78"/>
      <c r="AJ702" s="79"/>
      <c r="AL702" s="73"/>
      <c r="AM702" s="11"/>
      <c r="AN702" s="11"/>
      <c r="AO702" s="12"/>
      <c r="AQ702" s="11"/>
      <c r="AR702" s="11"/>
      <c r="AS702" s="11"/>
      <c r="AT702" s="12"/>
      <c r="AV702" s="73"/>
      <c r="AW702" s="11"/>
      <c r="AX702" s="11"/>
      <c r="AY702" s="12"/>
      <c r="BA702" s="73"/>
      <c r="BB702" s="11"/>
      <c r="BC702" s="11"/>
      <c r="BD702" s="12"/>
      <c r="BF702" s="73"/>
      <c r="BG702" s="11"/>
      <c r="BH702" s="11"/>
      <c r="BI702" s="12"/>
      <c r="BK702" s="92"/>
      <c r="BL702" s="93"/>
      <c r="BM702" s="93"/>
      <c r="BN702" s="94"/>
      <c r="BP702" s="73"/>
      <c r="BQ702" s="11"/>
      <c r="BR702" s="11"/>
      <c r="BS702" s="12"/>
      <c r="BU702" s="73"/>
      <c r="BV702" s="11"/>
      <c r="BW702" s="11"/>
      <c r="BX702" s="12"/>
      <c r="BZ702" s="73"/>
      <c r="CA702" s="11"/>
      <c r="CB702" s="11"/>
      <c r="CC702" s="12"/>
      <c r="CE702" s="73"/>
      <c r="CF702" s="11"/>
      <c r="CG702" s="11"/>
      <c r="CH702" s="12"/>
      <c r="CJ702" s="73"/>
      <c r="CK702" s="11"/>
      <c r="CL702" s="11"/>
      <c r="CM702" s="12"/>
      <c r="CO702" s="73">
        <v>19800</v>
      </c>
      <c r="CP702" s="11">
        <v>0</v>
      </c>
      <c r="CQ702" s="11">
        <v>19800</v>
      </c>
      <c r="CR702" s="12">
        <v>19800</v>
      </c>
      <c r="CT702" s="73"/>
      <c r="CU702" s="11"/>
      <c r="CV702" s="11"/>
      <c r="CW702" s="12"/>
      <c r="CY702" s="73"/>
      <c r="CZ702" s="11"/>
      <c r="DA702" s="11"/>
      <c r="DB702" s="12"/>
      <c r="DD702" s="73"/>
      <c r="DE702" s="11"/>
      <c r="DF702" s="11"/>
      <c r="DG702" s="12"/>
      <c r="DI702" s="73"/>
      <c r="DJ702" s="11"/>
      <c r="DK702" s="11"/>
      <c r="DL702" s="12"/>
      <c r="DN702" s="73"/>
      <c r="DO702" s="11"/>
      <c r="DP702" s="11"/>
      <c r="DQ702" s="12"/>
      <c r="DS702" s="73"/>
      <c r="DT702" s="11"/>
      <c r="DU702" s="11"/>
      <c r="DV702" s="12"/>
      <c r="DX702" s="92"/>
      <c r="DY702" s="93"/>
      <c r="DZ702" s="93"/>
      <c r="EA702" s="94"/>
      <c r="EC702" s="73"/>
      <c r="ED702" s="11"/>
      <c r="EE702" s="11"/>
      <c r="EF702" s="12"/>
      <c r="EH702" s="73"/>
      <c r="EI702" s="11"/>
      <c r="EJ702" s="11"/>
      <c r="EK702" s="12"/>
      <c r="EM702" s="73"/>
      <c r="EN702" s="11"/>
      <c r="EO702" s="11"/>
      <c r="EP702" s="12"/>
      <c r="ER702" s="73"/>
      <c r="ES702" s="11"/>
      <c r="ET702" s="11"/>
      <c r="EU702" s="12"/>
      <c r="EW702" s="73"/>
      <c r="EX702" s="11"/>
      <c r="EY702" s="11"/>
      <c r="EZ702" s="12"/>
      <c r="FB702" s="10"/>
      <c r="FC702" s="11"/>
      <c r="FD702" s="11"/>
      <c r="FE702" s="12"/>
      <c r="FG702" s="11"/>
      <c r="FH702" s="11"/>
      <c r="FI702" s="11"/>
      <c r="FJ702" s="12"/>
      <c r="FL702" s="73"/>
      <c r="FM702" s="11"/>
      <c r="FN702" s="11"/>
      <c r="FO702" s="12"/>
      <c r="FQ702" s="73"/>
      <c r="FR702" s="11"/>
      <c r="FS702" s="11"/>
      <c r="FT702" s="12"/>
      <c r="FV702" s="73"/>
      <c r="FW702" s="11"/>
      <c r="FX702" s="11"/>
      <c r="FY702" s="12"/>
      <c r="GA702" s="73"/>
      <c r="GB702" s="11"/>
      <c r="GC702" s="11"/>
      <c r="GD702" s="12"/>
      <c r="GF702" s="73"/>
      <c r="GG702" s="11"/>
      <c r="GH702" s="11"/>
      <c r="GI702" s="12"/>
      <c r="GK702" s="73"/>
      <c r="GL702" s="11"/>
      <c r="GM702" s="11"/>
      <c r="GN702" s="12"/>
      <c r="GP702" s="73"/>
      <c r="GQ702" s="11"/>
      <c r="GR702" s="11"/>
      <c r="GS702" s="12"/>
      <c r="GU702" s="86">
        <f t="shared" si="75"/>
        <v>19800</v>
      </c>
      <c r="GV702" s="87">
        <f t="shared" si="77"/>
        <v>19800</v>
      </c>
      <c r="GX702" s="86">
        <f t="shared" si="76"/>
        <v>0</v>
      </c>
      <c r="GY702" s="88">
        <f t="shared" si="79"/>
        <v>0</v>
      </c>
      <c r="HA702" s="86">
        <f t="shared" si="81"/>
        <v>19800</v>
      </c>
      <c r="HB702" s="87">
        <f t="shared" si="78"/>
        <v>19800</v>
      </c>
    </row>
    <row r="703" spans="1:210" s="76" customFormat="1" x14ac:dyDescent="0.25">
      <c r="A703" s="69">
        <v>687</v>
      </c>
      <c r="B703" s="3" t="s">
        <v>41</v>
      </c>
      <c r="C703" s="2" t="s">
        <v>1074</v>
      </c>
      <c r="D703" s="4" t="s">
        <v>42</v>
      </c>
      <c r="E703" s="115"/>
      <c r="F703" s="71">
        <v>1</v>
      </c>
      <c r="G703" s="91"/>
      <c r="H703" s="73"/>
      <c r="I703" s="11"/>
      <c r="J703" s="11"/>
      <c r="K703" s="12"/>
      <c r="L703" s="74"/>
      <c r="M703" s="73"/>
      <c r="N703" s="11"/>
      <c r="O703" s="11"/>
      <c r="P703" s="12"/>
      <c r="Q703" s="75"/>
      <c r="R703" s="73"/>
      <c r="S703" s="11"/>
      <c r="T703" s="11"/>
      <c r="U703" s="12"/>
      <c r="W703" s="73"/>
      <c r="X703" s="11"/>
      <c r="Y703" s="11"/>
      <c r="Z703" s="12"/>
      <c r="AB703" s="73"/>
      <c r="AC703" s="11"/>
      <c r="AD703" s="11"/>
      <c r="AE703" s="12"/>
      <c r="AG703" s="77"/>
      <c r="AH703" s="78"/>
      <c r="AI703" s="78"/>
      <c r="AJ703" s="79"/>
      <c r="AL703" s="73"/>
      <c r="AM703" s="11"/>
      <c r="AN703" s="11"/>
      <c r="AO703" s="12"/>
      <c r="AQ703" s="11"/>
      <c r="AR703" s="11"/>
      <c r="AS703" s="11"/>
      <c r="AT703" s="12"/>
      <c r="AV703" s="73">
        <v>46500</v>
      </c>
      <c r="AW703" s="11"/>
      <c r="AX703" s="11">
        <v>46500</v>
      </c>
      <c r="AY703" s="12">
        <v>46500</v>
      </c>
      <c r="BA703" s="73"/>
      <c r="BB703" s="11"/>
      <c r="BC703" s="11"/>
      <c r="BD703" s="12"/>
      <c r="BF703" s="73"/>
      <c r="BG703" s="11"/>
      <c r="BH703" s="11"/>
      <c r="BI703" s="12"/>
      <c r="BK703" s="92"/>
      <c r="BL703" s="93"/>
      <c r="BM703" s="93"/>
      <c r="BN703" s="94"/>
      <c r="BP703" s="73"/>
      <c r="BQ703" s="11"/>
      <c r="BR703" s="11"/>
      <c r="BS703" s="12"/>
      <c r="BU703" s="73"/>
      <c r="BV703" s="11"/>
      <c r="BW703" s="11"/>
      <c r="BX703" s="12"/>
      <c r="BZ703" s="73"/>
      <c r="CA703" s="11"/>
      <c r="CB703" s="11"/>
      <c r="CC703" s="12"/>
      <c r="CE703" s="73"/>
      <c r="CF703" s="11"/>
      <c r="CG703" s="11"/>
      <c r="CH703" s="12"/>
      <c r="CJ703" s="73"/>
      <c r="CK703" s="11"/>
      <c r="CL703" s="11"/>
      <c r="CM703" s="12"/>
      <c r="CO703" s="73"/>
      <c r="CP703" s="11"/>
      <c r="CQ703" s="11"/>
      <c r="CR703" s="12"/>
      <c r="CT703" s="73"/>
      <c r="CU703" s="11"/>
      <c r="CV703" s="11"/>
      <c r="CW703" s="12"/>
      <c r="CY703" s="73"/>
      <c r="CZ703" s="11"/>
      <c r="DA703" s="11"/>
      <c r="DB703" s="12"/>
      <c r="DD703" s="73"/>
      <c r="DE703" s="11"/>
      <c r="DF703" s="11"/>
      <c r="DG703" s="12"/>
      <c r="DI703" s="73"/>
      <c r="DJ703" s="11"/>
      <c r="DK703" s="11"/>
      <c r="DL703" s="12"/>
      <c r="DN703" s="73"/>
      <c r="DO703" s="11"/>
      <c r="DP703" s="11"/>
      <c r="DQ703" s="12"/>
      <c r="DS703" s="73"/>
      <c r="DT703" s="11"/>
      <c r="DU703" s="11"/>
      <c r="DV703" s="12"/>
      <c r="DX703" s="92"/>
      <c r="DY703" s="93"/>
      <c r="DZ703" s="93"/>
      <c r="EA703" s="94"/>
      <c r="EC703" s="73"/>
      <c r="ED703" s="11"/>
      <c r="EE703" s="11"/>
      <c r="EF703" s="12"/>
      <c r="EH703" s="73"/>
      <c r="EI703" s="11"/>
      <c r="EJ703" s="11"/>
      <c r="EK703" s="12"/>
      <c r="EM703" s="73"/>
      <c r="EN703" s="11"/>
      <c r="EO703" s="11"/>
      <c r="EP703" s="12"/>
      <c r="ER703" s="73"/>
      <c r="ES703" s="11"/>
      <c r="ET703" s="11"/>
      <c r="EU703" s="12"/>
      <c r="EW703" s="73"/>
      <c r="EX703" s="11"/>
      <c r="EY703" s="11"/>
      <c r="EZ703" s="12"/>
      <c r="FB703" s="10"/>
      <c r="FC703" s="11"/>
      <c r="FD703" s="11"/>
      <c r="FE703" s="12"/>
      <c r="FG703" s="11"/>
      <c r="FH703" s="11"/>
      <c r="FI703" s="11"/>
      <c r="FJ703" s="12"/>
      <c r="FL703" s="73"/>
      <c r="FM703" s="11"/>
      <c r="FN703" s="11"/>
      <c r="FO703" s="12"/>
      <c r="FQ703" s="73"/>
      <c r="FR703" s="11"/>
      <c r="FS703" s="11"/>
      <c r="FT703" s="12"/>
      <c r="FV703" s="73"/>
      <c r="FW703" s="11"/>
      <c r="FX703" s="11"/>
      <c r="FY703" s="12"/>
      <c r="GA703" s="73"/>
      <c r="GB703" s="11"/>
      <c r="GC703" s="11"/>
      <c r="GD703" s="12"/>
      <c r="GF703" s="118">
        <v>55480</v>
      </c>
      <c r="GG703" s="119">
        <v>10541</v>
      </c>
      <c r="GH703" s="119">
        <v>66021</v>
      </c>
      <c r="GI703" s="12">
        <v>66021</v>
      </c>
      <c r="GK703" s="73"/>
      <c r="GL703" s="11"/>
      <c r="GM703" s="11"/>
      <c r="GN703" s="12"/>
      <c r="GP703" s="73"/>
      <c r="GQ703" s="11"/>
      <c r="GR703" s="11"/>
      <c r="GS703" s="12"/>
      <c r="GU703" s="86">
        <f t="shared" si="75"/>
        <v>46500</v>
      </c>
      <c r="GV703" s="87">
        <f t="shared" si="77"/>
        <v>66021</v>
      </c>
      <c r="GX703" s="86">
        <f t="shared" si="76"/>
        <v>19521</v>
      </c>
      <c r="GY703" s="88">
        <f t="shared" si="79"/>
        <v>0.41980645161290325</v>
      </c>
      <c r="HA703" s="86">
        <f t="shared" si="81"/>
        <v>56260.5</v>
      </c>
      <c r="HB703" s="87">
        <f t="shared" si="78"/>
        <v>56260.5</v>
      </c>
    </row>
    <row r="704" spans="1:210" s="76" customFormat="1" x14ac:dyDescent="0.25">
      <c r="A704" s="69">
        <v>688</v>
      </c>
      <c r="B704" s="3" t="s">
        <v>41</v>
      </c>
      <c r="C704" s="2" t="s">
        <v>1075</v>
      </c>
      <c r="D704" s="4" t="s">
        <v>42</v>
      </c>
      <c r="E704" s="115"/>
      <c r="F704" s="71">
        <v>1</v>
      </c>
      <c r="G704" s="91"/>
      <c r="H704" s="73"/>
      <c r="I704" s="11"/>
      <c r="J704" s="11"/>
      <c r="K704" s="12"/>
      <c r="L704" s="74"/>
      <c r="M704" s="73"/>
      <c r="N704" s="11"/>
      <c r="O704" s="11"/>
      <c r="P704" s="12"/>
      <c r="Q704" s="75"/>
      <c r="R704" s="73"/>
      <c r="S704" s="11"/>
      <c r="T704" s="11"/>
      <c r="U704" s="12"/>
      <c r="W704" s="73"/>
      <c r="X704" s="11"/>
      <c r="Y704" s="11"/>
      <c r="Z704" s="12"/>
      <c r="AB704" s="73"/>
      <c r="AC704" s="11"/>
      <c r="AD704" s="11"/>
      <c r="AE704" s="12"/>
      <c r="AG704" s="77"/>
      <c r="AH704" s="78"/>
      <c r="AI704" s="78"/>
      <c r="AJ704" s="79"/>
      <c r="AL704" s="73"/>
      <c r="AM704" s="11"/>
      <c r="AN704" s="11"/>
      <c r="AO704" s="12"/>
      <c r="AQ704" s="11"/>
      <c r="AR704" s="11"/>
      <c r="AS704" s="11"/>
      <c r="AT704" s="12"/>
      <c r="AV704" s="73">
        <v>46500</v>
      </c>
      <c r="AW704" s="11"/>
      <c r="AX704" s="11">
        <v>46500</v>
      </c>
      <c r="AY704" s="12">
        <v>46500</v>
      </c>
      <c r="BA704" s="73"/>
      <c r="BB704" s="11"/>
      <c r="BC704" s="11"/>
      <c r="BD704" s="12"/>
      <c r="BF704" s="73"/>
      <c r="BG704" s="11"/>
      <c r="BH704" s="11"/>
      <c r="BI704" s="12"/>
      <c r="BK704" s="92"/>
      <c r="BL704" s="93"/>
      <c r="BM704" s="93"/>
      <c r="BN704" s="94"/>
      <c r="BP704" s="73"/>
      <c r="BQ704" s="11"/>
      <c r="BR704" s="11"/>
      <c r="BS704" s="12"/>
      <c r="BU704" s="73"/>
      <c r="BV704" s="11"/>
      <c r="BW704" s="11"/>
      <c r="BX704" s="12"/>
      <c r="BZ704" s="73"/>
      <c r="CA704" s="11"/>
      <c r="CB704" s="11"/>
      <c r="CC704" s="12"/>
      <c r="CE704" s="73"/>
      <c r="CF704" s="11"/>
      <c r="CG704" s="11"/>
      <c r="CH704" s="12"/>
      <c r="CJ704" s="73"/>
      <c r="CK704" s="11"/>
      <c r="CL704" s="11"/>
      <c r="CM704" s="12"/>
      <c r="CO704" s="73"/>
      <c r="CP704" s="11"/>
      <c r="CQ704" s="11"/>
      <c r="CR704" s="12"/>
      <c r="CT704" s="73"/>
      <c r="CU704" s="11"/>
      <c r="CV704" s="11"/>
      <c r="CW704" s="12"/>
      <c r="CY704" s="73"/>
      <c r="CZ704" s="11"/>
      <c r="DA704" s="11"/>
      <c r="DB704" s="12"/>
      <c r="DD704" s="73"/>
      <c r="DE704" s="11"/>
      <c r="DF704" s="11"/>
      <c r="DG704" s="12"/>
      <c r="DI704" s="73"/>
      <c r="DJ704" s="11"/>
      <c r="DK704" s="11"/>
      <c r="DL704" s="12"/>
      <c r="DN704" s="73"/>
      <c r="DO704" s="11"/>
      <c r="DP704" s="11"/>
      <c r="DQ704" s="12"/>
      <c r="DS704" s="73"/>
      <c r="DT704" s="11"/>
      <c r="DU704" s="11"/>
      <c r="DV704" s="12"/>
      <c r="DX704" s="92"/>
      <c r="DY704" s="93"/>
      <c r="DZ704" s="93"/>
      <c r="EA704" s="94"/>
      <c r="EC704" s="73"/>
      <c r="ED704" s="11"/>
      <c r="EE704" s="11"/>
      <c r="EF704" s="12"/>
      <c r="EH704" s="73"/>
      <c r="EI704" s="11"/>
      <c r="EJ704" s="11"/>
      <c r="EK704" s="12"/>
      <c r="EM704" s="73"/>
      <c r="EN704" s="11"/>
      <c r="EO704" s="11"/>
      <c r="EP704" s="12"/>
      <c r="ER704" s="73"/>
      <c r="ES704" s="11"/>
      <c r="ET704" s="11"/>
      <c r="EU704" s="12"/>
      <c r="EW704" s="73"/>
      <c r="EX704" s="11"/>
      <c r="EY704" s="11"/>
      <c r="EZ704" s="12"/>
      <c r="FB704" s="10"/>
      <c r="FC704" s="11"/>
      <c r="FD704" s="11"/>
      <c r="FE704" s="12"/>
      <c r="FG704" s="11"/>
      <c r="FH704" s="11"/>
      <c r="FI704" s="11"/>
      <c r="FJ704" s="12"/>
      <c r="FL704" s="73"/>
      <c r="FM704" s="11"/>
      <c r="FN704" s="11"/>
      <c r="FO704" s="12"/>
      <c r="FQ704" s="73"/>
      <c r="FR704" s="11"/>
      <c r="FS704" s="11"/>
      <c r="FT704" s="12"/>
      <c r="FV704" s="73"/>
      <c r="FW704" s="11"/>
      <c r="FX704" s="11"/>
      <c r="FY704" s="12"/>
      <c r="GA704" s="73"/>
      <c r="GB704" s="11"/>
      <c r="GC704" s="11"/>
      <c r="GD704" s="12"/>
      <c r="GF704" s="118">
        <v>55480</v>
      </c>
      <c r="GG704" s="119">
        <v>10541</v>
      </c>
      <c r="GH704" s="11">
        <v>66021</v>
      </c>
      <c r="GI704" s="12">
        <v>66021</v>
      </c>
      <c r="GK704" s="73"/>
      <c r="GL704" s="11"/>
      <c r="GM704" s="11"/>
      <c r="GN704" s="12"/>
      <c r="GP704" s="73"/>
      <c r="GQ704" s="11"/>
      <c r="GR704" s="11"/>
      <c r="GS704" s="12"/>
      <c r="GU704" s="86">
        <f t="shared" si="75"/>
        <v>46500</v>
      </c>
      <c r="GV704" s="87">
        <f t="shared" si="77"/>
        <v>66021</v>
      </c>
      <c r="GX704" s="86">
        <f t="shared" si="76"/>
        <v>19521</v>
      </c>
      <c r="GY704" s="88">
        <f t="shared" si="79"/>
        <v>0.41980645161290325</v>
      </c>
      <c r="HA704" s="86">
        <f t="shared" si="81"/>
        <v>56260.5</v>
      </c>
      <c r="HB704" s="87">
        <f t="shared" si="78"/>
        <v>56260.5</v>
      </c>
    </row>
    <row r="705" spans="1:210" s="76" customFormat="1" ht="30" x14ac:dyDescent="0.25">
      <c r="A705" s="69">
        <v>689</v>
      </c>
      <c r="B705" s="3" t="s">
        <v>41</v>
      </c>
      <c r="C705" s="2" t="s">
        <v>1076</v>
      </c>
      <c r="D705" s="4" t="s">
        <v>42</v>
      </c>
      <c r="E705" s="115"/>
      <c r="F705" s="71">
        <v>1</v>
      </c>
      <c r="G705" s="91"/>
      <c r="H705" s="73"/>
      <c r="I705" s="11"/>
      <c r="J705" s="11"/>
      <c r="K705" s="12"/>
      <c r="L705" s="74"/>
      <c r="M705" s="73"/>
      <c r="N705" s="11"/>
      <c r="O705" s="11"/>
      <c r="P705" s="12"/>
      <c r="Q705" s="75"/>
      <c r="R705" s="73"/>
      <c r="S705" s="11"/>
      <c r="T705" s="11"/>
      <c r="U705" s="12"/>
      <c r="W705" s="73"/>
      <c r="X705" s="11"/>
      <c r="Y705" s="11"/>
      <c r="Z705" s="12"/>
      <c r="AB705" s="73"/>
      <c r="AC705" s="11"/>
      <c r="AD705" s="11"/>
      <c r="AE705" s="12"/>
      <c r="AG705" s="77"/>
      <c r="AH705" s="78"/>
      <c r="AI705" s="78"/>
      <c r="AJ705" s="79"/>
      <c r="AL705" s="73"/>
      <c r="AM705" s="11"/>
      <c r="AN705" s="11"/>
      <c r="AO705" s="12"/>
      <c r="AQ705" s="11"/>
      <c r="AR705" s="11"/>
      <c r="AS705" s="11"/>
      <c r="AT705" s="12"/>
      <c r="AV705" s="73"/>
      <c r="AW705" s="11"/>
      <c r="AX705" s="11"/>
      <c r="AY705" s="12"/>
      <c r="BA705" s="73"/>
      <c r="BB705" s="11"/>
      <c r="BC705" s="11"/>
      <c r="BD705" s="12"/>
      <c r="BF705" s="73"/>
      <c r="BG705" s="11"/>
      <c r="BH705" s="11"/>
      <c r="BI705" s="12"/>
      <c r="BK705" s="92"/>
      <c r="BL705" s="93"/>
      <c r="BM705" s="93"/>
      <c r="BN705" s="94"/>
      <c r="BP705" s="73"/>
      <c r="BQ705" s="11"/>
      <c r="BR705" s="11"/>
      <c r="BS705" s="12"/>
      <c r="BU705" s="73"/>
      <c r="BV705" s="11"/>
      <c r="BW705" s="11"/>
      <c r="BX705" s="12"/>
      <c r="BZ705" s="73"/>
      <c r="CA705" s="11"/>
      <c r="CB705" s="11"/>
      <c r="CC705" s="12"/>
      <c r="CE705" s="73"/>
      <c r="CF705" s="11"/>
      <c r="CG705" s="11"/>
      <c r="CH705" s="12"/>
      <c r="CJ705" s="73"/>
      <c r="CK705" s="11"/>
      <c r="CL705" s="11"/>
      <c r="CM705" s="12"/>
      <c r="CO705" s="73"/>
      <c r="CP705" s="11"/>
      <c r="CQ705" s="11"/>
      <c r="CR705" s="12"/>
      <c r="CT705" s="73"/>
      <c r="CU705" s="11"/>
      <c r="CV705" s="11"/>
      <c r="CW705" s="12"/>
      <c r="CY705" s="73"/>
      <c r="CZ705" s="11"/>
      <c r="DA705" s="11"/>
      <c r="DB705" s="12"/>
      <c r="DD705" s="73"/>
      <c r="DE705" s="11"/>
      <c r="DF705" s="11"/>
      <c r="DG705" s="12"/>
      <c r="DI705" s="73"/>
      <c r="DJ705" s="11"/>
      <c r="DK705" s="11"/>
      <c r="DL705" s="12"/>
      <c r="DN705" s="73"/>
      <c r="DO705" s="11"/>
      <c r="DP705" s="11"/>
      <c r="DQ705" s="12"/>
      <c r="DS705" s="73"/>
      <c r="DT705" s="11"/>
      <c r="DU705" s="11"/>
      <c r="DV705" s="12"/>
      <c r="DX705" s="92"/>
      <c r="DY705" s="93"/>
      <c r="DZ705" s="93"/>
      <c r="EA705" s="94"/>
      <c r="EC705" s="73"/>
      <c r="ED705" s="11"/>
      <c r="EE705" s="11"/>
      <c r="EF705" s="12"/>
      <c r="EH705" s="73"/>
      <c r="EI705" s="11"/>
      <c r="EJ705" s="11"/>
      <c r="EK705" s="12"/>
      <c r="EM705" s="73"/>
      <c r="EN705" s="11"/>
      <c r="EO705" s="11"/>
      <c r="EP705" s="12"/>
      <c r="ER705" s="73"/>
      <c r="ES705" s="11"/>
      <c r="ET705" s="11"/>
      <c r="EU705" s="12"/>
      <c r="EW705" s="73"/>
      <c r="EX705" s="11"/>
      <c r="EY705" s="11"/>
      <c r="EZ705" s="12"/>
      <c r="FB705" s="10"/>
      <c r="FC705" s="11"/>
      <c r="FD705" s="11"/>
      <c r="FE705" s="12"/>
      <c r="FG705" s="11"/>
      <c r="FH705" s="11"/>
      <c r="FI705" s="11"/>
      <c r="FJ705" s="12"/>
      <c r="FL705" s="73"/>
      <c r="FM705" s="11"/>
      <c r="FN705" s="11"/>
      <c r="FO705" s="12"/>
      <c r="FQ705" s="73"/>
      <c r="FR705" s="11"/>
      <c r="FS705" s="11"/>
      <c r="FT705" s="12"/>
      <c r="FV705" s="73"/>
      <c r="FW705" s="11"/>
      <c r="FX705" s="11"/>
      <c r="FY705" s="12"/>
      <c r="GA705" s="73"/>
      <c r="GB705" s="11"/>
      <c r="GC705" s="11"/>
      <c r="GD705" s="12"/>
      <c r="GF705" s="118">
        <v>3956000</v>
      </c>
      <c r="GG705" s="119">
        <v>751640</v>
      </c>
      <c r="GH705" s="11">
        <v>4707640</v>
      </c>
      <c r="GI705" s="12">
        <v>4707640</v>
      </c>
      <c r="GK705" s="73"/>
      <c r="GL705" s="11"/>
      <c r="GM705" s="11"/>
      <c r="GN705" s="12"/>
      <c r="GP705" s="73"/>
      <c r="GQ705" s="11"/>
      <c r="GR705" s="11"/>
      <c r="GS705" s="12"/>
      <c r="GU705" s="86">
        <f t="shared" si="75"/>
        <v>4707640</v>
      </c>
      <c r="GV705" s="87">
        <f t="shared" si="77"/>
        <v>4707640</v>
      </c>
      <c r="GX705" s="86">
        <f t="shared" si="76"/>
        <v>0</v>
      </c>
      <c r="GY705" s="88">
        <f t="shared" si="79"/>
        <v>0</v>
      </c>
      <c r="HA705" s="86">
        <f t="shared" si="81"/>
        <v>4707640</v>
      </c>
      <c r="HB705" s="87">
        <f t="shared" si="78"/>
        <v>4707640</v>
      </c>
    </row>
    <row r="706" spans="1:210" s="76" customFormat="1" x14ac:dyDescent="0.25">
      <c r="A706" s="69">
        <v>690</v>
      </c>
      <c r="B706" s="3" t="s">
        <v>41</v>
      </c>
      <c r="C706" s="2" t="s">
        <v>1077</v>
      </c>
      <c r="D706" s="4" t="s">
        <v>42</v>
      </c>
      <c r="E706" s="115"/>
      <c r="F706" s="71">
        <v>1</v>
      </c>
      <c r="G706" s="91"/>
      <c r="H706" s="73"/>
      <c r="I706" s="11"/>
      <c r="J706" s="11"/>
      <c r="K706" s="12"/>
      <c r="L706" s="74"/>
      <c r="M706" s="73"/>
      <c r="N706" s="11"/>
      <c r="O706" s="11"/>
      <c r="P706" s="12"/>
      <c r="Q706" s="75"/>
      <c r="R706" s="73"/>
      <c r="S706" s="11"/>
      <c r="T706" s="11"/>
      <c r="U706" s="12"/>
      <c r="W706" s="73"/>
      <c r="X706" s="11"/>
      <c r="Y706" s="11"/>
      <c r="Z706" s="12"/>
      <c r="AB706" s="73"/>
      <c r="AC706" s="11"/>
      <c r="AD706" s="11"/>
      <c r="AE706" s="12"/>
      <c r="AG706" s="77"/>
      <c r="AH706" s="78"/>
      <c r="AI706" s="78"/>
      <c r="AJ706" s="79"/>
      <c r="AL706" s="73"/>
      <c r="AM706" s="11"/>
      <c r="AN706" s="11"/>
      <c r="AO706" s="12"/>
      <c r="AQ706" s="11"/>
      <c r="AR706" s="11"/>
      <c r="AS706" s="11"/>
      <c r="AT706" s="12"/>
      <c r="AV706" s="73"/>
      <c r="AW706" s="11"/>
      <c r="AX706" s="11"/>
      <c r="AY706" s="12"/>
      <c r="BA706" s="73"/>
      <c r="BB706" s="11"/>
      <c r="BC706" s="11"/>
      <c r="BD706" s="12"/>
      <c r="BF706" s="73"/>
      <c r="BG706" s="11"/>
      <c r="BH706" s="11"/>
      <c r="BI706" s="12"/>
      <c r="BK706" s="92"/>
      <c r="BL706" s="93"/>
      <c r="BM706" s="93"/>
      <c r="BN706" s="94"/>
      <c r="BP706" s="73"/>
      <c r="BQ706" s="11"/>
      <c r="BR706" s="11"/>
      <c r="BS706" s="12"/>
      <c r="BU706" s="73"/>
      <c r="BV706" s="11"/>
      <c r="BW706" s="11"/>
      <c r="BX706" s="12"/>
      <c r="BZ706" s="73"/>
      <c r="CA706" s="11"/>
      <c r="CB706" s="11"/>
      <c r="CC706" s="12"/>
      <c r="CE706" s="73"/>
      <c r="CF706" s="11"/>
      <c r="CG706" s="11"/>
      <c r="CH706" s="12"/>
      <c r="CJ706" s="73"/>
      <c r="CK706" s="11"/>
      <c r="CL706" s="11"/>
      <c r="CM706" s="12"/>
      <c r="CO706" s="73"/>
      <c r="CP706" s="11"/>
      <c r="CQ706" s="11"/>
      <c r="CR706" s="12"/>
      <c r="CT706" s="73"/>
      <c r="CU706" s="11"/>
      <c r="CV706" s="11"/>
      <c r="CW706" s="12"/>
      <c r="CY706" s="73"/>
      <c r="CZ706" s="11"/>
      <c r="DA706" s="11"/>
      <c r="DB706" s="12"/>
      <c r="DD706" s="73"/>
      <c r="DE706" s="11"/>
      <c r="DF706" s="11"/>
      <c r="DG706" s="12"/>
      <c r="DI706" s="73"/>
      <c r="DJ706" s="11"/>
      <c r="DK706" s="11"/>
      <c r="DL706" s="12"/>
      <c r="DN706" s="73"/>
      <c r="DO706" s="11"/>
      <c r="DP706" s="11"/>
      <c r="DQ706" s="12"/>
      <c r="DS706" s="73"/>
      <c r="DT706" s="11"/>
      <c r="DU706" s="11"/>
      <c r="DV706" s="12"/>
      <c r="DX706" s="92"/>
      <c r="DY706" s="93"/>
      <c r="DZ706" s="93"/>
      <c r="EA706" s="94"/>
      <c r="EC706" s="73"/>
      <c r="ED706" s="11"/>
      <c r="EE706" s="11"/>
      <c r="EF706" s="12"/>
      <c r="EH706" s="73"/>
      <c r="EI706" s="11"/>
      <c r="EJ706" s="11"/>
      <c r="EK706" s="12"/>
      <c r="EM706" s="73">
        <v>168000</v>
      </c>
      <c r="EN706" s="11">
        <v>0</v>
      </c>
      <c r="EO706" s="11">
        <v>168000</v>
      </c>
      <c r="EP706" s="12">
        <v>168000</v>
      </c>
      <c r="ER706" s="73"/>
      <c r="ES706" s="11"/>
      <c r="ET706" s="11"/>
      <c r="EU706" s="12"/>
      <c r="EW706" s="73"/>
      <c r="EX706" s="11"/>
      <c r="EY706" s="11"/>
      <c r="EZ706" s="12"/>
      <c r="FB706" s="10"/>
      <c r="FC706" s="11"/>
      <c r="FD706" s="11"/>
      <c r="FE706" s="12"/>
      <c r="FG706" s="11"/>
      <c r="FH706" s="11"/>
      <c r="FI706" s="11"/>
      <c r="FJ706" s="12"/>
      <c r="FL706" s="73"/>
      <c r="FM706" s="11"/>
      <c r="FN706" s="11"/>
      <c r="FO706" s="12"/>
      <c r="FQ706" s="73"/>
      <c r="FR706" s="11"/>
      <c r="FS706" s="11"/>
      <c r="FT706" s="12"/>
      <c r="FV706" s="73"/>
      <c r="FW706" s="11"/>
      <c r="FX706" s="11"/>
      <c r="FY706" s="12"/>
      <c r="GA706" s="73"/>
      <c r="GB706" s="11"/>
      <c r="GC706" s="11"/>
      <c r="GD706" s="12"/>
      <c r="GF706" s="118">
        <v>98000</v>
      </c>
      <c r="GG706" s="119">
        <v>18620</v>
      </c>
      <c r="GH706" s="11">
        <v>116620</v>
      </c>
      <c r="GI706" s="12">
        <v>116620</v>
      </c>
      <c r="GK706" s="73"/>
      <c r="GL706" s="11"/>
      <c r="GM706" s="11"/>
      <c r="GN706" s="12"/>
      <c r="GP706" s="73"/>
      <c r="GQ706" s="11"/>
      <c r="GR706" s="11"/>
      <c r="GS706" s="12"/>
      <c r="GU706" s="86">
        <f t="shared" si="75"/>
        <v>116620</v>
      </c>
      <c r="GV706" s="87">
        <f t="shared" si="77"/>
        <v>168000</v>
      </c>
      <c r="GX706" s="86">
        <f t="shared" si="76"/>
        <v>51380</v>
      </c>
      <c r="GY706" s="88">
        <f t="shared" si="79"/>
        <v>0.44057623049219685</v>
      </c>
      <c r="HA706" s="86">
        <f t="shared" si="81"/>
        <v>142310</v>
      </c>
      <c r="HB706" s="87">
        <f t="shared" si="78"/>
        <v>142310</v>
      </c>
    </row>
    <row r="707" spans="1:210" s="76" customFormat="1" ht="30" x14ac:dyDescent="0.25">
      <c r="A707" s="69">
        <v>691</v>
      </c>
      <c r="B707" s="3" t="s">
        <v>41</v>
      </c>
      <c r="C707" s="2" t="s">
        <v>1078</v>
      </c>
      <c r="D707" s="4" t="s">
        <v>42</v>
      </c>
      <c r="E707" s="115"/>
      <c r="F707" s="71">
        <v>1</v>
      </c>
      <c r="G707" s="91"/>
      <c r="H707" s="73"/>
      <c r="I707" s="11"/>
      <c r="J707" s="11"/>
      <c r="K707" s="12"/>
      <c r="L707" s="74"/>
      <c r="M707" s="73"/>
      <c r="N707" s="11"/>
      <c r="O707" s="11"/>
      <c r="P707" s="12"/>
      <c r="Q707" s="75"/>
      <c r="R707" s="73"/>
      <c r="S707" s="11"/>
      <c r="T707" s="11"/>
      <c r="U707" s="12"/>
      <c r="W707" s="73"/>
      <c r="X707" s="11"/>
      <c r="Y707" s="11"/>
      <c r="Z707" s="12"/>
      <c r="AB707" s="73"/>
      <c r="AC707" s="11"/>
      <c r="AD707" s="11"/>
      <c r="AE707" s="12"/>
      <c r="AG707" s="77"/>
      <c r="AH707" s="78"/>
      <c r="AI707" s="78"/>
      <c r="AJ707" s="79"/>
      <c r="AL707" s="73"/>
      <c r="AM707" s="11"/>
      <c r="AN707" s="11"/>
      <c r="AO707" s="12"/>
      <c r="AQ707" s="11"/>
      <c r="AR707" s="11"/>
      <c r="AS707" s="11"/>
      <c r="AT707" s="12"/>
      <c r="AV707" s="73"/>
      <c r="AW707" s="11"/>
      <c r="AX707" s="11"/>
      <c r="AY707" s="12"/>
      <c r="BA707" s="73"/>
      <c r="BB707" s="11"/>
      <c r="BC707" s="11"/>
      <c r="BD707" s="12"/>
      <c r="BF707" s="73"/>
      <c r="BG707" s="11"/>
      <c r="BH707" s="11"/>
      <c r="BI707" s="12"/>
      <c r="BK707" s="92"/>
      <c r="BL707" s="93"/>
      <c r="BM707" s="93"/>
      <c r="BN707" s="94"/>
      <c r="BP707" s="73"/>
      <c r="BQ707" s="11"/>
      <c r="BR707" s="11"/>
      <c r="BS707" s="12"/>
      <c r="BU707" s="73"/>
      <c r="BV707" s="11"/>
      <c r="BW707" s="11"/>
      <c r="BX707" s="12"/>
      <c r="BZ707" s="73"/>
      <c r="CA707" s="11"/>
      <c r="CB707" s="11"/>
      <c r="CC707" s="12"/>
      <c r="CE707" s="73"/>
      <c r="CF707" s="11"/>
      <c r="CG707" s="11"/>
      <c r="CH707" s="12"/>
      <c r="CJ707" s="73"/>
      <c r="CK707" s="11"/>
      <c r="CL707" s="11"/>
      <c r="CM707" s="12"/>
      <c r="CO707" s="73"/>
      <c r="CP707" s="11"/>
      <c r="CQ707" s="11"/>
      <c r="CR707" s="12"/>
      <c r="CT707" s="73"/>
      <c r="CU707" s="11"/>
      <c r="CV707" s="11"/>
      <c r="CW707" s="12"/>
      <c r="CY707" s="73"/>
      <c r="CZ707" s="11"/>
      <c r="DA707" s="11"/>
      <c r="DB707" s="12"/>
      <c r="DD707" s="73"/>
      <c r="DE707" s="11"/>
      <c r="DF707" s="11"/>
      <c r="DG707" s="12"/>
      <c r="DI707" s="73"/>
      <c r="DJ707" s="11"/>
      <c r="DK707" s="11"/>
      <c r="DL707" s="12"/>
      <c r="DN707" s="73"/>
      <c r="DO707" s="11"/>
      <c r="DP707" s="11"/>
      <c r="DQ707" s="12"/>
      <c r="DS707" s="73"/>
      <c r="DT707" s="11"/>
      <c r="DU707" s="11"/>
      <c r="DV707" s="12"/>
      <c r="DX707" s="92"/>
      <c r="DY707" s="93"/>
      <c r="DZ707" s="93"/>
      <c r="EA707" s="94"/>
      <c r="EC707" s="73"/>
      <c r="ED707" s="11"/>
      <c r="EE707" s="11"/>
      <c r="EF707" s="12"/>
      <c r="EH707" s="73"/>
      <c r="EI707" s="11"/>
      <c r="EJ707" s="11"/>
      <c r="EK707" s="12"/>
      <c r="EM707" s="73">
        <v>458258</v>
      </c>
      <c r="EN707" s="11">
        <v>0</v>
      </c>
      <c r="EO707" s="11">
        <v>458258</v>
      </c>
      <c r="EP707" s="12">
        <v>458258</v>
      </c>
      <c r="ER707" s="73"/>
      <c r="ES707" s="11"/>
      <c r="ET707" s="11"/>
      <c r="EU707" s="12"/>
      <c r="EW707" s="73"/>
      <c r="EX707" s="11"/>
      <c r="EY707" s="11"/>
      <c r="EZ707" s="12"/>
      <c r="FB707" s="10"/>
      <c r="FC707" s="11"/>
      <c r="FD707" s="11"/>
      <c r="FE707" s="12"/>
      <c r="FG707" s="11"/>
      <c r="FH707" s="11"/>
      <c r="FI707" s="11"/>
      <c r="FJ707" s="12"/>
      <c r="FL707" s="73"/>
      <c r="FM707" s="11"/>
      <c r="FN707" s="11"/>
      <c r="FO707" s="12"/>
      <c r="FQ707" s="73"/>
      <c r="FR707" s="11"/>
      <c r="FS707" s="11"/>
      <c r="FT707" s="12"/>
      <c r="FV707" s="73"/>
      <c r="FW707" s="11"/>
      <c r="FX707" s="11"/>
      <c r="FY707" s="12"/>
      <c r="GA707" s="73"/>
      <c r="GB707" s="11"/>
      <c r="GC707" s="11"/>
      <c r="GD707" s="12"/>
      <c r="GF707" s="118">
        <v>295150</v>
      </c>
      <c r="GG707" s="11">
        <v>0</v>
      </c>
      <c r="GH707" s="11">
        <v>295150</v>
      </c>
      <c r="GI707" s="12">
        <v>295150</v>
      </c>
      <c r="GK707" s="73"/>
      <c r="GL707" s="11"/>
      <c r="GM707" s="11"/>
      <c r="GN707" s="12"/>
      <c r="GP707" s="73"/>
      <c r="GQ707" s="11"/>
      <c r="GR707" s="11"/>
      <c r="GS707" s="12"/>
      <c r="GU707" s="86">
        <f t="shared" si="75"/>
        <v>295150</v>
      </c>
      <c r="GV707" s="87">
        <f t="shared" si="77"/>
        <v>458258</v>
      </c>
      <c r="GX707" s="86">
        <f t="shared" si="76"/>
        <v>163108</v>
      </c>
      <c r="GY707" s="88">
        <f t="shared" si="79"/>
        <v>0.55262747755378616</v>
      </c>
      <c r="HA707" s="86">
        <f t="shared" si="81"/>
        <v>376704</v>
      </c>
      <c r="HB707" s="87">
        <f t="shared" si="78"/>
        <v>376704</v>
      </c>
    </row>
    <row r="708" spans="1:210" s="76" customFormat="1" ht="30" x14ac:dyDescent="0.25">
      <c r="A708" s="69">
        <v>692</v>
      </c>
      <c r="B708" s="3" t="s">
        <v>41</v>
      </c>
      <c r="C708" s="2" t="s">
        <v>1079</v>
      </c>
      <c r="D708" s="4" t="s">
        <v>42</v>
      </c>
      <c r="E708" s="115"/>
      <c r="F708" s="71">
        <v>1</v>
      </c>
      <c r="G708" s="91"/>
      <c r="H708" s="73"/>
      <c r="I708" s="11"/>
      <c r="J708" s="11"/>
      <c r="K708" s="12"/>
      <c r="L708" s="74"/>
      <c r="M708" s="73"/>
      <c r="N708" s="11"/>
      <c r="O708" s="11"/>
      <c r="P708" s="12"/>
      <c r="Q708" s="75"/>
      <c r="R708" s="73"/>
      <c r="S708" s="11"/>
      <c r="T708" s="11"/>
      <c r="U708" s="12"/>
      <c r="W708" s="73"/>
      <c r="X708" s="11"/>
      <c r="Y708" s="11"/>
      <c r="Z708" s="12"/>
      <c r="AB708" s="73"/>
      <c r="AC708" s="11"/>
      <c r="AD708" s="11"/>
      <c r="AE708" s="12"/>
      <c r="AG708" s="77"/>
      <c r="AH708" s="78"/>
      <c r="AI708" s="78"/>
      <c r="AJ708" s="79"/>
      <c r="AL708" s="73"/>
      <c r="AM708" s="11"/>
      <c r="AN708" s="11"/>
      <c r="AO708" s="12"/>
      <c r="AQ708" s="11"/>
      <c r="AR708" s="11"/>
      <c r="AS708" s="11"/>
      <c r="AT708" s="12"/>
      <c r="AV708" s="73"/>
      <c r="AW708" s="11"/>
      <c r="AX708" s="11"/>
      <c r="AY708" s="12"/>
      <c r="BA708" s="73"/>
      <c r="BB708" s="11"/>
      <c r="BC708" s="11"/>
      <c r="BD708" s="12"/>
      <c r="BF708" s="73"/>
      <c r="BG708" s="11"/>
      <c r="BH708" s="11"/>
      <c r="BI708" s="12"/>
      <c r="BK708" s="92"/>
      <c r="BL708" s="93"/>
      <c r="BM708" s="93"/>
      <c r="BN708" s="94"/>
      <c r="BP708" s="73"/>
      <c r="BQ708" s="11"/>
      <c r="BR708" s="11"/>
      <c r="BS708" s="12"/>
      <c r="BU708" s="73"/>
      <c r="BV708" s="11"/>
      <c r="BW708" s="11"/>
      <c r="BX708" s="12"/>
      <c r="BZ708" s="73"/>
      <c r="CA708" s="11"/>
      <c r="CB708" s="11"/>
      <c r="CC708" s="12"/>
      <c r="CE708" s="73"/>
      <c r="CF708" s="11"/>
      <c r="CG708" s="11"/>
      <c r="CH708" s="12"/>
      <c r="CJ708" s="73"/>
      <c r="CK708" s="11"/>
      <c r="CL708" s="11"/>
      <c r="CM708" s="12"/>
      <c r="CO708" s="73"/>
      <c r="CP708" s="11"/>
      <c r="CQ708" s="11"/>
      <c r="CR708" s="12"/>
      <c r="CT708" s="73"/>
      <c r="CU708" s="11"/>
      <c r="CV708" s="11"/>
      <c r="CW708" s="12"/>
      <c r="CY708" s="73"/>
      <c r="CZ708" s="11"/>
      <c r="DA708" s="11"/>
      <c r="DB708" s="12"/>
      <c r="DD708" s="73"/>
      <c r="DE708" s="11"/>
      <c r="DF708" s="11"/>
      <c r="DG708" s="12"/>
      <c r="DI708" s="73"/>
      <c r="DJ708" s="11"/>
      <c r="DK708" s="11"/>
      <c r="DL708" s="12"/>
      <c r="DN708" s="73"/>
      <c r="DO708" s="11"/>
      <c r="DP708" s="11"/>
      <c r="DQ708" s="12"/>
      <c r="DS708" s="73"/>
      <c r="DT708" s="11"/>
      <c r="DU708" s="11"/>
      <c r="DV708" s="12"/>
      <c r="DX708" s="92"/>
      <c r="DY708" s="93"/>
      <c r="DZ708" s="93"/>
      <c r="EA708" s="94"/>
      <c r="EC708" s="73"/>
      <c r="ED708" s="11"/>
      <c r="EE708" s="11"/>
      <c r="EF708" s="12"/>
      <c r="EH708" s="73"/>
      <c r="EI708" s="11"/>
      <c r="EJ708" s="11"/>
      <c r="EK708" s="12"/>
      <c r="EM708" s="73">
        <v>501901</v>
      </c>
      <c r="EN708" s="11">
        <v>0</v>
      </c>
      <c r="EO708" s="11">
        <v>501901</v>
      </c>
      <c r="EP708" s="12">
        <v>501901</v>
      </c>
      <c r="ER708" s="73"/>
      <c r="ES708" s="11"/>
      <c r="ET708" s="11"/>
      <c r="EU708" s="12"/>
      <c r="EW708" s="73"/>
      <c r="EX708" s="11"/>
      <c r="EY708" s="11"/>
      <c r="EZ708" s="12"/>
      <c r="FB708" s="10"/>
      <c r="FC708" s="11"/>
      <c r="FD708" s="11"/>
      <c r="FE708" s="12"/>
      <c r="FG708" s="11"/>
      <c r="FH708" s="11"/>
      <c r="FI708" s="11"/>
      <c r="FJ708" s="12"/>
      <c r="FL708" s="73"/>
      <c r="FM708" s="11"/>
      <c r="FN708" s="11"/>
      <c r="FO708" s="12"/>
      <c r="FQ708" s="73"/>
      <c r="FR708" s="11"/>
      <c r="FS708" s="11"/>
      <c r="FT708" s="12"/>
      <c r="FV708" s="73"/>
      <c r="FW708" s="11"/>
      <c r="FX708" s="11"/>
      <c r="FY708" s="12"/>
      <c r="GA708" s="73"/>
      <c r="GB708" s="11"/>
      <c r="GC708" s="11"/>
      <c r="GD708" s="12"/>
      <c r="GF708" s="118">
        <v>557550</v>
      </c>
      <c r="GG708" s="119">
        <v>0</v>
      </c>
      <c r="GH708" s="119">
        <v>557550</v>
      </c>
      <c r="GI708" s="12">
        <v>557550</v>
      </c>
      <c r="GK708" s="73"/>
      <c r="GL708" s="11"/>
      <c r="GM708" s="11"/>
      <c r="GN708" s="12"/>
      <c r="GP708" s="73"/>
      <c r="GQ708" s="11"/>
      <c r="GR708" s="11"/>
      <c r="GS708" s="12"/>
      <c r="GU708" s="86">
        <f t="shared" si="75"/>
        <v>501901</v>
      </c>
      <c r="GV708" s="87">
        <f t="shared" si="77"/>
        <v>557550</v>
      </c>
      <c r="GX708" s="86">
        <f t="shared" si="76"/>
        <v>55649</v>
      </c>
      <c r="GY708" s="88">
        <f t="shared" si="79"/>
        <v>0.11087644774567096</v>
      </c>
      <c r="HA708" s="86">
        <f t="shared" si="81"/>
        <v>529725.5</v>
      </c>
      <c r="HB708" s="87">
        <f t="shared" si="78"/>
        <v>529725.5</v>
      </c>
    </row>
    <row r="709" spans="1:210" s="76" customFormat="1" ht="30" x14ac:dyDescent="0.25">
      <c r="A709" s="69">
        <v>693</v>
      </c>
      <c r="B709" s="3" t="s">
        <v>41</v>
      </c>
      <c r="C709" s="2" t="s">
        <v>1080</v>
      </c>
      <c r="D709" s="4" t="s">
        <v>42</v>
      </c>
      <c r="E709" s="115"/>
      <c r="F709" s="71">
        <v>1</v>
      </c>
      <c r="G709" s="91"/>
      <c r="H709" s="73"/>
      <c r="I709" s="11"/>
      <c r="J709" s="11"/>
      <c r="K709" s="12"/>
      <c r="L709" s="74"/>
      <c r="M709" s="73"/>
      <c r="N709" s="11"/>
      <c r="O709" s="11"/>
      <c r="P709" s="12"/>
      <c r="Q709" s="75"/>
      <c r="R709" s="73"/>
      <c r="S709" s="11"/>
      <c r="T709" s="11"/>
      <c r="U709" s="12"/>
      <c r="W709" s="73"/>
      <c r="X709" s="11"/>
      <c r="Y709" s="11"/>
      <c r="Z709" s="12"/>
      <c r="AB709" s="73"/>
      <c r="AC709" s="11"/>
      <c r="AD709" s="11"/>
      <c r="AE709" s="12"/>
      <c r="AG709" s="77"/>
      <c r="AH709" s="78"/>
      <c r="AI709" s="78"/>
      <c r="AJ709" s="79"/>
      <c r="AL709" s="73"/>
      <c r="AM709" s="11"/>
      <c r="AN709" s="11"/>
      <c r="AO709" s="12"/>
      <c r="AQ709" s="11"/>
      <c r="AR709" s="11"/>
      <c r="AS709" s="11"/>
      <c r="AT709" s="12"/>
      <c r="AV709" s="73"/>
      <c r="AW709" s="11"/>
      <c r="AX709" s="11"/>
      <c r="AY709" s="12"/>
      <c r="BA709" s="73"/>
      <c r="BB709" s="11"/>
      <c r="BC709" s="11"/>
      <c r="BD709" s="12"/>
      <c r="BF709" s="73"/>
      <c r="BG709" s="11"/>
      <c r="BH709" s="11"/>
      <c r="BI709" s="12"/>
      <c r="BK709" s="92"/>
      <c r="BL709" s="93"/>
      <c r="BM709" s="93"/>
      <c r="BN709" s="94"/>
      <c r="BP709" s="73"/>
      <c r="BQ709" s="11"/>
      <c r="BR709" s="11"/>
      <c r="BS709" s="12"/>
      <c r="BU709" s="73"/>
      <c r="BV709" s="11"/>
      <c r="BW709" s="11"/>
      <c r="BX709" s="12"/>
      <c r="BZ709" s="73"/>
      <c r="CA709" s="11"/>
      <c r="CB709" s="11"/>
      <c r="CC709" s="12"/>
      <c r="CE709" s="73"/>
      <c r="CF709" s="11"/>
      <c r="CG709" s="11"/>
      <c r="CH709" s="12"/>
      <c r="CJ709" s="73"/>
      <c r="CK709" s="11"/>
      <c r="CL709" s="11"/>
      <c r="CM709" s="12"/>
      <c r="CO709" s="73"/>
      <c r="CP709" s="11"/>
      <c r="CQ709" s="11"/>
      <c r="CR709" s="12"/>
      <c r="CT709" s="73"/>
      <c r="CU709" s="11"/>
      <c r="CV709" s="11"/>
      <c r="CW709" s="12"/>
      <c r="CY709" s="73"/>
      <c r="CZ709" s="11"/>
      <c r="DA709" s="11"/>
      <c r="DB709" s="12"/>
      <c r="DD709" s="73"/>
      <c r="DE709" s="11"/>
      <c r="DF709" s="11"/>
      <c r="DG709" s="12"/>
      <c r="DI709" s="73"/>
      <c r="DJ709" s="11"/>
      <c r="DK709" s="11"/>
      <c r="DL709" s="12"/>
      <c r="DN709" s="73"/>
      <c r="DO709" s="11"/>
      <c r="DP709" s="11"/>
      <c r="DQ709" s="12"/>
      <c r="DS709" s="73"/>
      <c r="DT709" s="11"/>
      <c r="DU709" s="11"/>
      <c r="DV709" s="12"/>
      <c r="DX709" s="92"/>
      <c r="DY709" s="93"/>
      <c r="DZ709" s="93"/>
      <c r="EA709" s="94"/>
      <c r="EC709" s="73"/>
      <c r="ED709" s="11"/>
      <c r="EE709" s="11"/>
      <c r="EF709" s="12"/>
      <c r="EH709" s="73"/>
      <c r="EI709" s="11"/>
      <c r="EJ709" s="11"/>
      <c r="EK709" s="12"/>
      <c r="EM709" s="73">
        <v>501901</v>
      </c>
      <c r="EN709" s="11">
        <v>0</v>
      </c>
      <c r="EO709" s="11">
        <v>501901</v>
      </c>
      <c r="EP709" s="12">
        <v>501901</v>
      </c>
      <c r="ER709" s="73"/>
      <c r="ES709" s="11"/>
      <c r="ET709" s="11"/>
      <c r="EU709" s="12"/>
      <c r="EW709" s="73"/>
      <c r="EX709" s="11"/>
      <c r="EY709" s="11"/>
      <c r="EZ709" s="12"/>
      <c r="FB709" s="10"/>
      <c r="FC709" s="11"/>
      <c r="FD709" s="11"/>
      <c r="FE709" s="12"/>
      <c r="FG709" s="11"/>
      <c r="FH709" s="11"/>
      <c r="FI709" s="11"/>
      <c r="FJ709" s="12"/>
      <c r="FL709" s="73"/>
      <c r="FM709" s="11"/>
      <c r="FN709" s="11"/>
      <c r="FO709" s="12"/>
      <c r="FQ709" s="73"/>
      <c r="FR709" s="11"/>
      <c r="FS709" s="11"/>
      <c r="FT709" s="12"/>
      <c r="FV709" s="73"/>
      <c r="FW709" s="11"/>
      <c r="FX709" s="11"/>
      <c r="FY709" s="12"/>
      <c r="GA709" s="73"/>
      <c r="GB709" s="11"/>
      <c r="GC709" s="11"/>
      <c r="GD709" s="12"/>
      <c r="GF709" s="118">
        <v>557550</v>
      </c>
      <c r="GG709" s="119">
        <v>0</v>
      </c>
      <c r="GH709" s="119">
        <v>557550</v>
      </c>
      <c r="GI709" s="12">
        <v>557550</v>
      </c>
      <c r="GK709" s="73"/>
      <c r="GL709" s="11"/>
      <c r="GM709" s="11"/>
      <c r="GN709" s="12"/>
      <c r="GP709" s="73"/>
      <c r="GQ709" s="11"/>
      <c r="GR709" s="11"/>
      <c r="GS709" s="12"/>
      <c r="GU709" s="86">
        <f t="shared" si="75"/>
        <v>501901</v>
      </c>
      <c r="GV709" s="87">
        <f t="shared" si="77"/>
        <v>557550</v>
      </c>
      <c r="GX709" s="86">
        <f t="shared" si="76"/>
        <v>55649</v>
      </c>
      <c r="GY709" s="88">
        <f t="shared" si="79"/>
        <v>0.11087644774567096</v>
      </c>
      <c r="HA709" s="86">
        <f t="shared" si="81"/>
        <v>529725.5</v>
      </c>
      <c r="HB709" s="87">
        <f t="shared" si="78"/>
        <v>529725.5</v>
      </c>
    </row>
    <row r="710" spans="1:210" s="76" customFormat="1" ht="30.75" thickBot="1" x14ac:dyDescent="0.3">
      <c r="A710" s="120">
        <v>694</v>
      </c>
      <c r="B710" s="8" t="s">
        <v>41</v>
      </c>
      <c r="C710" s="9" t="s">
        <v>1081</v>
      </c>
      <c r="D710" s="121" t="s">
        <v>42</v>
      </c>
      <c r="E710" s="122"/>
      <c r="F710" s="123">
        <v>1</v>
      </c>
      <c r="G710" s="91"/>
      <c r="H710" s="124"/>
      <c r="I710" s="17"/>
      <c r="J710" s="17"/>
      <c r="K710" s="18"/>
      <c r="L710" s="74"/>
      <c r="M710" s="124"/>
      <c r="N710" s="17"/>
      <c r="O710" s="17"/>
      <c r="P710" s="18"/>
      <c r="Q710" s="75"/>
      <c r="R710" s="124"/>
      <c r="S710" s="17"/>
      <c r="T710" s="17"/>
      <c r="U710" s="18"/>
      <c r="W710" s="73"/>
      <c r="X710" s="11"/>
      <c r="Y710" s="11"/>
      <c r="Z710" s="12"/>
      <c r="AB710" s="124"/>
      <c r="AC710" s="17"/>
      <c r="AD710" s="17"/>
      <c r="AE710" s="18"/>
      <c r="AG710" s="125"/>
      <c r="AH710" s="126"/>
      <c r="AI710" s="126"/>
      <c r="AJ710" s="127"/>
      <c r="AL710" s="124"/>
      <c r="AM710" s="17"/>
      <c r="AN710" s="17"/>
      <c r="AO710" s="18"/>
      <c r="AQ710" s="17"/>
      <c r="AR710" s="17"/>
      <c r="AS710" s="17"/>
      <c r="AT710" s="18"/>
      <c r="AV710" s="124"/>
      <c r="AW710" s="17"/>
      <c r="AX710" s="17"/>
      <c r="AY710" s="18"/>
      <c r="BA710" s="124"/>
      <c r="BB710" s="17"/>
      <c r="BC710" s="17"/>
      <c r="BD710" s="18"/>
      <c r="BF710" s="124"/>
      <c r="BG710" s="17"/>
      <c r="BH710" s="17"/>
      <c r="BI710" s="18"/>
      <c r="BK710" s="128"/>
      <c r="BL710" s="16"/>
      <c r="BM710" s="16"/>
      <c r="BN710" s="18"/>
      <c r="BP710" s="124"/>
      <c r="BQ710" s="17"/>
      <c r="BR710" s="17"/>
      <c r="BS710" s="18"/>
      <c r="BU710" s="124"/>
      <c r="BV710" s="17"/>
      <c r="BW710" s="17"/>
      <c r="BX710" s="18"/>
      <c r="BZ710" s="124"/>
      <c r="CA710" s="17"/>
      <c r="CB710" s="17"/>
      <c r="CC710" s="18"/>
      <c r="CE710" s="124"/>
      <c r="CF710" s="17"/>
      <c r="CG710" s="17"/>
      <c r="CH710" s="18"/>
      <c r="CJ710" s="124"/>
      <c r="CK710" s="17"/>
      <c r="CL710" s="17"/>
      <c r="CM710" s="18"/>
      <c r="CO710" s="124"/>
      <c r="CP710" s="17"/>
      <c r="CQ710" s="17"/>
      <c r="CR710" s="18"/>
      <c r="CT710" s="124"/>
      <c r="CU710" s="17"/>
      <c r="CV710" s="17"/>
      <c r="CW710" s="18"/>
      <c r="CY710" s="124"/>
      <c r="CZ710" s="17"/>
      <c r="DA710" s="17"/>
      <c r="DB710" s="18"/>
      <c r="DD710" s="124"/>
      <c r="DE710" s="17"/>
      <c r="DF710" s="17"/>
      <c r="DG710" s="18"/>
      <c r="DI710" s="124"/>
      <c r="DJ710" s="17"/>
      <c r="DK710" s="17"/>
      <c r="DL710" s="18"/>
      <c r="DN710" s="124"/>
      <c r="DO710" s="17"/>
      <c r="DP710" s="17"/>
      <c r="DQ710" s="18"/>
      <c r="DS710" s="124"/>
      <c r="DT710" s="17"/>
      <c r="DU710" s="17"/>
      <c r="DV710" s="18"/>
      <c r="DX710" s="128"/>
      <c r="DY710" s="16"/>
      <c r="DZ710" s="16"/>
      <c r="EA710" s="18"/>
      <c r="EC710" s="124"/>
      <c r="ED710" s="17"/>
      <c r="EE710" s="17"/>
      <c r="EF710" s="18"/>
      <c r="EH710" s="124"/>
      <c r="EI710" s="17"/>
      <c r="EJ710" s="17"/>
      <c r="EK710" s="18"/>
      <c r="EM710" s="124">
        <v>43844</v>
      </c>
      <c r="EN710" s="17">
        <v>0</v>
      </c>
      <c r="EO710" s="17">
        <v>43844</v>
      </c>
      <c r="EP710" s="18">
        <v>43844</v>
      </c>
      <c r="ER710" s="124"/>
      <c r="ES710" s="17"/>
      <c r="ET710" s="17"/>
      <c r="EU710" s="18"/>
      <c r="EW710" s="73"/>
      <c r="EX710" s="17"/>
      <c r="EY710" s="17"/>
      <c r="EZ710" s="18"/>
      <c r="FB710" s="15"/>
      <c r="FC710" s="16"/>
      <c r="FD710" s="17"/>
      <c r="FE710" s="18"/>
      <c r="FG710" s="17"/>
      <c r="FH710" s="17"/>
      <c r="FI710" s="17"/>
      <c r="FJ710" s="18"/>
      <c r="FL710" s="124"/>
      <c r="FM710" s="17"/>
      <c r="FN710" s="17"/>
      <c r="FO710" s="18"/>
      <c r="FQ710" s="124"/>
      <c r="FR710" s="17"/>
      <c r="FS710" s="17"/>
      <c r="FT710" s="18"/>
      <c r="FV710" s="124"/>
      <c r="FW710" s="17"/>
      <c r="FX710" s="17"/>
      <c r="FY710" s="18"/>
      <c r="GA710" s="124"/>
      <c r="GB710" s="17"/>
      <c r="GC710" s="17"/>
      <c r="GD710" s="18"/>
      <c r="GF710" s="129">
        <v>57100</v>
      </c>
      <c r="GG710" s="130">
        <v>0</v>
      </c>
      <c r="GH710" s="11">
        <v>57100</v>
      </c>
      <c r="GI710" s="12">
        <v>57100</v>
      </c>
      <c r="GK710" s="124"/>
      <c r="GL710" s="17"/>
      <c r="GM710" s="17"/>
      <c r="GN710" s="18"/>
      <c r="GP710" s="124"/>
      <c r="GQ710" s="17"/>
      <c r="GR710" s="17"/>
      <c r="GS710" s="18"/>
      <c r="GU710" s="131">
        <f t="shared" si="75"/>
        <v>43844</v>
      </c>
      <c r="GV710" s="132">
        <f t="shared" si="77"/>
        <v>57100</v>
      </c>
      <c r="GX710" s="131">
        <f t="shared" si="76"/>
        <v>13256</v>
      </c>
      <c r="GY710" s="133">
        <f t="shared" si="79"/>
        <v>0.30234467658060393</v>
      </c>
      <c r="HA710" s="134">
        <f t="shared" si="81"/>
        <v>50472</v>
      </c>
      <c r="HB710" s="135">
        <f t="shared" si="78"/>
        <v>50472</v>
      </c>
    </row>
    <row r="711" spans="1:210" ht="30" customHeight="1" thickBot="1" x14ac:dyDescent="0.3">
      <c r="A711" s="182"/>
      <c r="B711" s="183"/>
      <c r="C711" s="183"/>
      <c r="D711" s="183"/>
      <c r="E711" s="183"/>
      <c r="F711" s="183"/>
      <c r="G711" s="26"/>
      <c r="H711" s="191" t="s">
        <v>7</v>
      </c>
      <c r="I711" s="192"/>
      <c r="J711" s="196"/>
      <c r="K711" s="43">
        <f>SUM(K17:K710)</f>
        <v>90977243.333333328</v>
      </c>
      <c r="L711" s="26"/>
      <c r="M711" s="191" t="s">
        <v>13</v>
      </c>
      <c r="N711" s="192"/>
      <c r="O711" s="192"/>
      <c r="P711" s="44">
        <f>SUM(P17:P710)</f>
        <v>365535854.66222215</v>
      </c>
      <c r="Q711" s="26"/>
      <c r="R711" s="191" t="s">
        <v>8</v>
      </c>
      <c r="S711" s="192"/>
      <c r="T711" s="196"/>
      <c r="U711" s="44">
        <f>SUM(U17:U710)</f>
        <v>16843316.666666668</v>
      </c>
      <c r="W711" s="199" t="s">
        <v>47</v>
      </c>
      <c r="X711" s="200"/>
      <c r="Y711" s="200"/>
      <c r="Z711" s="45">
        <f>SUM(Z17:Z710)</f>
        <v>32111979.333333328</v>
      </c>
      <c r="AB711" s="191" t="s">
        <v>48</v>
      </c>
      <c r="AC711" s="192"/>
      <c r="AD711" s="192"/>
      <c r="AE711" s="44">
        <f>SUM(AE17:AE710)</f>
        <v>935700176.84166646</v>
      </c>
      <c r="AG711" s="191" t="s">
        <v>49</v>
      </c>
      <c r="AH711" s="192"/>
      <c r="AI711" s="192"/>
      <c r="AJ711" s="44">
        <f>SUM(AJ17:AJ710)</f>
        <v>279610349.57083344</v>
      </c>
      <c r="AL711" s="191" t="s">
        <v>50</v>
      </c>
      <c r="AM711" s="192"/>
      <c r="AN711" s="192"/>
      <c r="AO711" s="44">
        <f>SUM(AO17:AO710)</f>
        <v>41846350</v>
      </c>
      <c r="AQ711" s="191" t="s">
        <v>1145</v>
      </c>
      <c r="AR711" s="192"/>
      <c r="AS711" s="192"/>
      <c r="AT711" s="44">
        <f>SUM(AT17:AT710)</f>
        <v>49715477.36666666</v>
      </c>
      <c r="AV711" s="191" t="s">
        <v>1144</v>
      </c>
      <c r="AW711" s="192"/>
      <c r="AX711" s="192"/>
      <c r="AY711" s="44">
        <f>SUM(AY17:AY710)</f>
        <v>1993000</v>
      </c>
      <c r="BA711" s="191" t="s">
        <v>1143</v>
      </c>
      <c r="BB711" s="192"/>
      <c r="BC711" s="192"/>
      <c r="BD711" s="44">
        <f>SUM(BD17:BD710)</f>
        <v>210692608.33333331</v>
      </c>
      <c r="BF711" s="191" t="s">
        <v>1148</v>
      </c>
      <c r="BG711" s="192"/>
      <c r="BH711" s="192"/>
      <c r="BI711" s="44">
        <f>SUM(BI17:BI710)</f>
        <v>68266000</v>
      </c>
      <c r="BK711" s="191" t="s">
        <v>1153</v>
      </c>
      <c r="BL711" s="192"/>
      <c r="BM711" s="192"/>
      <c r="BN711" s="44">
        <f>SUM(BN17:BN710)</f>
        <v>895044016</v>
      </c>
      <c r="BP711" s="191" t="s">
        <v>1154</v>
      </c>
      <c r="BQ711" s="192"/>
      <c r="BR711" s="192"/>
      <c r="BS711" s="44">
        <f>SUM(BS17:BS710)</f>
        <v>57260917.816666655</v>
      </c>
      <c r="BU711" s="191" t="s">
        <v>1155</v>
      </c>
      <c r="BV711" s="192"/>
      <c r="BW711" s="192"/>
      <c r="BX711" s="44">
        <f>SUM(BX17:BX710)</f>
        <v>33124750</v>
      </c>
      <c r="BZ711" s="191" t="s">
        <v>1162</v>
      </c>
      <c r="CA711" s="192"/>
      <c r="CB711" s="192"/>
      <c r="CC711" s="44">
        <f>SUM(CC17:CC710)</f>
        <v>460247888.30249965</v>
      </c>
      <c r="CE711" s="191" t="s">
        <v>1164</v>
      </c>
      <c r="CF711" s="192"/>
      <c r="CG711" s="192"/>
      <c r="CH711" s="44">
        <f>SUM(CH17:CH710)</f>
        <v>366648229.06970006</v>
      </c>
      <c r="CJ711" s="191" t="s">
        <v>1169</v>
      </c>
      <c r="CK711" s="192"/>
      <c r="CL711" s="192"/>
      <c r="CM711" s="44">
        <f>SUM(CM17:CM710)</f>
        <v>17047359.55882353</v>
      </c>
      <c r="CO711" s="191" t="s">
        <v>1170</v>
      </c>
      <c r="CP711" s="192"/>
      <c r="CQ711" s="192"/>
      <c r="CR711" s="44">
        <f>SUM(CR17:CR710)</f>
        <v>1106076991.8666663</v>
      </c>
      <c r="CT711" s="191" t="s">
        <v>1171</v>
      </c>
      <c r="CU711" s="192"/>
      <c r="CV711" s="192"/>
      <c r="CW711" s="44">
        <f>SUM(CW17:CW710)</f>
        <v>366765406.34999996</v>
      </c>
      <c r="CY711" s="191" t="s">
        <v>1172</v>
      </c>
      <c r="CZ711" s="192"/>
      <c r="DA711" s="192"/>
      <c r="DB711" s="44">
        <f>SUM(DB17:DB710)</f>
        <v>756836047.1633333</v>
      </c>
      <c r="DD711" s="191" t="s">
        <v>1184</v>
      </c>
      <c r="DE711" s="192"/>
      <c r="DF711" s="192"/>
      <c r="DG711" s="44">
        <f>SUM(DG17:DG710)</f>
        <v>64331113.500000007</v>
      </c>
      <c r="DI711" s="191" t="s">
        <v>1185</v>
      </c>
      <c r="DJ711" s="192"/>
      <c r="DK711" s="192"/>
      <c r="DL711" s="44">
        <f>SUM(DL17:DL710)</f>
        <v>22322280.609999999</v>
      </c>
      <c r="DN711" s="191" t="s">
        <v>1186</v>
      </c>
      <c r="DO711" s="192"/>
      <c r="DP711" s="192"/>
      <c r="DQ711" s="44">
        <f>SUM(DQ17:DQ710)</f>
        <v>1014425844.5533333</v>
      </c>
      <c r="DS711" s="191" t="s">
        <v>1187</v>
      </c>
      <c r="DT711" s="192"/>
      <c r="DU711" s="192"/>
      <c r="DV711" s="44">
        <f>SUM(DV17:DV710)</f>
        <v>78858380.235833317</v>
      </c>
      <c r="DX711" s="191" t="s">
        <v>1188</v>
      </c>
      <c r="DY711" s="192"/>
      <c r="DZ711" s="192"/>
      <c r="EA711" s="44">
        <f>SUM(EA17:EA710)</f>
        <v>210846905</v>
      </c>
      <c r="EC711" s="191" t="s">
        <v>1189</v>
      </c>
      <c r="ED711" s="192"/>
      <c r="EE711" s="192"/>
      <c r="EF711" s="44">
        <f>SUM(EF17:EF710)</f>
        <v>231243724.70666632</v>
      </c>
      <c r="EH711" s="191" t="s">
        <v>1199</v>
      </c>
      <c r="EI711" s="192"/>
      <c r="EJ711" s="192"/>
      <c r="EK711" s="44">
        <f>SUM(EK17:EK710)</f>
        <v>147564498.33333331</v>
      </c>
      <c r="EM711" s="191" t="s">
        <v>1200</v>
      </c>
      <c r="EN711" s="192"/>
      <c r="EO711" s="192"/>
      <c r="EP711" s="44">
        <f>SUM(EP17:EP710)</f>
        <v>217888833</v>
      </c>
      <c r="ER711" s="191" t="s">
        <v>1201</v>
      </c>
      <c r="ES711" s="192"/>
      <c r="ET711" s="192"/>
      <c r="EU711" s="44">
        <f>SUM(EU17:EU710)</f>
        <v>132472758.93666665</v>
      </c>
      <c r="EW711" s="191" t="s">
        <v>1202</v>
      </c>
      <c r="EX711" s="192"/>
      <c r="EY711" s="192"/>
      <c r="EZ711" s="44">
        <f>SUM(EZ17:EZ710)</f>
        <v>182591985.98333341</v>
      </c>
      <c r="FB711" s="191" t="s">
        <v>1203</v>
      </c>
      <c r="FC711" s="192"/>
      <c r="FD711" s="192"/>
      <c r="FE711" s="44">
        <f>SUM(FE17:FE710)</f>
        <v>2453634632.4383335</v>
      </c>
      <c r="FG711" s="191" t="s">
        <v>1224</v>
      </c>
      <c r="FH711" s="192"/>
      <c r="FI711" s="192"/>
      <c r="FJ711" s="44">
        <f>SUM(FJ17:FJ710)</f>
        <v>306429315.33333337</v>
      </c>
      <c r="FL711" s="191" t="s">
        <v>1223</v>
      </c>
      <c r="FM711" s="192"/>
      <c r="FN711" s="192"/>
      <c r="FO711" s="44">
        <f>SUM(FO17:FO710)</f>
        <v>285660200.00000006</v>
      </c>
      <c r="FQ711" s="191" t="s">
        <v>1222</v>
      </c>
      <c r="FR711" s="192"/>
      <c r="FS711" s="192"/>
      <c r="FT711" s="44">
        <f>SUM(FT17:FT710)</f>
        <v>3206925</v>
      </c>
      <c r="FV711" s="191" t="s">
        <v>1221</v>
      </c>
      <c r="FW711" s="192"/>
      <c r="FX711" s="192"/>
      <c r="FY711" s="44">
        <f>SUM(FY17:FY710)</f>
        <v>1724833450.8666668</v>
      </c>
      <c r="GA711" s="191" t="s">
        <v>1220</v>
      </c>
      <c r="GB711" s="192"/>
      <c r="GC711" s="192"/>
      <c r="GD711" s="44">
        <f>SUM(GD17:GD710)</f>
        <v>128705409.03749999</v>
      </c>
      <c r="GF711" s="199" t="s">
        <v>1219</v>
      </c>
      <c r="GG711" s="200"/>
      <c r="GH711" s="200"/>
      <c r="GI711" s="45">
        <f>SUM(GI17:GI710)</f>
        <v>16950050</v>
      </c>
      <c r="GK711" s="191" t="s">
        <v>1218</v>
      </c>
      <c r="GL711" s="192"/>
      <c r="GM711" s="192"/>
      <c r="GN711" s="44">
        <f>SUM(GN17:GN710)</f>
        <v>1940831</v>
      </c>
      <c r="GP711" s="191" t="s">
        <v>1217</v>
      </c>
      <c r="GQ711" s="192"/>
      <c r="GR711" s="192"/>
      <c r="GS711" s="44">
        <f>SUM(GS17:GS710)</f>
        <v>274159040</v>
      </c>
      <c r="HA711" s="64">
        <f>SUM(HA17:HA710)</f>
        <v>260810109.80063647</v>
      </c>
      <c r="HB711" s="65">
        <f>SUM(HB17:HB710)</f>
        <v>3585124370.9856114</v>
      </c>
    </row>
    <row r="712" spans="1:210" ht="30.75" thickBot="1" x14ac:dyDescent="0.3">
      <c r="A712" s="46"/>
      <c r="B712" s="47"/>
      <c r="C712" s="47"/>
      <c r="D712" s="47"/>
      <c r="E712" s="47"/>
      <c r="F712" s="47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48"/>
      <c r="HA712" s="66" t="s">
        <v>1234</v>
      </c>
      <c r="HB712" s="67" t="s">
        <v>1235</v>
      </c>
    </row>
    <row r="713" spans="1:210" ht="15.75" thickBot="1" x14ac:dyDescent="0.3">
      <c r="A713" s="136" t="s">
        <v>10</v>
      </c>
      <c r="B713" s="137"/>
      <c r="C713" s="137"/>
      <c r="D713" s="137"/>
      <c r="E713" s="137"/>
      <c r="F713" s="138"/>
      <c r="G713" s="49"/>
      <c r="H713" s="144" t="s">
        <v>38</v>
      </c>
      <c r="I713" s="145"/>
      <c r="J713" s="145"/>
      <c r="K713" s="145"/>
      <c r="L713" s="145"/>
      <c r="M713" s="145"/>
      <c r="N713" s="145"/>
      <c r="O713" s="145"/>
      <c r="P713" s="145"/>
      <c r="Q713" s="145"/>
      <c r="R713" s="145"/>
      <c r="S713" s="145"/>
      <c r="T713" s="145"/>
      <c r="U713" s="146"/>
    </row>
    <row r="714" spans="1:210" x14ac:dyDescent="0.25">
      <c r="A714" s="46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50"/>
    </row>
    <row r="715" spans="1:210" x14ac:dyDescent="0.25">
      <c r="A715" s="162" t="s">
        <v>21</v>
      </c>
      <c r="B715" s="163"/>
      <c r="C715" s="163"/>
      <c r="D715" s="147" t="s">
        <v>53</v>
      </c>
      <c r="E715" s="147"/>
      <c r="F715" s="147"/>
      <c r="G715" s="147"/>
      <c r="H715" s="147"/>
      <c r="I715" s="147"/>
      <c r="J715" s="147"/>
      <c r="K715" s="147"/>
      <c r="L715" s="147"/>
      <c r="M715" s="147"/>
      <c r="N715" s="147"/>
      <c r="O715" s="147"/>
      <c r="P715" s="147"/>
      <c r="Q715" s="147"/>
      <c r="R715" s="147"/>
      <c r="S715" s="147"/>
      <c r="T715" s="147"/>
      <c r="U715" s="148"/>
    </row>
    <row r="716" spans="1:210" x14ac:dyDescent="0.25">
      <c r="A716" s="162"/>
      <c r="B716" s="163"/>
      <c r="C716" s="163"/>
      <c r="D716" s="147" t="s">
        <v>54</v>
      </c>
      <c r="E716" s="147"/>
      <c r="F716" s="147"/>
      <c r="G716" s="147"/>
      <c r="H716" s="147"/>
      <c r="I716" s="147"/>
      <c r="J716" s="147"/>
      <c r="K716" s="147"/>
      <c r="L716" s="147"/>
      <c r="M716" s="147"/>
      <c r="N716" s="147"/>
      <c r="O716" s="147"/>
      <c r="P716" s="147"/>
      <c r="Q716" s="147"/>
      <c r="R716" s="147"/>
      <c r="S716" s="147"/>
      <c r="T716" s="147"/>
      <c r="U716" s="148"/>
    </row>
    <row r="717" spans="1:210" x14ac:dyDescent="0.25">
      <c r="A717" s="51"/>
      <c r="B717" s="52"/>
      <c r="C717" s="52"/>
      <c r="D717" s="147"/>
      <c r="E717" s="147"/>
      <c r="F717" s="147"/>
      <c r="G717" s="147"/>
      <c r="H717" s="147"/>
      <c r="I717" s="147"/>
      <c r="J717" s="147"/>
      <c r="K717" s="147"/>
      <c r="L717" s="147"/>
      <c r="M717" s="147"/>
      <c r="N717" s="147"/>
      <c r="O717" s="147"/>
      <c r="P717" s="147"/>
      <c r="Q717" s="147"/>
      <c r="R717" s="147"/>
      <c r="S717" s="147"/>
      <c r="T717" s="147"/>
      <c r="U717" s="148"/>
    </row>
    <row r="718" spans="1:210" x14ac:dyDescent="0.25">
      <c r="A718" s="154" t="s">
        <v>2</v>
      </c>
      <c r="B718" s="155"/>
      <c r="C718" s="155"/>
      <c r="D718" s="155"/>
      <c r="E718" s="155"/>
      <c r="F718" s="155"/>
      <c r="G718" s="155"/>
      <c r="H718" s="155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4"/>
    </row>
    <row r="719" spans="1:210" x14ac:dyDescent="0.25">
      <c r="A719" s="55"/>
      <c r="B719" s="47"/>
      <c r="C719" s="47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2"/>
    </row>
    <row r="720" spans="1:210" x14ac:dyDescent="0.25">
      <c r="A720" s="156" t="s">
        <v>22</v>
      </c>
      <c r="B720" s="157"/>
      <c r="C720" s="158"/>
      <c r="D720" s="159" t="s">
        <v>36</v>
      </c>
      <c r="E720" s="160"/>
      <c r="F720" s="160"/>
      <c r="G720" s="160"/>
      <c r="H720" s="16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2"/>
    </row>
    <row r="721" spans="1:21" x14ac:dyDescent="0.25">
      <c r="A721" s="55"/>
      <c r="B721" s="47"/>
      <c r="C721" s="47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2"/>
    </row>
    <row r="722" spans="1:21" x14ac:dyDescent="0.25">
      <c r="A722" s="154" t="s">
        <v>23</v>
      </c>
      <c r="B722" s="155"/>
      <c r="C722" s="155"/>
      <c r="D722" s="159" t="s">
        <v>37</v>
      </c>
      <c r="E722" s="160"/>
      <c r="F722" s="160"/>
      <c r="G722" s="160"/>
      <c r="H722" s="16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2"/>
    </row>
    <row r="723" spans="1:21" x14ac:dyDescent="0.25">
      <c r="A723" s="56"/>
      <c r="B723" s="57"/>
      <c r="C723" s="57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2"/>
    </row>
    <row r="724" spans="1:21" ht="15.75" thickBot="1" x14ac:dyDescent="0.3">
      <c r="A724" s="151" t="s">
        <v>39</v>
      </c>
      <c r="B724" s="152"/>
      <c r="C724" s="153"/>
      <c r="D724" s="149">
        <v>44249</v>
      </c>
      <c r="E724" s="149"/>
      <c r="F724" s="150"/>
      <c r="G724" s="150"/>
      <c r="H724" s="150"/>
      <c r="I724" s="58"/>
      <c r="J724" s="58"/>
      <c r="K724" s="58"/>
      <c r="L724" s="58"/>
      <c r="M724" s="58"/>
      <c r="N724" s="58"/>
      <c r="O724" s="58"/>
      <c r="P724" s="58"/>
      <c r="Q724" s="58"/>
      <c r="R724" s="58"/>
      <c r="S724" s="58"/>
      <c r="T724" s="58"/>
      <c r="U724" s="59"/>
    </row>
  </sheetData>
  <sheetProtection algorithmName="SHA-512" hashValue="kmMagBegRjM7GmUr7tlDnbINEZzVF8Y0TIvirFjZqt5Ee21WOmBsP0GCxiSBASKEo0mT11EV0PC1DOhmtuQZfw==" saltValue="ZGF1z7SPWRSeJ3bZP1WhHw==" spinCount="100000" sheet="1" objects="1" scenarios="1"/>
  <mergeCells count="149">
    <mergeCell ref="GK14:GN14"/>
    <mergeCell ref="GK15:GN15"/>
    <mergeCell ref="GK711:GM711"/>
    <mergeCell ref="GP14:GS14"/>
    <mergeCell ref="GP15:GS15"/>
    <mergeCell ref="GP711:GR711"/>
    <mergeCell ref="GA14:GD14"/>
    <mergeCell ref="GA15:GD15"/>
    <mergeCell ref="GA711:GC711"/>
    <mergeCell ref="GF14:GI14"/>
    <mergeCell ref="GF15:GI15"/>
    <mergeCell ref="GF711:GH711"/>
    <mergeCell ref="FQ14:FT14"/>
    <mergeCell ref="FQ15:FT15"/>
    <mergeCell ref="FQ711:FS711"/>
    <mergeCell ref="FV14:FY14"/>
    <mergeCell ref="FV15:FY15"/>
    <mergeCell ref="FV711:FX711"/>
    <mergeCell ref="FG14:FJ14"/>
    <mergeCell ref="FG15:FJ15"/>
    <mergeCell ref="FG711:FI711"/>
    <mergeCell ref="FL14:FO14"/>
    <mergeCell ref="FL15:FO15"/>
    <mergeCell ref="FL711:FN711"/>
    <mergeCell ref="EW14:EZ14"/>
    <mergeCell ref="EW15:EZ15"/>
    <mergeCell ref="EW711:EY711"/>
    <mergeCell ref="FB14:FE14"/>
    <mergeCell ref="FB15:FE15"/>
    <mergeCell ref="FB711:FD711"/>
    <mergeCell ref="EM14:EP14"/>
    <mergeCell ref="EM15:EP15"/>
    <mergeCell ref="EM711:EO711"/>
    <mergeCell ref="ER14:EU14"/>
    <mergeCell ref="ER15:EU15"/>
    <mergeCell ref="ER711:ET711"/>
    <mergeCell ref="EC14:EF14"/>
    <mergeCell ref="EC15:EF15"/>
    <mergeCell ref="EC711:EE711"/>
    <mergeCell ref="EH14:EK14"/>
    <mergeCell ref="EH15:EK15"/>
    <mergeCell ref="EH711:EJ711"/>
    <mergeCell ref="DS14:DV14"/>
    <mergeCell ref="DS15:DV15"/>
    <mergeCell ref="DS711:DU711"/>
    <mergeCell ref="DX14:EA14"/>
    <mergeCell ref="DX15:EA15"/>
    <mergeCell ref="DX711:DZ711"/>
    <mergeCell ref="DI14:DL14"/>
    <mergeCell ref="DI15:DL15"/>
    <mergeCell ref="DI711:DK711"/>
    <mergeCell ref="DN14:DQ14"/>
    <mergeCell ref="DN15:DQ15"/>
    <mergeCell ref="DN711:DP711"/>
    <mergeCell ref="CY14:DB14"/>
    <mergeCell ref="CY15:DB15"/>
    <mergeCell ref="CY711:DA711"/>
    <mergeCell ref="DD14:DG14"/>
    <mergeCell ref="DD15:DG15"/>
    <mergeCell ref="DD711:DF711"/>
    <mergeCell ref="CO14:CR14"/>
    <mergeCell ref="CO15:CR15"/>
    <mergeCell ref="CO711:CQ711"/>
    <mergeCell ref="CT14:CW14"/>
    <mergeCell ref="CT15:CW15"/>
    <mergeCell ref="CT711:CV711"/>
    <mergeCell ref="CE14:CH14"/>
    <mergeCell ref="CE15:CH15"/>
    <mergeCell ref="CE711:CG711"/>
    <mergeCell ref="CJ14:CM14"/>
    <mergeCell ref="CJ15:CM15"/>
    <mergeCell ref="CJ711:CL711"/>
    <mergeCell ref="BU14:BX14"/>
    <mergeCell ref="BU15:BX15"/>
    <mergeCell ref="BU711:BW711"/>
    <mergeCell ref="BZ14:CC14"/>
    <mergeCell ref="BZ15:CC15"/>
    <mergeCell ref="BZ711:CB711"/>
    <mergeCell ref="BK14:BN14"/>
    <mergeCell ref="BK15:BN15"/>
    <mergeCell ref="BK711:BM711"/>
    <mergeCell ref="BP14:BS14"/>
    <mergeCell ref="BP15:BS15"/>
    <mergeCell ref="BP711:BR711"/>
    <mergeCell ref="BA14:BD14"/>
    <mergeCell ref="BA15:BD15"/>
    <mergeCell ref="BA711:BC711"/>
    <mergeCell ref="BF14:BI14"/>
    <mergeCell ref="BF15:BI15"/>
    <mergeCell ref="BF711:BH711"/>
    <mergeCell ref="A711:F711"/>
    <mergeCell ref="A715:C715"/>
    <mergeCell ref="D715:U715"/>
    <mergeCell ref="AV14:AY14"/>
    <mergeCell ref="AV15:AY15"/>
    <mergeCell ref="AV711:AX711"/>
    <mergeCell ref="AL14:AO14"/>
    <mergeCell ref="AL15:AO15"/>
    <mergeCell ref="AL711:AN711"/>
    <mergeCell ref="AQ14:AT14"/>
    <mergeCell ref="AQ15:AT15"/>
    <mergeCell ref="AQ711:AS711"/>
    <mergeCell ref="W711:Y711"/>
    <mergeCell ref="AB14:AE14"/>
    <mergeCell ref="AB15:AE15"/>
    <mergeCell ref="AB711:AD711"/>
    <mergeCell ref="W14:Z14"/>
    <mergeCell ref="W15:Z15"/>
    <mergeCell ref="O8:P8"/>
    <mergeCell ref="S8:U8"/>
    <mergeCell ref="J8:M8"/>
    <mergeCell ref="Q8:R8"/>
    <mergeCell ref="A1:E4"/>
    <mergeCell ref="E8:H8"/>
    <mergeCell ref="H14:K14"/>
    <mergeCell ref="AG15:AJ15"/>
    <mergeCell ref="AG711:AI711"/>
    <mergeCell ref="AG14:AJ14"/>
    <mergeCell ref="M14:P14"/>
    <mergeCell ref="H15:K15"/>
    <mergeCell ref="H711:J711"/>
    <mergeCell ref="M15:P15"/>
    <mergeCell ref="R15:U15"/>
    <mergeCell ref="M711:O711"/>
    <mergeCell ref="R711:T711"/>
    <mergeCell ref="A713:F713"/>
    <mergeCell ref="S1:U1"/>
    <mergeCell ref="R14:U14"/>
    <mergeCell ref="H713:U713"/>
    <mergeCell ref="D716:U716"/>
    <mergeCell ref="D724:H724"/>
    <mergeCell ref="A724:C724"/>
    <mergeCell ref="A718:H718"/>
    <mergeCell ref="A722:C722"/>
    <mergeCell ref="A720:C720"/>
    <mergeCell ref="D720:H720"/>
    <mergeCell ref="D722:H722"/>
    <mergeCell ref="D717:U717"/>
    <mergeCell ref="A716:C716"/>
    <mergeCell ref="S2:U2"/>
    <mergeCell ref="S3:U3"/>
    <mergeCell ref="S4:U4"/>
    <mergeCell ref="F1:R2"/>
    <mergeCell ref="F3:R4"/>
    <mergeCell ref="A6:U6"/>
    <mergeCell ref="A8:C8"/>
    <mergeCell ref="A12:U12"/>
    <mergeCell ref="D10:U10"/>
    <mergeCell ref="A10:C10"/>
  </mergeCells>
  <conditionalFormatting sqref="B640:B642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ESTUDIO</vt:lpstr>
      <vt:lpstr>ESTUDIO!Área_de_impresión</vt:lpstr>
      <vt:lpstr>ESTUDIO!Títulos_a_imprimir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compras@subrednorte.gov.co (Enrique Paez)</cp:lastModifiedBy>
  <cp:lastPrinted>2021-07-20T05:59:59Z</cp:lastPrinted>
  <dcterms:created xsi:type="dcterms:W3CDTF">2014-09-13T23:34:36Z</dcterms:created>
  <dcterms:modified xsi:type="dcterms:W3CDTF">2021-09-01T16:03:01Z</dcterms:modified>
</cp:coreProperties>
</file>