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Ma.Camila/Desktop/RE__Solicitud_-_proceso_de_contratación___BNO_-_2021_-_Dirección_Infancia (1)/"/>
    </mc:Choice>
  </mc:AlternateContent>
  <bookViews>
    <workbookView xWindow="0" yWindow="0" windowWidth="28800" windowHeight="18000" activeTab="1"/>
  </bookViews>
  <sheets>
    <sheet name="TABLAS VALORACIÓN" sheetId="2" r:id="rId1"/>
    <sheet name="ANEXO RIESGOS" sheetId="1" r:id="rId2"/>
  </sheets>
  <externalReferences>
    <externalReference r:id="rId3"/>
  </externalReferences>
  <definedNames>
    <definedName name="_xlnm.Print_Area" localSheetId="1">'ANEXO RIESGOS'!$B$1:$X$12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8" i="1" l="1"/>
  <c r="R8" i="1"/>
  <c r="K8" i="1"/>
  <c r="L8" i="1"/>
  <c r="Q7" i="1"/>
  <c r="R7" i="1"/>
  <c r="L7" i="1"/>
  <c r="Q12" i="1"/>
  <c r="R12" i="1"/>
  <c r="K12" i="1"/>
  <c r="L12" i="1"/>
  <c r="Q11" i="1"/>
  <c r="R11" i="1"/>
  <c r="K11" i="1"/>
  <c r="L11" i="1"/>
  <c r="Q10" i="1"/>
  <c r="R10" i="1"/>
  <c r="K10" i="1"/>
  <c r="L10" i="1"/>
  <c r="Q9" i="1"/>
  <c r="R9" i="1"/>
  <c r="K9" i="1"/>
  <c r="L9" i="1"/>
</calcChain>
</file>

<file path=xl/sharedStrings.xml><?xml version="1.0" encoding="utf-8"?>
<sst xmlns="http://schemas.openxmlformats.org/spreadsheetml/2006/main" count="299" uniqueCount="159">
  <si>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</si>
  <si>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</si>
  <si>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</si>
  <si>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</si>
  <si>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</si>
  <si>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</si>
  <si>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</si>
  <si>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</si>
  <si>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</si>
  <si>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</si>
  <si>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</si>
  <si>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</si>
  <si>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</si>
  <si>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</si>
  <si>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</si>
  <si>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</si>
  <si>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</si>
  <si>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</si>
  <si>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</si>
  <si>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</si>
  <si>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</si>
  <si>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</si>
  <si>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</si>
  <si>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</si>
  <si>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</si>
  <si>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</si>
  <si>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</si>
  <si>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</si>
  <si>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</si>
  <si>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</si>
  <si>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</si>
  <si>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</si>
  <si>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</si>
  <si>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</si>
  <si>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</si>
  <si>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</si>
  <si>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</si>
  <si>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</si>
  <si>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</si>
  <si>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</si>
  <si>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</si>
  <si>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</si>
  <si>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</si>
  <si>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</si>
  <si>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</si>
  <si>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</si>
  <si>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</si>
  <si>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</si>
  <si>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</si>
  <si>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</si>
  <si>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</si>
  <si>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</si>
  <si>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</si>
  <si>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</si>
  <si>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</si>
  <si>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</si>
  <si>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</si>
  <si>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</si>
  <si>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</si>
  <si>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</si>
  <si>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</si>
  <si>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</si>
  <si>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</si>
  <si>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</si>
  <si>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</si>
  <si>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</si>
  <si>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</si>
  <si>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</si>
  <si>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</si>
  <si>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</si>
  <si>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</si>
  <si>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</si>
  <si>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</si>
  <si>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</si>
  <si>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</si>
  <si>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</si>
  <si>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</si>
  <si>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</si>
  <si>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</si>
  <si>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</si>
  <si>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</si>
  <si>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</si>
  <si>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</si>
  <si>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</si>
  <si>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</si>
  <si>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</si>
  <si>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</si>
  <si>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</si>
  <si>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</si>
  <si>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</si>
  <si>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</si>
  <si>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</si>
  <si>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</si>
  <si>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</si>
  <si>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</si>
  <si>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</si>
  <si>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</si>
  <si>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</si>
  <si>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</si>
  <si>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</si>
  <si>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</si>
  <si>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</si>
  <si>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</si>
  <si>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</si>
  <si>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</si>
  <si>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</si>
  <si>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</si>
  <si>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</si>
  <si>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</si>
  <si>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</si>
  <si>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</si>
  <si>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</si>
  <si>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</si>
  <si>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</si>
  <si>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</si>
  <si>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</si>
  <si>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</si>
  <si>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</si>
  <si>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</si>
  <si>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</si>
  <si>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</si>
  <si>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</si>
  <si>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</si>
  <si>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</si>
  <si>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</si>
  <si>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</si>
  <si>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</si>
  <si>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</si>
  <si>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</si>
  <si>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</si>
  <si>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</si>
  <si>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</si>
  <si>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</si>
  <si>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</si>
  <si>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 xml:space="preserve">Anexo # </t>
  </si>
  <si>
    <t>Modificaciones del régimen tributario que implique afectación a la ejecución del contrato y la prestación del servicio</t>
  </si>
  <si>
    <t>Sobrecosto de la actividad</t>
  </si>
  <si>
    <t>Hasta la finalización de la ejecución.</t>
  </si>
  <si>
    <t>Situaciones de orden público que puedan alterar la seguridad e integridad de los bienes y personas custodiadas</t>
  </si>
  <si>
    <t>suspensión de la ejecución del objeto contractual</t>
  </si>
  <si>
    <t>Eventos de la naturaleza fuera del control de las partes que impiden continuar con la ejecución del contrato temporal o definitivamente</t>
  </si>
  <si>
    <t>mediante reuniones de comité técnico operativo</t>
  </si>
  <si>
    <t>suspensión  de la ejecución del  contractual</t>
  </si>
  <si>
    <t>En el momento en que ocurra</t>
  </si>
  <si>
    <t>Situaciones de salud pública  como pandemias o enfermedades endemicas, entre otras, que  impactan la ejecución ya sea temporal o definitivamente</t>
  </si>
  <si>
    <t>Ajuste de crongrama y compromiso de las diferentes áreas para dar cumplimiento a las actividades previstas en el proceso de contratación.</t>
  </si>
  <si>
    <t>Hasta la suscripción del contrato</t>
  </si>
  <si>
    <t xml:space="preserve">Mediante reuniones de seguimiento de actividades definidas en el cronograma </t>
  </si>
  <si>
    <t>No prestación del servicio e incumplimiento de las metas.</t>
  </si>
  <si>
    <t>Demora en la prestación del servicio</t>
  </si>
  <si>
    <t>Adecuada estructuración de los requisitos para la contratación.</t>
  </si>
  <si>
    <t xml:space="preserve">Mediante reuniones con las diferentes áreas involucradas para el ajuste de los requisitos </t>
  </si>
  <si>
    <t>Mediante comité técnico operativo se verificarán las circunstancias y afectaciones al contrato para realizar   toma de decisiones.</t>
  </si>
  <si>
    <t>Mediante comité técnico operativo se verificarán las circunstancias y afectaciones al contrato para realizar artiulaciones interinstitucionales o  toma de medidas preventivas.</t>
  </si>
  <si>
    <t>suspensión de la ejecución del  objeto contractual</t>
  </si>
  <si>
    <t>Mediante comité técnico operativo se verificarán las circunstancias y afectaciones para tomar medidas como por ejemplo, adecuaciones razonables en la operación.</t>
  </si>
  <si>
    <t>DIRECCIÓN DE INFANCIA - PROGRAMA GENERACIÓN EXPLORA</t>
  </si>
  <si>
    <t>Imposibilidad de contar con suficientes habilitados en el Banco de oferentes</t>
  </si>
  <si>
    <t>Retraso en el cronograma del proceso de conformacion del banco de oferentes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</si>
</sst>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 applyAlignment="1" applyProtection="1">
      <alignment horizontal="center" vertical="center" textRotation="90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/>
      <protection hidden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Fill="1" applyBorder="1" applyAlignment="1" applyProtection="1">
      <alignment horizontal="center" vertical="center" textRotation="90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8" fillId="10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89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9FABBE21-BF9C-4F4A-A47B-E6D7A58DD5BD}"/>
            </a:ext>
          </a:extLst>
        </xdr:cNvPr>
        <xdr:cNvSpPr txBox="1"/>
      </xdr:nvSpPr>
      <xdr:spPr>
        <a:xfrm>
          <a:off x="1524635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9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6F6B6AA4-64A3-4641-819E-0F6BB4EA4D6E}"/>
            </a:ext>
          </a:extLst>
        </xdr:cNvPr>
        <xdr:cNvSpPr txBox="1"/>
      </xdr:nvSpPr>
      <xdr:spPr>
        <a:xfrm>
          <a:off x="14414273" y="2321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97F07AD2-4AEC-4B0E-9C08-0B536E9E4B42}"/>
            </a:ext>
          </a:extLst>
        </xdr:cNvPr>
        <xdr:cNvSpPr txBox="1"/>
      </xdr:nvSpPr>
      <xdr:spPr>
        <a:xfrm>
          <a:off x="14414273" y="72032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xmlns="" id="{90955E5A-0422-4427-891C-41AA84D507CE}"/>
            </a:ext>
          </a:extLst>
        </xdr:cNvPr>
        <xdr:cNvSpPr txBox="1"/>
      </xdr:nvSpPr>
      <xdr:spPr>
        <a:xfrm>
          <a:off x="14414273" y="72032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11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xmlns="" id="{24456D49-6488-4EAA-AB0D-5BB489E18244}"/>
            </a:ext>
          </a:extLst>
        </xdr:cNvPr>
        <xdr:cNvSpPr txBox="1"/>
      </xdr:nvSpPr>
      <xdr:spPr>
        <a:xfrm>
          <a:off x="14414273" y="78496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xmlns="" id="{FB407AF0-B61B-4E00-A320-39CBB2E705B1}"/>
            </a:ext>
          </a:extLst>
        </xdr:cNvPr>
        <xdr:cNvSpPr txBox="1"/>
      </xdr:nvSpPr>
      <xdr:spPr>
        <a:xfrm>
          <a:off x="14414273" y="8495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Lorena.Caviedes/AppData/Local/Microsoft/Windows/INetCache/Content.Outlook/SFJOQF38/ANEXO%20No.%2008.%20Matriz%20de%20Identificaci&#243;n%20Valoraci&#243;n%20y%20Asignaci&#243;n%20de%20Ries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 refreshError="1">
        <row r="5">
          <cell r="Y5" t="str">
            <v>Riesgo Extremo</v>
          </cell>
        </row>
        <row r="6">
          <cell r="Y6" t="str">
            <v>Riesgo Alto</v>
          </cell>
        </row>
        <row r="7">
          <cell r="Y7" t="str">
            <v>Riesgo Medio</v>
          </cell>
        </row>
        <row r="8">
          <cell r="Y8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42"/>
  <sheetViews>
    <sheetView showGridLines="0" topLeftCell="G16" zoomScale="110" zoomScaleNormal="110" zoomScaleSheetLayoutView="25" zoomScalePageLayoutView="110" workbookViewId="0">
      <selection activeCell="H19" sqref="H19"/>
    </sheetView>
  </sheetViews>
  <sheetFormatPr baseColWidth="10" defaultColWidth="11.33203125" defaultRowHeight="11" x14ac:dyDescent="0.15"/>
  <cols>
    <col min="1" max="1" width="1.6640625" style="17" customWidth="1"/>
    <col min="2" max="2" width="13.1640625" style="17" customWidth="1"/>
    <col min="3" max="3" width="20.6640625" style="17" customWidth="1"/>
    <col min="4" max="4" width="14" style="17" customWidth="1"/>
    <col min="5" max="5" width="6.6640625" style="17" customWidth="1"/>
    <col min="6" max="6" width="25.1640625" style="17" customWidth="1"/>
    <col min="7" max="9" width="21.1640625" style="17" customWidth="1"/>
    <col min="10" max="11" width="21.33203125" style="17" customWidth="1"/>
    <col min="12" max="12" width="11.33203125" style="17" customWidth="1"/>
    <col min="13" max="13" width="10.6640625" style="17" customWidth="1"/>
    <col min="14" max="14" width="11.33203125" style="17" customWidth="1"/>
    <col min="15" max="15" width="23" style="17" customWidth="1"/>
    <col min="16" max="16" width="24" style="17" customWidth="1"/>
    <col min="17" max="17" width="17" style="17" customWidth="1"/>
    <col min="18" max="18" width="24" style="17" customWidth="1"/>
    <col min="19" max="19" width="23.1640625" style="17" customWidth="1"/>
    <col min="20" max="20" width="18.83203125" style="17" customWidth="1"/>
    <col min="21" max="21" width="16.5" style="17" customWidth="1"/>
    <col min="22" max="22" width="19" style="17" customWidth="1"/>
    <col min="23" max="23" width="28" style="17" customWidth="1"/>
    <col min="24" max="16384" width="11.33203125" style="17"/>
  </cols>
  <sheetData>
    <row r="1" spans="1:27" ht="14" x14ac:dyDescent="0.15">
      <c r="A1" s="20" t="s">
        <v>79</v>
      </c>
    </row>
    <row r="2" spans="1:27" s="8" customFormat="1" x14ac:dyDescent="0.15"/>
    <row r="3" spans="1:27" s="8" customFormat="1" x14ac:dyDescent="0.15">
      <c r="B3" s="27" t="s">
        <v>106</v>
      </c>
      <c r="C3" s="66" t="s">
        <v>100</v>
      </c>
      <c r="D3" s="66"/>
      <c r="F3" s="27" t="s">
        <v>110</v>
      </c>
      <c r="G3" s="28" t="s">
        <v>111</v>
      </c>
      <c r="H3" s="28" t="s">
        <v>112</v>
      </c>
      <c r="I3" s="66" t="s">
        <v>88</v>
      </c>
      <c r="J3" s="66"/>
      <c r="K3" s="66"/>
      <c r="L3" s="66"/>
      <c r="N3" s="27" t="s">
        <v>99</v>
      </c>
      <c r="O3" s="66" t="s">
        <v>100</v>
      </c>
      <c r="P3" s="66"/>
      <c r="Q3" s="66"/>
    </row>
    <row r="4" spans="1:27" s="8" customFormat="1" ht="53.5" customHeight="1" x14ac:dyDescent="0.15">
      <c r="B4" s="23" t="s">
        <v>50</v>
      </c>
      <c r="C4" s="65" t="s">
        <v>120</v>
      </c>
      <c r="D4" s="67"/>
      <c r="F4" s="69" t="s">
        <v>55</v>
      </c>
      <c r="G4" s="69" t="s">
        <v>83</v>
      </c>
      <c r="H4" s="71" t="s">
        <v>94</v>
      </c>
      <c r="I4" s="74" t="s">
        <v>92</v>
      </c>
      <c r="J4" s="75"/>
      <c r="K4" s="75"/>
      <c r="L4" s="76"/>
      <c r="N4" s="33" t="s">
        <v>101</v>
      </c>
      <c r="O4" s="65" t="s">
        <v>125</v>
      </c>
      <c r="P4" s="67"/>
      <c r="Q4" s="67"/>
    </row>
    <row r="5" spans="1:27" s="8" customFormat="1" ht="53.25" customHeight="1" x14ac:dyDescent="0.15">
      <c r="B5" s="23" t="s">
        <v>51</v>
      </c>
      <c r="C5" s="65" t="s">
        <v>121</v>
      </c>
      <c r="D5" s="65"/>
      <c r="F5" s="87"/>
      <c r="G5" s="87"/>
      <c r="H5" s="73"/>
      <c r="I5" s="77"/>
      <c r="J5" s="78"/>
      <c r="K5" s="78"/>
      <c r="L5" s="79"/>
      <c r="N5" s="33" t="s">
        <v>59</v>
      </c>
      <c r="O5" s="65" t="s">
        <v>126</v>
      </c>
      <c r="P5" s="67"/>
      <c r="Q5" s="67"/>
    </row>
    <row r="6" spans="1:27" s="8" customFormat="1" ht="77.25" customHeight="1" x14ac:dyDescent="0.15">
      <c r="F6" s="70"/>
      <c r="G6" s="70"/>
      <c r="H6" s="72"/>
      <c r="I6" s="80"/>
      <c r="J6" s="81"/>
      <c r="K6" s="81"/>
      <c r="L6" s="82"/>
      <c r="N6" s="33" t="s">
        <v>60</v>
      </c>
      <c r="O6" s="65" t="s">
        <v>127</v>
      </c>
      <c r="P6" s="67"/>
      <c r="Q6" s="67"/>
    </row>
    <row r="7" spans="1:27" s="8" customFormat="1" ht="86.25" customHeight="1" x14ac:dyDescent="0.15">
      <c r="B7" s="27" t="s">
        <v>107</v>
      </c>
      <c r="C7" s="66" t="s">
        <v>100</v>
      </c>
      <c r="D7" s="66"/>
      <c r="F7" s="14" t="s">
        <v>56</v>
      </c>
      <c r="G7" s="11" t="s">
        <v>94</v>
      </c>
      <c r="H7" s="11" t="s">
        <v>95</v>
      </c>
      <c r="I7" s="68" t="s">
        <v>93</v>
      </c>
      <c r="J7" s="68"/>
      <c r="K7" s="68"/>
      <c r="L7" s="68"/>
      <c r="N7" s="29" t="s">
        <v>102</v>
      </c>
      <c r="O7" s="65" t="s">
        <v>128</v>
      </c>
      <c r="P7" s="67"/>
      <c r="Q7" s="67"/>
      <c r="AA7" s="8" t="s">
        <v>133</v>
      </c>
    </row>
    <row r="8" spans="1:27" s="8" customFormat="1" ht="81.75" customHeight="1" x14ac:dyDescent="0.15">
      <c r="B8" s="24" t="s">
        <v>53</v>
      </c>
      <c r="C8" s="83" t="s">
        <v>122</v>
      </c>
      <c r="D8" s="84"/>
      <c r="F8" s="14" t="s">
        <v>57</v>
      </c>
      <c r="G8" s="11" t="s">
        <v>96</v>
      </c>
      <c r="H8" s="14" t="s">
        <v>84</v>
      </c>
      <c r="I8" s="68" t="s">
        <v>97</v>
      </c>
      <c r="J8" s="68"/>
      <c r="K8" s="68"/>
      <c r="L8" s="68"/>
      <c r="N8" s="29" t="s">
        <v>61</v>
      </c>
      <c r="O8" s="65" t="s">
        <v>129</v>
      </c>
      <c r="P8" s="67"/>
      <c r="Q8" s="67"/>
    </row>
    <row r="9" spans="1:27" s="8" customFormat="1" ht="56.25" customHeight="1" x14ac:dyDescent="0.15">
      <c r="B9" s="24" t="s">
        <v>54</v>
      </c>
      <c r="C9" s="85" t="s">
        <v>123</v>
      </c>
      <c r="D9" s="86"/>
      <c r="F9" s="69" t="s">
        <v>58</v>
      </c>
      <c r="G9" s="69" t="s">
        <v>84</v>
      </c>
      <c r="H9" s="71" t="s">
        <v>87</v>
      </c>
      <c r="I9" s="65" t="s">
        <v>98</v>
      </c>
      <c r="J9" s="65"/>
      <c r="K9" s="65"/>
      <c r="L9" s="65"/>
      <c r="N9" s="29" t="s">
        <v>103</v>
      </c>
      <c r="O9" s="65" t="s">
        <v>130</v>
      </c>
      <c r="P9" s="67"/>
      <c r="Q9" s="67"/>
    </row>
    <row r="10" spans="1:27" s="8" customFormat="1" ht="23" customHeight="1" x14ac:dyDescent="0.15">
      <c r="F10" s="70"/>
      <c r="G10" s="70"/>
      <c r="H10" s="72"/>
      <c r="I10" s="65"/>
      <c r="J10" s="65"/>
      <c r="K10" s="65"/>
      <c r="L10" s="65"/>
      <c r="N10" s="68" t="s">
        <v>104</v>
      </c>
      <c r="O10" s="65" t="s">
        <v>131</v>
      </c>
      <c r="P10" s="65"/>
      <c r="Q10" s="65"/>
    </row>
    <row r="11" spans="1:27" s="8" customFormat="1" ht="39" customHeight="1" x14ac:dyDescent="0.15">
      <c r="N11" s="68"/>
      <c r="O11" s="65"/>
      <c r="P11" s="65"/>
      <c r="Q11" s="65"/>
    </row>
    <row r="12" spans="1:27" s="8" customFormat="1" ht="53" customHeight="1" x14ac:dyDescent="0.15">
      <c r="H12" s="15"/>
      <c r="I12" s="15"/>
      <c r="J12" s="26"/>
      <c r="K12" s="26"/>
      <c r="L12" s="26"/>
      <c r="N12" s="29" t="s">
        <v>105</v>
      </c>
      <c r="O12" s="65" t="s">
        <v>132</v>
      </c>
      <c r="P12" s="65"/>
      <c r="Q12" s="65"/>
    </row>
    <row r="13" spans="1:27" s="8" customFormat="1" x14ac:dyDescent="0.15">
      <c r="F13" s="15"/>
      <c r="G13" s="15"/>
      <c r="H13" s="15"/>
      <c r="I13" s="15"/>
      <c r="J13" s="26"/>
      <c r="K13" s="26"/>
      <c r="L13" s="26"/>
    </row>
    <row r="14" spans="1:27" s="8" customFormat="1" x14ac:dyDescent="0.15">
      <c r="C14" s="64" t="s">
        <v>75</v>
      </c>
      <c r="D14" s="64"/>
      <c r="F14" s="56" t="s">
        <v>76</v>
      </c>
      <c r="G14" s="56"/>
      <c r="H14" s="56"/>
      <c r="I14" s="56"/>
      <c r="J14" s="56"/>
      <c r="K14" s="56"/>
      <c r="L14" s="56"/>
      <c r="O14" s="59" t="s">
        <v>6</v>
      </c>
      <c r="P14" s="60"/>
      <c r="Q14" s="60"/>
      <c r="R14" s="60"/>
      <c r="S14" s="60"/>
      <c r="T14" s="60"/>
      <c r="U14" s="61"/>
      <c r="X14" s="62" t="s">
        <v>77</v>
      </c>
      <c r="Y14" s="63"/>
    </row>
    <row r="15" spans="1:27" s="8" customFormat="1" ht="63" customHeight="1" x14ac:dyDescent="0.15">
      <c r="C15" s="9" t="s">
        <v>8</v>
      </c>
      <c r="D15" s="9" t="s">
        <v>30</v>
      </c>
      <c r="F15" s="59" t="s">
        <v>6</v>
      </c>
      <c r="G15" s="60"/>
      <c r="H15" s="60"/>
      <c r="I15" s="60"/>
      <c r="J15" s="60"/>
      <c r="K15" s="60"/>
      <c r="L15" s="61"/>
      <c r="N15" s="10"/>
      <c r="O15" s="58" t="s">
        <v>31</v>
      </c>
      <c r="P15" s="58"/>
      <c r="Q15" s="11" t="s">
        <v>38</v>
      </c>
      <c r="R15" s="11" t="s">
        <v>39</v>
      </c>
      <c r="S15" s="11" t="s">
        <v>40</v>
      </c>
      <c r="T15" s="11" t="s">
        <v>41</v>
      </c>
      <c r="U15" s="11" t="s">
        <v>42</v>
      </c>
      <c r="X15" s="12" t="s">
        <v>7</v>
      </c>
      <c r="Y15" s="9" t="s">
        <v>8</v>
      </c>
    </row>
    <row r="16" spans="1:27" s="8" customFormat="1" ht="95.25" customHeight="1" x14ac:dyDescent="0.15">
      <c r="B16" s="57" t="s">
        <v>11</v>
      </c>
      <c r="C16" s="13" t="s">
        <v>25</v>
      </c>
      <c r="D16" s="14">
        <v>1</v>
      </c>
      <c r="E16" s="15"/>
      <c r="F16" s="58" t="s">
        <v>31</v>
      </c>
      <c r="G16" s="58"/>
      <c r="H16" s="11" t="s">
        <v>38</v>
      </c>
      <c r="I16" s="11" t="s">
        <v>39</v>
      </c>
      <c r="J16" s="11" t="s">
        <v>40</v>
      </c>
      <c r="K16" s="11" t="s">
        <v>41</v>
      </c>
      <c r="L16" s="11" t="s">
        <v>42</v>
      </c>
      <c r="O16" s="58" t="s">
        <v>32</v>
      </c>
      <c r="P16" s="58"/>
      <c r="Q16" s="11" t="s">
        <v>37</v>
      </c>
      <c r="R16" s="11" t="s">
        <v>36</v>
      </c>
      <c r="S16" s="11" t="s">
        <v>33</v>
      </c>
      <c r="T16" s="11" t="s">
        <v>34</v>
      </c>
      <c r="U16" s="11" t="s">
        <v>35</v>
      </c>
      <c r="X16" s="21" t="s">
        <v>17</v>
      </c>
      <c r="Y16" s="11" t="s">
        <v>18</v>
      </c>
    </row>
    <row r="17" spans="2:25" s="8" customFormat="1" ht="44" x14ac:dyDescent="0.15">
      <c r="B17" s="57"/>
      <c r="C17" s="13" t="s">
        <v>124</v>
      </c>
      <c r="D17" s="14">
        <v>2</v>
      </c>
      <c r="E17" s="15"/>
      <c r="F17" s="58" t="s">
        <v>32</v>
      </c>
      <c r="G17" s="58"/>
      <c r="H17" s="11" t="s">
        <v>37</v>
      </c>
      <c r="I17" s="11" t="s">
        <v>36</v>
      </c>
      <c r="J17" s="11" t="s">
        <v>33</v>
      </c>
      <c r="K17" s="11" t="s">
        <v>34</v>
      </c>
      <c r="L17" s="11" t="s">
        <v>35</v>
      </c>
      <c r="O17" s="56" t="s">
        <v>8</v>
      </c>
      <c r="P17" s="56" t="s">
        <v>43</v>
      </c>
      <c r="Q17" s="9" t="s">
        <v>44</v>
      </c>
      <c r="R17" s="9" t="s">
        <v>45</v>
      </c>
      <c r="S17" s="9" t="s">
        <v>24</v>
      </c>
      <c r="T17" s="9" t="s">
        <v>46</v>
      </c>
      <c r="U17" s="9" t="s">
        <v>47</v>
      </c>
      <c r="X17" s="22" t="s">
        <v>19</v>
      </c>
      <c r="Y17" s="11" t="s">
        <v>20</v>
      </c>
    </row>
    <row r="18" spans="2:25" s="8" customFormat="1" ht="22" x14ac:dyDescent="0.15">
      <c r="B18" s="57"/>
      <c r="C18" s="13" t="s">
        <v>27</v>
      </c>
      <c r="D18" s="14">
        <v>3</v>
      </c>
      <c r="E18" s="15"/>
      <c r="F18" s="56" t="s">
        <v>8</v>
      </c>
      <c r="G18" s="56" t="s">
        <v>43</v>
      </c>
      <c r="H18" s="9" t="s">
        <v>44</v>
      </c>
      <c r="I18" s="9" t="s">
        <v>45</v>
      </c>
      <c r="J18" s="9" t="s">
        <v>24</v>
      </c>
      <c r="K18" s="9" t="s">
        <v>46</v>
      </c>
      <c r="L18" s="9" t="s">
        <v>47</v>
      </c>
      <c r="O18" s="56"/>
      <c r="P18" s="56"/>
      <c r="Q18" s="14">
        <v>1</v>
      </c>
      <c r="R18" s="14">
        <v>2</v>
      </c>
      <c r="S18" s="14">
        <v>3</v>
      </c>
      <c r="T18" s="14">
        <v>4</v>
      </c>
      <c r="U18" s="16">
        <v>5</v>
      </c>
      <c r="X18" s="6">
        <v>5</v>
      </c>
      <c r="Y18" s="11" t="s">
        <v>21</v>
      </c>
    </row>
    <row r="19" spans="2:25" s="8" customFormat="1" ht="51.75" customHeight="1" x14ac:dyDescent="0.15">
      <c r="B19" s="57"/>
      <c r="C19" s="13" t="s">
        <v>28</v>
      </c>
      <c r="D19" s="14">
        <v>4</v>
      </c>
      <c r="E19" s="15"/>
      <c r="F19" s="56"/>
      <c r="G19" s="56"/>
      <c r="H19" s="14">
        <v>1</v>
      </c>
      <c r="I19" s="14">
        <v>2</v>
      </c>
      <c r="J19" s="14">
        <v>3</v>
      </c>
      <c r="K19" s="14">
        <v>4</v>
      </c>
      <c r="L19" s="16">
        <v>5</v>
      </c>
      <c r="N19" s="57" t="s">
        <v>11</v>
      </c>
      <c r="O19" s="13" t="s">
        <v>25</v>
      </c>
      <c r="P19" s="14">
        <v>1</v>
      </c>
      <c r="Q19" s="7">
        <v>2</v>
      </c>
      <c r="R19" s="7">
        <v>3</v>
      </c>
      <c r="S19" s="7">
        <v>4</v>
      </c>
      <c r="T19" s="6">
        <v>5</v>
      </c>
      <c r="U19" s="22">
        <v>6</v>
      </c>
      <c r="X19" s="7" t="s">
        <v>22</v>
      </c>
      <c r="Y19" s="11" t="s">
        <v>23</v>
      </c>
    </row>
    <row r="20" spans="2:25" s="8" customFormat="1" ht="22" x14ac:dyDescent="0.15">
      <c r="B20" s="57"/>
      <c r="C20" s="13" t="s">
        <v>29</v>
      </c>
      <c r="D20" s="14">
        <v>5</v>
      </c>
      <c r="E20" s="15"/>
      <c r="F20" s="15"/>
      <c r="G20" s="15"/>
      <c r="H20" s="15"/>
      <c r="I20" s="15"/>
      <c r="J20" s="15"/>
      <c r="K20" s="15"/>
      <c r="N20" s="57"/>
      <c r="O20" s="13" t="s">
        <v>26</v>
      </c>
      <c r="P20" s="14">
        <v>2</v>
      </c>
      <c r="Q20" s="7">
        <v>3</v>
      </c>
      <c r="R20" s="7">
        <v>4</v>
      </c>
      <c r="S20" s="6">
        <v>5</v>
      </c>
      <c r="T20" s="22">
        <v>6</v>
      </c>
      <c r="U20" s="22">
        <v>7</v>
      </c>
    </row>
    <row r="21" spans="2:25" s="8" customFormat="1" ht="33" x14ac:dyDescent="0.15">
      <c r="F21" s="15"/>
      <c r="G21" s="15"/>
      <c r="H21" s="15"/>
      <c r="I21" s="15"/>
      <c r="J21" s="15"/>
      <c r="K21" s="15"/>
      <c r="N21" s="57"/>
      <c r="O21" s="13" t="s">
        <v>27</v>
      </c>
      <c r="P21" s="14">
        <v>3</v>
      </c>
      <c r="Q21" s="7">
        <v>4</v>
      </c>
      <c r="R21" s="6">
        <v>5</v>
      </c>
      <c r="S21" s="22">
        <v>6</v>
      </c>
      <c r="T21" s="22">
        <v>7</v>
      </c>
      <c r="U21" s="21">
        <v>8</v>
      </c>
      <c r="X21" s="25" t="s">
        <v>12</v>
      </c>
      <c r="Y21" s="25" t="s">
        <v>81</v>
      </c>
    </row>
    <row r="22" spans="2:25" s="8" customFormat="1" ht="22" x14ac:dyDescent="0.15">
      <c r="B22" s="8" t="s">
        <v>80</v>
      </c>
      <c r="N22" s="57"/>
      <c r="O22" s="13" t="s">
        <v>28</v>
      </c>
      <c r="P22" s="14">
        <v>4</v>
      </c>
      <c r="Q22" s="6">
        <v>5</v>
      </c>
      <c r="R22" s="22">
        <v>6</v>
      </c>
      <c r="S22" s="22">
        <v>7</v>
      </c>
      <c r="T22" s="21">
        <v>8</v>
      </c>
      <c r="U22" s="21">
        <v>9</v>
      </c>
      <c r="X22" s="8" t="s">
        <v>89</v>
      </c>
      <c r="Y22" s="8" t="s">
        <v>73</v>
      </c>
    </row>
    <row r="23" spans="2:25" s="8" customFormat="1" ht="22" x14ac:dyDescent="0.15">
      <c r="N23" s="57"/>
      <c r="O23" s="13" t="s">
        <v>29</v>
      </c>
      <c r="P23" s="14">
        <v>5</v>
      </c>
      <c r="Q23" s="22">
        <v>6</v>
      </c>
      <c r="R23" s="22">
        <v>7</v>
      </c>
      <c r="S23" s="21">
        <v>8</v>
      </c>
      <c r="T23" s="21">
        <v>9</v>
      </c>
      <c r="U23" s="21">
        <v>10</v>
      </c>
      <c r="X23" s="8" t="s">
        <v>90</v>
      </c>
      <c r="Y23" s="8" t="s">
        <v>74</v>
      </c>
    </row>
    <row r="24" spans="2:25" s="8" customFormat="1" x14ac:dyDescent="0.15">
      <c r="Y24" s="8" t="s">
        <v>91</v>
      </c>
    </row>
    <row r="26" spans="2:25" hidden="1" x14ac:dyDescent="0.15">
      <c r="C26" s="17" t="s">
        <v>49</v>
      </c>
      <c r="D26" s="17" t="s">
        <v>52</v>
      </c>
      <c r="F26" s="17" t="s">
        <v>62</v>
      </c>
      <c r="G26" s="17" t="s">
        <v>48</v>
      </c>
      <c r="H26" s="17" t="s">
        <v>9</v>
      </c>
      <c r="O26" s="18"/>
      <c r="P26" s="18"/>
      <c r="Q26" s="18"/>
      <c r="R26" s="18"/>
      <c r="S26" s="18"/>
      <c r="T26" s="18"/>
    </row>
    <row r="27" spans="2:25" hidden="1" x14ac:dyDescent="0.15">
      <c r="C27" s="17" t="s">
        <v>50</v>
      </c>
      <c r="D27" s="17" t="s">
        <v>53</v>
      </c>
      <c r="F27" s="17" t="s">
        <v>63</v>
      </c>
      <c r="G27" s="17" t="s">
        <v>69</v>
      </c>
      <c r="H27" s="17" t="s">
        <v>73</v>
      </c>
      <c r="O27" s="18"/>
      <c r="P27" s="19"/>
      <c r="Q27" s="19"/>
      <c r="R27" s="19"/>
      <c r="S27" s="19"/>
      <c r="T27" s="19"/>
    </row>
    <row r="28" spans="2:25" hidden="1" x14ac:dyDescent="0.15">
      <c r="C28" s="17" t="s">
        <v>51</v>
      </c>
      <c r="D28" s="17" t="s">
        <v>54</v>
      </c>
      <c r="F28" s="17" t="s">
        <v>64</v>
      </c>
      <c r="G28" s="17" t="s">
        <v>68</v>
      </c>
      <c r="H28" s="17" t="s">
        <v>74</v>
      </c>
      <c r="O28" s="18"/>
      <c r="P28" s="19"/>
      <c r="Q28" s="19"/>
      <c r="R28" s="19"/>
      <c r="S28" s="19"/>
      <c r="T28" s="19"/>
    </row>
    <row r="29" spans="2:25" hidden="1" x14ac:dyDescent="0.15">
      <c r="F29" s="17" t="s">
        <v>65</v>
      </c>
      <c r="G29" s="17" t="s">
        <v>70</v>
      </c>
      <c r="O29" s="18"/>
      <c r="P29" s="19"/>
      <c r="Q29" s="19"/>
      <c r="R29" s="19"/>
      <c r="S29" s="19"/>
      <c r="T29" s="19"/>
    </row>
    <row r="30" spans="2:25" hidden="1" x14ac:dyDescent="0.15">
      <c r="F30" s="17" t="s">
        <v>66</v>
      </c>
      <c r="G30" s="17" t="s">
        <v>71</v>
      </c>
      <c r="O30" s="18"/>
      <c r="P30" s="19"/>
      <c r="Q30" s="19"/>
      <c r="R30" s="19"/>
      <c r="S30" s="19"/>
      <c r="T30" s="19"/>
    </row>
    <row r="31" spans="2:25" hidden="1" x14ac:dyDescent="0.15">
      <c r="F31" s="17" t="s">
        <v>67</v>
      </c>
      <c r="G31" s="17" t="s">
        <v>72</v>
      </c>
      <c r="O31" s="18"/>
      <c r="P31" s="19"/>
      <c r="Q31" s="19"/>
      <c r="R31" s="19"/>
      <c r="S31" s="19"/>
      <c r="T31" s="19"/>
    </row>
    <row r="32" spans="2:25" hidden="1" x14ac:dyDescent="0.15"/>
    <row r="33" spans="3:4" hidden="1" x14ac:dyDescent="0.15">
      <c r="C33" s="17" t="s">
        <v>113</v>
      </c>
      <c r="D33" s="17" t="s">
        <v>114</v>
      </c>
    </row>
    <row r="34" spans="3:4" hidden="1" x14ac:dyDescent="0.15">
      <c r="C34" s="17" t="s">
        <v>55</v>
      </c>
      <c r="D34" s="17" t="s">
        <v>115</v>
      </c>
    </row>
    <row r="35" spans="3:4" hidden="1" x14ac:dyDescent="0.15">
      <c r="C35" s="17" t="s">
        <v>56</v>
      </c>
      <c r="D35" s="17" t="s">
        <v>59</v>
      </c>
    </row>
    <row r="36" spans="3:4" hidden="1" x14ac:dyDescent="0.15">
      <c r="C36" s="17" t="s">
        <v>57</v>
      </c>
      <c r="D36" s="17" t="s">
        <v>60</v>
      </c>
    </row>
    <row r="37" spans="3:4" hidden="1" x14ac:dyDescent="0.15">
      <c r="C37" s="17" t="s">
        <v>58</v>
      </c>
      <c r="D37" s="17" t="s">
        <v>116</v>
      </c>
    </row>
    <row r="38" spans="3:4" hidden="1" x14ac:dyDescent="0.15">
      <c r="D38" s="17" t="s">
        <v>61</v>
      </c>
    </row>
    <row r="39" spans="3:4" hidden="1" x14ac:dyDescent="0.15">
      <c r="D39" s="17" t="s">
        <v>117</v>
      </c>
    </row>
    <row r="40" spans="3:4" hidden="1" x14ac:dyDescent="0.15">
      <c r="D40" s="17" t="s">
        <v>118</v>
      </c>
    </row>
    <row r="41" spans="3:4" hidden="1" x14ac:dyDescent="0.15">
      <c r="D41" s="17" t="s">
        <v>119</v>
      </c>
    </row>
    <row r="42" spans="3:4" x14ac:dyDescent="0.15">
      <c r="D42" s="34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AB67"/>
  <sheetViews>
    <sheetView showGridLines="0" tabSelected="1" topLeftCell="A3" zoomScale="142" zoomScaleNormal="78" zoomScaleSheetLayoutView="90" zoomScalePageLayoutView="78" workbookViewId="0">
      <pane xSplit="1" ySplit="4" topLeftCell="B7" activePane="bottomRight" state="frozen"/>
      <selection activeCell="A3" sqref="A3"/>
      <selection pane="topRight" activeCell="B3" sqref="B3"/>
      <selection pane="bottomLeft" activeCell="A7" sqref="A7"/>
      <selection pane="bottomRight" activeCell="G19" sqref="G19"/>
    </sheetView>
  </sheetViews>
  <sheetFormatPr baseColWidth="10" defaultColWidth="11.33203125" defaultRowHeight="11" zeroHeight="1" x14ac:dyDescent="0.15"/>
  <cols>
    <col min="1" max="1" width="9.5" style="1" customWidth="1"/>
    <col min="2" max="2" width="4.33203125" style="1" customWidth="1"/>
    <col min="3" max="3" width="4.5" style="1" customWidth="1"/>
    <col min="4" max="4" width="5.1640625" style="1" customWidth="1"/>
    <col min="5" max="5" width="6.1640625" style="1" customWidth="1"/>
    <col min="6" max="6" width="6.6640625" style="1" customWidth="1"/>
    <col min="7" max="7" width="36" style="1" customWidth="1"/>
    <col min="8" max="8" width="22.83203125" style="1" customWidth="1"/>
    <col min="9" max="9" width="6.1640625" style="1" customWidth="1"/>
    <col min="10" max="10" width="7" style="1" customWidth="1"/>
    <col min="11" max="12" width="4.33203125" style="1" customWidth="1"/>
    <col min="13" max="13" width="8.6640625" style="1" customWidth="1"/>
    <col min="14" max="14" width="23" style="1" customWidth="1"/>
    <col min="15" max="15" width="6" style="1" customWidth="1"/>
    <col min="16" max="16" width="6.1640625" style="1" customWidth="1"/>
    <col min="17" max="17" width="5.1640625" style="1" customWidth="1"/>
    <col min="18" max="18" width="3.6640625" style="1" bestFit="1" customWidth="1"/>
    <col min="19" max="19" width="6.1640625" style="1" customWidth="1"/>
    <col min="20" max="20" width="10.5" style="1" customWidth="1"/>
    <col min="21" max="21" width="6.83203125" style="4" customWidth="1"/>
    <col min="22" max="22" width="7.83203125" style="4" customWidth="1"/>
    <col min="23" max="23" width="22" style="1" customWidth="1"/>
    <col min="24" max="24" width="15.1640625" style="1" customWidth="1"/>
    <col min="25" max="25" width="2.1640625" style="1" customWidth="1"/>
    <col min="26" max="26" width="11.33203125" style="1" customWidth="1"/>
    <col min="27" max="16384" width="11.33203125" style="1"/>
  </cols>
  <sheetData>
    <row r="1" spans="2:28" ht="29.25" customHeight="1" x14ac:dyDescent="0.15"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2:28" ht="26.5" customHeight="1" x14ac:dyDescent="0.15">
      <c r="B2" s="88" t="s">
        <v>109</v>
      </c>
      <c r="C2" s="89"/>
      <c r="D2" s="89"/>
      <c r="E2" s="89"/>
      <c r="F2" s="90"/>
      <c r="G2" s="94" t="s">
        <v>156</v>
      </c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6"/>
      <c r="W2" s="30" t="s">
        <v>134</v>
      </c>
      <c r="X2" s="37">
        <v>5</v>
      </c>
    </row>
    <row r="3" spans="2:28" ht="53.25" customHeight="1" x14ac:dyDescent="0.15">
      <c r="B3" s="91"/>
      <c r="C3" s="92"/>
      <c r="D3" s="92"/>
      <c r="E3" s="92"/>
      <c r="F3" s="93"/>
      <c r="G3" s="97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9"/>
      <c r="W3" s="30" t="s">
        <v>108</v>
      </c>
      <c r="X3" s="36">
        <v>44246</v>
      </c>
    </row>
    <row r="4" spans="2:28" ht="35.5" customHeight="1" x14ac:dyDescent="0.15">
      <c r="B4" s="104" t="s">
        <v>82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</row>
    <row r="5" spans="2:28" s="5" customFormat="1" ht="33" customHeight="1" x14ac:dyDescent="0.15">
      <c r="B5" s="101" t="s">
        <v>78</v>
      </c>
      <c r="C5" s="101" t="s">
        <v>0</v>
      </c>
      <c r="D5" s="101" t="s">
        <v>1</v>
      </c>
      <c r="E5" s="101" t="s">
        <v>2</v>
      </c>
      <c r="F5" s="101" t="s">
        <v>3</v>
      </c>
      <c r="G5" s="103" t="s">
        <v>4</v>
      </c>
      <c r="H5" s="101" t="s">
        <v>5</v>
      </c>
      <c r="I5" s="101" t="s">
        <v>11</v>
      </c>
      <c r="J5" s="101" t="s">
        <v>6</v>
      </c>
      <c r="K5" s="101" t="s">
        <v>7</v>
      </c>
      <c r="L5" s="101" t="s">
        <v>8</v>
      </c>
      <c r="M5" s="101" t="s">
        <v>9</v>
      </c>
      <c r="N5" s="101" t="s">
        <v>10</v>
      </c>
      <c r="O5" s="100" t="s">
        <v>13</v>
      </c>
      <c r="P5" s="100"/>
      <c r="Q5" s="100"/>
      <c r="R5" s="100"/>
      <c r="S5" s="105" t="s">
        <v>12</v>
      </c>
      <c r="T5" s="105" t="s">
        <v>81</v>
      </c>
      <c r="U5" s="105" t="s">
        <v>85</v>
      </c>
      <c r="V5" s="105" t="s">
        <v>86</v>
      </c>
      <c r="W5" s="100" t="s">
        <v>14</v>
      </c>
      <c r="X5" s="100"/>
    </row>
    <row r="6" spans="2:28" s="5" customFormat="1" ht="33" customHeight="1" x14ac:dyDescent="0.15">
      <c r="B6" s="101"/>
      <c r="C6" s="101"/>
      <c r="D6" s="101"/>
      <c r="E6" s="101"/>
      <c r="F6" s="101"/>
      <c r="G6" s="103"/>
      <c r="H6" s="101"/>
      <c r="I6" s="101"/>
      <c r="J6" s="101"/>
      <c r="K6" s="101"/>
      <c r="L6" s="101"/>
      <c r="M6" s="101"/>
      <c r="N6" s="101"/>
      <c r="O6" s="35" t="s">
        <v>11</v>
      </c>
      <c r="P6" s="35" t="s">
        <v>6</v>
      </c>
      <c r="Q6" s="35" t="s">
        <v>7</v>
      </c>
      <c r="R6" s="35" t="s">
        <v>8</v>
      </c>
      <c r="S6" s="106"/>
      <c r="T6" s="106"/>
      <c r="U6" s="106"/>
      <c r="V6" s="106"/>
      <c r="W6" s="31" t="s">
        <v>15</v>
      </c>
      <c r="X6" s="32" t="s">
        <v>16</v>
      </c>
      <c r="Y6" s="3"/>
    </row>
    <row r="7" spans="2:28" ht="108" customHeight="1" x14ac:dyDescent="0.15">
      <c r="B7" s="40">
        <v>1</v>
      </c>
      <c r="C7" s="41" t="s">
        <v>50</v>
      </c>
      <c r="D7" s="41" t="s">
        <v>53</v>
      </c>
      <c r="E7" s="41" t="s">
        <v>56</v>
      </c>
      <c r="F7" s="41" t="s">
        <v>60</v>
      </c>
      <c r="G7" s="42" t="s">
        <v>158</v>
      </c>
      <c r="H7" s="43" t="s">
        <v>149</v>
      </c>
      <c r="I7" s="41" t="s">
        <v>65</v>
      </c>
      <c r="J7" s="41" t="s">
        <v>71</v>
      </c>
      <c r="K7" s="47">
        <v>7</v>
      </c>
      <c r="L7" s="47" t="str">
        <f>IF(K7="","",IF(OR(K7=2,K7=3,K7=4),'[1]TABLAS VALORACIÓN'!$Y$8,IF(K7=5,'[1]TABLAS VALORACIÓN'!$Y$7,IF(OR(K7=6,K7=7),'[1]TABLAS VALORACIÓN'!$Y$6,IF(OR(K7=8,K7=9,K7=10),'[1]TABLAS VALORACIÓN'!$Y$5)))))</f>
        <v>Riesgo Alto</v>
      </c>
      <c r="M7" s="44" t="s">
        <v>73</v>
      </c>
      <c r="N7" s="45" t="s">
        <v>145</v>
      </c>
      <c r="O7" s="41" t="s">
        <v>63</v>
      </c>
      <c r="P7" s="41" t="s">
        <v>68</v>
      </c>
      <c r="Q7" s="47">
        <f>IFERROR(MID(O7,1,1)+MID(P7,1,1),"")</f>
        <v>3</v>
      </c>
      <c r="R7" s="47" t="str">
        <f>IF(Q7="","",IF(OR(Q7=2,Q7=3,Q7=4),'[1]TABLAS VALORACIÓN'!$Y$8,IF(Q7=5,'[1]TABLAS VALORACIÓN'!$Y$7,IF(OR(Q7=6,Q7=7),'[1]TABLAS VALORACIÓN'!$Y$6,IF(OR(Q7=8,Q7=9,Q7=10),'[1]TABLAS VALORACIÓN'!$Y$5)))))</f>
        <v>Riesgo Bajo</v>
      </c>
      <c r="S7" s="40" t="s">
        <v>90</v>
      </c>
      <c r="T7" s="44" t="s">
        <v>73</v>
      </c>
      <c r="U7" s="46" t="s">
        <v>143</v>
      </c>
      <c r="V7" s="46" t="s">
        <v>146</v>
      </c>
      <c r="W7" s="45" t="s">
        <v>147</v>
      </c>
      <c r="X7" s="45" t="s">
        <v>143</v>
      </c>
      <c r="Y7" s="2"/>
      <c r="Z7" s="2"/>
      <c r="AA7" s="2"/>
      <c r="AB7" s="2"/>
    </row>
    <row r="8" spans="2:28" ht="105.75" customHeight="1" x14ac:dyDescent="0.15">
      <c r="B8" s="40">
        <v>2</v>
      </c>
      <c r="C8" s="41" t="s">
        <v>50</v>
      </c>
      <c r="D8" s="41" t="s">
        <v>54</v>
      </c>
      <c r="E8" s="41" t="s">
        <v>56</v>
      </c>
      <c r="F8" s="41" t="s">
        <v>60</v>
      </c>
      <c r="G8" s="42" t="s">
        <v>157</v>
      </c>
      <c r="H8" s="43" t="s">
        <v>148</v>
      </c>
      <c r="I8" s="41" t="s">
        <v>64</v>
      </c>
      <c r="J8" s="41" t="s">
        <v>72</v>
      </c>
      <c r="K8" s="47">
        <f t="shared" ref="K8" si="0">IFERROR(MID(I8,1,1)+MID(J8,1,1),"")</f>
        <v>7</v>
      </c>
      <c r="L8" s="47" t="str">
        <f>IF(K8="","",IF(OR(K8=2,K8=3,K8=4),'[1]TABLAS VALORACIÓN'!$Y$8,IF(K8=5,'[1]TABLAS VALORACIÓN'!$Y$7,IF(OR(K8=6,K8=7),'[1]TABLAS VALORACIÓN'!$Y$6,IF(OR(K8=8,K8=9,K8=10),'[1]TABLAS VALORACIÓN'!$Y$5)))))</f>
        <v>Riesgo Alto</v>
      </c>
      <c r="M8" s="44" t="s">
        <v>73</v>
      </c>
      <c r="N8" s="45" t="s">
        <v>150</v>
      </c>
      <c r="O8" s="41" t="s">
        <v>63</v>
      </c>
      <c r="P8" s="41" t="s">
        <v>68</v>
      </c>
      <c r="Q8" s="47">
        <f>IFERROR(MID(O8,1,1)+MID(P8,1,1),"")</f>
        <v>3</v>
      </c>
      <c r="R8" s="47" t="str">
        <f>IF(Q8="","",IF(OR(Q8=2,Q8=3,Q8=4),'[1]TABLAS VALORACIÓN'!$Y$8,IF(Q8=5,'[1]TABLAS VALORACIÓN'!$Y$7,IF(OR(Q8=6,Q8=7),'[1]TABLAS VALORACIÓN'!$Y$6,IF(OR(Q8=8,Q8=9,Q8=10),'[1]TABLAS VALORACIÓN'!$Y$5)))))</f>
        <v>Riesgo Bajo</v>
      </c>
      <c r="S8" s="40" t="s">
        <v>90</v>
      </c>
      <c r="T8" s="44" t="s">
        <v>73</v>
      </c>
      <c r="U8" s="46" t="s">
        <v>143</v>
      </c>
      <c r="V8" s="46" t="s">
        <v>146</v>
      </c>
      <c r="W8" s="45" t="s">
        <v>151</v>
      </c>
      <c r="X8" s="45" t="s">
        <v>143</v>
      </c>
      <c r="Y8" s="2"/>
      <c r="Z8" s="2"/>
      <c r="AA8" s="2"/>
      <c r="AB8" s="2"/>
    </row>
    <row r="9" spans="2:28" ht="51" customHeight="1" x14ac:dyDescent="0.15">
      <c r="B9" s="40">
        <v>3</v>
      </c>
      <c r="C9" s="41" t="s">
        <v>50</v>
      </c>
      <c r="D9" s="41" t="s">
        <v>54</v>
      </c>
      <c r="E9" s="41" t="s">
        <v>58</v>
      </c>
      <c r="F9" s="48" t="s">
        <v>61</v>
      </c>
      <c r="G9" s="42" t="s">
        <v>135</v>
      </c>
      <c r="H9" s="42" t="s">
        <v>136</v>
      </c>
      <c r="I9" s="42" t="s">
        <v>65</v>
      </c>
      <c r="J9" s="42" t="s">
        <v>70</v>
      </c>
      <c r="K9" s="47">
        <f t="shared" ref="K9:K11" si="1">IFERROR(MID(I9,1,1)+MID(J9,1,1),"")</f>
        <v>6</v>
      </c>
      <c r="L9" s="47" t="str">
        <f>IF(K9="","",IF(OR(K9=2,K9=3,K9=4),'TABLAS VALORACIÓN'!$Y$19,IF(K9=5,'TABLAS VALORACIÓN'!$Y$18,IF(OR(K9=6,K9=7),'TABLAS VALORACIÓN'!$Y$17,IF(OR(K9=8,K9=9,K9=10),'TABLAS VALORACIÓN'!$Y$16)))))</f>
        <v>Riesgo Alto</v>
      </c>
      <c r="M9" s="42" t="s">
        <v>74</v>
      </c>
      <c r="N9" s="42" t="s">
        <v>152</v>
      </c>
      <c r="O9" s="41" t="s">
        <v>65</v>
      </c>
      <c r="P9" s="41" t="s">
        <v>68</v>
      </c>
      <c r="Q9" s="47">
        <f t="shared" ref="Q9:Q11" si="2">IFERROR(MID(O9,1,1)+MID(P9,1,1),"")</f>
        <v>5</v>
      </c>
      <c r="R9" s="47" t="str">
        <f>IF(Q9="","",IF(OR(Q9=2,Q9=3,Q9=4),'TABLAS VALORACIÓN'!$Y$19,IF(Q9=5,'TABLAS VALORACIÓN'!$Y$18,IF(OR(Q9=6,Q9=7),'TABLAS VALORACIÓN'!$Y$17,IF(OR(Q9=8,Q9=9,Q9=10),'TABLAS VALORACIÓN'!$Y$16)))))</f>
        <v>Riesgo Medio</v>
      </c>
      <c r="S9" s="41" t="s">
        <v>90</v>
      </c>
      <c r="T9" s="45" t="s">
        <v>91</v>
      </c>
      <c r="U9" s="46" t="s">
        <v>143</v>
      </c>
      <c r="V9" s="49" t="s">
        <v>137</v>
      </c>
      <c r="W9" s="50" t="s">
        <v>141</v>
      </c>
      <c r="X9" s="45" t="s">
        <v>143</v>
      </c>
      <c r="Y9" s="2"/>
      <c r="Z9" s="2"/>
      <c r="AA9" s="2"/>
      <c r="AB9" s="2"/>
    </row>
    <row r="10" spans="2:28" ht="51" customHeight="1" x14ac:dyDescent="0.15">
      <c r="B10" s="40">
        <v>4</v>
      </c>
      <c r="C10" s="41" t="s">
        <v>50</v>
      </c>
      <c r="D10" s="41" t="s">
        <v>54</v>
      </c>
      <c r="E10" s="41" t="s">
        <v>58</v>
      </c>
      <c r="F10" s="48" t="s">
        <v>59</v>
      </c>
      <c r="G10" s="42" t="s">
        <v>138</v>
      </c>
      <c r="H10" s="42" t="s">
        <v>139</v>
      </c>
      <c r="I10" s="42" t="s">
        <v>64</v>
      </c>
      <c r="J10" s="42" t="s">
        <v>72</v>
      </c>
      <c r="K10" s="47">
        <f t="shared" si="1"/>
        <v>7</v>
      </c>
      <c r="L10" s="47" t="str">
        <f>IF(K10="","",IF(OR(K10=2,K10=3,K10=4),'TABLAS VALORACIÓN'!$Y$19,IF(K10=5,'TABLAS VALORACIÓN'!$Y$18,IF(OR(K10=6,K10=7),'TABLAS VALORACIÓN'!$Y$17,IF(OR(K10=8,K10=9,K10=10),'TABLAS VALORACIÓN'!$Y$16)))))</f>
        <v>Riesgo Alto</v>
      </c>
      <c r="M10" s="42" t="s">
        <v>74</v>
      </c>
      <c r="N10" s="42" t="s">
        <v>153</v>
      </c>
      <c r="O10" s="41" t="s">
        <v>64</v>
      </c>
      <c r="P10" s="41" t="s">
        <v>70</v>
      </c>
      <c r="Q10" s="47">
        <f t="shared" si="2"/>
        <v>5</v>
      </c>
      <c r="R10" s="47" t="str">
        <f>IF(Q10="","",IF(OR(Q10=2,Q10=3,Q10=4),'TABLAS VALORACIÓN'!$Y$19,IF(Q10=5,'TABLAS VALORACIÓN'!$Y$18,IF(OR(Q10=6,Q10=7),'TABLAS VALORACIÓN'!$Y$17,IF(OR(Q10=8,Q10=9,Q10=10),'TABLAS VALORACIÓN'!$Y$16)))))</f>
        <v>Riesgo Medio</v>
      </c>
      <c r="S10" s="41" t="s">
        <v>89</v>
      </c>
      <c r="T10" s="45" t="s">
        <v>91</v>
      </c>
      <c r="U10" s="46" t="s">
        <v>143</v>
      </c>
      <c r="V10" s="49" t="s">
        <v>137</v>
      </c>
      <c r="W10" s="50" t="s">
        <v>141</v>
      </c>
      <c r="X10" s="45" t="s">
        <v>143</v>
      </c>
      <c r="Y10" s="2"/>
      <c r="Z10" s="2"/>
      <c r="AA10" s="2"/>
      <c r="AB10" s="2"/>
    </row>
    <row r="11" spans="2:28" ht="51" customHeight="1" x14ac:dyDescent="0.15">
      <c r="B11" s="40">
        <v>5</v>
      </c>
      <c r="C11" s="41" t="s">
        <v>50</v>
      </c>
      <c r="D11" s="41" t="s">
        <v>54</v>
      </c>
      <c r="E11" s="41" t="s">
        <v>58</v>
      </c>
      <c r="F11" s="48" t="s">
        <v>117</v>
      </c>
      <c r="G11" s="42" t="s">
        <v>140</v>
      </c>
      <c r="H11" s="42" t="s">
        <v>154</v>
      </c>
      <c r="I11" s="42" t="s">
        <v>64</v>
      </c>
      <c r="J11" s="42" t="s">
        <v>72</v>
      </c>
      <c r="K11" s="47">
        <f t="shared" si="1"/>
        <v>7</v>
      </c>
      <c r="L11" s="47" t="str">
        <f>IF(K11="","",IF(OR(K11=2,K11=3,K11=4),'TABLAS VALORACIÓN'!$Y$19,IF(K11=5,'TABLAS VALORACIÓN'!$Y$18,IF(OR(K11=6,K11=7),'TABLAS VALORACIÓN'!$Y$17,IF(OR(K11=8,K11=9,K11=10),'TABLAS VALORACIÓN'!$Y$16)))))</f>
        <v>Riesgo Alto</v>
      </c>
      <c r="M11" s="42" t="s">
        <v>73</v>
      </c>
      <c r="N11" s="42" t="s">
        <v>153</v>
      </c>
      <c r="O11" s="41" t="s">
        <v>64</v>
      </c>
      <c r="P11" s="41" t="s">
        <v>70</v>
      </c>
      <c r="Q11" s="47">
        <f t="shared" si="2"/>
        <v>5</v>
      </c>
      <c r="R11" s="47" t="str">
        <f>IF(Q11="","",IF(OR(Q11=2,Q11=3,Q11=4),'TABLAS VALORACIÓN'!$Y$19,IF(Q11=5,'TABLAS VALORACIÓN'!$Y$18,IF(OR(Q11=6,Q11=7),'TABLAS VALORACIÓN'!$Y$17,IF(OR(Q11=8,Q11=9,Q11=10),'TABLAS VALORACIÓN'!$Y$16)))))</f>
        <v>Riesgo Medio</v>
      </c>
      <c r="S11" s="41" t="s">
        <v>89</v>
      </c>
      <c r="T11" s="45" t="s">
        <v>73</v>
      </c>
      <c r="U11" s="46" t="s">
        <v>143</v>
      </c>
      <c r="V11" s="49" t="s">
        <v>137</v>
      </c>
      <c r="W11" s="50" t="s">
        <v>141</v>
      </c>
      <c r="X11" s="45" t="s">
        <v>143</v>
      </c>
      <c r="Y11" s="2"/>
      <c r="Z11" s="2"/>
      <c r="AA11" s="2"/>
      <c r="AB11" s="2"/>
    </row>
    <row r="12" spans="2:28" s="38" customFormat="1" ht="51" customHeight="1" x14ac:dyDescent="0.15">
      <c r="B12" s="40">
        <v>6</v>
      </c>
      <c r="C12" s="51" t="s">
        <v>50</v>
      </c>
      <c r="D12" s="51" t="s">
        <v>54</v>
      </c>
      <c r="E12" s="51" t="s">
        <v>58</v>
      </c>
      <c r="F12" s="52" t="s">
        <v>117</v>
      </c>
      <c r="G12" s="42" t="s">
        <v>144</v>
      </c>
      <c r="H12" s="42" t="s">
        <v>142</v>
      </c>
      <c r="I12" s="42" t="s">
        <v>64</v>
      </c>
      <c r="J12" s="42" t="s">
        <v>72</v>
      </c>
      <c r="K12" s="47">
        <f t="shared" ref="K12" si="3">IFERROR(MID(I12,1,1)+MID(J12,1,1),"")</f>
        <v>7</v>
      </c>
      <c r="L12" s="47" t="str">
        <f>IF(K12="","",IF(OR(K12=2,K12=3,K12=4),'TABLAS VALORACIÓN'!$Y$19,IF(K12=5,'TABLAS VALORACIÓN'!$Y$18,IF(OR(K12=6,K12=7),'TABLAS VALORACIÓN'!$Y$17,IF(OR(K12=8,K12=9,K12=10),'TABLAS VALORACIÓN'!$Y$16)))))</f>
        <v>Riesgo Alto</v>
      </c>
      <c r="M12" s="42" t="s">
        <v>73</v>
      </c>
      <c r="N12" s="42" t="s">
        <v>155</v>
      </c>
      <c r="O12" s="51" t="s">
        <v>64</v>
      </c>
      <c r="P12" s="51" t="s">
        <v>70</v>
      </c>
      <c r="Q12" s="53">
        <f t="shared" ref="Q12" si="4">IFERROR(MID(O12,1,1)+MID(P12,1,1),"")</f>
        <v>5</v>
      </c>
      <c r="R12" s="53" t="str">
        <f>IF(Q12="","",IF(OR(Q12=2,Q12=3,Q12=4),'TABLAS VALORACIÓN'!$Y$19,IF(Q12=5,'TABLAS VALORACIÓN'!$Y$18,IF(OR(Q12=6,Q12=7),'TABLAS VALORACIÓN'!$Y$17,IF(OR(Q12=8,Q12=9,Q12=10),'TABLAS VALORACIÓN'!$Y$16)))))</f>
        <v>Riesgo Medio</v>
      </c>
      <c r="S12" s="51" t="s">
        <v>89</v>
      </c>
      <c r="T12" s="54" t="s">
        <v>73</v>
      </c>
      <c r="U12" s="46" t="s">
        <v>143</v>
      </c>
      <c r="V12" s="49" t="s">
        <v>137</v>
      </c>
      <c r="W12" s="55" t="s">
        <v>141</v>
      </c>
      <c r="X12" s="45" t="s">
        <v>143</v>
      </c>
      <c r="Y12" s="39"/>
      <c r="Z12" s="39"/>
      <c r="AA12" s="39"/>
      <c r="AB12" s="39"/>
    </row>
    <row r="13" spans="2:28" x14ac:dyDescent="0.15"/>
    <row r="14" spans="2:28" x14ac:dyDescent="0.15"/>
    <row r="15" spans="2:28" x14ac:dyDescent="0.15"/>
    <row r="16" spans="2:28" x14ac:dyDescent="0.15"/>
    <row r="17" x14ac:dyDescent="0.15"/>
    <row r="18" x14ac:dyDescent="0.15"/>
    <row r="19" x14ac:dyDescent="0.15"/>
    <row r="20" x14ac:dyDescent="0.15"/>
    <row r="21" x14ac:dyDescent="0.15"/>
    <row r="22" x14ac:dyDescent="0.15"/>
    <row r="23" x14ac:dyDescent="0.15"/>
    <row r="24" x14ac:dyDescent="0.15"/>
    <row r="25" x14ac:dyDescent="0.15"/>
    <row r="26" x14ac:dyDescent="0.15"/>
    <row r="27" x14ac:dyDescent="0.15"/>
    <row r="28" x14ac:dyDescent="0.15"/>
    <row r="29" x14ac:dyDescent="0.15"/>
    <row r="30" x14ac:dyDescent="0.15"/>
    <row r="31" x14ac:dyDescent="0.15"/>
    <row r="32" x14ac:dyDescent="0.15"/>
    <row r="33" x14ac:dyDescent="0.15"/>
    <row r="34" x14ac:dyDescent="0.15"/>
    <row r="35" x14ac:dyDescent="0.15"/>
    <row r="36" x14ac:dyDescent="0.15"/>
    <row r="37" x14ac:dyDescent="0.15"/>
    <row r="38" x14ac:dyDescent="0.15"/>
    <row r="39" x14ac:dyDescent="0.15"/>
    <row r="40" x14ac:dyDescent="0.15"/>
    <row r="41" x14ac:dyDescent="0.15"/>
    <row r="42" x14ac:dyDescent="0.15"/>
    <row r="43" x14ac:dyDescent="0.15"/>
    <row r="44" x14ac:dyDescent="0.15"/>
    <row r="45" x14ac:dyDescent="0.15"/>
    <row r="46" x14ac:dyDescent="0.15"/>
    <row r="47" x14ac:dyDescent="0.15"/>
    <row r="48" x14ac:dyDescent="0.15"/>
    <row r="49" x14ac:dyDescent="0.15"/>
    <row r="50" x14ac:dyDescent="0.15"/>
    <row r="51" x14ac:dyDescent="0.15"/>
    <row r="52" x14ac:dyDescent="0.15"/>
    <row r="53" x14ac:dyDescent="0.15"/>
    <row r="54" x14ac:dyDescent="0.15"/>
    <row r="55" x14ac:dyDescent="0.15"/>
    <row r="56" x14ac:dyDescent="0.15"/>
    <row r="57" x14ac:dyDescent="0.15"/>
    <row r="58" x14ac:dyDescent="0.15"/>
    <row r="59" x14ac:dyDescent="0.15"/>
    <row r="60" x14ac:dyDescent="0.15"/>
    <row r="61" x14ac:dyDescent="0.15"/>
    <row r="62" x14ac:dyDescent="0.15"/>
    <row r="63" x14ac:dyDescent="0.15"/>
    <row r="64" x14ac:dyDescent="0.15"/>
    <row r="65" x14ac:dyDescent="0.15"/>
    <row r="66" x14ac:dyDescent="0.15"/>
    <row r="67" x14ac:dyDescent="0.15"/>
  </sheetData>
  <sheetProtection insertRows="0" deleteRows="0"/>
  <mergeCells count="23">
    <mergeCell ref="M5:M6"/>
    <mergeCell ref="B4:X4"/>
    <mergeCell ref="S5:S6"/>
    <mergeCell ref="T5:T6"/>
    <mergeCell ref="U5:U6"/>
    <mergeCell ref="V5:V6"/>
    <mergeCell ref="N5:N6"/>
    <mergeCell ref="B2:F3"/>
    <mergeCell ref="G2:V3"/>
    <mergeCell ref="W5:X5"/>
    <mergeCell ref="I5:I6"/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</mergeCells>
  <conditionalFormatting sqref="Q9:Q11">
    <cfRule type="cellIs" dxfId="88" priority="169" operator="between">
      <formula>8</formula>
      <formula>10</formula>
    </cfRule>
    <cfRule type="cellIs" dxfId="87" priority="170" operator="between">
      <formula>6</formula>
      <formula>7</formula>
    </cfRule>
    <cfRule type="cellIs" dxfId="86" priority="171" operator="equal">
      <formula>5</formula>
    </cfRule>
    <cfRule type="cellIs" dxfId="85" priority="172" operator="between">
      <formula>0</formula>
      <formula>1</formula>
    </cfRule>
    <cfRule type="cellIs" dxfId="84" priority="173" operator="between">
      <formula>2</formula>
      <formula>4</formula>
    </cfRule>
  </conditionalFormatting>
  <conditionalFormatting sqref="R9:R11 L10:L12">
    <cfRule type="expression" dxfId="83" priority="159">
      <formula>K9=10</formula>
    </cfRule>
    <cfRule type="expression" dxfId="82" priority="160">
      <formula>K9=9</formula>
    </cfRule>
    <cfRule type="expression" dxfId="81" priority="161">
      <formula>K9=7</formula>
    </cfRule>
    <cfRule type="expression" dxfId="80" priority="162">
      <formula>K9=4</formula>
    </cfRule>
    <cfRule type="expression" dxfId="79" priority="163">
      <formula>K9=3</formula>
    </cfRule>
    <cfRule type="expression" dxfId="78" priority="164">
      <formula>K9=8</formula>
    </cfRule>
    <cfRule type="expression" dxfId="77" priority="165">
      <formula>K9=6</formula>
    </cfRule>
    <cfRule type="expression" dxfId="76" priority="166">
      <formula>K9=5</formula>
    </cfRule>
    <cfRule type="expression" dxfId="75" priority="167">
      <formula>K9=2</formula>
    </cfRule>
  </conditionalFormatting>
  <conditionalFormatting sqref="R12">
    <cfRule type="expression" dxfId="74" priority="118">
      <formula>Q12=10</formula>
    </cfRule>
    <cfRule type="expression" dxfId="73" priority="119">
      <formula>Q12=9</formula>
    </cfRule>
    <cfRule type="expression" dxfId="72" priority="120">
      <formula>Q12=7</formula>
    </cfRule>
    <cfRule type="expression" dxfId="71" priority="121">
      <formula>Q12=4</formula>
    </cfRule>
    <cfRule type="expression" dxfId="70" priority="122">
      <formula>Q12=3</formula>
    </cfRule>
    <cfRule type="expression" dxfId="69" priority="123">
      <formula>Q12=8</formula>
    </cfRule>
    <cfRule type="expression" dxfId="68" priority="124">
      <formula>Q12=6</formula>
    </cfRule>
    <cfRule type="expression" dxfId="67" priority="125">
      <formula>Q12=5</formula>
    </cfRule>
    <cfRule type="expression" dxfId="66" priority="126">
      <formula>Q12=2</formula>
    </cfRule>
  </conditionalFormatting>
  <conditionalFormatting sqref="Q12">
    <cfRule type="cellIs" dxfId="65" priority="113" operator="between">
      <formula>8</formula>
      <formula>10</formula>
    </cfRule>
    <cfRule type="cellIs" dxfId="64" priority="114" operator="between">
      <formula>6</formula>
      <formula>7</formula>
    </cfRule>
    <cfRule type="cellIs" dxfId="63" priority="115" operator="equal">
      <formula>5</formula>
    </cfRule>
    <cfRule type="cellIs" dxfId="62" priority="116" operator="between">
      <formula>0</formula>
      <formula>1</formula>
    </cfRule>
    <cfRule type="cellIs" dxfId="61" priority="117" operator="between">
      <formula>2</formula>
      <formula>4</formula>
    </cfRule>
  </conditionalFormatting>
  <conditionalFormatting sqref="Q8 K8">
    <cfRule type="cellIs" dxfId="60" priority="80" operator="between">
      <formula>8</formula>
      <formula>10</formula>
    </cfRule>
    <cfRule type="cellIs" dxfId="59" priority="81" operator="between">
      <formula>6</formula>
      <formula>7</formula>
    </cfRule>
    <cfRule type="cellIs" dxfId="58" priority="82" operator="equal">
      <formula>5</formula>
    </cfRule>
    <cfRule type="cellIs" dxfId="57" priority="83" operator="between">
      <formula>0</formula>
      <formula>1</formula>
    </cfRule>
    <cfRule type="cellIs" dxfId="56" priority="84" operator="between">
      <formula>2</formula>
      <formula>4</formula>
    </cfRule>
  </conditionalFormatting>
  <conditionalFormatting sqref="R8 L8">
    <cfRule type="expression" dxfId="55" priority="71">
      <formula>K8=10</formula>
    </cfRule>
    <cfRule type="expression" dxfId="54" priority="72">
      <formula>K8=9</formula>
    </cfRule>
    <cfRule type="expression" dxfId="53" priority="73">
      <formula>K8=7</formula>
    </cfRule>
    <cfRule type="expression" dxfId="52" priority="74">
      <formula>K8=4</formula>
    </cfRule>
    <cfRule type="expression" dxfId="51" priority="75">
      <formula>K8=3</formula>
    </cfRule>
    <cfRule type="expression" dxfId="50" priority="76">
      <formula>K8=8</formula>
    </cfRule>
    <cfRule type="expression" dxfId="49" priority="77">
      <formula>K8=6</formula>
    </cfRule>
    <cfRule type="expression" dxfId="48" priority="78">
      <formula>K8=5</formula>
    </cfRule>
    <cfRule type="expression" dxfId="47" priority="79">
      <formula>K8=2</formula>
    </cfRule>
  </conditionalFormatting>
  <conditionalFormatting sqref="K7">
    <cfRule type="cellIs" dxfId="46" priority="66" operator="between">
      <formula>8</formula>
      <formula>10</formula>
    </cfRule>
    <cfRule type="cellIs" dxfId="45" priority="67" operator="between">
      <formula>6</formula>
      <formula>7</formula>
    </cfRule>
    <cfRule type="cellIs" dxfId="44" priority="68" operator="equal">
      <formula>5</formula>
    </cfRule>
    <cfRule type="cellIs" dxfId="43" priority="69" operator="between">
      <formula>0</formula>
      <formula>1</formula>
    </cfRule>
    <cfRule type="cellIs" dxfId="42" priority="70" operator="between">
      <formula>2</formula>
      <formula>4</formula>
    </cfRule>
  </conditionalFormatting>
  <conditionalFormatting sqref="L7">
    <cfRule type="expression" dxfId="41" priority="57">
      <formula>K7=10</formula>
    </cfRule>
    <cfRule type="expression" dxfId="40" priority="58">
      <formula>K7=9</formula>
    </cfRule>
    <cfRule type="expression" dxfId="39" priority="59">
      <formula>K7=7</formula>
    </cfRule>
    <cfRule type="expression" dxfId="38" priority="60">
      <formula>K7=4</formula>
    </cfRule>
    <cfRule type="expression" dxfId="37" priority="61">
      <formula>K7=3</formula>
    </cfRule>
    <cfRule type="expression" dxfId="36" priority="62">
      <formula>K7=8</formula>
    </cfRule>
    <cfRule type="expression" dxfId="35" priority="63">
      <formula>K7=6</formula>
    </cfRule>
    <cfRule type="expression" dxfId="34" priority="64">
      <formula>K7=5</formula>
    </cfRule>
    <cfRule type="expression" dxfId="33" priority="65">
      <formula>K7=2</formula>
    </cfRule>
  </conditionalFormatting>
  <conditionalFormatting sqref="Q7">
    <cfRule type="cellIs" dxfId="32" priority="52" operator="between">
      <formula>8</formula>
      <formula>10</formula>
    </cfRule>
    <cfRule type="cellIs" dxfId="31" priority="53" operator="between">
      <formula>6</formula>
      <formula>7</formula>
    </cfRule>
    <cfRule type="cellIs" dxfId="30" priority="54" operator="equal">
      <formula>5</formula>
    </cfRule>
    <cfRule type="cellIs" dxfId="29" priority="55" operator="between">
      <formula>0</formula>
      <formula>1</formula>
    </cfRule>
    <cfRule type="cellIs" dxfId="28" priority="56" operator="between">
      <formula>2</formula>
      <formula>4</formula>
    </cfRule>
  </conditionalFormatting>
  <conditionalFormatting sqref="R7">
    <cfRule type="expression" dxfId="27" priority="43">
      <formula>Q7=10</formula>
    </cfRule>
    <cfRule type="expression" dxfId="26" priority="44">
      <formula>Q7=9</formula>
    </cfRule>
    <cfRule type="expression" dxfId="25" priority="45">
      <formula>Q7=7</formula>
    </cfRule>
    <cfRule type="expression" dxfId="24" priority="46">
      <formula>Q7=4</formula>
    </cfRule>
    <cfRule type="expression" dxfId="23" priority="47">
      <formula>Q7=3</formula>
    </cfRule>
    <cfRule type="expression" dxfId="22" priority="48">
      <formula>Q7=8</formula>
    </cfRule>
    <cfRule type="expression" dxfId="21" priority="49">
      <formula>Q7=6</formula>
    </cfRule>
    <cfRule type="expression" dxfId="20" priority="50">
      <formula>Q7=5</formula>
    </cfRule>
    <cfRule type="expression" dxfId="19" priority="51">
      <formula>Q7=2</formula>
    </cfRule>
  </conditionalFormatting>
  <conditionalFormatting sqref="K10:K12">
    <cfRule type="cellIs" dxfId="18" priority="38" operator="between">
      <formula>8</formula>
      <formula>10</formula>
    </cfRule>
    <cfRule type="cellIs" dxfId="17" priority="39" operator="between">
      <formula>6</formula>
      <formula>7</formula>
    </cfRule>
    <cfRule type="cellIs" dxfId="16" priority="40" operator="equal">
      <formula>5</formula>
    </cfRule>
    <cfRule type="cellIs" dxfId="15" priority="41" operator="between">
      <formula>0</formula>
      <formula>1</formula>
    </cfRule>
    <cfRule type="cellIs" dxfId="14" priority="42" operator="between">
      <formula>2</formula>
      <formula>4</formula>
    </cfRule>
  </conditionalFormatting>
  <conditionalFormatting sqref="K9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L9">
    <cfRule type="expression" dxfId="8" priority="15">
      <formula>K9=10</formula>
    </cfRule>
    <cfRule type="expression" dxfId="7" priority="16">
      <formula>K9=9</formula>
    </cfRule>
    <cfRule type="expression" dxfId="6" priority="17">
      <formula>K9=7</formula>
    </cfRule>
    <cfRule type="expression" dxfId="5" priority="18">
      <formula>K9=4</formula>
    </cfRule>
    <cfRule type="expression" dxfId="4" priority="19">
      <formula>K9=3</formula>
    </cfRule>
    <cfRule type="expression" dxfId="3" priority="20">
      <formula>K9=8</formula>
    </cfRule>
    <cfRule type="expression" dxfId="2" priority="21">
      <formula>K9=6</formula>
    </cfRule>
    <cfRule type="expression" dxfId="1" priority="22">
      <formula>K9=5</formula>
    </cfRule>
    <cfRule type="expression" dxfId="0" priority="23">
      <formula>K9=2</formula>
    </cfRule>
  </conditionalFormatting>
  <dataValidations count="7">
    <dataValidation type="list" allowBlank="1" showInputMessage="1" showErrorMessage="1" sqref="F13:F1048576 F7:F8">
      <formula1>TIPO</formula1>
    </dataValidation>
    <dataValidation type="list" allowBlank="1" showInputMessage="1" showErrorMessage="1" sqref="E13:E1048576 E7:E8">
      <formula1>ETAPA</formula1>
    </dataValidation>
    <dataValidation type="list" allowBlank="1" showInputMessage="1" showErrorMessage="1" sqref="T7:T8 M7:M1048576">
      <formula1>ASIGNACIÓN</formula1>
    </dataValidation>
    <dataValidation type="list" allowBlank="1" showInputMessage="1" showErrorMessage="1" sqref="C7:C1048576">
      <formula1>CLASE</formula1>
    </dataValidation>
    <dataValidation type="list" allowBlank="1" showInputMessage="1" showErrorMessage="1" sqref="D7:D1048576">
      <formula1>FUENTE</formula1>
    </dataValidation>
    <dataValidation type="list" allowBlank="1" showInputMessage="1" showErrorMessage="1" sqref="I7:I1048576 O7:O1048576">
      <formula1>PROBABILIDAD</formula1>
    </dataValidation>
    <dataValidation type="list" allowBlank="1" showInputMessage="1" showErrorMessage="1" sqref="J7:J1048576 P7:P1048576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1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'TABLAS VALORACIÓN'!$X$22:$X$23</xm:f>
          </x14:formula1>
          <xm:sqref>S9:S12</xm:sqref>
        </x14:dataValidation>
        <x14:dataValidation type="list" allowBlank="1" showInputMessage="1" showErrorMessage="1">
          <x14:formula1>
            <xm:f>'TABLAS VALORACIÓN'!$C$34:$C$37</xm:f>
          </x14:formula1>
          <xm:sqref>E9:E12</xm:sqref>
        </x14:dataValidation>
        <x14:dataValidation type="list" allowBlank="1" showInputMessage="1" showErrorMessage="1">
          <x14:formula1>
            <xm:f>'TABLAS VALORACIÓN'!$D$34:$D$41</xm:f>
          </x14:formula1>
          <xm:sqref>F9:F12</xm:sqref>
        </x14:dataValidation>
        <x14:dataValidation type="list" allowBlank="1" showInputMessage="1" showErrorMessage="1">
          <x14:formula1>
            <xm:f>'TABLAS VALORACIÓN'!$Y$22:$Y$24</xm:f>
          </x14:formula1>
          <xm:sqref>T9:T12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TABLAS VALORACIÓN</vt:lpstr>
      <vt:lpstr>ANEXO RIESGOS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Usuario de Microsoft Office</cp:lastModifiedBy>
  <cp:lastPrinted>2019-05-30T21:34:01Z</cp:lastPrinted>
  <dcterms:created xsi:type="dcterms:W3CDTF">2015-03-24T20:09:23Z</dcterms:created>
  <dcterms:modified xsi:type="dcterms:W3CDTF">2021-05-05T19:37:14Z</dcterms:modified>
</cp:coreProperties>
</file>