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https://cceficiente.sharepoint.com/sites/AMPFerreterayMaterialesdeConstruccin/Documentos compartidos/General/AMP CONSTRUCCION Y FERRETERIA/016. ADENDAS/001. ADENDA No. 1/001. DOCUMENTOS ADENDA No. 1/"/>
    </mc:Choice>
  </mc:AlternateContent>
  <xr:revisionPtr revIDLastSave="312" documentId="13_ncr:1_{7321DA68-E907-4D0E-A242-F40AB40869ED}" xr6:coauthVersionLast="47" xr6:coauthVersionMax="47" xr10:uidLastSave="{67E0729E-BA2A-4D07-9720-0D302D9284EA}"/>
  <bookViews>
    <workbookView xWindow="-28920" yWindow="-2565" windowWidth="29040" windowHeight="15840" xr2:uid="{5A0645B5-872F-46FC-80CD-9C1B6EEE92F8}"/>
  </bookViews>
  <sheets>
    <sheet name="Matriz 1 - Riesgos" sheetId="1" r:id="rId1"/>
    <sheet name="Inputs" sheetId="2" state="hidden" r:id="rId2"/>
  </sheets>
  <definedNames>
    <definedName name="_xlnm._FilterDatabase" localSheetId="0" hidden="1">'Matriz 1 - Riesgos'!$A$4:$X$4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1" l="1"/>
  <c r="K11" i="1" s="1"/>
  <c r="P11" i="1"/>
  <c r="Q11" i="1" s="1"/>
  <c r="J12" i="1"/>
  <c r="K12" i="1" s="1"/>
  <c r="P12" i="1"/>
  <c r="Q12" i="1" s="1"/>
  <c r="J13" i="1"/>
  <c r="K13" i="1" s="1"/>
  <c r="P13" i="1"/>
  <c r="Q13" i="1" s="1"/>
  <c r="J14" i="1"/>
  <c r="K14" i="1" s="1"/>
  <c r="P14" i="1"/>
  <c r="Q14" i="1" s="1"/>
  <c r="J10" i="1" l="1"/>
  <c r="K10" i="1" s="1"/>
  <c r="P10" i="1"/>
  <c r="Q10" i="1" s="1"/>
  <c r="P6" i="1"/>
  <c r="Q6" i="1" s="1"/>
  <c r="P7" i="1"/>
  <c r="Q7" i="1" s="1"/>
  <c r="P8" i="1"/>
  <c r="Q8" i="1" s="1"/>
  <c r="P9" i="1"/>
  <c r="Q9" i="1" s="1"/>
  <c r="P5" i="1"/>
  <c r="Q5" i="1" s="1"/>
  <c r="J9" i="1"/>
  <c r="K9" i="1" s="1"/>
  <c r="J8" i="1"/>
  <c r="K8" i="1" s="1"/>
  <c r="J7" i="1"/>
  <c r="K7" i="1" s="1"/>
  <c r="J6" i="1"/>
  <c r="K6" i="1" s="1"/>
  <c r="J5" i="1"/>
  <c r="K5" i="1" s="1"/>
</calcChain>
</file>

<file path=xl/sharedStrings.xml><?xml version="1.0" encoding="utf-8"?>
<sst xmlns="http://schemas.openxmlformats.org/spreadsheetml/2006/main" count="206" uniqueCount="114">
  <si>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</si>
  <si>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</si>
  <si>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</si>
  <si>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</si>
  <si>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</si>
  <si>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</si>
  <si>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</si>
  <si>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</si>
  <si>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</si>
  <si>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</si>
  <si>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</si>
  <si>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</si>
  <si>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</si>
  <si>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</si>
  <si>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</si>
  <si>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</si>
  <si>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</si>
  <si>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</si>
  <si>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</si>
  <si>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</si>
  <si>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</si>
  <si>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</si>
  <si>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</si>
  <si>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</si>
  <si>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</si>
  <si>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Supuestas condiciones de colusión entre los participantes del proceso de selección.</t>
  </si>
  <si>
    <t xml:space="preserve">Baja participación en el proceso de selección producto de conductas colutivas, implicando la delcaratoria de desierta de una, o varias regiones. </t>
  </si>
  <si>
    <t>Proponentes</t>
  </si>
  <si>
    <t xml:space="preserve">Adecuada estructuración de los documentos que hacen parte del proceso de selección, con una planeación acertada y acorde a la realidad del sector, estableciendo requisitos habilitantes y de ponderación adecuados y proporcionales, logrando mitigar la probaiblidad de ocurrencia de supuestas condiciones de colusión entre los participantes del proceso de selección. </t>
  </si>
  <si>
    <t>Sí</t>
  </si>
  <si>
    <t>Colombia Compra Eficiente</t>
  </si>
  <si>
    <t>En la etapa previa de planeación y estructuración.</t>
  </si>
  <si>
    <t>En la adjudicación del Acuerdo Marco</t>
  </si>
  <si>
    <t>Conociendo las condiciones propias del sector, relación oferta/demanda, así como la atención de observaciones realizadas en las diferentes etapas del proceso de selección, cuya viabilidad técnica, jurídica y financiera sea pertinente.</t>
  </si>
  <si>
    <t xml:space="preserve">Permanente hasta la presentación de propuestas. </t>
  </si>
  <si>
    <t>Ejecución</t>
  </si>
  <si>
    <t>Operacional</t>
  </si>
  <si>
    <t>Cesión de la Orden de Compra o terminación anticipada del Acuerdo Marco con un Proveedor en particular producto de una inhabilidad sobreviniente por acumulación de multas y sanciones del proveedor.</t>
  </si>
  <si>
    <t xml:space="preserve">Disminución de la oferta y la competencia en la Operación Secundaria producto de la inhabilidad sobreviniente del proveedor en particular en el Acuerdo Marco de Precios. </t>
  </si>
  <si>
    <t>Proveedor</t>
  </si>
  <si>
    <t>Ejecución adecuada de los contratos y Órdenes de Compra para evitar sanciones, multas y futuras inhabilidades de acuerdo con la normatividad legal aplicable en la materia.</t>
  </si>
  <si>
    <t>Operación secundaria</t>
  </si>
  <si>
    <t>Terminación del Acuerdo Marco.</t>
  </si>
  <si>
    <t xml:space="preserve">Verificación de multas y sanciones en la elaboración de los informes de supervisión por parte de CCE; y de las Entidades Compradoras como supervisoras de las Órdenes de Compra. </t>
  </si>
  <si>
    <t>Permanente</t>
  </si>
  <si>
    <t xml:space="preserve">Baja participación de Proponentes en las diferentes regiones del Acuerdo. </t>
  </si>
  <si>
    <t xml:space="preserve">Posiblidad de declarar desierta alguna zona o región bajo el modelo de adjudicación propuesto. </t>
  </si>
  <si>
    <t xml:space="preserve">Promocionar el acuerdo marco a través de la mesa de gobierno empresarial realizada el 16/06/2021, difusión en redes sociales una vez publicado el proceso de selección, y establecimiento de requisitos de participación adecuados y proporcionales. </t>
  </si>
  <si>
    <t>Desde la planeación del Proceso de Contratación</t>
  </si>
  <si>
    <t>A la fecha de cierre de presentación de Ofertas</t>
  </si>
  <si>
    <t>Verificando el estado, consultas e interesados inscritos en el proceso de selección en el SECOP II.</t>
  </si>
  <si>
    <t>Permanente durante la etapa de selección</t>
  </si>
  <si>
    <t>Regulación</t>
  </si>
  <si>
    <t>Cambios tributarios y arancelarios aplicables a los bienes a suministrar.</t>
  </si>
  <si>
    <t xml:space="preserve">Variaciones en el valor de los bienes a suministrar producto de los cambios tributarios aplicables. </t>
  </si>
  <si>
    <t>Estipulación contractual que permita revisar precios frente a modificaciones en tributos y aranceles aplicables. Así como la posibilidad de realizar actualizaciones de precios en la ejecución del Acuerdo Marco, según son detallados en la minuta.</t>
  </si>
  <si>
    <t>No</t>
  </si>
  <si>
    <t>Etapa de planeación.</t>
  </si>
  <si>
    <t xml:space="preserve">Actualizaciones del catálogo de acuerdo como es establecido en la minuta. </t>
  </si>
  <si>
    <t>Según lineamientos de la minuta.</t>
  </si>
  <si>
    <t>Variaciones que superen el comportamiento histórico o "normal" de la TRM reportado o analizado por el Banco de la República.</t>
  </si>
  <si>
    <t>Modificación de los precios de los bienes del Acuerdo Marco, aumento o disminución de los costos asociados al suministro de los bienes por parte del proveedor.</t>
  </si>
  <si>
    <t>Colombia Compra Eficiente + Entidad Compradora + Proveedor</t>
  </si>
  <si>
    <t>Estipulación contractual que permita revisar, analizar y ajustar, cuando sea aplicable, los precios periódicamente frente a la variación de las condiciones económicas en función de la TRM. 
Revisión periódica por parte de los Proveedores para analizar las condiciones que pueden afectar los precios.
Consideración por parte de las Entidades Compradoras de los costos adicionales que se puedan derivar de las variaciones de la TRM en las compras públicas.</t>
  </si>
  <si>
    <t>Verificación de las variaciones de la TRM, así como de las situaciones que sean reportadas por los Proveedores a CCE, en caso de existir.</t>
  </si>
  <si>
    <t xml:space="preserve">Trimestralmente. </t>
  </si>
  <si>
    <t>Específico</t>
  </si>
  <si>
    <t>Interno</t>
  </si>
  <si>
    <t>Financieros</t>
  </si>
  <si>
    <t>El proveedor no realiza el pago de los aportes a seguridad social y parafiscales de conformidad con lo establecido en el ordenamiento jurídico.</t>
  </si>
  <si>
    <t xml:space="preserve">Afectación de la prestación del servicio con ocasión del no  cubrimiento del trabajador en el marco del sistema de seguridad social con ocasión del no pago de los  aportes a seguridad social y parafiscales de conformidad con lo establecido en el ordenamiento jurídico </t>
  </si>
  <si>
    <t>Si</t>
  </si>
  <si>
    <t>Etapa de ejecución del Acuerdo Marco</t>
  </si>
  <si>
    <t>Operacionales</t>
  </si>
  <si>
    <t>Retrasos en la entrega de los bienes a suministrar por causas atribuibles al Proveedor.</t>
  </si>
  <si>
    <t xml:space="preserve">Demoras en los tiempos de entrega de los bienes por parte del proveedor a la Entidad Compradora. </t>
  </si>
  <si>
    <t>Colocación de la orden de compra</t>
  </si>
  <si>
    <t>Terminación de la orden de compra</t>
  </si>
  <si>
    <t>Durante la ejecución de la orden de compra por parte del Supervisor de la entidad compradora.</t>
  </si>
  <si>
    <t>Entidad Compradora</t>
  </si>
  <si>
    <t>Entidad Compradora + Proveedor</t>
  </si>
  <si>
    <t>La Entidad Compradora como parte de su planeación, tendrá que establecer los aspectos logísticos para la recepción de los bienes, tanto el lugar en el cual serán almacenados, como la persona encargada de recibirlos, esto a través del Supervisor de la orden de compra.</t>
  </si>
  <si>
    <t xml:space="preserve">Demoras en el pago y desembolso del valor de los bienes suministrados por problemas con la documentación soporte de la cuenta de cobro ante la Entidad Compradora. </t>
  </si>
  <si>
    <t>Terminación de la orden de compra y pago total de la misma</t>
  </si>
  <si>
    <t xml:space="preserve">Solicitud por parte del Proveedor a la entidad de la totalidad de los formatos y documentos que sean necesarios para el trámite de la cuenta a través del Supervisor. Esto a su vez se establece como una obligación contractual en la Minuta del Acuerdo. Así como el correcto diligenciamiento de la información por parte del Proveedor. </t>
  </si>
  <si>
    <t>Devolución de la cuenta de cobro al Proveedor por ausencia o desinformación de la documentación o formatos internos de la Entidad Compradora para el trámite de la misma.</t>
  </si>
  <si>
    <t xml:space="preserve">Demoras en el pago y desembolso del valor de los bienes suministrados por ausencia o desinformación de formatos o documentos internos que la Entidad Compradora no entregó al Proveedor. </t>
  </si>
  <si>
    <t>Entrega de la totalidad de formatos y listado de documentos que sean necesarios para el trámite de la cuenta de cobro por parte del Supervisor o apoyo a la supervisión de la orden de compra al Proveedor.</t>
  </si>
  <si>
    <t xml:space="preserve">La Entidad Compradora deberá hacer la entrega de la totalidad de la información y formatos para el pago al Proveedor a través del Supervisor, así como la revisión de la misma para el trámite respectivo. </t>
  </si>
  <si>
    <t>Riesgo</t>
  </si>
  <si>
    <t>Valoración</t>
  </si>
  <si>
    <t>Planeación</t>
  </si>
  <si>
    <t>Bajo</t>
  </si>
  <si>
    <t>Sociales o Políticos</t>
  </si>
  <si>
    <t>Contratación</t>
  </si>
  <si>
    <t>Colombia Compra Eficiente + Proveedor</t>
  </si>
  <si>
    <t>Colombia Compra Eficiente + Entidad Compradora</t>
  </si>
  <si>
    <t>Regulatorios</t>
  </si>
  <si>
    <t>Naturaleza</t>
  </si>
  <si>
    <t>Medio</t>
  </si>
  <si>
    <t>Ambientales</t>
  </si>
  <si>
    <t>Alto</t>
  </si>
  <si>
    <t>Tecnológicos</t>
  </si>
  <si>
    <t>Extremo</t>
  </si>
  <si>
    <t xml:space="preserve">Suspensión temporal del Catálogo de la Tienda Virtual del Estado Colombiano del Proveedor que incumplió con sus obligaciones de pago de aportes a seguridad social, hasta el cumplimiento de su obligación. </t>
  </si>
  <si>
    <t xml:space="preserve">La Entidad Compradora deberá adoptar los mecanismos tendientes a realizar la verificación de la certificación expedida por el representante legal y/o revisor fiscal del cumplimiento del pago de los  aportes a seguridad social y parafiscales de conformidad con lo establecido en el ordenamiento jurídico; y en caso tal informar a CCE para proceder con la suspensión en el catálogo hasta no dar cumplimiento con su obligación. </t>
  </si>
  <si>
    <t xml:space="preserve">Adecuada planeación, organización y logística por parte del Proveedor, contemplando aspectos como: destino de entrega, volúmenes, forma de transporte, tiempos de entrega, por mencionar algunos. Con la finalidad de realizar la entrega en los tiempos establecidos en la Minuta. </t>
  </si>
  <si>
    <r>
      <rPr>
        <b/>
        <sz val="9"/>
        <color theme="1"/>
        <rFont val="Arial"/>
        <family val="2"/>
      </rPr>
      <t xml:space="preserve">Versión: </t>
    </r>
    <r>
      <rPr>
        <sz val="9"/>
        <color theme="1"/>
        <rFont val="Arial"/>
        <family val="2"/>
      </rPr>
      <t xml:space="preserve">Pliego de condiciones con </t>
    </r>
    <r>
      <rPr>
        <b/>
        <sz val="9"/>
        <color theme="1"/>
        <rFont val="Arial"/>
        <family val="2"/>
      </rPr>
      <t>Adenda No. 1</t>
    </r>
  </si>
  <si>
    <t>Una vez el Proveedor tiene el listado de elementos a suministrar, se contactará con el Supervisor por parte de la Entidad para organizar los aspectos logísticos para el suministro de los bienes, teniendo en cuenta el lugar en el cual se entregarán, y demás variables que sean pertinentes.</t>
  </si>
  <si>
    <t>Retrasos o limitaciones para el recibo de los bienes a suministrar por causas atribuibles a la Entidad Compradora.</t>
  </si>
  <si>
    <t xml:space="preserve">Demoras en la recepción de los bienes por parte de la Entidad compradora de los bienes a suministrar, y por tanto retrasos en el pago correspondiente al Proveedor. </t>
  </si>
  <si>
    <t>Adecuada planeación y diligencia por parte de la Entidad Compradora, así como la coordinación con el Proveedor para realizar el recibo de los bienes, y contar con el espacio o lugar físico en el cual serán entregados los bienes; sin que esto implique un retraso logístico para las partes y por ende el pago respectivo según los plazos establecidos.</t>
  </si>
  <si>
    <t xml:space="preserve">Retrasos en los pagos al Proveedor por presentación incompleta o errada de la documentación requerida para el pago atribuilbe a este. </t>
  </si>
  <si>
    <t xml:space="preserve">Verificación de los requisitos que contempla la Entidad Compradora y los aspectos legales para el trámite de la respectiva cuenta de cobro, y contar con la revisión del Supervisor por parte de la entidad a la orden de compra.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</si>
</sst>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color theme="1"/>
      <name val="Arial"/>
      <family val="2"/>
    </font>
    <font>
      <sz val="8"/>
      <color rgb="FFFFFFFF"/>
      <name val="Arial"/>
      <family val="2"/>
    </font>
    <font>
      <sz val="8"/>
      <color rgb="FF4E4D4D"/>
      <name val="Arial"/>
      <family val="2"/>
    </font>
    <font>
      <sz val="9"/>
      <color theme="1"/>
      <name val="Arial"/>
      <family val="2"/>
    </font>
    <font>
      <b/>
      <sz val="9"/>
      <color theme="1"/>
      <name val="Arial"/>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7" tint="0.79998168889431442"/>
        <bgColor indexed="64"/>
      </patternFill>
    </fill>
  </fills>
  <borders count="5">
    <border>
      <left/>
      <right/>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diagonal/>
    </border>
    <border>
      <left style="thin">
        <color theme="6"/>
      </left>
      <right style="thin">
        <color theme="6"/>
      </right>
      <top/>
      <bottom style="thin">
        <color theme="6"/>
      </bottom>
      <diagonal/>
    </border>
  </borders>
  <cellStyleXfs count="1">
    <xf numFmtId="0" fontId="0" fillId="0" borderId="0"/>
  </cellStyleXfs>
  <cellXfs count="25">
    <xf numFmtId="0" fontId="0" fillId="0" borderId="0" xfId="0"/>
    <xf numFmtId="0" fontId="2" fillId="0" borderId="0" xfId="0" applyFont="1" applyAlignment="1">
      <alignment vertical="center" wrapText="1"/>
    </xf>
    <xf numFmtId="0" fontId="1" fillId="0" borderId="0" xfId="0" applyFont="1"/>
    <xf numFmtId="0" fontId="2" fillId="0" borderId="0"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justify" vertical="center" wrapText="1"/>
    </xf>
    <xf numFmtId="0" fontId="0" fillId="0" borderId="0" xfId="0" applyFont="1"/>
    <xf numFmtId="0" fontId="5" fillId="0" borderId="0" xfId="0" applyFont="1" applyFill="1" applyAlignment="1">
      <alignment vertical="center"/>
    </xf>
    <xf numFmtId="0" fontId="0" fillId="0" borderId="0" xfId="0" applyFill="1"/>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textRotation="90" wrapText="1"/>
    </xf>
    <xf numFmtId="0" fontId="4" fillId="0" borderId="1" xfId="0" applyFont="1" applyFill="1" applyBorder="1" applyAlignment="1">
      <alignment horizontal="justify" vertical="center" wrapText="1"/>
    </xf>
    <xf numFmtId="0" fontId="2" fillId="0" borderId="0" xfId="0" applyFont="1" applyFill="1" applyAlignment="1">
      <alignment vertical="center" wrapText="1"/>
    </xf>
    <xf numFmtId="0" fontId="2" fillId="0" borderId="0" xfId="0" applyFont="1" applyFill="1" applyBorder="1" applyAlignment="1">
      <alignment vertical="center" wrapText="1"/>
    </xf>
    <xf numFmtId="0" fontId="4"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dimension ref="A1:X14"/>
  <sheetViews>
    <sheetView showGridLines="0" tabSelected="1" zoomScale="115" zoomScaleNormal="115" workbookViewId="0">
      <pane xSplit="1" ySplit="4" topLeftCell="B5" activePane="bottomRight" state="frozen"/>
      <selection pane="topRight" activeCell="B1" sqref="B1"/>
      <selection pane="bottomLeft" activeCell="A4" sqref="A4"/>
      <selection pane="bottomRight" activeCell="B5" sqref="B5"/>
    </sheetView>
  </sheetViews>
  <sheetFormatPr baseColWidth="10" defaultColWidth="11.453125" defaultRowHeight="14.5" x14ac:dyDescent="0.35"/>
  <cols>
    <col min="1" max="1" width="3.7265625" customWidth="1"/>
    <col min="2" max="2" width="5.54296875" customWidth="1"/>
    <col min="3" max="3" width="4.26953125" customWidth="1"/>
    <col min="4" max="4" width="5.1796875" customWidth="1"/>
    <col min="5" max="5" width="6.453125" customWidth="1"/>
    <col min="6" max="6" width="25" customWidth="1"/>
    <col min="7" max="7" width="25.1796875" customWidth="1"/>
    <col min="8" max="8" width="6.7265625" customWidth="1"/>
    <col min="9" max="9" width="5.26953125" customWidth="1"/>
    <col min="10" max="10" width="7.26953125" customWidth="1"/>
    <col min="11" max="11" width="6.453125" customWidth="1"/>
    <col min="12" max="12" width="12.7265625" customWidth="1"/>
    <col min="13" max="13" width="42" customWidth="1"/>
    <col min="14" max="14" width="5.1796875" customWidth="1"/>
    <col min="15" max="15" width="5.26953125" customWidth="1"/>
    <col min="16" max="16" width="7.7265625" customWidth="1"/>
    <col min="17" max="17" width="5.54296875" customWidth="1"/>
    <col min="18" max="18" width="9.26953125" customWidth="1"/>
    <col min="19" max="19" width="10.453125" customWidth="1"/>
    <col min="20" max="20" width="13.54296875" customWidth="1"/>
    <col min="21" max="21" width="13.453125" customWidth="1"/>
    <col min="22" max="22" width="27.81640625" customWidth="1"/>
    <col min="23" max="23" width="19.81640625" customWidth="1"/>
  </cols>
  <sheetData>
    <row r="1" spans="1:24" x14ac:dyDescent="0.35">
      <c r="B1" s="8" t="s">
        <v>107</v>
      </c>
      <c r="C1" s="9"/>
      <c r="D1" s="9"/>
      <c r="E1" s="9"/>
      <c r="F1" s="9"/>
    </row>
    <row r="2" spans="1:24" ht="22.5" customHeight="1" x14ac:dyDescent="0.35">
      <c r="A2" s="16" t="s">
        <v>0</v>
      </c>
      <c r="B2" s="17" t="s">
        <v>1</v>
      </c>
      <c r="C2" s="17" t="s">
        <v>2</v>
      </c>
      <c r="D2" s="17" t="s">
        <v>3</v>
      </c>
      <c r="E2" s="17" t="s">
        <v>4</v>
      </c>
      <c r="F2" s="16" t="s">
        <v>5</v>
      </c>
      <c r="G2" s="16" t="s">
        <v>6</v>
      </c>
      <c r="H2" s="17" t="s">
        <v>7</v>
      </c>
      <c r="I2" s="17" t="s">
        <v>8</v>
      </c>
      <c r="J2" s="17" t="s">
        <v>9</v>
      </c>
      <c r="K2" s="17" t="s">
        <v>10</v>
      </c>
      <c r="L2" s="15" t="s">
        <v>11</v>
      </c>
      <c r="M2" s="18" t="s">
        <v>12</v>
      </c>
      <c r="N2" s="21" t="s">
        <v>13</v>
      </c>
      <c r="O2" s="21"/>
      <c r="P2" s="21"/>
      <c r="Q2" s="21"/>
      <c r="R2" s="15" t="s">
        <v>14</v>
      </c>
      <c r="S2" s="15" t="s">
        <v>15</v>
      </c>
      <c r="T2" s="21" t="s">
        <v>16</v>
      </c>
      <c r="U2" s="21" t="s">
        <v>17</v>
      </c>
      <c r="V2" s="21" t="s">
        <v>18</v>
      </c>
      <c r="W2" s="21"/>
      <c r="X2" s="1"/>
    </row>
    <row r="3" spans="1:24" x14ac:dyDescent="0.35">
      <c r="A3" s="16"/>
      <c r="B3" s="17"/>
      <c r="C3" s="17"/>
      <c r="D3" s="17"/>
      <c r="E3" s="17"/>
      <c r="F3" s="16"/>
      <c r="G3" s="16"/>
      <c r="H3" s="17"/>
      <c r="I3" s="17"/>
      <c r="J3" s="17"/>
      <c r="K3" s="17"/>
      <c r="L3" s="15"/>
      <c r="M3" s="19"/>
      <c r="N3" s="15" t="s">
        <v>7</v>
      </c>
      <c r="O3" s="15" t="s">
        <v>8</v>
      </c>
      <c r="P3" s="15" t="s">
        <v>9</v>
      </c>
      <c r="Q3" s="15" t="s">
        <v>10</v>
      </c>
      <c r="R3" s="15"/>
      <c r="S3" s="15"/>
      <c r="T3" s="21"/>
      <c r="U3" s="21"/>
      <c r="V3" s="21" t="s">
        <v>19</v>
      </c>
      <c r="W3" s="21" t="s">
        <v>20</v>
      </c>
      <c r="X3" s="1"/>
    </row>
    <row r="4" spans="1:24" ht="36" customHeight="1" x14ac:dyDescent="0.35">
      <c r="A4" s="16"/>
      <c r="B4" s="17"/>
      <c r="C4" s="17"/>
      <c r="D4" s="17"/>
      <c r="E4" s="17"/>
      <c r="F4" s="16"/>
      <c r="G4" s="16"/>
      <c r="H4" s="17"/>
      <c r="I4" s="17"/>
      <c r="J4" s="17"/>
      <c r="K4" s="17"/>
      <c r="L4" s="15"/>
      <c r="M4" s="20"/>
      <c r="N4" s="15"/>
      <c r="O4" s="15"/>
      <c r="P4" s="15"/>
      <c r="Q4" s="15"/>
      <c r="R4" s="15"/>
      <c r="S4" s="15"/>
      <c r="T4" s="21"/>
      <c r="U4" s="21"/>
      <c r="V4" s="21"/>
      <c r="W4" s="21"/>
      <c r="X4" s="1"/>
    </row>
    <row r="5" spans="1:24" s="9" customFormat="1" ht="95.25" customHeight="1" x14ac:dyDescent="0.35">
      <c r="A5" s="10">
        <v>1</v>
      </c>
      <c r="B5" s="11" t="s">
        <v>21</v>
      </c>
      <c r="C5" s="11" t="s">
        <v>22</v>
      </c>
      <c r="D5" s="11" t="s">
        <v>23</v>
      </c>
      <c r="E5" s="11" t="s">
        <v>24</v>
      </c>
      <c r="F5" s="12" t="s">
        <v>25</v>
      </c>
      <c r="G5" s="12" t="s">
        <v>26</v>
      </c>
      <c r="H5" s="11">
        <v>2</v>
      </c>
      <c r="I5" s="11">
        <v>3</v>
      </c>
      <c r="J5" s="11">
        <f>SUM(H5:I5)</f>
        <v>5</v>
      </c>
      <c r="K5" s="11" t="str">
        <f>VLOOKUP(J5,Inputs!$E$2:$F$12,2,FALSE)</f>
        <v>Medio</v>
      </c>
      <c r="L5" s="11" t="s">
        <v>27</v>
      </c>
      <c r="M5" s="12" t="s">
        <v>28</v>
      </c>
      <c r="N5" s="11">
        <v>2</v>
      </c>
      <c r="O5" s="11">
        <v>2</v>
      </c>
      <c r="P5" s="11">
        <f>SUM(N5:O5)</f>
        <v>4</v>
      </c>
      <c r="Q5" s="11" t="str">
        <f>VLOOKUP(P5,Inputs!$E$2:$F$12,2,FALSE)</f>
        <v>Bajo</v>
      </c>
      <c r="R5" s="11" t="s">
        <v>29</v>
      </c>
      <c r="S5" s="11" t="s">
        <v>30</v>
      </c>
      <c r="T5" s="10" t="s">
        <v>31</v>
      </c>
      <c r="U5" s="10" t="s">
        <v>32</v>
      </c>
      <c r="V5" s="12" t="s">
        <v>33</v>
      </c>
      <c r="W5" s="10" t="s">
        <v>34</v>
      </c>
      <c r="X5" s="13"/>
    </row>
    <row r="6" spans="1:24" s="9" customFormat="1" ht="78" customHeight="1" x14ac:dyDescent="0.35">
      <c r="A6" s="10">
        <v>2</v>
      </c>
      <c r="B6" s="11" t="s">
        <v>21</v>
      </c>
      <c r="C6" s="11" t="s">
        <v>22</v>
      </c>
      <c r="D6" s="11" t="s">
        <v>35</v>
      </c>
      <c r="E6" s="11" t="s">
        <v>36</v>
      </c>
      <c r="F6" s="12" t="s">
        <v>37</v>
      </c>
      <c r="G6" s="12" t="s">
        <v>38</v>
      </c>
      <c r="H6" s="11">
        <v>1</v>
      </c>
      <c r="I6" s="11">
        <v>3</v>
      </c>
      <c r="J6" s="11">
        <f t="shared" ref="J6:J9" si="0">SUM(H6:I6)</f>
        <v>4</v>
      </c>
      <c r="K6" s="11" t="str">
        <f>VLOOKUP(J6,Inputs!$E$2:$F$12,2,FALSE)</f>
        <v>Bajo</v>
      </c>
      <c r="L6" s="11" t="s">
        <v>39</v>
      </c>
      <c r="M6" s="12" t="s">
        <v>40</v>
      </c>
      <c r="N6" s="11">
        <v>1</v>
      </c>
      <c r="O6" s="11">
        <v>1</v>
      </c>
      <c r="P6" s="11">
        <f t="shared" ref="P6:P9" si="1">SUM(N6:O6)</f>
        <v>2</v>
      </c>
      <c r="Q6" s="11" t="str">
        <f>VLOOKUP(P6,Inputs!$E$2:$F$12,2,FALSE)</f>
        <v>Bajo</v>
      </c>
      <c r="R6" s="11" t="s">
        <v>29</v>
      </c>
      <c r="S6" s="11" t="s">
        <v>39</v>
      </c>
      <c r="T6" s="10" t="s">
        <v>41</v>
      </c>
      <c r="U6" s="10" t="s">
        <v>42</v>
      </c>
      <c r="V6" s="12" t="s">
        <v>43</v>
      </c>
      <c r="W6" s="10" t="s">
        <v>44</v>
      </c>
      <c r="X6" s="13"/>
    </row>
    <row r="7" spans="1:24" s="9" customFormat="1" ht="71.25" customHeight="1" x14ac:dyDescent="0.35">
      <c r="A7" s="10">
        <v>3</v>
      </c>
      <c r="B7" s="11" t="s">
        <v>21</v>
      </c>
      <c r="C7" s="11" t="s">
        <v>22</v>
      </c>
      <c r="D7" s="11" t="s">
        <v>23</v>
      </c>
      <c r="E7" s="11" t="s">
        <v>24</v>
      </c>
      <c r="F7" s="12" t="s">
        <v>45</v>
      </c>
      <c r="G7" s="12" t="s">
        <v>46</v>
      </c>
      <c r="H7" s="11">
        <v>1</v>
      </c>
      <c r="I7" s="11">
        <v>3</v>
      </c>
      <c r="J7" s="11">
        <f t="shared" si="0"/>
        <v>4</v>
      </c>
      <c r="K7" s="11" t="str">
        <f>VLOOKUP(J7,Inputs!$E$2:$F$12,2,FALSE)</f>
        <v>Bajo</v>
      </c>
      <c r="L7" s="11" t="s">
        <v>30</v>
      </c>
      <c r="M7" s="12" t="s">
        <v>47</v>
      </c>
      <c r="N7" s="11">
        <v>1</v>
      </c>
      <c r="O7" s="11">
        <v>2</v>
      </c>
      <c r="P7" s="11">
        <f t="shared" si="1"/>
        <v>3</v>
      </c>
      <c r="Q7" s="11" t="str">
        <f>VLOOKUP(P7,Inputs!$E$2:$F$12,2,FALSE)</f>
        <v>Bajo</v>
      </c>
      <c r="R7" s="11" t="s">
        <v>29</v>
      </c>
      <c r="S7" s="11" t="s">
        <v>30</v>
      </c>
      <c r="T7" s="10" t="s">
        <v>48</v>
      </c>
      <c r="U7" s="10" t="s">
        <v>49</v>
      </c>
      <c r="V7" s="12" t="s">
        <v>50</v>
      </c>
      <c r="W7" s="10" t="s">
        <v>51</v>
      </c>
      <c r="X7" s="13"/>
    </row>
    <row r="8" spans="1:24" s="9" customFormat="1" ht="70" x14ac:dyDescent="0.35">
      <c r="A8" s="10">
        <v>4</v>
      </c>
      <c r="B8" s="11" t="s">
        <v>21</v>
      </c>
      <c r="C8" s="11" t="s">
        <v>22</v>
      </c>
      <c r="D8" s="11" t="s">
        <v>35</v>
      </c>
      <c r="E8" s="11" t="s">
        <v>52</v>
      </c>
      <c r="F8" s="12" t="s">
        <v>53</v>
      </c>
      <c r="G8" s="12" t="s">
        <v>54</v>
      </c>
      <c r="H8" s="11">
        <v>2</v>
      </c>
      <c r="I8" s="11">
        <v>2</v>
      </c>
      <c r="J8" s="11">
        <f t="shared" si="0"/>
        <v>4</v>
      </c>
      <c r="K8" s="11" t="str">
        <f>VLOOKUP(J8,Inputs!$E$2:$F$12,2,FALSE)</f>
        <v>Bajo</v>
      </c>
      <c r="L8" s="11" t="s">
        <v>39</v>
      </c>
      <c r="M8" s="12" t="s">
        <v>55</v>
      </c>
      <c r="N8" s="11">
        <v>2</v>
      </c>
      <c r="O8" s="11">
        <v>1</v>
      </c>
      <c r="P8" s="11">
        <f t="shared" si="1"/>
        <v>3</v>
      </c>
      <c r="Q8" s="11" t="str">
        <f>VLOOKUP(P8,Inputs!$E$2:$F$12,2,FALSE)</f>
        <v>Bajo</v>
      </c>
      <c r="R8" s="11" t="s">
        <v>56</v>
      </c>
      <c r="S8" s="11" t="s">
        <v>30</v>
      </c>
      <c r="T8" s="10" t="s">
        <v>57</v>
      </c>
      <c r="U8" s="10" t="s">
        <v>42</v>
      </c>
      <c r="V8" s="12" t="s">
        <v>58</v>
      </c>
      <c r="W8" s="10" t="s">
        <v>59</v>
      </c>
      <c r="X8" s="13"/>
    </row>
    <row r="9" spans="1:24" s="9" customFormat="1" ht="126" x14ac:dyDescent="0.35">
      <c r="A9" s="10">
        <v>5</v>
      </c>
      <c r="B9" s="11" t="s">
        <v>21</v>
      </c>
      <c r="C9" s="11" t="s">
        <v>22</v>
      </c>
      <c r="D9" s="11" t="s">
        <v>35</v>
      </c>
      <c r="E9" s="11" t="s">
        <v>24</v>
      </c>
      <c r="F9" s="12" t="s">
        <v>60</v>
      </c>
      <c r="G9" s="12" t="s">
        <v>61</v>
      </c>
      <c r="H9" s="11">
        <v>2</v>
      </c>
      <c r="I9" s="11">
        <v>3</v>
      </c>
      <c r="J9" s="11">
        <f t="shared" si="0"/>
        <v>5</v>
      </c>
      <c r="K9" s="11" t="str">
        <f>VLOOKUP(J9,Inputs!$E$2:$F$12,2,FALSE)</f>
        <v>Medio</v>
      </c>
      <c r="L9" s="11" t="s">
        <v>62</v>
      </c>
      <c r="M9" s="12" t="s">
        <v>63</v>
      </c>
      <c r="N9" s="11">
        <v>2</v>
      </c>
      <c r="O9" s="11">
        <v>2</v>
      </c>
      <c r="P9" s="11">
        <f t="shared" si="1"/>
        <v>4</v>
      </c>
      <c r="Q9" s="11" t="str">
        <f>VLOOKUP(P9,Inputs!$E$2:$F$12,2,FALSE)</f>
        <v>Bajo</v>
      </c>
      <c r="R9" s="11" t="s">
        <v>56</v>
      </c>
      <c r="S9" s="11" t="s">
        <v>62</v>
      </c>
      <c r="T9" s="10" t="s">
        <v>57</v>
      </c>
      <c r="U9" s="10" t="s">
        <v>42</v>
      </c>
      <c r="V9" s="12" t="s">
        <v>64</v>
      </c>
      <c r="W9" s="10" t="s">
        <v>65</v>
      </c>
      <c r="X9" s="14"/>
    </row>
    <row r="10" spans="1:24" s="9" customFormat="1" ht="187.5" x14ac:dyDescent="0.35">
      <c r="A10" s="23">
        <v>6</v>
      </c>
      <c r="B10" s="11" t="s">
        <v>66</v>
      </c>
      <c r="C10" s="11" t="s">
        <v>67</v>
      </c>
      <c r="D10" s="11" t="s">
        <v>35</v>
      </c>
      <c r="E10" s="11" t="s">
        <v>68</v>
      </c>
      <c r="F10" s="12" t="s">
        <v>69</v>
      </c>
      <c r="G10" s="12" t="s">
        <v>70</v>
      </c>
      <c r="H10" s="11">
        <v>3</v>
      </c>
      <c r="I10" s="11">
        <v>3</v>
      </c>
      <c r="J10" s="11">
        <f t="shared" ref="J10" si="2">SUM(H10:I10)</f>
        <v>6</v>
      </c>
      <c r="K10" s="11" t="str">
        <f>VLOOKUP(J10,Inputs!$E$2:$F$12,2,FALSE)</f>
        <v>Alto</v>
      </c>
      <c r="L10" s="11" t="s">
        <v>62</v>
      </c>
      <c r="M10" s="22" t="s">
        <v>104</v>
      </c>
      <c r="N10" s="24">
        <v>2</v>
      </c>
      <c r="O10" s="24">
        <v>3</v>
      </c>
      <c r="P10" s="24">
        <f t="shared" ref="P10" si="3">SUM(N10:O10)</f>
        <v>5</v>
      </c>
      <c r="Q10" s="24" t="str">
        <f>VLOOKUP(P10,Inputs!$E$2:$F$12,2,FALSE)</f>
        <v>Medio</v>
      </c>
      <c r="R10" s="11" t="s">
        <v>71</v>
      </c>
      <c r="S10" s="11" t="s">
        <v>62</v>
      </c>
      <c r="T10" s="10" t="s">
        <v>72</v>
      </c>
      <c r="U10" s="10" t="s">
        <v>42</v>
      </c>
      <c r="V10" s="22" t="s">
        <v>105</v>
      </c>
      <c r="W10" s="10" t="s">
        <v>44</v>
      </c>
      <c r="X10" s="14"/>
    </row>
    <row r="11" spans="1:24" ht="123.75" customHeight="1" x14ac:dyDescent="0.35">
      <c r="A11" s="23">
        <v>7</v>
      </c>
      <c r="B11" s="5" t="s">
        <v>21</v>
      </c>
      <c r="C11" s="5" t="s">
        <v>67</v>
      </c>
      <c r="D11" s="5" t="s">
        <v>35</v>
      </c>
      <c r="E11" s="5" t="s">
        <v>73</v>
      </c>
      <c r="F11" s="6" t="s">
        <v>74</v>
      </c>
      <c r="G11" s="6" t="s">
        <v>75</v>
      </c>
      <c r="H11" s="5">
        <v>3</v>
      </c>
      <c r="I11" s="5">
        <v>4</v>
      </c>
      <c r="J11" s="5">
        <f t="shared" ref="J11:J14" si="4">SUM(H11:I11)</f>
        <v>7</v>
      </c>
      <c r="K11" s="5" t="str">
        <f>VLOOKUP(J11,Inputs!$E$2:$F$12,2,FALSE)</f>
        <v>Alto</v>
      </c>
      <c r="L11" s="5" t="s">
        <v>39</v>
      </c>
      <c r="M11" s="22" t="s">
        <v>106</v>
      </c>
      <c r="N11" s="5">
        <v>2</v>
      </c>
      <c r="O11" s="5">
        <v>2</v>
      </c>
      <c r="P11" s="5">
        <f t="shared" ref="P11:P14" si="5">SUM(N11:O11)</f>
        <v>4</v>
      </c>
      <c r="Q11" s="5" t="str">
        <f>VLOOKUP(P11,Inputs!$E$2:$F$12,2,FALSE)</f>
        <v>Bajo</v>
      </c>
      <c r="R11" s="5" t="s">
        <v>71</v>
      </c>
      <c r="S11" s="5" t="s">
        <v>39</v>
      </c>
      <c r="T11" s="4" t="s">
        <v>76</v>
      </c>
      <c r="U11" s="4" t="s">
        <v>77</v>
      </c>
      <c r="V11" s="22" t="s">
        <v>108</v>
      </c>
      <c r="W11" s="4" t="s">
        <v>78</v>
      </c>
      <c r="X11" s="3"/>
    </row>
    <row r="12" spans="1:24" ht="106.5" customHeight="1" x14ac:dyDescent="0.35">
      <c r="A12" s="23">
        <v>8</v>
      </c>
      <c r="B12" s="5" t="s">
        <v>21</v>
      </c>
      <c r="C12" s="5" t="s">
        <v>67</v>
      </c>
      <c r="D12" s="5" t="s">
        <v>35</v>
      </c>
      <c r="E12" s="5" t="s">
        <v>73</v>
      </c>
      <c r="F12" s="22" t="s">
        <v>109</v>
      </c>
      <c r="G12" s="22" t="s">
        <v>110</v>
      </c>
      <c r="H12" s="5">
        <v>3</v>
      </c>
      <c r="I12" s="5">
        <v>4</v>
      </c>
      <c r="J12" s="5">
        <f t="shared" si="4"/>
        <v>7</v>
      </c>
      <c r="K12" s="5" t="str">
        <f>VLOOKUP(J12,Inputs!$E$2:$F$12,2,FALSE)</f>
        <v>Alto</v>
      </c>
      <c r="L12" s="5" t="s">
        <v>79</v>
      </c>
      <c r="M12" s="22" t="s">
        <v>111</v>
      </c>
      <c r="N12" s="5">
        <v>2</v>
      </c>
      <c r="O12" s="5">
        <v>2</v>
      </c>
      <c r="P12" s="5">
        <f t="shared" si="5"/>
        <v>4</v>
      </c>
      <c r="Q12" s="5" t="str">
        <f>VLOOKUP(P12,Inputs!$E$2:$F$12,2,FALSE)</f>
        <v>Bajo</v>
      </c>
      <c r="R12" s="5" t="s">
        <v>71</v>
      </c>
      <c r="S12" s="5" t="s">
        <v>80</v>
      </c>
      <c r="T12" s="4" t="s">
        <v>76</v>
      </c>
      <c r="U12" s="4" t="s">
        <v>77</v>
      </c>
      <c r="V12" s="6" t="s">
        <v>81</v>
      </c>
      <c r="W12" s="4" t="s">
        <v>78</v>
      </c>
      <c r="X12" s="3"/>
    </row>
    <row r="13" spans="1:24" ht="110.25" customHeight="1" x14ac:dyDescent="0.35">
      <c r="A13" s="23">
        <v>9</v>
      </c>
      <c r="B13" s="5" t="s">
        <v>66</v>
      </c>
      <c r="C13" s="5" t="s">
        <v>67</v>
      </c>
      <c r="D13" s="5" t="s">
        <v>35</v>
      </c>
      <c r="E13" s="5" t="s">
        <v>68</v>
      </c>
      <c r="F13" s="22" t="s">
        <v>112</v>
      </c>
      <c r="G13" s="6" t="s">
        <v>82</v>
      </c>
      <c r="H13" s="5">
        <v>2</v>
      </c>
      <c r="I13" s="5">
        <v>4</v>
      </c>
      <c r="J13" s="5">
        <f t="shared" si="4"/>
        <v>6</v>
      </c>
      <c r="K13" s="5" t="str">
        <f>VLOOKUP(J13,Inputs!$E$2:$F$12,2,FALSE)</f>
        <v>Alto</v>
      </c>
      <c r="L13" s="5" t="s">
        <v>39</v>
      </c>
      <c r="M13" s="6" t="s">
        <v>113</v>
      </c>
      <c r="N13" s="5">
        <v>1</v>
      </c>
      <c r="O13" s="5">
        <v>2</v>
      </c>
      <c r="P13" s="5">
        <f t="shared" si="5"/>
        <v>3</v>
      </c>
      <c r="Q13" s="5" t="str">
        <f>VLOOKUP(P13,Inputs!$E$2:$F$12,2,FALSE)</f>
        <v>Bajo</v>
      </c>
      <c r="R13" s="5" t="s">
        <v>71</v>
      </c>
      <c r="S13" s="5" t="s">
        <v>39</v>
      </c>
      <c r="T13" s="4" t="s">
        <v>76</v>
      </c>
      <c r="U13" s="4" t="s">
        <v>83</v>
      </c>
      <c r="V13" s="6" t="s">
        <v>84</v>
      </c>
      <c r="W13" s="4" t="s">
        <v>78</v>
      </c>
      <c r="X13" s="3"/>
    </row>
    <row r="14" spans="1:24" ht="90" customHeight="1" x14ac:dyDescent="0.35">
      <c r="A14" s="4">
        <v>10</v>
      </c>
      <c r="B14" s="5" t="s">
        <v>66</v>
      </c>
      <c r="C14" s="5" t="s">
        <v>67</v>
      </c>
      <c r="D14" s="5" t="s">
        <v>35</v>
      </c>
      <c r="E14" s="5" t="s">
        <v>68</v>
      </c>
      <c r="F14" s="6" t="s">
        <v>85</v>
      </c>
      <c r="G14" s="6" t="s">
        <v>86</v>
      </c>
      <c r="H14" s="5">
        <v>3</v>
      </c>
      <c r="I14" s="5">
        <v>4</v>
      </c>
      <c r="J14" s="5">
        <f t="shared" si="4"/>
        <v>7</v>
      </c>
      <c r="K14" s="5" t="str">
        <f>VLOOKUP(J14,Inputs!$E$2:$F$12,2,FALSE)</f>
        <v>Alto</v>
      </c>
      <c r="L14" s="5" t="s">
        <v>79</v>
      </c>
      <c r="M14" s="6" t="s">
        <v>87</v>
      </c>
      <c r="N14" s="5">
        <v>1</v>
      </c>
      <c r="O14" s="5">
        <v>2</v>
      </c>
      <c r="P14" s="5">
        <f t="shared" si="5"/>
        <v>3</v>
      </c>
      <c r="Q14" s="5" t="str">
        <f>VLOOKUP(P14,Inputs!$E$2:$F$12,2,FALSE)</f>
        <v>Bajo</v>
      </c>
      <c r="R14" s="5" t="s">
        <v>71</v>
      </c>
      <c r="S14" s="5" t="s">
        <v>80</v>
      </c>
      <c r="T14" s="4" t="s">
        <v>76</v>
      </c>
      <c r="U14" s="4" t="s">
        <v>83</v>
      </c>
      <c r="V14" s="6" t="s">
        <v>88</v>
      </c>
      <c r="W14" s="4" t="s">
        <v>78</v>
      </c>
      <c r="X14" s="3"/>
    </row>
  </sheetData>
  <autoFilter ref="A4:X4" xr:uid="{DB0AB363-8061-4B3D-93AF-68E45DFD6D78}"/>
  <mergeCells count="25">
    <mergeCell ref="M2:M4"/>
    <mergeCell ref="V3:V4"/>
    <mergeCell ref="W3:W4"/>
    <mergeCell ref="V2:W2"/>
    <mergeCell ref="N3:N4"/>
    <mergeCell ref="O3:O4"/>
    <mergeCell ref="P3:P4"/>
    <mergeCell ref="Q3:Q4"/>
    <mergeCell ref="N2:Q2"/>
    <mergeCell ref="R2:R4"/>
    <mergeCell ref="S2:S4"/>
    <mergeCell ref="T2:T4"/>
    <mergeCell ref="U2:U4"/>
    <mergeCell ref="L2:L4"/>
    <mergeCell ref="A2:A4"/>
    <mergeCell ref="B2:B4"/>
    <mergeCell ref="C2:C4"/>
    <mergeCell ref="D2:D4"/>
    <mergeCell ref="E2:E4"/>
    <mergeCell ref="F2:F4"/>
    <mergeCell ref="G2:G4"/>
    <mergeCell ref="H2:H4"/>
    <mergeCell ref="I2:I4"/>
    <mergeCell ref="J2:J4"/>
    <mergeCell ref="K2:K4"/>
  </mergeCells>
  <dataValidations count="1">
    <dataValidation type="whole" allowBlank="1" showInputMessage="1" showErrorMessage="1" sqref="H5:I14" xr:uid="{0945BAE8-C604-4BE0-8C65-E36C765A07E0}">
      <formula1>1</formula1>
      <formula2>5</formula2>
    </dataValidation>
  </dataValidation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4">
        <x14:dataValidation type="list" allowBlank="1" showInputMessage="1" showErrorMessage="1" xr:uid="{9123A81A-E507-4F43-B34D-7656186D05DE}">
          <x14:formula1>
            <xm:f>Inputs!$A$2:$A$3</xm:f>
          </x14:formula1>
          <xm:sqref>B5:B14</xm:sqref>
        </x14:dataValidation>
        <x14:dataValidation type="list" allowBlank="1" showInputMessage="1" showErrorMessage="1" xr:uid="{95EE6C98-F7AC-486D-B740-DB28DBE19C72}">
          <x14:formula1>
            <xm:f>Inputs!$B$2:$B$3</xm:f>
          </x14:formula1>
          <xm:sqref>C5:C14</xm:sqref>
        </x14:dataValidation>
        <x14:dataValidation type="list" allowBlank="1" showInputMessage="1" showErrorMessage="1" xr:uid="{9477A186-4711-46B8-B6AD-F4EC6EF4AD44}">
          <x14:formula1>
            <xm:f>Inputs!$C$2:$C$5</xm:f>
          </x14:formula1>
          <xm:sqref>D5:D14</xm:sqref>
        </x14:dataValidation>
        <x14:dataValidation type="list" allowBlank="1" showInputMessage="1" showErrorMessage="1" xr:uid="{1787F152-6795-4BDA-9DA9-DED08C54302B}">
          <x14:formula1>
            <xm:f>Inputs!$D$2:$D$9</xm:f>
          </x14:formula1>
          <xm:sqref>E5:E14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baseColWidth="10" defaultColWidth="11.453125" defaultRowHeight="14.5" x14ac:dyDescent="0.35"/>
  <cols>
    <col min="8" max="8" width="55.81640625" customWidth="1"/>
  </cols>
  <sheetData>
    <row r="1" spans="1:8" x14ac:dyDescent="0.35">
      <c r="A1" s="2" t="s">
        <v>1</v>
      </c>
      <c r="B1" s="2" t="s">
        <v>2</v>
      </c>
      <c r="C1" s="2" t="s">
        <v>3</v>
      </c>
      <c r="D1" s="2" t="s">
        <v>4</v>
      </c>
      <c r="E1" s="2" t="s">
        <v>89</v>
      </c>
      <c r="F1" s="2" t="s">
        <v>90</v>
      </c>
      <c r="G1">
        <v>1</v>
      </c>
      <c r="H1" s="7" t="s">
        <v>30</v>
      </c>
    </row>
    <row r="2" spans="1:8" x14ac:dyDescent="0.35">
      <c r="A2" t="s">
        <v>21</v>
      </c>
      <c r="B2" t="s">
        <v>67</v>
      </c>
      <c r="C2" t="s">
        <v>91</v>
      </c>
      <c r="D2" t="s">
        <v>24</v>
      </c>
      <c r="E2">
        <v>0</v>
      </c>
      <c r="F2" t="s">
        <v>92</v>
      </c>
      <c r="G2">
        <v>2</v>
      </c>
      <c r="H2" t="s">
        <v>39</v>
      </c>
    </row>
    <row r="3" spans="1:8" x14ac:dyDescent="0.35">
      <c r="A3" t="s">
        <v>66</v>
      </c>
      <c r="B3" t="s">
        <v>22</v>
      </c>
      <c r="C3" t="s">
        <v>23</v>
      </c>
      <c r="D3" t="s">
        <v>93</v>
      </c>
      <c r="E3">
        <v>1</v>
      </c>
      <c r="F3" t="s">
        <v>92</v>
      </c>
      <c r="G3">
        <v>3</v>
      </c>
      <c r="H3" t="s">
        <v>79</v>
      </c>
    </row>
    <row r="4" spans="1:8" x14ac:dyDescent="0.35">
      <c r="C4" t="s">
        <v>94</v>
      </c>
      <c r="D4" t="s">
        <v>73</v>
      </c>
      <c r="E4">
        <v>2</v>
      </c>
      <c r="F4" t="s">
        <v>92</v>
      </c>
      <c r="G4">
        <v>4</v>
      </c>
      <c r="H4" t="s">
        <v>95</v>
      </c>
    </row>
    <row r="5" spans="1:8" x14ac:dyDescent="0.35">
      <c r="C5" t="s">
        <v>35</v>
      </c>
      <c r="D5" t="s">
        <v>68</v>
      </c>
      <c r="E5">
        <v>3</v>
      </c>
      <c r="F5" t="s">
        <v>92</v>
      </c>
      <c r="G5">
        <v>5</v>
      </c>
      <c r="H5" t="s">
        <v>96</v>
      </c>
    </row>
    <row r="6" spans="1:8" x14ac:dyDescent="0.35">
      <c r="D6" t="s">
        <v>97</v>
      </c>
      <c r="E6">
        <v>4</v>
      </c>
      <c r="F6" t="s">
        <v>92</v>
      </c>
      <c r="H6" t="s">
        <v>80</v>
      </c>
    </row>
    <row r="7" spans="1:8" x14ac:dyDescent="0.35">
      <c r="D7" t="s">
        <v>98</v>
      </c>
      <c r="E7">
        <v>5</v>
      </c>
      <c r="F7" t="s">
        <v>99</v>
      </c>
      <c r="H7" t="s">
        <v>62</v>
      </c>
    </row>
    <row r="8" spans="1:8" x14ac:dyDescent="0.35">
      <c r="D8" t="s">
        <v>100</v>
      </c>
      <c r="E8">
        <v>6</v>
      </c>
      <c r="F8" t="s">
        <v>101</v>
      </c>
    </row>
    <row r="9" spans="1:8" x14ac:dyDescent="0.35">
      <c r="D9" t="s">
        <v>102</v>
      </c>
      <c r="E9">
        <v>7</v>
      </c>
      <c r="F9" t="s">
        <v>101</v>
      </c>
    </row>
    <row r="10" spans="1:8" x14ac:dyDescent="0.35">
      <c r="E10">
        <v>8</v>
      </c>
      <c r="F10" t="s">
        <v>103</v>
      </c>
    </row>
    <row r="11" spans="1:8" x14ac:dyDescent="0.35">
      <c r="E11">
        <v>9</v>
      </c>
      <c r="F11" t="s">
        <v>103</v>
      </c>
    </row>
    <row r="12" spans="1:8" x14ac:dyDescent="0.35">
      <c r="E12">
        <v>10</v>
      </c>
      <c r="F12" t="s">
        <v>103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6" ma:contentTypeDescription="Crear nuevo documento." ma:contentTypeScope="" ma:versionID="21644e9cb57bdd05ea629790f69dc6e2">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2cf047bbcb0c5008df1f7119307d7e0c"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2.xml><?xml version="1.0" encoding="utf-8"?>
<ds:datastoreItem xmlns:ds="http://schemas.openxmlformats.org/officeDocument/2006/customXml" ds:itemID="{1F0801A8-E9E1-468F-91A0-CB1BB02692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A1F3715-4806-4C1C-BCAE-9F815B620AB1}">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1 - Riesgos</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Karlo Fernández Cala</cp:lastModifiedBy>
  <cp:revision/>
  <dcterms:created xsi:type="dcterms:W3CDTF">2020-08-08T21:11:53Z</dcterms:created>
  <dcterms:modified xsi:type="dcterms:W3CDTF">2021-08-26T15:55:37Z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