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vduquem_sena_edu_co/Documents/CONTRATACION 2021/SELECCION ABREVIADA/SASI/COMPRA EQUIPOS TECNOPARQUE/CONTRATOS/COLOMBIATEC LOTES 1, 3, 4 Y 7/"/>
    </mc:Choice>
  </mc:AlternateContent>
  <xr:revisionPtr revIDLastSave="0" documentId="8_{406B4D3B-EA8B-4C5E-9620-BD1B5620E5C3}" xr6:coauthVersionLast="46" xr6:coauthVersionMax="46" xr10:uidLastSave="{00000000-0000-0000-0000-000000000000}"/>
  <bookViews>
    <workbookView xWindow="-120" yWindow="-120" windowWidth="20730" windowHeight="11160" xr2:uid="{32EB1041-9073-4477-A536-04DE9F93D9A1}"/>
  </bookViews>
  <sheets>
    <sheet name="LOTE 3 SOPORTE ANTIVIBRACION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8" i="1" l="1"/>
  <c r="K8" i="1" s="1"/>
  <c r="L8" i="1" s="1"/>
  <c r="M8" i="1" s="1"/>
  <c r="H11" i="1"/>
  <c r="F12" i="1"/>
  <c r="G8" i="1"/>
  <c r="H8" i="1" s="1"/>
  <c r="I8" i="1" s="1"/>
</calcChain>
</file>

<file path=xl/sharedStrings.xml><?xml version="1.0" encoding="utf-8"?>
<sst xmlns="http://schemas.openxmlformats.org/spreadsheetml/2006/main" count="26" uniqueCount="21">
  <si>
    <t>COMPRA DE MAQUINARIA Y EQUIPOS TECNOPARQUE NODO PEREIRA</t>
  </si>
  <si>
    <t>LOTE 3 SOPORTE ANTIVIBRACIÓN</t>
  </si>
  <si>
    <t>ITEM</t>
  </si>
  <si>
    <t>PRODUCTO</t>
  </si>
  <si>
    <t>DESCRIPCION ( FICHA TECNICA)</t>
  </si>
  <si>
    <t>UNIDAD DE MEDIDA</t>
  </si>
  <si>
    <t>CANTIDAD</t>
  </si>
  <si>
    <t>VALOR UNITARIO  SIN IVA</t>
  </si>
  <si>
    <t>VALOR IVA</t>
  </si>
  <si>
    <t>VALOR UNITARIO TOTAL</t>
  </si>
  <si>
    <t>VALOR TOTAL CON IVA</t>
  </si>
  <si>
    <t>Soporte de máquina o aislador de vibración</t>
  </si>
  <si>
    <t>Soporte (mesa) antivibratoria para máquina de ensayos Universales.
Estructura para soportar 100 kilogramos
Medidas 100 cm x 70 cm
Material resistente para pruebas de laboratorio
Conexión eléctrica. 
Niveladores o pies regulables resistentes al alto impacto y con graduación milimétrica.
Suspensores de vibraciones fabricados en caucho de nylon, para resistir y disminuir la frecuencia de ondas de vibración.
Amortiguación de oscilaciones transversales y longitudinales.
• Parámetros de norma NTC ISO 17025</t>
  </si>
  <si>
    <t>UND</t>
  </si>
  <si>
    <t>AJUSTE RESULTADO SUBASTA</t>
  </si>
  <si>
    <t>OFERTA INICIAL COLOMBIA TEC</t>
  </si>
  <si>
    <t>FACTOR DE AJUSTE=</t>
  </si>
  <si>
    <t>VALOR OFERTA GANADORA</t>
  </si>
  <si>
    <t xml:space="preserve"> =</t>
  </si>
  <si>
    <t>=</t>
  </si>
  <si>
    <t>VALOR OFERTA INICIAL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</si>
</sst>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_);_(* \(#,##0\);_(* &quot;-&quot;??_);_(@_)"/>
    <numFmt numFmtId="167" formatCode="&quot;$&quot;\ #,##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164" fontId="8" fillId="0" borderId="2" xfId="1" applyNumberFormat="1" applyFont="1" applyBorder="1" applyAlignment="1">
      <alignment horizontal="center" vertical="center"/>
    </xf>
    <xf numFmtId="164" fontId="9" fillId="0" borderId="2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7" fontId="2" fillId="0" borderId="1" xfId="0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7" fontId="2" fillId="0" borderId="0" xfId="0" applyNumberFormat="1" applyFont="1" applyAlignment="1">
      <alignment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21BE3-5D67-470C-8393-AF45FDE0B73F}">
  <dimension ref="A1:M12"/>
  <sheetViews>
    <sheetView tabSelected="1" workbookViewId="0">
      <selection activeCell="J9" sqref="J9"/>
    </sheetView>
  </sheetViews>
  <sheetFormatPr baseColWidth="10" defaultRowHeight="14.25" x14ac:dyDescent="0.25"/>
  <cols>
    <col min="1" max="1" width="5.85546875" style="2" bestFit="1" customWidth="1"/>
    <col min="2" max="2" width="14.28515625" style="16" customWidth="1"/>
    <col min="3" max="3" width="42.5703125" style="2" customWidth="1"/>
    <col min="4" max="4" width="13" style="16" bestFit="1" customWidth="1"/>
    <col min="5" max="5" width="11.140625" style="16" bestFit="1" customWidth="1"/>
    <col min="6" max="16384" width="11.42578125" style="2"/>
  </cols>
  <sheetData>
    <row r="1" spans="1:13" ht="15" customHeight="1" x14ac:dyDescent="0.25">
      <c r="A1" s="1" t="s">
        <v>14</v>
      </c>
      <c r="B1" s="1"/>
      <c r="C1" s="1"/>
      <c r="D1" s="1"/>
      <c r="E1" s="1"/>
      <c r="F1" s="1"/>
      <c r="G1" s="1"/>
      <c r="H1" s="1"/>
      <c r="I1" s="1"/>
    </row>
    <row r="2" spans="1:13" ht="15" customHeight="1" x14ac:dyDescent="0.25">
      <c r="A2" s="1" t="s">
        <v>0</v>
      </c>
      <c r="B2" s="1"/>
      <c r="C2" s="1"/>
      <c r="D2" s="1"/>
      <c r="E2" s="1"/>
      <c r="F2" s="1"/>
      <c r="G2" s="1"/>
      <c r="H2" s="1"/>
      <c r="I2" s="1"/>
    </row>
    <row r="3" spans="1:13" ht="15" customHeight="1" x14ac:dyDescent="0.25">
      <c r="A3" s="1" t="s">
        <v>1</v>
      </c>
      <c r="B3" s="1"/>
      <c r="C3" s="1"/>
      <c r="D3" s="1"/>
      <c r="E3" s="1"/>
      <c r="F3" s="1"/>
      <c r="G3" s="1"/>
      <c r="H3" s="1"/>
      <c r="I3" s="1"/>
    </row>
    <row r="4" spans="1:13" ht="15" customHeight="1" x14ac:dyDescent="0.25">
      <c r="A4" s="1"/>
      <c r="B4" s="1"/>
      <c r="C4" s="1"/>
      <c r="D4" s="1"/>
      <c r="E4" s="1"/>
      <c r="F4" s="1"/>
      <c r="G4" s="1"/>
      <c r="H4" s="1"/>
      <c r="I4" s="1"/>
    </row>
    <row r="5" spans="1:13" ht="14.25" customHeight="1" x14ac:dyDescent="0.25">
      <c r="A5" s="3"/>
      <c r="B5" s="3"/>
      <c r="C5" s="3"/>
      <c r="D5" s="3"/>
      <c r="E5" s="3"/>
      <c r="F5" s="4" t="s">
        <v>15</v>
      </c>
      <c r="G5" s="4"/>
      <c r="H5" s="4"/>
      <c r="I5" s="4"/>
      <c r="J5" s="4" t="s">
        <v>14</v>
      </c>
      <c r="K5" s="4"/>
      <c r="L5" s="4"/>
      <c r="M5" s="4"/>
    </row>
    <row r="6" spans="1:13" x14ac:dyDescent="0.25">
      <c r="A6" s="5"/>
      <c r="B6" s="5"/>
      <c r="C6" s="5"/>
      <c r="D6" s="5"/>
      <c r="E6" s="5"/>
      <c r="F6" s="6"/>
      <c r="G6" s="6"/>
      <c r="H6" s="6"/>
      <c r="I6" s="6"/>
      <c r="J6" s="6"/>
      <c r="K6" s="6"/>
      <c r="L6" s="6"/>
      <c r="M6" s="6"/>
    </row>
    <row r="7" spans="1:13" ht="45" x14ac:dyDescent="0.25">
      <c r="A7" s="7" t="s">
        <v>2</v>
      </c>
      <c r="B7" s="7" t="s">
        <v>3</v>
      </c>
      <c r="C7" s="8" t="s">
        <v>4</v>
      </c>
      <c r="D7" s="7" t="s">
        <v>5</v>
      </c>
      <c r="E7" s="7" t="s">
        <v>6</v>
      </c>
      <c r="F7" s="7" t="s">
        <v>7</v>
      </c>
      <c r="G7" s="7" t="s">
        <v>8</v>
      </c>
      <c r="H7" s="7" t="s">
        <v>9</v>
      </c>
      <c r="I7" s="7" t="s">
        <v>10</v>
      </c>
      <c r="J7" s="7" t="s">
        <v>7</v>
      </c>
      <c r="K7" s="7" t="s">
        <v>8</v>
      </c>
      <c r="L7" s="7" t="s">
        <v>9</v>
      </c>
      <c r="M7" s="7" t="s">
        <v>10</v>
      </c>
    </row>
    <row r="8" spans="1:13" ht="223.5" customHeight="1" x14ac:dyDescent="0.25">
      <c r="A8" s="9">
        <v>1</v>
      </c>
      <c r="B8" s="9" t="s">
        <v>11</v>
      </c>
      <c r="C8" s="10" t="s">
        <v>12</v>
      </c>
      <c r="D8" s="9" t="s">
        <v>13</v>
      </c>
      <c r="E8" s="9">
        <v>1</v>
      </c>
      <c r="F8" s="11">
        <v>3740084</v>
      </c>
      <c r="G8" s="11">
        <f>+F8*0.19</f>
        <v>710615.96</v>
      </c>
      <c r="H8" s="11">
        <f>+F8+G8</f>
        <v>4450699.96</v>
      </c>
      <c r="I8" s="12">
        <f>+H8*E8</f>
        <v>4450699.96</v>
      </c>
      <c r="J8" s="11">
        <f>F8*H11</f>
        <v>3319327.7310924372</v>
      </c>
      <c r="K8" s="11">
        <f>+J8*0.19</f>
        <v>630672.26890756306</v>
      </c>
      <c r="L8" s="11">
        <f>+J8+K8</f>
        <v>3950000</v>
      </c>
      <c r="M8" s="12">
        <f>+L8*E8</f>
        <v>3950000</v>
      </c>
    </row>
    <row r="10" spans="1:13" ht="15" x14ac:dyDescent="0.25">
      <c r="B10" s="13"/>
      <c r="C10" s="14"/>
      <c r="D10" s="13"/>
      <c r="E10" s="13"/>
    </row>
    <row r="11" spans="1:13" ht="15" x14ac:dyDescent="0.25">
      <c r="A11" s="17" t="s">
        <v>16</v>
      </c>
      <c r="B11" s="17"/>
      <c r="C11" s="18" t="s">
        <v>17</v>
      </c>
      <c r="D11" s="18"/>
      <c r="E11" s="16" t="s">
        <v>18</v>
      </c>
      <c r="F11" s="19">
        <v>3950000</v>
      </c>
      <c r="G11" s="20" t="s">
        <v>19</v>
      </c>
      <c r="H11" s="21">
        <f>F11/F12</f>
        <v>0.88750085054037209</v>
      </c>
      <c r="I11" s="15"/>
    </row>
    <row r="12" spans="1:13" ht="15" x14ac:dyDescent="0.25">
      <c r="B12" s="22"/>
      <c r="C12" s="23" t="s">
        <v>20</v>
      </c>
      <c r="D12" s="23"/>
      <c r="F12" s="24">
        <f>I8</f>
        <v>4450699.96</v>
      </c>
      <c r="G12" s="20"/>
      <c r="H12" s="22"/>
      <c r="I12" s="15"/>
    </row>
  </sheetData>
  <mergeCells count="10">
    <mergeCell ref="J5:M6"/>
    <mergeCell ref="A11:B11"/>
    <mergeCell ref="C11:D11"/>
    <mergeCell ref="C12:D12"/>
    <mergeCell ref="A1:I1"/>
    <mergeCell ref="A2:I2"/>
    <mergeCell ref="A3:I3"/>
    <mergeCell ref="A4:I4"/>
    <mergeCell ref="A5:E6"/>
    <mergeCell ref="F5: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3 SOPORTE ANTIVIBRACION1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Valentina Duque Muñoz</dc:creator>
  <cp:lastModifiedBy>Valentina Duque Muñoz</cp:lastModifiedBy>
  <dcterms:created xsi:type="dcterms:W3CDTF">2021-09-20T17:50:04Z</dcterms:created>
  <dcterms:modified xsi:type="dcterms:W3CDTF">2021-09-20T17:52:00Z</dcterms:modified>
</cp:coreProperties>
</file>