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sena4-my.sharepoint.com/personal/vduquem_sena_edu_co/Documents/CONTRATACION 2021/SELECCION ABREVIADA/SASI/COMPRA EQUIPOS TECNOPARQUE/CONTRATOS/COVINPRO LOTE 2, 6 Y 8/"/>
    </mc:Choice>
  </mc:AlternateContent>
  <xr:revisionPtr revIDLastSave="2" documentId="8_{F3155CAE-DC08-40E7-806B-ED84315A8891}" xr6:coauthVersionLast="46" xr6:coauthVersionMax="46" xr10:uidLastSave="{489CF2B9-04EF-416F-8387-79849EEA2D98}"/>
  <bookViews>
    <workbookView xWindow="-120" yWindow="-120" windowWidth="20730" windowHeight="11160" xr2:uid="{FE131994-E75A-4EF2-8204-5851EC77F8EE}"/>
  </bookViews>
  <sheets>
    <sheet name="LOTE 6 LEGO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 i="1" l="1"/>
  <c r="K8" i="1" s="1"/>
  <c r="L8" i="1" s="1"/>
  <c r="M8" i="1" s="1"/>
  <c r="F11" i="1"/>
  <c r="H10" i="1" s="1"/>
  <c r="G8" i="1"/>
  <c r="H8" i="1" s="1"/>
  <c r="I8" i="1" s="1"/>
</calcChain>
</file>

<file path=xl/sharedStrings.xml><?xml version="1.0" encoding="utf-8"?>
<sst xmlns="http://schemas.openxmlformats.org/spreadsheetml/2006/main" count="26" uniqueCount="21">
  <si>
    <t>COMPRA DE MAQUINARIA Y EQUIPOS TECNOPARQUE NODO PEREIRA</t>
  </si>
  <si>
    <t>LOTE 6 LEGO</t>
  </si>
  <si>
    <t>ITEM</t>
  </si>
  <si>
    <t>PRODUCTO</t>
  </si>
  <si>
    <t>DESCRIPCION ( FICHA TECNICA)</t>
  </si>
  <si>
    <t>UNIDAD DE MEDIDA</t>
  </si>
  <si>
    <t>CANTIDAD</t>
  </si>
  <si>
    <t>VALOR UNITARIO  SIN IVA</t>
  </si>
  <si>
    <t>VALOR IVA</t>
  </si>
  <si>
    <t>VALOR UNITARIO TOTAL</t>
  </si>
  <si>
    <t>VALOR TOTAL CON IVA</t>
  </si>
  <si>
    <t>Juegos educativos: LEGO MINDSTORM EV3</t>
  </si>
  <si>
    <t>Kit que incluye todo lo que se requiere para ejecutar
diseños robóticos: motores, sensores, unidad de control programable (llamado "Brick o ladrillo"), bloques y elementos de construcción llamados Lego Technics, control remoto, software de programación gráfico (basado en LabView), incluso con APPs gratuitas para controlar las diferentes construcciones que el usuario hace con dispositivos inteligentes
(Tabletas, teléfonos, ipads, etc.).</t>
  </si>
  <si>
    <t>UND</t>
  </si>
  <si>
    <t>AJUSTE RESULTADO SUBASTA</t>
  </si>
  <si>
    <t>FACTOR DE AJUSTE=</t>
  </si>
  <si>
    <t>VALOR OFERTA GANADORA</t>
  </si>
  <si>
    <t xml:space="preserve"> =</t>
  </si>
  <si>
    <t>=</t>
  </si>
  <si>
    <t>VALOR OFERTA INICIAL</t>
  </si>
  <si>
    <t>OFERTA INICIAL COVINPRO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</si>
</sst>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_);_(* \(#,##0\);_(* &quot;-&quot;??_);_(@_)"/>
    <numFmt numFmtId="167" formatCode="&quot;$&quot;\ #,##0"/>
    <numFmt numFmtId="169" formatCode="&quot;$&quot;\ #,##0.00"/>
    <numFmt numFmtId="171" formatCode="_(* #,##0.00_);_(* \(#,##0.00\);_(*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b/>
      <sz val="11"/>
      <color theme="1"/>
      <name val="Arial"/>
      <family val="2"/>
    </font>
    <font>
      <sz val="11"/>
      <color theme="1"/>
      <name val="Arial"/>
      <family val="2"/>
    </font>
    <font>
      <sz val="11"/>
      <color rgb="FFFF0000"/>
      <name val="Arial"/>
      <family val="2"/>
    </font>
    <font>
      <sz val="11"/>
      <name val="Arial"/>
      <family val="2"/>
    </font>
    <font>
      <b/>
      <sz val="11"/>
      <name val="Arial"/>
      <family val="2"/>
    </font>
    <font>
      <sz val="10"/>
      <color theme="1"/>
      <name val="Arial"/>
      <family val="2"/>
    </font>
    <font>
      <sz val="10"/>
      <name val="Arial"/>
      <family val="2"/>
    </font>
    <font>
      <b/>
      <sz val="10"/>
      <name val="Arial"/>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23">
    <xf numFmtId="0" fontId="0" fillId="0" borderId="0" xfId="0"/>
    <xf numFmtId="0" fontId="3" fillId="0" borderId="0" xfId="0" applyFont="1" applyAlignment="1">
      <alignment horizontal="center" vertical="center" wrapText="1"/>
    </xf>
    <xf numFmtId="0" fontId="4" fillId="0" borderId="0" xfId="0" applyFont="1" applyAlignment="1">
      <alignment vertical="center" wrapText="1"/>
    </xf>
    <xf numFmtId="0" fontId="3" fillId="0" borderId="0" xfId="0" applyFont="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4" fillId="0" borderId="1" xfId="0" applyFont="1" applyBorder="1" applyAlignment="1">
      <alignment horizontal="center" vertical="center" wrapText="1"/>
    </xf>
    <xf numFmtId="0" fontId="8" fillId="0" borderId="1" xfId="0" applyFont="1" applyBorder="1" applyAlignment="1">
      <alignment vertical="center" wrapText="1"/>
    </xf>
    <xf numFmtId="164" fontId="9" fillId="0" borderId="1" xfId="1" applyNumberFormat="1" applyFont="1" applyBorder="1" applyAlignment="1">
      <alignment horizontal="center" vertical="center"/>
    </xf>
    <xf numFmtId="164" fontId="10" fillId="0" borderId="1" xfId="1" applyNumberFormat="1" applyFont="1" applyBorder="1" applyAlignment="1">
      <alignment horizontal="center" vertical="center"/>
    </xf>
    <xf numFmtId="0" fontId="2" fillId="0" borderId="0" xfId="0" applyFont="1" applyAlignment="1">
      <alignment vertical="center" wrapText="1"/>
    </xf>
    <xf numFmtId="0" fontId="4" fillId="0" borderId="0" xfId="0" applyFont="1" applyAlignment="1">
      <alignment horizontal="center" vertical="center" wrapText="1"/>
    </xf>
    <xf numFmtId="0" fontId="2" fillId="0" borderId="0" xfId="0" applyFont="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vertical="center"/>
    </xf>
    <xf numFmtId="0" fontId="0" fillId="0" borderId="0" xfId="0" applyAlignment="1">
      <alignment horizontal="center" vertical="center"/>
    </xf>
    <xf numFmtId="167" fontId="2" fillId="0" borderId="0" xfId="0" applyNumberFormat="1" applyFont="1" applyAlignment="1">
      <alignment vertical="center"/>
    </xf>
    <xf numFmtId="169" fontId="2" fillId="0" borderId="3" xfId="0" applyNumberFormat="1" applyFont="1" applyBorder="1" applyAlignment="1">
      <alignment vertical="center"/>
    </xf>
    <xf numFmtId="171" fontId="10" fillId="0" borderId="1" xfId="1" applyNumberFormat="1" applyFont="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4F5BC1-1D19-4867-8962-FD6CFEA6846B}">
  <dimension ref="A1:M11"/>
  <sheetViews>
    <sheetView tabSelected="1" workbookViewId="0">
      <selection activeCell="M8" sqref="M8"/>
    </sheetView>
  </sheetViews>
  <sheetFormatPr baseColWidth="10" defaultRowHeight="14.25" x14ac:dyDescent="0.25"/>
  <cols>
    <col min="1" max="1" width="5.85546875" style="2" bestFit="1" customWidth="1"/>
    <col min="2" max="2" width="14.28515625" style="13" customWidth="1"/>
    <col min="3" max="3" width="42.5703125" style="2" customWidth="1"/>
    <col min="4" max="4" width="12.42578125" style="13" bestFit="1" customWidth="1"/>
    <col min="5" max="5" width="11.140625" style="13" bestFit="1" customWidth="1"/>
    <col min="6" max="6" width="14.140625" style="2" bestFit="1" customWidth="1"/>
    <col min="7" max="12" width="11.42578125" style="2"/>
    <col min="13" max="13" width="13.85546875" style="2" bestFit="1" customWidth="1"/>
    <col min="14" max="16384" width="11.42578125" style="2"/>
  </cols>
  <sheetData>
    <row r="1" spans="1:13" ht="15" customHeight="1" x14ac:dyDescent="0.25">
      <c r="A1" s="1" t="s">
        <v>14</v>
      </c>
      <c r="B1" s="1"/>
      <c r="C1" s="1"/>
      <c r="D1" s="1"/>
      <c r="E1" s="1"/>
      <c r="F1" s="1"/>
      <c r="G1" s="1"/>
      <c r="H1" s="1"/>
      <c r="I1" s="1"/>
      <c r="J1" s="1"/>
      <c r="K1" s="1"/>
      <c r="L1" s="1"/>
      <c r="M1" s="1"/>
    </row>
    <row r="2" spans="1:13" ht="15" customHeight="1" x14ac:dyDescent="0.25">
      <c r="A2" s="1" t="s">
        <v>0</v>
      </c>
      <c r="B2" s="1"/>
      <c r="C2" s="1"/>
      <c r="D2" s="1"/>
      <c r="E2" s="1"/>
      <c r="F2" s="1"/>
      <c r="G2" s="1"/>
      <c r="H2" s="1"/>
      <c r="I2" s="1"/>
      <c r="J2" s="1"/>
      <c r="K2" s="1"/>
      <c r="L2" s="1"/>
      <c r="M2" s="1"/>
    </row>
    <row r="3" spans="1:13" ht="15" customHeight="1" x14ac:dyDescent="0.25">
      <c r="A3" s="1" t="s">
        <v>1</v>
      </c>
      <c r="B3" s="1"/>
      <c r="C3" s="1"/>
      <c r="D3" s="1"/>
      <c r="E3" s="1"/>
      <c r="F3" s="1"/>
      <c r="G3" s="1"/>
      <c r="H3" s="1"/>
      <c r="I3" s="1"/>
      <c r="J3" s="1"/>
      <c r="K3" s="1"/>
      <c r="L3" s="1"/>
      <c r="M3" s="1"/>
    </row>
    <row r="4" spans="1:13" ht="15" x14ac:dyDescent="0.25">
      <c r="B4" s="3"/>
      <c r="C4" s="3"/>
      <c r="D4" s="3"/>
      <c r="E4" s="3"/>
    </row>
    <row r="5" spans="1:13" ht="14.25" customHeight="1" x14ac:dyDescent="0.25">
      <c r="A5" s="4"/>
      <c r="B5" s="4"/>
      <c r="C5" s="4"/>
      <c r="D5" s="4"/>
      <c r="E5" s="4"/>
      <c r="F5" s="5" t="s">
        <v>20</v>
      </c>
      <c r="G5" s="5"/>
      <c r="H5" s="5"/>
      <c r="I5" s="5"/>
      <c r="J5" s="5" t="s">
        <v>14</v>
      </c>
      <c r="K5" s="5"/>
      <c r="L5" s="5"/>
      <c r="M5" s="5"/>
    </row>
    <row r="6" spans="1:13" x14ac:dyDescent="0.25">
      <c r="A6" s="4"/>
      <c r="B6" s="4"/>
      <c r="C6" s="4"/>
      <c r="D6" s="4"/>
      <c r="E6" s="4"/>
      <c r="F6" s="5"/>
      <c r="G6" s="5"/>
      <c r="H6" s="5"/>
      <c r="I6" s="5"/>
      <c r="J6" s="5"/>
      <c r="K6" s="5"/>
      <c r="L6" s="5"/>
      <c r="M6" s="5"/>
    </row>
    <row r="7" spans="1:13" ht="45" x14ac:dyDescent="0.25">
      <c r="A7" s="6" t="s">
        <v>2</v>
      </c>
      <c r="B7" s="6" t="s">
        <v>3</v>
      </c>
      <c r="C7" s="7" t="s">
        <v>4</v>
      </c>
      <c r="D7" s="6" t="s">
        <v>5</v>
      </c>
      <c r="E7" s="6" t="s">
        <v>6</v>
      </c>
      <c r="F7" s="6" t="s">
        <v>7</v>
      </c>
      <c r="G7" s="6" t="s">
        <v>8</v>
      </c>
      <c r="H7" s="6" t="s">
        <v>9</v>
      </c>
      <c r="I7" s="6" t="s">
        <v>10</v>
      </c>
      <c r="J7" s="6" t="s">
        <v>7</v>
      </c>
      <c r="K7" s="6" t="s">
        <v>8</v>
      </c>
      <c r="L7" s="6" t="s">
        <v>9</v>
      </c>
      <c r="M7" s="6" t="s">
        <v>10</v>
      </c>
    </row>
    <row r="8" spans="1:13" ht="140.25" x14ac:dyDescent="0.25">
      <c r="A8" s="8">
        <v>1</v>
      </c>
      <c r="B8" s="8" t="s">
        <v>11</v>
      </c>
      <c r="C8" s="9" t="s">
        <v>12</v>
      </c>
      <c r="D8" s="8" t="s">
        <v>13</v>
      </c>
      <c r="E8" s="8">
        <v>6</v>
      </c>
      <c r="F8" s="10">
        <v>2024034</v>
      </c>
      <c r="G8" s="10">
        <f>+F8*0.19</f>
        <v>384566.46</v>
      </c>
      <c r="H8" s="10">
        <f>+F8+G8</f>
        <v>2408600.46</v>
      </c>
      <c r="I8" s="11">
        <f>+H8*E8</f>
        <v>14451602.76</v>
      </c>
      <c r="J8" s="10">
        <f>F8*H10</f>
        <v>1922485.5952380954</v>
      </c>
      <c r="K8" s="10">
        <f>+J8*0.19</f>
        <v>365272.26309523813</v>
      </c>
      <c r="L8" s="10">
        <f>+J8+K8</f>
        <v>2287757.8583333334</v>
      </c>
      <c r="M8" s="22">
        <f>+L8*E8</f>
        <v>13726547.15</v>
      </c>
    </row>
    <row r="10" spans="1:13" ht="15" x14ac:dyDescent="0.25">
      <c r="A10" s="14" t="s">
        <v>15</v>
      </c>
      <c r="B10" s="14"/>
      <c r="C10" s="15" t="s">
        <v>16</v>
      </c>
      <c r="D10" s="15"/>
      <c r="E10" s="13" t="s">
        <v>17</v>
      </c>
      <c r="F10" s="21">
        <v>13726547.15</v>
      </c>
      <c r="G10" s="16" t="s">
        <v>18</v>
      </c>
      <c r="H10" s="17">
        <f>F10/F11</f>
        <v>0.94982870605834457</v>
      </c>
      <c r="I10" s="12"/>
    </row>
    <row r="11" spans="1:13" ht="15" x14ac:dyDescent="0.25">
      <c r="B11" s="18"/>
      <c r="C11" s="19" t="s">
        <v>19</v>
      </c>
      <c r="D11" s="19"/>
      <c r="F11" s="20">
        <f>I8</f>
        <v>14451602.76</v>
      </c>
      <c r="G11" s="16"/>
      <c r="H11" s="18"/>
      <c r="I11" s="12"/>
    </row>
  </sheetData>
  <mergeCells count="9">
    <mergeCell ref="A10:B10"/>
    <mergeCell ref="C10:D10"/>
    <mergeCell ref="C11:D11"/>
    <mergeCell ref="A1:M1"/>
    <mergeCell ref="A2:M2"/>
    <mergeCell ref="A3:M3"/>
    <mergeCell ref="A5:E6"/>
    <mergeCell ref="F5:I6"/>
    <mergeCell ref="J5:M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6 LEGO1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Duque Muñoz</dc:creator>
  <cp:lastModifiedBy>Valentina Duque Muñoz</cp:lastModifiedBy>
  <dcterms:created xsi:type="dcterms:W3CDTF">2021-09-20T16:49:40Z</dcterms:created>
  <dcterms:modified xsi:type="dcterms:W3CDTF">2021-09-20T16:52:17Z</dcterms:modified>
</cp:coreProperties>
</file>