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938-d-002\gaa-ssf\2021\PROCESOS CONTRACTUALES 2021\INSUMOS DE LABORATORIO\"/>
    </mc:Choice>
  </mc:AlternateContent>
  <xr:revisionPtr revIDLastSave="0" documentId="13_ncr:1_{654B8D70-63B5-4E93-AECC-8FAC98901F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CESO DE REACTIVOS" sheetId="1" r:id="rId1"/>
  </sheets>
  <definedNames>
    <definedName name="_xlnm.Print_Titles" localSheetId="0">'PROCESO DE REACTIVOS'!$4:$7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B26" i="1" s="1"/>
  <c r="B27" i="1" s="1"/>
  <c r="B28" i="1" s="1"/>
  <c r="B29" i="1" s="1"/>
  <c r="B30" i="1" s="1"/>
  <c r="O30" i="1"/>
  <c r="L30" i="1"/>
  <c r="O29" i="1"/>
  <c r="L29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  <c r="O17" i="1"/>
  <c r="L17" i="1"/>
  <c r="O16" i="1"/>
  <c r="L16" i="1"/>
  <c r="O15" i="1"/>
  <c r="L15" i="1"/>
  <c r="O14" i="1"/>
  <c r="L14" i="1"/>
  <c r="O13" i="1"/>
  <c r="L13" i="1"/>
  <c r="O12" i="1"/>
  <c r="L12" i="1"/>
  <c r="O11" i="1"/>
  <c r="L11" i="1"/>
  <c r="O10" i="1"/>
  <c r="L10" i="1"/>
  <c r="R10" i="1" s="1"/>
  <c r="O9" i="1"/>
  <c r="L9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O8" i="1"/>
  <c r="L8" i="1"/>
  <c r="R22" i="1" l="1"/>
  <c r="R17" i="1"/>
  <c r="R11" i="1"/>
  <c r="R19" i="1"/>
  <c r="R25" i="1"/>
  <c r="R23" i="1"/>
  <c r="R14" i="1"/>
  <c r="R18" i="1"/>
  <c r="R21" i="1"/>
  <c r="R27" i="1"/>
  <c r="R15" i="1"/>
  <c r="R28" i="1"/>
  <c r="R9" i="1"/>
  <c r="R29" i="1"/>
  <c r="R13" i="1"/>
  <c r="R8" i="1"/>
  <c r="R20" i="1"/>
  <c r="R24" i="1"/>
  <c r="R12" i="1"/>
  <c r="R26" i="1"/>
  <c r="R16" i="1"/>
  <c r="R30" i="1"/>
</calcChain>
</file>

<file path=xl/sharedStrings.xml><?xml version="1.0" encoding="utf-8"?>
<sst xmlns="http://schemas.openxmlformats.org/spreadsheetml/2006/main" count="82" uniqueCount="73">
  <si>
    <t>CANTIDADES</t>
  </si>
  <si>
    <t>DESCRIPCIÓN ELEMENTO OFRECIDO</t>
  </si>
  <si>
    <t>MARCA DEL ELEMENTO OFRECIDO</t>
  </si>
  <si>
    <t>CATÁLOGO (MARCA Y AÑO)</t>
  </si>
  <si>
    <t>NÚMERO DE REFERENCIA</t>
  </si>
  <si>
    <t>PRESENTACIÓN OFRECIDA</t>
  </si>
  <si>
    <t xml:space="preserve">VIGENCIA OFRECIDA </t>
  </si>
  <si>
    <t>OFERENTE:</t>
  </si>
  <si>
    <t>LO SOLICITADO</t>
  </si>
  <si>
    <t>OFRECIDO</t>
  </si>
  <si>
    <t>LOTE</t>
  </si>
  <si>
    <t xml:space="preserve">ESPECIFICACIÓN TECNICA </t>
  </si>
  <si>
    <t xml:space="preserve">PRESENTACION </t>
  </si>
  <si>
    <t>REGIONAL ORIENTE</t>
  </si>
  <si>
    <t>REGIONAL SUR</t>
  </si>
  <si>
    <t>SECCIONAL SANTANDER</t>
  </si>
  <si>
    <t>SECCIONAL META</t>
  </si>
  <si>
    <t xml:space="preserve">SECCIONAL
BOYACA </t>
  </si>
  <si>
    <t>SECCIONAL
TOLIMA</t>
  </si>
  <si>
    <t>OBSERVACIONES</t>
  </si>
  <si>
    <t>ANEXO ESPECIFICACIONES TECNICAS INSUMOS DE LABORATORIO PARA LABORATORIOS FORENSES 2021</t>
  </si>
  <si>
    <t>CANTIDAD REGIONAL NOROCCIDENTE</t>
  </si>
  <si>
    <t>CANTIDAD REGIONAL NORORIENTE</t>
  </si>
  <si>
    <t>CANTIDAD REGIONAL NORTE</t>
  </si>
  <si>
    <t>CANTIDAD REGIONAL OCCIDENTE</t>
  </si>
  <si>
    <t>CANTIDAD TOTAL REGIONAL ORIENTE</t>
  </si>
  <si>
    <t>CANTIDAD TOTAL REGIONAL SUR</t>
  </si>
  <si>
    <t>CANTIDAD REGIONAL SUROCCIDENTE</t>
  </si>
  <si>
    <t>CANTIDAD GRUPO NACIONAL DE GENTICA CONVENIO ICBF</t>
  </si>
  <si>
    <t>TOTAL</t>
  </si>
  <si>
    <t>SECCIONAL ANTIOQUIA</t>
  </si>
  <si>
    <t>SECCIONAL ATLANTICO</t>
  </si>
  <si>
    <t>SECCIONAL RISARALDA</t>
  </si>
  <si>
    <t>SECCIONAL VALLE DEL CAUCA</t>
  </si>
  <si>
    <t>CANTIDADES
REGIONAL BOGOTA</t>
  </si>
  <si>
    <t>Cinta indicadora para esterilización por calor húmedo (autoclave) de 18-24mm de ancho y 50-60m de largo</t>
  </si>
  <si>
    <t>Rollo</t>
  </si>
  <si>
    <t>Unidad</t>
  </si>
  <si>
    <t>Frasco Lavador de laboratorio, de polietileno, capacidad 250 mL, incoloro, medidas: 17,5cm x 6cm aproximadamente</t>
  </si>
  <si>
    <t>Paquete de 100 filtros</t>
  </si>
  <si>
    <t xml:space="preserve">Pesasustancias cuadradas  o hexagonales en poliestireno antiestático, biológicamente inerte, resistente a ácidos, soluciones acuosas, alcoholes y bases, libre de contaminantes, color natural con capacidad aproximada de 100 ml                </t>
  </si>
  <si>
    <t>Paquete de 250 unidades</t>
  </si>
  <si>
    <t>Pesasustancias cuadradas o hexagonales en poliestireno antiestático, biológicamente inerte, resistente a ácidos, soluciones acuosas, alcoholes y bases, libre de contaminantes, color natural con capacidad aproximada de 250 ml</t>
  </si>
  <si>
    <t>Pesasustancias cuadradas o hexagonales en poliestireno antiestático, biológicamente inerte, resistente a ácidos, soluciones acuosas, alcoholes y bases, libre de contaminantes, color natural con capacidad aproximada de 7 ml.</t>
  </si>
  <si>
    <t xml:space="preserve">Caja de 100 unidades </t>
  </si>
  <si>
    <t>Papel parafilm caja standard de 4 pulgadas, (aproximadamente 10 cm) de ancho y mínimo 38.1 metros (Aproximadamente 125 pies) de largo.</t>
  </si>
  <si>
    <t>Toallas de papel libre de fibra (Lint Free), para laboratorio tipo Kimwipes, o su equivalente.</t>
  </si>
  <si>
    <t>Paquete de 280 toallas</t>
  </si>
  <si>
    <t xml:space="preserve">Varillas (strips) indicadoras de pH 0-14 con escala colorimétrica, de 4 pads o almohadillas (No papel indicador). </t>
  </si>
  <si>
    <t>Paquete de 100 varillas</t>
  </si>
  <si>
    <t>Gradillas en polipropileno o  PTFE para tubos de ensayo de mínimo  16 mm ± 2 mm de diámetro con capacidad  mínimo para  40 tubos o mayor, referencia 4340021, 4340022 o 4340023 o equivalente, color rojo o azul o amarillo.</t>
  </si>
  <si>
    <t>Gradillas plásticas de 60 puestos para tubos vacutainer de 10 ml</t>
  </si>
  <si>
    <t>Tiras reactivas para orina, tipo Multistixs 10SG o equivalente.</t>
  </si>
  <si>
    <t>Caja por 100 tiras</t>
  </si>
  <si>
    <r>
      <t xml:space="preserve">Tubos de centrífuga en polipropileno, fondo cónico, tapa rosca, plana y lisa, graduados, volumen de 50 ml (tipo falcon) Resistencia (de  menor a moderada) a Fenol, Cloroformo, a fuerza centrífuga de 4000g o mayor, y a temperatura de 56ºC en agitación prolongada con soluciones acuosas </t>
    </r>
    <r>
      <rPr>
        <b/>
        <i/>
        <sz val="8"/>
        <rFont val="Arial"/>
        <family val="2"/>
      </rPr>
      <t>(Presentar muestras por 5 unidades)</t>
    </r>
    <r>
      <rPr>
        <sz val="8"/>
        <rFont val="Arial"/>
        <family val="2"/>
      </rPr>
      <t xml:space="preserve"> </t>
    </r>
  </si>
  <si>
    <t xml:space="preserve">Caja de 500 unidades </t>
  </si>
  <si>
    <r>
      <t xml:space="preserve">Tubos de microcentrífuga en polipropileno, fondo cónico de 2.0 ml, con tapa plana (no tapa rosca), graduados, con superficie de escritura, color natural, resistentes a autoclavado, libres de DNA´s y RNA´s.  </t>
    </r>
    <r>
      <rPr>
        <b/>
        <i/>
        <sz val="8"/>
        <rFont val="Arial"/>
        <family val="2"/>
      </rPr>
      <t>(Presentar muestras por 5 unidades)</t>
    </r>
  </si>
  <si>
    <t>Bolsa de 500 unidades</t>
  </si>
  <si>
    <r>
      <t xml:space="preserve">Tubos de PCR 0,2mL en polipropileno de pared delgada libres de DNAsa, RNAsa y DNA, resistentes a autoclavado, tapa plana, color natural  </t>
    </r>
    <r>
      <rPr>
        <b/>
        <sz val="8"/>
        <rFont val="Arial"/>
        <family val="2"/>
      </rPr>
      <t>(Presentar muestras por 5 unidades)</t>
    </r>
  </si>
  <si>
    <t>caja de 1000 unidades</t>
  </si>
  <si>
    <t>Tubos de polipropileno fondo cónico, tapa rosca hermética, graduados, volumen de 15 mL, tipo falcon, no estéril, resistentes a solventes orgánicos.</t>
  </si>
  <si>
    <t>Paquete de 50 tubos</t>
  </si>
  <si>
    <r>
      <t xml:space="preserve">Tubos de 1.5 ml tipo ClickFit Microtube, </t>
    </r>
    <r>
      <rPr>
        <b/>
        <sz val="8"/>
        <rFont val="Arial"/>
        <family val="2"/>
      </rPr>
      <t xml:space="preserve">que incluya </t>
    </r>
    <r>
      <rPr>
        <sz val="8"/>
        <rFont val="Arial"/>
        <family val="2"/>
      </rPr>
      <t>canastilla tipo Spin Baskets (ref V1221). Que el tubo tenga un cierre óptimo de la tapa con la canastilla adentro. Ref. V4741</t>
    </r>
  </si>
  <si>
    <t>Bolsa por 1000</t>
  </si>
  <si>
    <r>
      <t xml:space="preserve">Tubos de 1.5 ml tipo ClickFit Microtube, </t>
    </r>
    <r>
      <rPr>
        <b/>
        <sz val="8"/>
        <rFont val="Arial"/>
        <family val="2"/>
      </rPr>
      <t>compatible</t>
    </r>
    <r>
      <rPr>
        <sz val="8"/>
        <rFont val="Arial"/>
        <family val="2"/>
      </rPr>
      <t xml:space="preserve"> con canastilla tipo Spin Baskets (ref V1221). Que el tubo tenga un cierre óptimo de la tapa con la canastilla adentro. Ref. V4741</t>
    </r>
  </si>
  <si>
    <t>caja por 10 unidades</t>
  </si>
  <si>
    <t>Plato de almacenamiento en polipropileno, de 96 pozos de 0,8mL de profundidad, fondo redondo de 0.8 mL (midi plate) marca Fisher scientific Storage Plate. Referencia AB0859</t>
  </si>
  <si>
    <t>caja x 50 platos</t>
  </si>
  <si>
    <t>Gradillas en polipropileno o  PTFE para tubos tipo falcon de 50ml capacidad mínimo para  24 tubos</t>
  </si>
  <si>
    <t>Platos de reacción de 96 pozos con profundidad estándar, traslúcidos, claros, ópticos o no ópticos, media falda, sin código de barras (bordes superiores elevados, esquina A12 con corte en V) compatibles con equipos ABI 3130 y 3500, con termocicladores: Veriti, 9700,2720 y BioRad y con equipos RT-PCR 7500 (Presentar muestras por 5 unidades).</t>
  </si>
  <si>
    <t>Frasco en polipropileno de alta densidad capacidad 1litro-1,5 litros, dimensiones 9 cm - 10 cm de diámetro x 13 cm-21cm de alto si son redondos ó de 8cm-10 cm largo y de ancho y 13 cm-21cm de alto si son cuadrados. Tapa rosca de diámetro 4cm-6cm</t>
  </si>
  <si>
    <t xml:space="preserve"> Papel filtro cualitativo, diámetro 12.5 cm, de flujo lento, grosor nominal entre 150 y 200 μm, rango de retención entre 5 y 10 μm , peso base mínimo 87 g/m2, flujo medio lento.</t>
  </si>
  <si>
    <t>Papel filtro cualitativo, diámetro 15 cm, de flujo lento, grosor nominal entre 150 y 200 μm, rango de retención entre 5 y 10 μm , peso base mínimo 87 g/m2, flujo medio lento.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</si>
</sst>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11" fillId="2" borderId="0" xfId="0" applyFont="1" applyFill="1"/>
    <xf numFmtId="0" fontId="3" fillId="2" borderId="2" xfId="0" applyFont="1" applyFill="1" applyBorder="1"/>
    <xf numFmtId="0" fontId="3" fillId="2" borderId="1" xfId="0" applyFont="1" applyFill="1" applyBorder="1"/>
    <xf numFmtId="0" fontId="9" fillId="2" borderId="0" xfId="0" applyFont="1" applyFill="1"/>
    <xf numFmtId="0" fontId="9" fillId="5" borderId="3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textRotation="90" wrapText="1"/>
    </xf>
    <xf numFmtId="0" fontId="9" fillId="5" borderId="2" xfId="2" applyNumberFormat="1" applyFont="1" applyFill="1" applyBorder="1" applyAlignment="1">
      <alignment horizontal="center" vertical="center" wrapText="1" shrinkToFit="1"/>
    </xf>
    <xf numFmtId="0" fontId="9" fillId="5" borderId="1" xfId="2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justify" vertical="center" wrapText="1"/>
    </xf>
  </cellXfs>
  <cellStyles count="4">
    <cellStyle name="Normal" xfId="0" builtinId="0"/>
    <cellStyle name="Normal 2" xfId="3" xr:uid="{00000000-0005-0000-0000-000001000000}"/>
    <cellStyle name="Normal 2 8" xfId="1" xr:uid="{00000000-0005-0000-0000-000002000000}"/>
    <cellStyle name="Normal 8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27</xdr:row>
      <xdr:rowOff>0</xdr:rowOff>
    </xdr:from>
    <xdr:ext cx="304800" cy="4667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E68BC563-04F9-4F36-BCD1-695C87749734}"/>
            </a:ext>
          </a:extLst>
        </xdr:cNvPr>
        <xdr:cNvSpPr/>
      </xdr:nvSpPr>
      <xdr:spPr>
        <a:xfrm>
          <a:off x="1257300" y="11269980"/>
          <a:ext cx="304800" cy="466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27</xdr:row>
      <xdr:rowOff>0</xdr:rowOff>
    </xdr:from>
    <xdr:ext cx="304800" cy="4667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8B87DD42-9687-42E8-A8E7-FFD3BD1BFB13}"/>
            </a:ext>
          </a:extLst>
        </xdr:cNvPr>
        <xdr:cNvSpPr/>
      </xdr:nvSpPr>
      <xdr:spPr>
        <a:xfrm>
          <a:off x="1257300" y="11269980"/>
          <a:ext cx="304800" cy="466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B1:Z31"/>
  <sheetViews>
    <sheetView tabSelected="1" zoomScaleNormal="100" workbookViewId="0">
      <selection activeCell="G11" sqref="G11"/>
    </sheetView>
  </sheetViews>
  <sheetFormatPr baseColWidth="10" defaultColWidth="11.42578125" defaultRowHeight="12.75" x14ac:dyDescent="0.2"/>
  <cols>
    <col min="1" max="1" width="6.7109375" style="11" customWidth="1"/>
    <col min="2" max="2" width="5.28515625" style="11" bestFit="1" customWidth="1"/>
    <col min="3" max="3" width="41.85546875" style="11" customWidth="1"/>
    <col min="4" max="4" width="14.42578125" style="11" bestFit="1" customWidth="1"/>
    <col min="5" max="5" width="9.7109375" style="11" customWidth="1"/>
    <col min="6" max="6" width="14.42578125" style="11" customWidth="1"/>
    <col min="7" max="7" width="11.28515625" style="11" customWidth="1"/>
    <col min="8" max="17" width="9.7109375" style="11" customWidth="1"/>
    <col min="18" max="18" width="9.28515625" style="11" customWidth="1"/>
    <col min="19" max="19" width="1" style="15" customWidth="1"/>
    <col min="20" max="20" width="15.7109375" style="11" customWidth="1"/>
    <col min="21" max="22" width="13.42578125" style="11" customWidth="1"/>
    <col min="23" max="23" width="15" style="11" customWidth="1"/>
    <col min="24" max="24" width="11.42578125" style="11"/>
    <col min="25" max="25" width="17" style="11" customWidth="1"/>
    <col min="26" max="26" width="25.42578125" style="11" customWidth="1"/>
    <col min="27" max="16384" width="11.42578125" style="11"/>
  </cols>
  <sheetData>
    <row r="1" spans="2:26" ht="35.25" customHeight="1" x14ac:dyDescent="0.25"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2:26" ht="35.25" customHeight="1" x14ac:dyDescent="0.25">
      <c r="B2" s="30" t="s">
        <v>20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</row>
    <row r="4" spans="2:26" ht="15.75" customHeight="1" x14ac:dyDescent="0.2">
      <c r="B4" s="22" t="s">
        <v>7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2:26" ht="15.75" customHeight="1" x14ac:dyDescent="0.2">
      <c r="B5" s="28" t="s">
        <v>8</v>
      </c>
      <c r="C5" s="28"/>
      <c r="D5" s="28"/>
      <c r="E5" s="28"/>
      <c r="F5" s="28" t="s">
        <v>0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16"/>
      <c r="T5" s="22" t="s">
        <v>9</v>
      </c>
      <c r="U5" s="22"/>
      <c r="V5" s="22"/>
      <c r="W5" s="22"/>
      <c r="X5" s="22"/>
      <c r="Y5" s="22"/>
      <c r="Z5" s="22"/>
    </row>
    <row r="6" spans="2:26" s="12" customFormat="1" ht="51.6" customHeight="1" x14ac:dyDescent="0.2">
      <c r="B6" s="23" t="s">
        <v>10</v>
      </c>
      <c r="C6" s="25" t="s">
        <v>11</v>
      </c>
      <c r="D6" s="23" t="s">
        <v>12</v>
      </c>
      <c r="E6" s="26" t="s">
        <v>34</v>
      </c>
      <c r="F6" s="1" t="s">
        <v>21</v>
      </c>
      <c r="G6" s="1" t="s">
        <v>22</v>
      </c>
      <c r="H6" s="1" t="s">
        <v>23</v>
      </c>
      <c r="I6" s="1" t="s">
        <v>24</v>
      </c>
      <c r="J6" s="29" t="s">
        <v>13</v>
      </c>
      <c r="K6" s="24"/>
      <c r="L6" s="26" t="s">
        <v>25</v>
      </c>
      <c r="M6" s="29" t="s">
        <v>14</v>
      </c>
      <c r="N6" s="24"/>
      <c r="O6" s="26" t="s">
        <v>26</v>
      </c>
      <c r="P6" s="1" t="s">
        <v>27</v>
      </c>
      <c r="Q6" s="26" t="s">
        <v>28</v>
      </c>
      <c r="R6" s="26" t="s">
        <v>29</v>
      </c>
      <c r="S6" s="17"/>
      <c r="T6" s="31" t="s">
        <v>1</v>
      </c>
      <c r="U6" s="31" t="s">
        <v>2</v>
      </c>
      <c r="V6" s="31" t="s">
        <v>3</v>
      </c>
      <c r="W6" s="31" t="s">
        <v>4</v>
      </c>
      <c r="X6" s="31" t="s">
        <v>6</v>
      </c>
      <c r="Y6" s="31" t="s">
        <v>5</v>
      </c>
      <c r="Z6" s="32" t="s">
        <v>19</v>
      </c>
    </row>
    <row r="7" spans="2:26" s="12" customFormat="1" ht="51.6" customHeight="1" x14ac:dyDescent="0.2">
      <c r="B7" s="24"/>
      <c r="C7" s="24"/>
      <c r="D7" s="24"/>
      <c r="E7" s="27"/>
      <c r="F7" s="1" t="s">
        <v>30</v>
      </c>
      <c r="G7" s="1" t="s">
        <v>15</v>
      </c>
      <c r="H7" s="1" t="s">
        <v>31</v>
      </c>
      <c r="I7" s="1" t="s">
        <v>32</v>
      </c>
      <c r="J7" s="1" t="s">
        <v>16</v>
      </c>
      <c r="K7" s="1" t="s">
        <v>17</v>
      </c>
      <c r="L7" s="27"/>
      <c r="M7" s="2" t="s">
        <v>14</v>
      </c>
      <c r="N7" s="2" t="s">
        <v>18</v>
      </c>
      <c r="O7" s="27"/>
      <c r="P7" s="1" t="s">
        <v>33</v>
      </c>
      <c r="Q7" s="27"/>
      <c r="R7" s="27"/>
      <c r="S7" s="17"/>
      <c r="T7" s="31"/>
      <c r="U7" s="31"/>
      <c r="V7" s="31"/>
      <c r="W7" s="31"/>
      <c r="X7" s="31"/>
      <c r="Y7" s="31"/>
      <c r="Z7" s="32"/>
    </row>
    <row r="8" spans="2:26" ht="22.5" x14ac:dyDescent="0.2">
      <c r="B8" s="3">
        <v>1</v>
      </c>
      <c r="C8" s="4" t="s">
        <v>35</v>
      </c>
      <c r="D8" s="5" t="s">
        <v>36</v>
      </c>
      <c r="E8" s="6">
        <v>15</v>
      </c>
      <c r="F8" s="5">
        <v>0</v>
      </c>
      <c r="G8" s="6">
        <v>0</v>
      </c>
      <c r="H8" s="5">
        <v>0</v>
      </c>
      <c r="I8" s="6">
        <v>0</v>
      </c>
      <c r="J8" s="5">
        <v>4</v>
      </c>
      <c r="K8" s="5">
        <v>0</v>
      </c>
      <c r="L8" s="7">
        <f>+J8+K8</f>
        <v>4</v>
      </c>
      <c r="M8" s="5">
        <v>2</v>
      </c>
      <c r="N8" s="5">
        <v>2</v>
      </c>
      <c r="O8" s="7">
        <f>+M8+N8</f>
        <v>4</v>
      </c>
      <c r="P8" s="6">
        <v>0</v>
      </c>
      <c r="Q8" s="6">
        <v>0</v>
      </c>
      <c r="R8" s="1">
        <f>SUM(E8+F8+G8+H8+I8+L8+O8+P8+Q8)</f>
        <v>23</v>
      </c>
      <c r="S8" s="18"/>
      <c r="T8" s="13"/>
      <c r="U8" s="13"/>
      <c r="V8" s="13"/>
      <c r="W8" s="13"/>
      <c r="X8" s="13"/>
      <c r="Y8" s="13"/>
      <c r="Z8" s="14"/>
    </row>
    <row r="9" spans="2:26" ht="56.25" x14ac:dyDescent="0.2">
      <c r="B9" s="3">
        <f t="shared" ref="B9:B30" si="0">1+B8</f>
        <v>2</v>
      </c>
      <c r="C9" s="4" t="s">
        <v>70</v>
      </c>
      <c r="D9" s="5" t="s">
        <v>37</v>
      </c>
      <c r="E9" s="6">
        <v>133</v>
      </c>
      <c r="F9" s="5">
        <v>0</v>
      </c>
      <c r="G9" s="6">
        <v>0</v>
      </c>
      <c r="H9" s="5">
        <v>6</v>
      </c>
      <c r="I9" s="6">
        <v>0</v>
      </c>
      <c r="J9" s="5">
        <v>0</v>
      </c>
      <c r="K9" s="5">
        <v>0</v>
      </c>
      <c r="L9" s="7">
        <f t="shared" ref="L9:L30" si="1">+J9+K9</f>
        <v>0</v>
      </c>
      <c r="M9" s="5">
        <v>0</v>
      </c>
      <c r="N9" s="5">
        <v>0</v>
      </c>
      <c r="O9" s="7">
        <f t="shared" ref="O9:O30" si="2">+M9+N9</f>
        <v>0</v>
      </c>
      <c r="P9" s="6">
        <v>0</v>
      </c>
      <c r="Q9" s="6">
        <v>0</v>
      </c>
      <c r="R9" s="1">
        <f t="shared" ref="R9:R30" si="3">SUM(E9+F9+G9+H9+I9+L9+O9+P9+Q9)</f>
        <v>139</v>
      </c>
      <c r="S9" s="19"/>
      <c r="T9" s="14"/>
      <c r="U9" s="14"/>
      <c r="V9" s="14"/>
      <c r="W9" s="14"/>
      <c r="X9" s="14"/>
      <c r="Y9" s="14"/>
      <c r="Z9" s="14"/>
    </row>
    <row r="10" spans="2:26" ht="33.75" x14ac:dyDescent="0.2">
      <c r="B10" s="3">
        <f t="shared" si="0"/>
        <v>3</v>
      </c>
      <c r="C10" s="4" t="s">
        <v>38</v>
      </c>
      <c r="D10" s="5" t="s">
        <v>37</v>
      </c>
      <c r="E10" s="6">
        <v>35</v>
      </c>
      <c r="F10" s="5">
        <v>5</v>
      </c>
      <c r="G10" s="6">
        <v>0</v>
      </c>
      <c r="H10" s="5">
        <v>6</v>
      </c>
      <c r="I10" s="6">
        <v>0</v>
      </c>
      <c r="J10" s="5">
        <v>5</v>
      </c>
      <c r="K10" s="5">
        <v>0</v>
      </c>
      <c r="L10" s="7">
        <f t="shared" si="1"/>
        <v>5</v>
      </c>
      <c r="M10" s="5">
        <v>2</v>
      </c>
      <c r="N10" s="5">
        <v>8</v>
      </c>
      <c r="O10" s="7">
        <f t="shared" si="2"/>
        <v>10</v>
      </c>
      <c r="P10" s="6">
        <v>5</v>
      </c>
      <c r="Q10" s="6">
        <v>0</v>
      </c>
      <c r="R10" s="1">
        <f t="shared" si="3"/>
        <v>66</v>
      </c>
      <c r="S10" s="19"/>
      <c r="T10" s="14"/>
      <c r="U10" s="14"/>
      <c r="V10" s="14"/>
      <c r="W10" s="14"/>
      <c r="X10" s="14"/>
      <c r="Y10" s="14"/>
      <c r="Z10" s="14"/>
    </row>
    <row r="11" spans="2:26" ht="45.75" thickBot="1" x14ac:dyDescent="0.25">
      <c r="B11" s="3">
        <f t="shared" si="0"/>
        <v>4</v>
      </c>
      <c r="C11" s="33" t="s">
        <v>71</v>
      </c>
      <c r="D11" s="5" t="s">
        <v>39</v>
      </c>
      <c r="E11" s="6">
        <v>81</v>
      </c>
      <c r="F11" s="5">
        <v>0</v>
      </c>
      <c r="G11" s="6">
        <v>0</v>
      </c>
      <c r="H11" s="5">
        <v>0</v>
      </c>
      <c r="I11" s="5">
        <v>10</v>
      </c>
      <c r="J11" s="5">
        <v>2</v>
      </c>
      <c r="K11" s="5">
        <v>17</v>
      </c>
      <c r="L11" s="7">
        <f t="shared" si="1"/>
        <v>19</v>
      </c>
      <c r="M11" s="6">
        <v>0</v>
      </c>
      <c r="N11" s="6">
        <v>0</v>
      </c>
      <c r="O11" s="7">
        <f t="shared" si="2"/>
        <v>0</v>
      </c>
      <c r="P11" s="6">
        <v>0</v>
      </c>
      <c r="Q11" s="6">
        <v>0</v>
      </c>
      <c r="R11" s="1">
        <f t="shared" si="3"/>
        <v>110</v>
      </c>
      <c r="S11" s="19"/>
      <c r="T11" s="14"/>
      <c r="U11" s="14"/>
      <c r="V11" s="14"/>
      <c r="W11" s="14"/>
      <c r="X11" s="14"/>
      <c r="Y11" s="14"/>
      <c r="Z11" s="14"/>
    </row>
    <row r="12" spans="2:26" ht="45.75" thickBot="1" x14ac:dyDescent="0.25">
      <c r="B12" s="3">
        <f t="shared" si="0"/>
        <v>5</v>
      </c>
      <c r="C12" s="33" t="s">
        <v>72</v>
      </c>
      <c r="D12" s="5" t="s">
        <v>39</v>
      </c>
      <c r="E12" s="6">
        <v>60</v>
      </c>
      <c r="F12" s="5">
        <v>0</v>
      </c>
      <c r="G12" s="6">
        <v>0</v>
      </c>
      <c r="H12" s="5">
        <v>0</v>
      </c>
      <c r="I12" s="6">
        <v>0</v>
      </c>
      <c r="J12" s="5">
        <v>2</v>
      </c>
      <c r="K12" s="5">
        <v>15</v>
      </c>
      <c r="L12" s="7">
        <f t="shared" si="1"/>
        <v>17</v>
      </c>
      <c r="M12" s="6">
        <v>0</v>
      </c>
      <c r="N12" s="6">
        <v>0</v>
      </c>
      <c r="O12" s="7">
        <f t="shared" si="2"/>
        <v>0</v>
      </c>
      <c r="P12" s="6">
        <v>8</v>
      </c>
      <c r="Q12" s="6">
        <v>0</v>
      </c>
      <c r="R12" s="1">
        <f t="shared" si="3"/>
        <v>85</v>
      </c>
      <c r="S12" s="19"/>
      <c r="T12" s="14"/>
      <c r="U12" s="14"/>
      <c r="V12" s="14"/>
      <c r="W12" s="14"/>
      <c r="X12" s="14"/>
      <c r="Y12" s="14"/>
      <c r="Z12" s="14"/>
    </row>
    <row r="13" spans="2:26" ht="56.25" x14ac:dyDescent="0.2">
      <c r="B13" s="3">
        <f t="shared" si="0"/>
        <v>6</v>
      </c>
      <c r="C13" s="4" t="s">
        <v>40</v>
      </c>
      <c r="D13" s="5" t="s">
        <v>41</v>
      </c>
      <c r="E13" s="6">
        <v>7</v>
      </c>
      <c r="F13" s="5">
        <v>2</v>
      </c>
      <c r="G13" s="6">
        <v>0</v>
      </c>
      <c r="H13" s="5">
        <v>0</v>
      </c>
      <c r="I13" s="6">
        <v>0</v>
      </c>
      <c r="J13" s="5">
        <v>0</v>
      </c>
      <c r="K13" s="5">
        <v>0</v>
      </c>
      <c r="L13" s="7">
        <f t="shared" si="1"/>
        <v>0</v>
      </c>
      <c r="M13" s="6">
        <v>0</v>
      </c>
      <c r="N13" s="5">
        <v>1</v>
      </c>
      <c r="O13" s="7">
        <f t="shared" si="2"/>
        <v>1</v>
      </c>
      <c r="P13" s="6">
        <v>0</v>
      </c>
      <c r="Q13" s="6">
        <v>0</v>
      </c>
      <c r="R13" s="1">
        <f t="shared" si="3"/>
        <v>10</v>
      </c>
      <c r="S13" s="19"/>
      <c r="T13" s="14"/>
      <c r="U13" s="14"/>
      <c r="V13" s="14"/>
      <c r="W13" s="14"/>
      <c r="X13" s="14"/>
      <c r="Y13" s="14"/>
      <c r="Z13" s="14"/>
    </row>
    <row r="14" spans="2:26" ht="56.25" x14ac:dyDescent="0.2">
      <c r="B14" s="3">
        <f t="shared" si="0"/>
        <v>7</v>
      </c>
      <c r="C14" s="4" t="s">
        <v>42</v>
      </c>
      <c r="D14" s="5" t="s">
        <v>41</v>
      </c>
      <c r="E14" s="6">
        <v>3</v>
      </c>
      <c r="F14" s="5">
        <v>0</v>
      </c>
      <c r="G14" s="6">
        <v>0</v>
      </c>
      <c r="H14" s="5">
        <v>0</v>
      </c>
      <c r="I14" s="6">
        <v>0</v>
      </c>
      <c r="J14" s="5">
        <v>0</v>
      </c>
      <c r="K14" s="5">
        <v>0</v>
      </c>
      <c r="L14" s="7">
        <f t="shared" si="1"/>
        <v>0</v>
      </c>
      <c r="M14" s="6">
        <v>0</v>
      </c>
      <c r="N14" s="6">
        <v>0</v>
      </c>
      <c r="O14" s="7">
        <f t="shared" si="2"/>
        <v>0</v>
      </c>
      <c r="P14" s="6">
        <v>0</v>
      </c>
      <c r="Q14" s="6">
        <v>0</v>
      </c>
      <c r="R14" s="1">
        <f t="shared" si="3"/>
        <v>3</v>
      </c>
      <c r="S14" s="19"/>
      <c r="T14" s="14"/>
      <c r="U14" s="14"/>
      <c r="V14" s="14"/>
      <c r="W14" s="14"/>
      <c r="X14" s="14"/>
      <c r="Y14" s="14"/>
      <c r="Z14" s="14"/>
    </row>
    <row r="15" spans="2:26" ht="56.25" x14ac:dyDescent="0.2">
      <c r="B15" s="3">
        <f t="shared" si="0"/>
        <v>8</v>
      </c>
      <c r="C15" s="4" t="s">
        <v>43</v>
      </c>
      <c r="D15" s="5" t="s">
        <v>44</v>
      </c>
      <c r="E15" s="6">
        <v>20</v>
      </c>
      <c r="F15" s="5">
        <v>0</v>
      </c>
      <c r="G15" s="6">
        <v>0</v>
      </c>
      <c r="H15" s="5">
        <v>1</v>
      </c>
      <c r="I15" s="6">
        <v>0</v>
      </c>
      <c r="J15" s="5">
        <v>0</v>
      </c>
      <c r="K15" s="5">
        <v>0</v>
      </c>
      <c r="L15" s="7">
        <f t="shared" si="1"/>
        <v>0</v>
      </c>
      <c r="M15" s="6">
        <v>0</v>
      </c>
      <c r="N15" s="6">
        <v>0</v>
      </c>
      <c r="O15" s="7">
        <f t="shared" si="2"/>
        <v>0</v>
      </c>
      <c r="P15" s="6">
        <v>0</v>
      </c>
      <c r="Q15" s="6">
        <v>0</v>
      </c>
      <c r="R15" s="1">
        <f t="shared" si="3"/>
        <v>21</v>
      </c>
      <c r="S15" s="19"/>
      <c r="T15" s="14"/>
      <c r="U15" s="14"/>
      <c r="V15" s="14"/>
      <c r="W15" s="14"/>
      <c r="X15" s="14"/>
      <c r="Y15" s="14"/>
      <c r="Z15" s="14"/>
    </row>
    <row r="16" spans="2:26" ht="33.75" x14ac:dyDescent="0.2">
      <c r="B16" s="3">
        <f t="shared" si="0"/>
        <v>9</v>
      </c>
      <c r="C16" s="4" t="s">
        <v>45</v>
      </c>
      <c r="D16" s="5" t="s">
        <v>36</v>
      </c>
      <c r="E16" s="6">
        <v>27</v>
      </c>
      <c r="F16" s="5">
        <v>0</v>
      </c>
      <c r="G16" s="6">
        <v>1</v>
      </c>
      <c r="H16" s="5">
        <v>3</v>
      </c>
      <c r="I16" s="5"/>
      <c r="J16" s="5">
        <v>4</v>
      </c>
      <c r="K16" s="5">
        <v>0</v>
      </c>
      <c r="L16" s="7">
        <f t="shared" si="1"/>
        <v>4</v>
      </c>
      <c r="M16" s="5">
        <v>1</v>
      </c>
      <c r="N16" s="5">
        <v>2</v>
      </c>
      <c r="O16" s="7">
        <f t="shared" si="2"/>
        <v>3</v>
      </c>
      <c r="P16" s="6">
        <v>0</v>
      </c>
      <c r="Q16" s="6">
        <v>0</v>
      </c>
      <c r="R16" s="1">
        <f t="shared" si="3"/>
        <v>38</v>
      </c>
      <c r="S16" s="19"/>
      <c r="T16" s="14"/>
      <c r="U16" s="14"/>
      <c r="V16" s="14"/>
      <c r="W16" s="14"/>
      <c r="X16" s="14"/>
      <c r="Y16" s="14"/>
      <c r="Z16" s="14"/>
    </row>
    <row r="17" spans="2:26" ht="22.5" x14ac:dyDescent="0.2">
      <c r="B17" s="3">
        <f t="shared" si="0"/>
        <v>10</v>
      </c>
      <c r="C17" s="4" t="s">
        <v>46</v>
      </c>
      <c r="D17" s="5" t="s">
        <v>47</v>
      </c>
      <c r="E17" s="6">
        <v>47</v>
      </c>
      <c r="F17" s="5">
        <v>15</v>
      </c>
      <c r="G17" s="6">
        <v>0</v>
      </c>
      <c r="H17" s="5">
        <v>3</v>
      </c>
      <c r="I17" s="5">
        <v>6</v>
      </c>
      <c r="J17" s="5">
        <v>8</v>
      </c>
      <c r="K17" s="5">
        <v>0</v>
      </c>
      <c r="L17" s="7">
        <f t="shared" si="1"/>
        <v>8</v>
      </c>
      <c r="M17" s="5">
        <v>1</v>
      </c>
      <c r="N17" s="5">
        <v>3</v>
      </c>
      <c r="O17" s="7">
        <f t="shared" si="2"/>
        <v>4</v>
      </c>
      <c r="P17" s="6">
        <v>0</v>
      </c>
      <c r="Q17" s="6">
        <v>0</v>
      </c>
      <c r="R17" s="1">
        <f t="shared" si="3"/>
        <v>83</v>
      </c>
      <c r="S17" s="19"/>
      <c r="T17" s="14"/>
      <c r="U17" s="14"/>
      <c r="V17" s="14"/>
      <c r="W17" s="14"/>
      <c r="X17" s="14"/>
      <c r="Y17" s="14"/>
      <c r="Z17" s="14"/>
    </row>
    <row r="18" spans="2:26" ht="33.75" x14ac:dyDescent="0.2">
      <c r="B18" s="3">
        <f t="shared" si="0"/>
        <v>11</v>
      </c>
      <c r="C18" s="4" t="s">
        <v>48</v>
      </c>
      <c r="D18" s="5" t="s">
        <v>49</v>
      </c>
      <c r="E18" s="6">
        <v>23</v>
      </c>
      <c r="F18" s="5">
        <v>27</v>
      </c>
      <c r="G18" s="6">
        <v>0</v>
      </c>
      <c r="H18" s="5">
        <v>0</v>
      </c>
      <c r="I18" s="5">
        <v>8</v>
      </c>
      <c r="J18" s="5">
        <v>0</v>
      </c>
      <c r="K18" s="5">
        <v>4</v>
      </c>
      <c r="L18" s="7">
        <f t="shared" si="1"/>
        <v>4</v>
      </c>
      <c r="M18" s="6">
        <v>0</v>
      </c>
      <c r="N18" s="5">
        <v>4</v>
      </c>
      <c r="O18" s="7">
        <f t="shared" si="2"/>
        <v>4</v>
      </c>
      <c r="P18" s="6">
        <v>0</v>
      </c>
      <c r="Q18" s="6">
        <v>0</v>
      </c>
      <c r="R18" s="1">
        <f t="shared" si="3"/>
        <v>66</v>
      </c>
      <c r="S18" s="19"/>
      <c r="T18" s="14"/>
      <c r="U18" s="14"/>
      <c r="V18" s="14"/>
      <c r="W18" s="14"/>
      <c r="X18" s="14"/>
      <c r="Y18" s="14"/>
      <c r="Z18" s="14"/>
    </row>
    <row r="19" spans="2:26" ht="38.25" customHeight="1" x14ac:dyDescent="0.2">
      <c r="B19" s="3">
        <f t="shared" si="0"/>
        <v>12</v>
      </c>
      <c r="C19" s="4" t="s">
        <v>50</v>
      </c>
      <c r="D19" s="5" t="s">
        <v>37</v>
      </c>
      <c r="E19" s="6">
        <v>210</v>
      </c>
      <c r="F19" s="5">
        <v>5</v>
      </c>
      <c r="G19" s="6">
        <v>0</v>
      </c>
      <c r="H19" s="5">
        <v>0</v>
      </c>
      <c r="I19" s="5">
        <v>10</v>
      </c>
      <c r="J19" s="5">
        <v>0</v>
      </c>
      <c r="K19" s="5">
        <v>2</v>
      </c>
      <c r="L19" s="7">
        <f t="shared" si="1"/>
        <v>2</v>
      </c>
      <c r="M19" s="6">
        <v>0</v>
      </c>
      <c r="N19" s="5">
        <v>3</v>
      </c>
      <c r="O19" s="7">
        <f t="shared" si="2"/>
        <v>3</v>
      </c>
      <c r="P19" s="6">
        <v>0</v>
      </c>
      <c r="Q19" s="6">
        <v>0</v>
      </c>
      <c r="R19" s="1">
        <f t="shared" si="3"/>
        <v>230</v>
      </c>
      <c r="S19" s="19"/>
      <c r="T19" s="14"/>
      <c r="U19" s="14"/>
      <c r="V19" s="14"/>
      <c r="W19" s="14"/>
      <c r="X19" s="14"/>
      <c r="Y19" s="14"/>
      <c r="Z19" s="14"/>
    </row>
    <row r="20" spans="2:26" ht="22.5" x14ac:dyDescent="0.2">
      <c r="B20" s="3">
        <f t="shared" si="0"/>
        <v>13</v>
      </c>
      <c r="C20" s="4" t="s">
        <v>51</v>
      </c>
      <c r="D20" s="5" t="s">
        <v>37</v>
      </c>
      <c r="E20" s="6">
        <v>200</v>
      </c>
      <c r="F20" s="5">
        <v>0</v>
      </c>
      <c r="G20" s="6">
        <v>0</v>
      </c>
      <c r="H20" s="5">
        <v>0</v>
      </c>
      <c r="I20" s="5">
        <v>10</v>
      </c>
      <c r="J20" s="5">
        <v>0</v>
      </c>
      <c r="K20" s="5">
        <v>0</v>
      </c>
      <c r="L20" s="7">
        <f t="shared" si="1"/>
        <v>0</v>
      </c>
      <c r="M20" s="6">
        <v>0</v>
      </c>
      <c r="N20" s="5">
        <v>30</v>
      </c>
      <c r="O20" s="7">
        <f t="shared" si="2"/>
        <v>30</v>
      </c>
      <c r="P20" s="6">
        <v>0</v>
      </c>
      <c r="Q20" s="6">
        <v>0</v>
      </c>
      <c r="R20" s="1">
        <f t="shared" si="3"/>
        <v>240</v>
      </c>
      <c r="S20" s="19"/>
      <c r="T20" s="14"/>
      <c r="U20" s="14"/>
      <c r="V20" s="14"/>
      <c r="W20" s="14"/>
      <c r="X20" s="14"/>
      <c r="Y20" s="14"/>
      <c r="Z20" s="14"/>
    </row>
    <row r="21" spans="2:26" ht="22.5" x14ac:dyDescent="0.2">
      <c r="B21" s="3">
        <f t="shared" si="0"/>
        <v>14</v>
      </c>
      <c r="C21" s="4" t="s">
        <v>52</v>
      </c>
      <c r="D21" s="5" t="s">
        <v>53</v>
      </c>
      <c r="E21" s="6">
        <v>10</v>
      </c>
      <c r="F21" s="5">
        <v>0</v>
      </c>
      <c r="G21" s="6">
        <v>0</v>
      </c>
      <c r="H21" s="5">
        <v>0</v>
      </c>
      <c r="I21" s="5"/>
      <c r="J21" s="5">
        <v>0</v>
      </c>
      <c r="K21" s="5">
        <v>0</v>
      </c>
      <c r="L21" s="7">
        <f t="shared" si="1"/>
        <v>0</v>
      </c>
      <c r="M21" s="6">
        <v>0</v>
      </c>
      <c r="N21" s="5"/>
      <c r="O21" s="7">
        <f t="shared" si="2"/>
        <v>0</v>
      </c>
      <c r="P21" s="6">
        <v>0</v>
      </c>
      <c r="Q21" s="6">
        <v>0</v>
      </c>
      <c r="R21" s="1">
        <f t="shared" si="3"/>
        <v>10</v>
      </c>
      <c r="S21" s="19"/>
      <c r="T21" s="14"/>
      <c r="U21" s="14"/>
      <c r="V21" s="14"/>
      <c r="W21" s="14"/>
      <c r="X21" s="14"/>
      <c r="Y21" s="14"/>
      <c r="Z21" s="14"/>
    </row>
    <row r="22" spans="2:26" ht="78" x14ac:dyDescent="0.2">
      <c r="B22" s="3">
        <f t="shared" si="0"/>
        <v>15</v>
      </c>
      <c r="C22" s="4" t="s">
        <v>54</v>
      </c>
      <c r="D22" s="5" t="s">
        <v>55</v>
      </c>
      <c r="E22" s="6">
        <v>5</v>
      </c>
      <c r="F22" s="5">
        <v>0</v>
      </c>
      <c r="G22" s="6">
        <v>0</v>
      </c>
      <c r="H22" s="5">
        <v>0</v>
      </c>
      <c r="I22" s="6">
        <v>0</v>
      </c>
      <c r="J22" s="5">
        <v>0</v>
      </c>
      <c r="K22" s="5">
        <v>0</v>
      </c>
      <c r="L22" s="7">
        <f t="shared" si="1"/>
        <v>0</v>
      </c>
      <c r="M22" s="6">
        <v>0</v>
      </c>
      <c r="N22" s="6">
        <v>0</v>
      </c>
      <c r="O22" s="7">
        <f t="shared" si="2"/>
        <v>0</v>
      </c>
      <c r="P22" s="6">
        <v>0</v>
      </c>
      <c r="Q22" s="5">
        <v>0</v>
      </c>
      <c r="R22" s="1">
        <f t="shared" si="3"/>
        <v>5</v>
      </c>
      <c r="S22" s="19"/>
      <c r="T22" s="14"/>
      <c r="U22" s="14"/>
      <c r="V22" s="14"/>
      <c r="W22" s="14"/>
      <c r="X22" s="14"/>
      <c r="Y22" s="14"/>
      <c r="Z22" s="14"/>
    </row>
    <row r="23" spans="2:26" ht="55.5" x14ac:dyDescent="0.2">
      <c r="B23" s="3">
        <f t="shared" si="0"/>
        <v>16</v>
      </c>
      <c r="C23" s="4" t="s">
        <v>56</v>
      </c>
      <c r="D23" s="5" t="s">
        <v>57</v>
      </c>
      <c r="E23" s="6">
        <v>5</v>
      </c>
      <c r="F23" s="5">
        <v>10</v>
      </c>
      <c r="G23" s="6">
        <v>0</v>
      </c>
      <c r="H23" s="5">
        <v>1</v>
      </c>
      <c r="I23" s="5">
        <v>1</v>
      </c>
      <c r="J23" s="5">
        <v>1</v>
      </c>
      <c r="K23" s="5">
        <v>0</v>
      </c>
      <c r="L23" s="7">
        <f t="shared" si="1"/>
        <v>1</v>
      </c>
      <c r="M23" s="6">
        <v>0</v>
      </c>
      <c r="N23" s="6">
        <v>0</v>
      </c>
      <c r="O23" s="7">
        <f t="shared" si="2"/>
        <v>0</v>
      </c>
      <c r="P23" s="6">
        <v>0</v>
      </c>
      <c r="Q23" s="5">
        <v>7</v>
      </c>
      <c r="R23" s="1">
        <f t="shared" si="3"/>
        <v>25</v>
      </c>
      <c r="S23" s="19"/>
      <c r="T23" s="14"/>
      <c r="U23" s="14"/>
      <c r="V23" s="14"/>
      <c r="W23" s="14"/>
      <c r="X23" s="14"/>
      <c r="Y23" s="14"/>
      <c r="Z23" s="14"/>
    </row>
    <row r="24" spans="2:26" ht="45" x14ac:dyDescent="0.2">
      <c r="B24" s="3">
        <f t="shared" si="0"/>
        <v>17</v>
      </c>
      <c r="C24" s="4" t="s">
        <v>58</v>
      </c>
      <c r="D24" s="5" t="s">
        <v>59</v>
      </c>
      <c r="E24" s="6">
        <v>20</v>
      </c>
      <c r="F24" s="5">
        <v>0</v>
      </c>
      <c r="G24" s="6">
        <v>0</v>
      </c>
      <c r="H24" s="5">
        <v>0</v>
      </c>
      <c r="I24" s="6">
        <v>0</v>
      </c>
      <c r="J24" s="5">
        <v>0</v>
      </c>
      <c r="K24" s="5">
        <v>0</v>
      </c>
      <c r="L24" s="7">
        <f t="shared" si="1"/>
        <v>0</v>
      </c>
      <c r="M24" s="6">
        <v>0</v>
      </c>
      <c r="N24" s="6">
        <v>0</v>
      </c>
      <c r="O24" s="7">
        <f t="shared" si="2"/>
        <v>0</v>
      </c>
      <c r="P24" s="6">
        <v>0</v>
      </c>
      <c r="Q24" s="5">
        <v>10</v>
      </c>
      <c r="R24" s="1">
        <f t="shared" si="3"/>
        <v>30</v>
      </c>
      <c r="S24" s="19"/>
      <c r="T24" s="14"/>
      <c r="U24" s="14"/>
      <c r="V24" s="14"/>
      <c r="W24" s="14"/>
      <c r="X24" s="14"/>
      <c r="Y24" s="14"/>
      <c r="Z24" s="14"/>
    </row>
    <row r="25" spans="2:26" ht="33.75" x14ac:dyDescent="0.2">
      <c r="B25" s="20">
        <f t="shared" si="0"/>
        <v>18</v>
      </c>
      <c r="C25" s="4" t="s">
        <v>60</v>
      </c>
      <c r="D25" s="5" t="s">
        <v>61</v>
      </c>
      <c r="E25" s="6">
        <v>53</v>
      </c>
      <c r="F25" s="5">
        <v>0</v>
      </c>
      <c r="G25" s="6">
        <v>50</v>
      </c>
      <c r="H25" s="5">
        <v>0</v>
      </c>
      <c r="I25" s="6">
        <v>0</v>
      </c>
      <c r="J25" s="5">
        <v>0</v>
      </c>
      <c r="K25" s="5">
        <v>2</v>
      </c>
      <c r="L25" s="7">
        <f t="shared" si="1"/>
        <v>2</v>
      </c>
      <c r="M25" s="6">
        <v>0</v>
      </c>
      <c r="N25" s="5">
        <v>20</v>
      </c>
      <c r="O25" s="7">
        <f t="shared" si="2"/>
        <v>20</v>
      </c>
      <c r="P25" s="6">
        <v>0</v>
      </c>
      <c r="Q25" s="6">
        <v>0</v>
      </c>
      <c r="R25" s="1">
        <f t="shared" si="3"/>
        <v>125</v>
      </c>
      <c r="S25" s="19"/>
      <c r="T25" s="14"/>
      <c r="U25" s="14"/>
      <c r="V25" s="14"/>
      <c r="W25" s="14"/>
      <c r="X25" s="14"/>
      <c r="Y25" s="14"/>
      <c r="Z25" s="14"/>
    </row>
    <row r="26" spans="2:26" ht="45" x14ac:dyDescent="0.2">
      <c r="B26" s="20">
        <f t="shared" si="0"/>
        <v>19</v>
      </c>
      <c r="C26" s="4" t="s">
        <v>62</v>
      </c>
      <c r="D26" s="5" t="s">
        <v>63</v>
      </c>
      <c r="E26" s="6">
        <v>18</v>
      </c>
      <c r="F26" s="5">
        <v>0</v>
      </c>
      <c r="G26" s="6">
        <v>0</v>
      </c>
      <c r="H26" s="5">
        <v>0</v>
      </c>
      <c r="I26" s="6">
        <v>0</v>
      </c>
      <c r="J26" s="5">
        <v>6</v>
      </c>
      <c r="K26" s="5">
        <v>2</v>
      </c>
      <c r="L26" s="7">
        <f t="shared" si="1"/>
        <v>8</v>
      </c>
      <c r="M26" s="5">
        <v>8</v>
      </c>
      <c r="N26" s="5">
        <v>6</v>
      </c>
      <c r="O26" s="7">
        <f t="shared" si="2"/>
        <v>14</v>
      </c>
      <c r="P26" s="6">
        <v>4</v>
      </c>
      <c r="Q26" s="6">
        <v>0</v>
      </c>
      <c r="R26" s="1">
        <f t="shared" si="3"/>
        <v>44</v>
      </c>
      <c r="S26" s="19"/>
      <c r="T26" s="14"/>
      <c r="U26" s="14"/>
      <c r="V26" s="14"/>
      <c r="W26" s="14"/>
      <c r="X26" s="14"/>
      <c r="Y26" s="14"/>
      <c r="Z26" s="14"/>
    </row>
    <row r="27" spans="2:26" ht="45" x14ac:dyDescent="0.2">
      <c r="B27" s="20">
        <f t="shared" si="0"/>
        <v>20</v>
      </c>
      <c r="C27" s="4" t="s">
        <v>64</v>
      </c>
      <c r="D27" s="5" t="s">
        <v>63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7">
        <f t="shared" si="1"/>
        <v>0</v>
      </c>
      <c r="M27" s="8">
        <v>0</v>
      </c>
      <c r="N27" s="8">
        <v>0</v>
      </c>
      <c r="O27" s="7">
        <f t="shared" si="2"/>
        <v>0</v>
      </c>
      <c r="P27" s="8">
        <v>5</v>
      </c>
      <c r="Q27" s="6">
        <v>0</v>
      </c>
      <c r="R27" s="1">
        <f t="shared" si="3"/>
        <v>5</v>
      </c>
      <c r="S27" s="19"/>
      <c r="T27" s="14"/>
      <c r="U27" s="14"/>
      <c r="V27" s="14"/>
      <c r="W27" s="14"/>
      <c r="X27" s="14"/>
      <c r="Y27" s="14"/>
      <c r="Z27" s="14"/>
    </row>
    <row r="28" spans="2:26" ht="78.75" x14ac:dyDescent="0.2">
      <c r="B28" s="20">
        <f t="shared" si="0"/>
        <v>21</v>
      </c>
      <c r="C28" s="9" t="s">
        <v>69</v>
      </c>
      <c r="D28" s="10" t="s">
        <v>65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8">
        <v>20</v>
      </c>
      <c r="K28" s="6">
        <v>0</v>
      </c>
      <c r="L28" s="7">
        <f t="shared" si="1"/>
        <v>20</v>
      </c>
      <c r="M28" s="6">
        <v>0</v>
      </c>
      <c r="N28" s="6">
        <v>0</v>
      </c>
      <c r="O28" s="7">
        <f t="shared" si="2"/>
        <v>0</v>
      </c>
      <c r="P28" s="6">
        <v>0</v>
      </c>
      <c r="Q28" s="6">
        <v>0</v>
      </c>
      <c r="R28" s="1">
        <f t="shared" si="3"/>
        <v>20</v>
      </c>
      <c r="S28" s="19"/>
      <c r="T28" s="14"/>
      <c r="U28" s="14"/>
      <c r="V28" s="14"/>
      <c r="W28" s="14"/>
      <c r="X28" s="14"/>
      <c r="Y28" s="14"/>
      <c r="Z28" s="14"/>
    </row>
    <row r="29" spans="2:26" ht="45" x14ac:dyDescent="0.2">
      <c r="B29" s="20">
        <f t="shared" si="0"/>
        <v>22</v>
      </c>
      <c r="C29" s="9" t="s">
        <v>66</v>
      </c>
      <c r="D29" s="8" t="s">
        <v>67</v>
      </c>
      <c r="E29" s="8">
        <v>1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7">
        <f t="shared" si="1"/>
        <v>0</v>
      </c>
      <c r="M29" s="6">
        <v>0</v>
      </c>
      <c r="N29" s="6">
        <v>0</v>
      </c>
      <c r="O29" s="7">
        <f t="shared" si="2"/>
        <v>0</v>
      </c>
      <c r="P29" s="6">
        <v>0</v>
      </c>
      <c r="Q29" s="6">
        <v>0</v>
      </c>
      <c r="R29" s="1">
        <f t="shared" si="3"/>
        <v>1</v>
      </c>
      <c r="S29" s="19"/>
      <c r="T29" s="14"/>
      <c r="U29" s="14"/>
      <c r="V29" s="14"/>
      <c r="W29" s="14"/>
      <c r="X29" s="14"/>
      <c r="Y29" s="14"/>
      <c r="Z29" s="14"/>
    </row>
    <row r="30" spans="2:26" ht="22.5" x14ac:dyDescent="0.2">
      <c r="B30" s="20">
        <f t="shared" si="0"/>
        <v>23</v>
      </c>
      <c r="C30" s="9" t="s">
        <v>68</v>
      </c>
      <c r="D30" s="8" t="s">
        <v>37</v>
      </c>
      <c r="E30" s="8">
        <v>15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7">
        <f t="shared" si="1"/>
        <v>0</v>
      </c>
      <c r="M30" s="6">
        <v>0</v>
      </c>
      <c r="N30" s="6">
        <v>0</v>
      </c>
      <c r="O30" s="7">
        <f t="shared" si="2"/>
        <v>0</v>
      </c>
      <c r="P30" s="1">
        <v>0</v>
      </c>
      <c r="Q30" s="6">
        <v>0</v>
      </c>
      <c r="R30" s="1">
        <f t="shared" si="3"/>
        <v>15</v>
      </c>
      <c r="S30" s="19"/>
      <c r="T30" s="14"/>
      <c r="U30" s="14"/>
      <c r="V30" s="14"/>
      <c r="W30" s="14"/>
      <c r="X30" s="14"/>
      <c r="Y30" s="14"/>
      <c r="Z30" s="14"/>
    </row>
    <row r="31" spans="2:26" x14ac:dyDescent="0.2">
      <c r="S31" s="11"/>
    </row>
  </sheetData>
  <mergeCells count="23">
    <mergeCell ref="B4:Z4"/>
    <mergeCell ref="Z6:Z7"/>
    <mergeCell ref="T6:T7"/>
    <mergeCell ref="U6:U7"/>
    <mergeCell ref="V6:V7"/>
    <mergeCell ref="W6:W7"/>
    <mergeCell ref="X6:X7"/>
    <mergeCell ref="B1:Z1"/>
    <mergeCell ref="T5:Z5"/>
    <mergeCell ref="B6:B7"/>
    <mergeCell ref="C6:C7"/>
    <mergeCell ref="D6:D7"/>
    <mergeCell ref="E6:E7"/>
    <mergeCell ref="L6:L7"/>
    <mergeCell ref="B5:E5"/>
    <mergeCell ref="F5:R5"/>
    <mergeCell ref="J6:K6"/>
    <mergeCell ref="M6:N6"/>
    <mergeCell ref="O6:O7"/>
    <mergeCell ref="Q6:Q7"/>
    <mergeCell ref="R6:R7"/>
    <mergeCell ref="B2:Y2"/>
    <mergeCell ref="Y6:Y7"/>
  </mergeCells>
  <pageMargins left="0.70866141732283472" right="0.70866141732283472" top="0.74803149606299213" bottom="0.74803149606299213" header="0.31496062992125984" footer="0.31496062992125984"/>
  <pageSetup paperSize="121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 DE REACTIVOS</vt:lpstr>
      <vt:lpstr>'PROCESO DE REACTIVOS'!Títulos_a_imprimir</vt:lpstr>
    </vt:vector>
  </TitlesOfParts>
  <Company>INMLCF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francis.figueroa</dc:creator>
  <cp:lastModifiedBy>Francis Natalia Figueroa Fonseca</cp:lastModifiedBy>
  <cp:lastPrinted>2019-07-22T16:34:42Z</cp:lastPrinted>
  <dcterms:created xsi:type="dcterms:W3CDTF">2018-02-14T19:39:00Z</dcterms:created>
  <dcterms:modified xsi:type="dcterms:W3CDTF">2021-09-29T14:17:08Z</dcterms:modified>
</cp:coreProperties>
</file>