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Gabriela.Rodriguez\Documents\GABRIELA\proceso DOTACIÓN DEPORTIVA\DEFINITIVO\oferentes\EVALUACIÓN FINAL\"/>
    </mc:Choice>
  </mc:AlternateContent>
  <bookViews>
    <workbookView xWindow="0" yWindow="0" windowWidth="28950" windowHeight="11940" tabRatio="658" activeTab="3"/>
  </bookViews>
  <sheets>
    <sheet name="EXPERIENCIA  GENERAL" sheetId="24" r:id="rId1"/>
    <sheet name="OTROS REQUISITOS TÈCNICOS" sheetId="22" r:id="rId2"/>
    <sheet name="EVALUACIÓN JURÍDICA" sheetId="28" r:id="rId3"/>
    <sheet name="CONSOLIDADO" sheetId="29" r:id="rId4"/>
  </sheets>
  <definedNames>
    <definedName name="_xlnm.Print_Area" localSheetId="0">'EXPERIENCIA  GENERAL'!$A$1:$N$23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8" i="29" l="1"/>
  <c r="A9" i="29" s="1"/>
  <c r="A10" i="29" s="1"/>
  <c r="A11" i="29" s="1"/>
  <c r="A12" i="29" s="1"/>
  <c r="A13" i="29" s="1"/>
  <c r="A14" i="29" s="1"/>
  <c r="A15" i="29" s="1"/>
  <c r="A16" i="29" s="1"/>
  <c r="A17" i="29" s="1"/>
  <c r="A18" i="29" s="1"/>
  <c r="L17" i="24" l="1"/>
  <c r="L16" i="24"/>
  <c r="L15" i="24"/>
  <c r="L14" i="24"/>
  <c r="L13" i="24"/>
  <c r="L12" i="24"/>
  <c r="L11" i="24"/>
  <c r="L10" i="24"/>
  <c r="L9" i="24"/>
  <c r="L8" i="24"/>
  <c r="L7" i="24"/>
  <c r="L6" i="24"/>
  <c r="B9" i="22" l="1"/>
  <c r="B10" i="22" s="1"/>
  <c r="B11" i="22" s="1"/>
  <c r="B12" i="22" s="1"/>
  <c r="B13" i="22" s="1"/>
  <c r="B14" i="22" s="1"/>
  <c r="B15" i="22" s="1"/>
  <c r="B16" i="22" s="1"/>
  <c r="B17" i="22" s="1"/>
  <c r="B18" i="22" s="1"/>
  <c r="B19" i="22" s="1"/>
  <c r="B7" i="24"/>
  <c r="B8" i="24" s="1"/>
  <c r="B9" i="24" s="1"/>
  <c r="B10" i="24" s="1"/>
  <c r="B11" i="24" s="1"/>
  <c r="B12" i="24" s="1"/>
  <c r="B13" i="24" s="1"/>
  <c r="B14" i="24" s="1"/>
  <c r="B15" i="24" s="1"/>
  <c r="B16" i="24" s="1"/>
  <c r="B17" i="24" s="1"/>
</calcChain>
</file>

<file path=xl/sharedStrings.xml><?xml version="1.0" encoding="utf-8"?>
<sst xmlns="http://schemas.openxmlformats.org/spreadsheetml/2006/main" count="454" uniqueCount="197">
  <si>
    <t>PROPONENTE</t>
  </si>
  <si>
    <t>No.</t>
  </si>
  <si>
    <t>Contrato 1</t>
  </si>
  <si>
    <t>CUMPLE</t>
  </si>
  <si>
    <t>Empresa</t>
  </si>
  <si>
    <t>NO CUMPLE</t>
  </si>
  <si>
    <t xml:space="preserve"> Códigos UNSPSC</t>
  </si>
  <si>
    <t>CUMPLE/ NO CUMPLE</t>
  </si>
  <si>
    <t xml:space="preserve">Expresado en SMMLV </t>
  </si>
  <si>
    <t>Contrato 2</t>
  </si>
  <si>
    <t>EXPERIENCIA GENERAL</t>
  </si>
  <si>
    <t>Sumatoria experiencia en SMMLV</t>
  </si>
  <si>
    <t>OBSERVACIONES</t>
  </si>
  <si>
    <t>HABILITADO / NO HABILITADO</t>
  </si>
  <si>
    <t>NO HABILITADO</t>
  </si>
  <si>
    <t>HABILITADO</t>
  </si>
  <si>
    <t xml:space="preserve">VERIFICACION EXPERIENCIA GENERAL </t>
  </si>
  <si>
    <t>Valor del Contrato</t>
  </si>
  <si>
    <t xml:space="preserve">ESPECIFICACIONES TÉCNICAS </t>
  </si>
  <si>
    <t>EVALUACIÓN PROCESO No. VERIFICACIÓN DE EXPERIENCIA DEL PROPONENTE</t>
  </si>
  <si>
    <t>CATALINA FONSECA</t>
  </si>
  <si>
    <t>Profesional Oficina de Participación</t>
  </si>
  <si>
    <t xml:space="preserve">EVALUACIÓN PROCESO No. </t>
  </si>
  <si>
    <t xml:space="preserve">VERIFICACION  REQUISITOS TECNICOS </t>
  </si>
  <si>
    <t>ABOVE SAS</t>
  </si>
  <si>
    <t>INGFRACOL SAS</t>
  </si>
  <si>
    <t>ELITE DEPORTIVA SAS</t>
  </si>
  <si>
    <t>COMERCIALIZADORA BENDITO SAS</t>
  </si>
  <si>
    <t>COMERCIALIZADORA JUST TIME SAS</t>
  </si>
  <si>
    <t>ACTIVA T SAS</t>
  </si>
  <si>
    <t>MUNDIAL DE SUMINISTROS Y CONTRATOS SAS</t>
  </si>
  <si>
    <t>CI WARRIORS COMPANY SAS</t>
  </si>
  <si>
    <t>TEMPOEFECTIVA SAS</t>
  </si>
  <si>
    <t>FUNDACIÓN SOCIAL AMIGOS POR COLOMBIA</t>
  </si>
  <si>
    <t>INVERSIONES Y CONTRATOS BR SAS</t>
  </si>
  <si>
    <t>EFFORT COLOMBIA SAS</t>
  </si>
  <si>
    <t>DOSCIENTOS CINCO MILLONES SETECIENTOS TREINTA Y TRES MIL QUINIENTOS SESENTA Y SIETE PESOS ($205.733.567)</t>
  </si>
  <si>
    <t>Fondo de Desarrollo Local de Puente Aranda</t>
  </si>
  <si>
    <t>49161500
49171500
49201500
49201600
49211800</t>
  </si>
  <si>
    <t>120.75</t>
  </si>
  <si>
    <t>Manitas creativas Mateo</t>
  </si>
  <si>
    <t>Dos (2) certificaciones en contratos que deben estar registrados en el RUP con los códigos 49161500, 49171500, 49201500, 49201600, 49211800 y Una ( 1) certificacioón debe estar registrada en los siguientes códigos: 531016-531015-531030-531029 y cuyo objeto guarde relación con las actividades a desarrollar en el presente contrato</t>
  </si>
  <si>
    <t>Municipio de San Martin de los Llanos</t>
  </si>
  <si>
    <t>49161500 49151700 49201500 49201600 49211800</t>
  </si>
  <si>
    <t>Instituto Distrital de Recreación y deporte IDRD</t>
  </si>
  <si>
    <t>Secretaria de Educación Distrital</t>
  </si>
  <si>
    <t>49161500, 49171500, 49201500, 49201600, 49211800, 531016 531015 531030 531029</t>
  </si>
  <si>
    <t>DEPARTAMENTO ADMINISTRATIVO DEL DEPORTE, LA RECREACION, LA ACTIVIDAD FISICA Y EL APROVECHAMENTO DEL TIEMPO LIBRE - COLDEPORT</t>
  </si>
  <si>
    <t>Se verificaron las certificaciones de experiencia las cuales cumplen con las condiciones del pliego, sin embargo no se pudieron identificar en el RUP los contratos aportados para dicha experiencia</t>
  </si>
  <si>
    <t>No se pudo evidenciar los contratos en el RUP aportados para la experiencia</t>
  </si>
  <si>
    <t>ALCALDIA SANTIAGO DE CALI</t>
  </si>
  <si>
    <t>49161500 49171500 49201500 49201600 49211800 53101600 53101500 53103000 53102900</t>
  </si>
  <si>
    <t>COMERCIALIZADORA SOSAMED S.A.S</t>
  </si>
  <si>
    <t>49161500 49171500 49201500 49201600 49211800 53101600 53101500 53103000 53102901</t>
  </si>
  <si>
    <t>TORORIENTE S.A.S</t>
  </si>
  <si>
    <t>491715                       492015                     492016</t>
  </si>
  <si>
    <t>INGENIO DOTACIONES Y SUMINISTROS LTDA</t>
  </si>
  <si>
    <t>491615                 491715              492015           531015          531029</t>
  </si>
  <si>
    <t>IMDERS</t>
  </si>
  <si>
    <t>49161500, 49171500, 49201500, 49201600, 49211800 531016- 531015-531030- 531029</t>
  </si>
  <si>
    <t>Indeportes cauca</t>
  </si>
  <si>
    <t>MUNICIPIO DE CALERA</t>
  </si>
  <si>
    <t>49161500, 49171500, 49201500, 49201600, 49211800, 531016, 531015, 531030, 531029</t>
  </si>
  <si>
    <t>COMITÉ OLIMPICO COLOMBIANO</t>
  </si>
  <si>
    <t>491615 491715 492015 492016 492118 531016 531015 531030 531029</t>
  </si>
  <si>
    <t>INSTITUTO MUNICIPAL DE RECREACION Y DEPORTES DE CHIA</t>
  </si>
  <si>
    <t>COLDEGRAP</t>
  </si>
  <si>
    <t>no anexan las certificacion de experiencia o acta de liquidación del contrato con el comité olimpico,   no se pudieron identificar en el RUP los contratos aportados para dicha experiencia, con el contrato de deportes de chia cumpliria si se pudiera identificar el mismo en el RUP</t>
  </si>
  <si>
    <t>461815-461816-531015-531016 531019-531025-531027-531030</t>
  </si>
  <si>
    <t>Municipio de Neiva</t>
  </si>
  <si>
    <t>491516-491715-492015-492016-492118-531016-531015-531029-531030</t>
  </si>
  <si>
    <t>NSTITUTO DEL DEPORTE Y LA RECREACION DE CHOCONTA</t>
  </si>
  <si>
    <t>49161500, 49171500, 49201500, 49201600, 49211800</t>
  </si>
  <si>
    <t>63.57</t>
  </si>
  <si>
    <t>FITNESS BIKE LTDA</t>
  </si>
  <si>
    <t>49161500, 49171500, 49201500, 49201600, 49211800 , 53101500 53103000 53102900</t>
  </si>
  <si>
    <t>335.11</t>
  </si>
  <si>
    <t>49161500, 49171500, 49201500, 49201600, 49211800 531016-531015- 531030-531029</t>
  </si>
  <si>
    <t>INSTITUTO MUNICIPAL DEL DEPORTE Y LA RECREACION DE TULUA</t>
  </si>
  <si>
    <t>INSTITUTO DISTRITAL DEL DEPORTE, LA RECREACIÓN Y EL TIEMPO LIBRE DE BUENAVENTURA – INDERBUENAVE NTURA</t>
  </si>
  <si>
    <t>FORMATO DE BUENAS PRACTICAS AMBIENTALES</t>
  </si>
  <si>
    <t>GLORIA ASTRID RODRÍGUEZ</t>
  </si>
  <si>
    <t>Coordinadora Oficina de Participación</t>
  </si>
  <si>
    <t xml:space="preserve"> ESCUELA DE CADETES DE POLICIA "GENERAL FRANCISCO DE PAULA SANTANDER</t>
  </si>
  <si>
    <t>X</t>
  </si>
  <si>
    <t xml:space="preserve">No. </t>
  </si>
  <si>
    <t xml:space="preserve">NOMBRE PROPONENTE </t>
  </si>
  <si>
    <t>NIT</t>
  </si>
  <si>
    <t xml:space="preserve">El proponente deberá acreditar la Carta de Presentación de la propuesta (Formato 1), debidamente diligenciada y suscrita por el representante del proponente, indicando su nombre y documento de identidad, con ella se entiende: 
a. Surtida la declaración juramentada por parte del proponente de no encontrarse incurso en alguna de las inhabilidades o incompatibilidades, previstas en la Ley, ni en conflicto de intereses. 
b. El origen licito de los recursos destinados al proyecto o a la ejecución del contrato. 
c. Autorización de notificación por medios electrónicos, entre ellos publicación SECOP II. 
</t>
  </si>
  <si>
    <t xml:space="preserve">Certificado de Existencia y Representación Legal o Certificado de Inscripción en el Registro Mercantil (Según el caso).
fecha de expedición no mayor a treinta (30) días calendario  anterior a la fecha del cierre del proceso. (21 de septiembre de 2021)
</t>
  </si>
  <si>
    <t>Objeto social: El Objeto Social de la persona jurídica y/o natural PROPONENTE, y de cada uno de los miembros que conforman el Consorcio o la Unión Temporal, deben permitir ejecutar las actividades descritas en el objeto del presente proceso de selección.</t>
  </si>
  <si>
    <t>La vigencia de la persona jurídica nacional o extranjera no sea inferior a la del plazo del contrato y un año adicional. Para efectos de la evaluación, este plazo será contado a partir de la fecha del cierre del Proceso de Contratación (21 de septiembre de 2021).</t>
  </si>
  <si>
    <t>Tener debida representación de la persona jurídica en cuyo nombre actúa y facultades del representante legal.</t>
  </si>
  <si>
    <t>Fotocopia de la Cédula de Ciudadanía del Oferente o Representante Legal o Apoderado, según corresponda.</t>
  </si>
  <si>
    <t xml:space="preserve">El Proponente persona jurídica debe presentar el Formato 6 – Pagos de seguridad social y aportes legales suscrito por el Revisor Fiscal, de acuerdo con los requerimientos de Ley, o por el Representante Legal, bajo la gravedad del juramento, cuando no se requiera Revisor Fiscal, en la que conste el pago de los aportes de sus empleados a los sistemas de salud, riesgos profesionales, pensiones y aportes a las Cajas de Compensación Familiar, Instituto Colombiano de Bienestar Familiar y Servicio Nacional de Aprendizaje, cuando a ello haya lugar.
PERSONAS NATURALES
El Proponente persona natural deberá acreditar la afiliación a los sistemas de seguridad social en salud y pensiones aportando los certificados de afiliación respectivos. El Proponente podrá acreditar la afiliación entregando el certificado de pago de planilla, pero no será obligatoria su presentación. 
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el pliego de Condiciones definitivo.
PROPONENTES PLURALES
Cada uno de los integrantes del Proponente Plural debe suscribir por separado la declaración de la que tratan los anteriores numerales.
</t>
  </si>
  <si>
    <t>Compromiso de Transparencia y Anticorrupción -  FORMATO No. 10– COMPROMISO ANTICORRUPCIÓN, debidamente diligenciado por el interesado, su representante legal o apoderado.</t>
  </si>
  <si>
    <t>CERTIFICACIÓN BANCARIA</t>
  </si>
  <si>
    <t>RUT</t>
  </si>
  <si>
    <t>LIBRETA MILITAR</t>
  </si>
  <si>
    <t>HOJA DE VIDA DE FUNCIÓN PÚBLICA</t>
  </si>
  <si>
    <t>Verificación antecedentes fiscales, disciplinarios y judiciales.</t>
  </si>
  <si>
    <t>Registro Único de Proponentes (RUP). Vigente y en firme. Fecha de expedición RUP no superior a treinta (30) días calendarios anteriores a la fecha de cierre del proceso</t>
  </si>
  <si>
    <t>El proponente ha sido multado (5 o más) o sancionado por incumplimiento (2 contratos) durante una misma vigencia fiscal.</t>
  </si>
  <si>
    <t xml:space="preserve">Garantía De Seriedad De La Propuesta
Se constituirá por el 10% del valor total del presupuesto oficial del proceso de selección y su vigencia será 3 meses contados a partir de la presentación de la oferta y hasta la aprobación de la garantía del contrato. La garantía de seriedad de la oferta cubrirá  Los perjuicios derivados del incumplimiento del ofrecimiento en los eventos señalados en el artículo 2.2.1.2.3.1.6 del Decreto 1082 de 2015.
</t>
  </si>
  <si>
    <t>900838665-1</t>
  </si>
  <si>
    <t>Suscrita por el Representante Legal RODADO FUENTES EUSTORGIO, identificado (a) con cédula de ciudadanía No. 72.096.684  de Bogotá</t>
  </si>
  <si>
    <t>Fecha de expedición: 17/09/2021</t>
  </si>
  <si>
    <t>Verificado su objeto social, el mismo le permite celebrar y ejecutar el objeto contractual del proceso</t>
  </si>
  <si>
    <t>Se verificó y la duración no será inferior al del plazo de ejecución del contrato y un año más.</t>
  </si>
  <si>
    <t>Verificado las facultades del Representante Legal, éste se encuentra facultado para contratar.</t>
  </si>
  <si>
    <t>Se adjunta fotocopia de la cédula de ciudadanía del representante legal</t>
  </si>
  <si>
    <t>Proponente aporta formato de pago a parafiscales suscrito por representante legal</t>
  </si>
  <si>
    <t>Documento aportado y debidamente firmado por el Representante Legal.</t>
  </si>
  <si>
    <t>Documento aportado</t>
  </si>
  <si>
    <t xml:space="preserve">Se verificó por el FDLSUBA que  no se encontraran reportados como responsables fiscales, igualmente, que no tuviera registradas sanciones ni inhabilidades vigentes, así como la verificación de antecedentes judiciales y en el Sistema Registro Nacional de Medidas Correctivas (RNMC) de la Policía Nacional. </t>
  </si>
  <si>
    <t>Se verificó en los términos establecidos en el Decreto No.434 de 2020. Fecha de Expedición:  17/09/2021
Fecha de Renovación:   13/04/2021,  de conformidad a lo establecido en el Decreto No.434 de 2020.
El RUP se encuentra vigente y en firme de conformidad a lo establecido en el Decreto No.434 de 2020.</t>
  </si>
  <si>
    <t>Verificado el RUP no se reporta multa o sanción impuesta al proponente. (No aporto Rit)</t>
  </si>
  <si>
    <t>Compañía Aseguradora: seguros mundial
No. de Póliza:   100178141
Fecha de expedición de la póliza: 17/09/2021
Vigencia: Desde 21/09/2021 hasta 21/12/2021
Valor Asegurado: $ 20.573.356,70
Asegurado:  
BOGOTA DISTRITO CAPITAL - FONDO DE DESARROLLO LOCAL DE SUBA</t>
  </si>
  <si>
    <t xml:space="preserve">X </t>
  </si>
  <si>
    <t xml:space="preserve">INGENIERIA E INFRAESTRUCTURA DE COLOMBIA SAS </t>
  </si>
  <si>
    <t>900381761-5</t>
  </si>
  <si>
    <t>Suscrita por el Representante Legal ALEJANDRO GIRALDO VILLEGAS, identificado (a) con cédula de ciudadanía  No.1.119.946.221 de Samana</t>
  </si>
  <si>
    <t>Fecha de expedición: 10/08/2021</t>
  </si>
  <si>
    <t xml:space="preserve">Se verificó por el FDLSUBA a que  no se encontraran reportados como responsables fiscales, igualmente, que no tuviera registradas sanciones ni inhabilidades vigentes, así como la verificación de antecedentes judiciales y en el Sistema Registro Nacional de Medidas Correctivas (RNMC) de la Policía Nacional. </t>
  </si>
  <si>
    <t>Se verificó en los términos establecidos en el Decreto No.434 de 2020. Fecha de Expedición:  10/08/2021
Fecha de Renovación: 16/04/2021 de conformidad a lo establecido en el Decreto No.434 de 2020.
El RUP se encuentra vigente y en firme de conformidad a lo establecido en el Decreto No.434 de 2020.</t>
  </si>
  <si>
    <t>Verificado el RUP no se reporta multa o sanción impuesta al proponente.</t>
  </si>
  <si>
    <t xml:space="preserve">Compañía Aseguradora: Seguros del Estado S.A.
No. de Póliza:  30-44-101043313
Fecha de expedición de la póliza: 16/09/2021
Vigencia: Desde 21/09/2021 hasta 21/02/2022
Valor Asegurado: $ 20.573.356,70
Asegurado:  BOGOTA DISTRITO CAPITAL- FONDO DE DESARROLLO LOCAL DE SUBA
</t>
  </si>
  <si>
    <t>900276220-3</t>
  </si>
  <si>
    <t>Suscrita por el Sub gerente HEYDI KATERINE BOHORQUEZ HERNANDEZ, identificado (a) con cédula de ciudadanía No. 1.018.424.949 de Bogotá</t>
  </si>
  <si>
    <t>Fecha de expedición: 24/08/2021</t>
  </si>
  <si>
    <t>Verificado las facultades del Sub Gerente, éste se encuentra facultado para contratar.</t>
  </si>
  <si>
    <t>Proponente aporta formato de pago a parafiscales suscrito por Sub Gerente</t>
  </si>
  <si>
    <t>Documento aportado y debidamente firmado por el Sub Gerente.</t>
  </si>
  <si>
    <t>N/A</t>
  </si>
  <si>
    <t>Se verificó en los términos establecidos en el Decreto No.434 de 2020. Fecha de Expedición:  25/08/2021
Fecha de Renovación: 20/04/2021 de conformidad a lo establecido en el Decreto No.434 de 2020.
El RUP se encuentra vigente y en firme de conformidad a lo establecido en el Decreto No.434 de 2020.</t>
  </si>
  <si>
    <t>Verificado el RUP no se reporta multa o sanción impuesta al proponente</t>
  </si>
  <si>
    <t xml:space="preserve">Compañía Aseguradora: Seguros del Estado S.A.
No. de Póliza:  14-44-101134727
Fecha de expedición de la póliza: 17/09/2021
Vigencia: Desde 21/09/2021 hasta 21/01/2022
Valor Asegurado: $ 20.573.357
Asegurado:  B FONDO DE DESARROLLO LOCAL DE SUBA
</t>
  </si>
  <si>
    <t>900697272-2</t>
  </si>
  <si>
    <t>Suscrita por el Representante Legal WILSON RINCON RIVERA, identificado (a) con cédula de ciudadanía No. 7.714.654 de Neiva</t>
  </si>
  <si>
    <t>Fecha de expedición: 03/09/2021</t>
  </si>
  <si>
    <t>Se verificó en los términos establecidos en el Decreto No.434 de 2020. Fecha de Expedición:  03/09/2021
Fecha de Renovación: 02/05/2021 de conformidad a lo establecido en el Decreto No.434 de 2020.
El RUP se encuentra vigente y en firme de conformidad a lo establecido en el Decreto No.434 de 2020.</t>
  </si>
  <si>
    <t xml:space="preserve">Verificado el RUP no se reporta multa o sanción impuesta al proponente. </t>
  </si>
  <si>
    <t xml:space="preserve">Compañía Aseguradora: Seguros del Estado S.A.
No. de Póliza:  14-44-101134812
Fecha de expedición de la póliza: 20/09/2021
Vigencia: Desde 21/09/2021 hasta 05/01/2021
Valor Asegurado: $ 20.573.356,70
Asegurado:  FONDO DE DESARROLLO LOCAL DE SUBA
</t>
  </si>
  <si>
    <t>900745450-3</t>
  </si>
  <si>
    <t>Suscrita por el Representante Legal JONATHAN JIMENEZ ALVAREZ, identificado (a) con cédula de ciudadanía No. 1.030.556.480 de Bogotá</t>
  </si>
  <si>
    <t>Fecha de expedición: 28/09/2021</t>
  </si>
  <si>
    <t>Verificado su objeto social, el mismo NO le permite celebrar y ejecutar el objeto contractual del proceso</t>
  </si>
  <si>
    <t>Se verificó en los términos establecidos en el Decreto No.434 de 2020.  Fecha de Expedición:  28/09/2021
Fecha de Renovación: 15/03/2021 de conformidad a lo establecido en el Decreto No.434 de 2020.
El RUP se encuentra vigente y en firme de conformidad a lo establecido en el Decreto No.434 de 2020. //Fecha de Expedición Audio Daz: 06/09/2021 Fecha de Renovación: 16/04/2021</t>
  </si>
  <si>
    <t xml:space="preserve">Compañía Aseguradora: Seguros del Estado S.A
No. de Póliza:  15-44-101249475
Fecha de expedición de la póliza:20/09/2021
Vigencia: Desde 21/09/2021 hasta 21/01/2022
Valor Asegurado: $ 20.573.356,70
Asegurado: DISTRITO CAPITAL - FONDO DE DESARROLLO LOCAL DE SUBA
</t>
  </si>
  <si>
    <t>DEBE APORTAR CAMARA Y COMERCIO  DE FECHA DE EXPEDICIÓN 30 DÍAS ANTES DEL CIERRE. El Objeto Social de la persona jurídica y/o natural PROPONENTE, NO permite ejecutar las actividades descritas en el objeto del presente proceso de selección, EN LA SUBSANACIÓN APORTÓ DOCUMENTOS DE FECHA POSTERIRO AL CIERRE.</t>
  </si>
  <si>
    <t>900335915-7</t>
  </si>
  <si>
    <t>Suscrita por el Representante Legal  LUZ AMANDA CASALLAS GUEVARA, identificado (a) con cédula de ciudadanía No. 21.148.149 expedida en Villapinzon</t>
  </si>
  <si>
    <t>Fecha de expedición: 06/09/2021</t>
  </si>
  <si>
    <t xml:space="preserve">Documento aportado y debidamente firmado por los Representantes Legal </t>
  </si>
  <si>
    <t>Se verificó en los términos establecidos en el Decreto No.434 de 2020.  Fecha de Expedición:  25/08/2021
Fecha de Renovación: 19/03/2021 de conformidad a lo establecido en el Decreto No.434 de 2020.
El RUP se encuentra vigente y en firme de conformidad a lo establecido en el Decreto No.434 de 2020.</t>
  </si>
  <si>
    <t xml:space="preserve">Compañía Aseguradora: Seguros del Estado S.A
No. de Póliza:  11-44-101174349
Fecha de expedición de la póliza:20/09/2021
Vigencia: Desde 21/09/2021 hasta 15/03/2022
Valor Asegurado: $ 20.573.356,70
Asegurado: DISTRITO CAPITAL - FONDO DE DESARROLLO LOCAL DE SUBA
</t>
  </si>
  <si>
    <t>MUNDIAL DE SUMINISTROS Y CONTRATOS S.A.S</t>
  </si>
  <si>
    <t>901266959-8</t>
  </si>
  <si>
    <t>Suscrita por el Representante Legal JULIAN RODRIGO MENDEZ MORA, identificado (a) con cédula de ciudadanía No. 79.792.286 de Bogotá.</t>
  </si>
  <si>
    <t>Fecha de expedición: 26/08/2021</t>
  </si>
  <si>
    <t>Se verificó en los términos establecidos en el Decreto No.434 de 2020.  Fecha de Expedición:  03/09/2021
Fecha de Renovación: 18/02/2021 de conformidad a lo establecido en el Decreto No.434 de 2020.
El RUP se encuentra vigente y en firme de conformidad a lo establecido en el Decreto No.434 de 2020.</t>
  </si>
  <si>
    <t xml:space="preserve">Compañía Aseguradora: Seguros del Estado S.A
No. de Póliza:  14-44-101134874
Fecha de expedición de la póliza:20/09/2021
Vigencia: Desde 21/09/2021 hasta 30/01/2022
Valor Asegurado: $ 20.573.356,70
Asegurado: DISTRITO CAPITAL - FONDO DE DESARROLLO LOCAL DE SUBA
</t>
  </si>
  <si>
    <t xml:space="preserve"> C I WARRIORS COMPANY SAS</t>
  </si>
  <si>
    <t>900916649-6</t>
  </si>
  <si>
    <t>Suscrita por el Representante legal ROBERT HENRY HOME BERNAL, identificado (a) con cédula de ciudadanía No. 79.510.160 de Bogotá.</t>
  </si>
  <si>
    <t>Fecha de expedición: 27/08/2021</t>
  </si>
  <si>
    <t>Verificado las facultades del Representante legal, éste  se encuentra facultado para contratar.</t>
  </si>
  <si>
    <t>Proponente aporta formato de pago a parafiscales suscrito por Revisor Fiscal</t>
  </si>
  <si>
    <t>Se verificó en los términos establecidos en el Decreto No.434 de 2020.  Fecha de Expedición:  26/08/2021
Fecha de Renovación: 18/03/2021 de conformidad a lo establecido en el Decreto No.434 de 2020.
El RUP se encuentra vigente y en firme de conformidad a lo establecido en el Decreto No.434 de 2020.</t>
  </si>
  <si>
    <t xml:space="preserve">Compañía Aseguradora: Seguros mundial
No. de Póliza:  100178286
Fecha de expedición de la póliza:20/09/2021
Vigencia: Desde 21/09/2021 hasta 05/01/2022
Valor Asegurado: $ 20.573.357
Asegurado: DISTRITO CAPITAL - FONDO DE DESARROLLO LOCAL DE SUBA
</t>
  </si>
  <si>
    <t>900995679-4</t>
  </si>
  <si>
    <t>Suscrita por el Representante Legal ELSA JULIETH CASTAÑEDA OSPINA, identificado (a) con cédula de ciudadanía No. 1.010.182.685 de Bogotá.</t>
  </si>
  <si>
    <t>Se verificó en los términos establecidos en el Decreto No.434 de 2020.  Fecha de Expedición Negocios estrategicos NE SAS:  14/09/2021
Fecha de Renovación: 07/05/2021 de conformidad a lo establecido en el Decreto No.434 de 2020.
El RUP se encuentra vigente y en firme de conformidad a lo establecido en el Decreto No.434 de 2020.</t>
  </si>
  <si>
    <t xml:space="preserve">Compañía Aseguradora: Seguros del Estado S.A.
No. de Póliza: 15-44-101249463
Fecha de expedición de la póliza:20/09/2021
Vigencia: Desde 21/09/2021 hasta 21/01/2022
Valor Asegurado: $ 20.573.356,70
Asegurado: DISTRITO CAPITAL - FONDO DE DESARROLLO LOCAL DE SUBA
</t>
  </si>
  <si>
    <t>FUNDACION SOCIAL AMIGOS POR COLOMBIA</t>
  </si>
  <si>
    <t>900248357-4</t>
  </si>
  <si>
    <t>Suscrita por el Representante Legal JORGE MAURICIO GAITAN CORDOBA, identificado (a) con cédula de ciudadanía No. 7.707.965 de Neiva.</t>
  </si>
  <si>
    <t>Fecha de expedición: 23/08/2021</t>
  </si>
  <si>
    <t>Se verificó en los términos establecidos en el Decreto No.434 de 2020. Fecha de Expedición:  25/08/2021
Fecha de Renovación:   28/04/2021,  de conformidad a lo establecido en el Decreto No.434 de 2020.
El RUP se encuentra vigente y en firme de conformidad a lo establecido en el Decreto No.434 de 2020.</t>
  </si>
  <si>
    <t>Compañía Aseguradora: Seguros del Estado S.A.
No. de Póliza:   61-44-101040064
Fecha de expedición de la póliza:20/09/2021
Vigencia: Desde 21/09/2021 hasta 25/01/2022
Valor Asegurado: $20.573.356,70
Asegurado:  
BOGOTA DISTRITO CAPITAL - SECRETARIA DE GOBIERNO -  FONDO DE DESARROLLO LOCAL DE SUBA</t>
  </si>
  <si>
    <t>INVERSIONES Y CONTRATOS B.R. S.A.S</t>
  </si>
  <si>
    <t>901267162-1</t>
  </si>
  <si>
    <t>Suscrita por el Representante Legal.WILSON RODRIGO VALERO VALERO, identificado (a) con cédula de ciudadanía No. 79.966.791 de Bogotá.</t>
  </si>
  <si>
    <t>Se verificó en los términos establecidos en el Decreto No.434 de 2020. Fecha de Expedición:  27/08/2021
Fecha de Renovación:   08/04/2021,  de conformidad a lo establecido en el Decreto No.434 de 2020.</t>
  </si>
  <si>
    <t>Compañía Aseguradora: Seguros del Estado S.A.                                                                 No. de Póliza:   21-44-101361435
Fecha de expedición de la póliza:20/09/2021
Vigencia: Desde 21/09/2021 hasta 06/02/2022
Valor Asegurado: $20.573.356,70
Asegurado:  
BOGOTA DISTRITO CAPITAL - SECRETARIA DE GOBIERNO -  FONDO DE DESARROLLO LOCAL DE SUBA</t>
  </si>
  <si>
    <t>EFFORT COLOMBIA S.A.S</t>
  </si>
  <si>
    <t>900163263-4</t>
  </si>
  <si>
    <t>Suscrita por el Representante Legal. RUBEN DARIO SARMIENTO BARBOSA identificado (a) con cédula de ciudadanía No. 79.057.399 de Bogotá.</t>
  </si>
  <si>
    <t>Fecha de expedición: 13/09/2021</t>
  </si>
  <si>
    <t>Documento NOaportado</t>
  </si>
  <si>
    <t>Se verificó en los términos establecidos en el Decreto No.434 de 2020. Fecha de Expedición:  24/08/2021
Fecha de Renovación:   26/04/2021,  de conformidad a lo establecido en el Decreto No.434 de 2020.
El RUP se encuentra vigente y en firme de conformidad a lo establecido en el Decreto No.434 de 2020.</t>
  </si>
  <si>
    <t>Compañía Aseguradora: Seguros del Estado S.A.                                                            No. de Póliza:   14-44-101174363
Fecha de expedición de la póliza:21/09/2021
Vigencia: Desde 21/09/2021 hasta 21/01/2022
Valor Asegurado: $20.573.356,70
Asegurado:  
BOGOTA DISTRITO CAPITAL - SECRETARIA DE GOBIERNO -  FONDO DE DESARROLLO LOCAL DE SUBA</t>
  </si>
  <si>
    <t>DEBE SUBSANAR, NO APORTÓ SITUACIÓN MILITAR DEFINIDA</t>
  </si>
  <si>
    <t>GABRIELA RODRÍGUEZ J</t>
  </si>
  <si>
    <t xml:space="preserve">EVALUADOR JURIDICO </t>
  </si>
  <si>
    <t>RESUMEN</t>
  </si>
  <si>
    <t>DEBE APORTAR CAMARA Y COMERCIO Y RUP DE FECHA DE EXPEDICIÓN 30 DÍAS ANTES DEL CIERRE, EN LA SUBSANACIÓN APORTÓ DOCUMENTPOS DE FECHAS POSTERIORES AL CIERRE.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</si>
</sst>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quot;$&quot;* #,##0_-;\-&quot;$&quot;* #,##0_-;_-&quot;$&quot;* &quot;-&quot;_-;_-@_-"/>
    <numFmt numFmtId="165" formatCode="_(&quot;$&quot;\ * #,##0.00_);_(&quot;$&quot;\ * \(#,##0.00\);_(&quot;$&quot;\ * &quot;-&quot;??_);_(@_)"/>
    <numFmt numFmtId="166" formatCode="_(&quot;$&quot;\ * #,##0_);_(&quot;$&quot;\ * \(#,##0\);_(&quot;$&quot;\ * &quot;-&quot;??_);_(@_)"/>
  </numFmts>
  <fonts count="26" x14ac:knownFonts="1">
    <font>
      <sz val="11"/>
      <color theme="1"/>
      <name val="Calibri"/>
      <family val="2"/>
      <scheme val="minor"/>
    </font>
    <font>
      <sz val="12"/>
      <color indexed="8"/>
      <name val="Calibri"/>
      <family val="2"/>
    </font>
    <font>
      <sz val="11"/>
      <color theme="1"/>
      <name val="Calibri"/>
      <family val="2"/>
      <scheme val="minor"/>
    </font>
    <font>
      <sz val="12"/>
      <color indexed="8"/>
      <name val="Arial Narrow"/>
      <family val="2"/>
    </font>
    <font>
      <sz val="12"/>
      <color indexed="8"/>
      <name val="Rockwell"/>
      <family val="1"/>
    </font>
    <font>
      <b/>
      <sz val="11"/>
      <color theme="1"/>
      <name val="Garamond"/>
      <family val="1"/>
    </font>
    <font>
      <sz val="11"/>
      <color theme="1"/>
      <name val="Garamond"/>
      <family val="1"/>
    </font>
    <font>
      <b/>
      <sz val="11"/>
      <color indexed="8"/>
      <name val="Garamond"/>
      <family val="1"/>
    </font>
    <font>
      <sz val="11"/>
      <color indexed="8"/>
      <name val="Garamond"/>
      <family val="1"/>
    </font>
    <font>
      <b/>
      <sz val="12"/>
      <color indexed="8"/>
      <name val="Rockwell"/>
      <family val="1"/>
    </font>
    <font>
      <sz val="11"/>
      <color indexed="8"/>
      <name val="Rockwell"/>
      <family val="1"/>
    </font>
    <font>
      <sz val="12"/>
      <color rgb="FF000000"/>
      <name val="Garamond"/>
      <family val="1"/>
    </font>
    <font>
      <sz val="12"/>
      <name val="Rockwell"/>
      <family val="1"/>
    </font>
    <font>
      <b/>
      <sz val="10"/>
      <color theme="1"/>
      <name val="Garamond"/>
      <family val="1"/>
    </font>
    <font>
      <b/>
      <sz val="14"/>
      <color theme="1"/>
      <name val="Garamond"/>
      <family val="1"/>
    </font>
    <font>
      <sz val="12"/>
      <color theme="0"/>
      <name val="Garamond"/>
      <family val="1"/>
    </font>
    <font>
      <sz val="12"/>
      <color theme="0"/>
      <name val="Rockwell"/>
      <family val="1"/>
    </font>
    <font>
      <b/>
      <sz val="12"/>
      <name val="Rockwell"/>
      <family val="1"/>
    </font>
    <font>
      <b/>
      <sz val="14"/>
      <color indexed="8"/>
      <name val="Rockwell"/>
      <family val="1"/>
    </font>
    <font>
      <b/>
      <sz val="9"/>
      <color theme="1"/>
      <name val="Rockwell"/>
      <family val="1"/>
    </font>
    <font>
      <sz val="9"/>
      <color theme="1"/>
      <name val="Rockwell"/>
      <family val="1"/>
    </font>
    <font>
      <b/>
      <sz val="12"/>
      <color theme="1"/>
      <name val="Calibri"/>
      <family val="2"/>
      <scheme val="minor"/>
    </font>
    <font>
      <b/>
      <sz val="12"/>
      <name val="Calibri"/>
      <family val="2"/>
      <scheme val="minor"/>
    </font>
    <font>
      <sz val="12"/>
      <color theme="1"/>
      <name val="Calibri"/>
      <family val="2"/>
      <scheme val="minor"/>
    </font>
    <font>
      <sz val="12"/>
      <name val="Calibri"/>
      <family val="2"/>
      <scheme val="minor"/>
    </font>
    <font>
      <b/>
      <sz val="10"/>
      <color theme="1"/>
      <name val="Arial Narrow"/>
      <family val="2"/>
    </font>
  </fonts>
  <fills count="8">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indexed="9"/>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rgb="FF8EBCED"/>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thin">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164" fontId="1" fillId="0" borderId="0" applyFont="0" applyFill="0" applyBorder="0" applyAlignment="0" applyProtection="0"/>
    <xf numFmtId="165" fontId="2" fillId="0" borderId="0" applyFont="0" applyFill="0" applyBorder="0" applyAlignment="0" applyProtection="0"/>
  </cellStyleXfs>
  <cellXfs count="97">
    <xf numFmtId="0" fontId="0" fillId="0" borderId="0" xfId="0"/>
    <xf numFmtId="0" fontId="3" fillId="4" borderId="0" xfId="0" applyFont="1" applyFill="1"/>
    <xf numFmtId="0" fontId="3" fillId="4" borderId="0" xfId="0" applyFont="1" applyFill="1" applyAlignment="1">
      <alignment vertical="center" wrapText="1"/>
    </xf>
    <xf numFmtId="0" fontId="4" fillId="4" borderId="0" xfId="0" applyFont="1" applyFill="1"/>
    <xf numFmtId="0" fontId="4" fillId="4" borderId="0" xfId="0" applyFont="1" applyFill="1" applyAlignment="1">
      <alignment horizontal="center"/>
    </xf>
    <xf numFmtId="0" fontId="4" fillId="4" borderId="0" xfId="0" applyFont="1" applyFill="1" applyBorder="1" applyAlignment="1">
      <alignment vertical="center" wrapText="1"/>
    </xf>
    <xf numFmtId="0" fontId="6" fillId="0" borderId="0" xfId="0" applyFont="1" applyBorder="1"/>
    <xf numFmtId="0" fontId="6" fillId="0" borderId="0" xfId="0" applyFont="1"/>
    <xf numFmtId="0" fontId="4" fillId="4" borderId="0" xfId="0" applyFont="1" applyFill="1" applyBorder="1"/>
    <xf numFmtId="0" fontId="4" fillId="4" borderId="1" xfId="0" applyFont="1" applyFill="1" applyBorder="1" applyAlignment="1">
      <alignment horizontal="center" vertical="center" wrapText="1"/>
    </xf>
    <xf numFmtId="0" fontId="10" fillId="4" borderId="0" xfId="0" applyFont="1" applyFill="1" applyAlignment="1">
      <alignment horizontal="center"/>
    </xf>
    <xf numFmtId="0" fontId="10" fillId="4" borderId="0" xfId="0" applyFont="1" applyFill="1"/>
    <xf numFmtId="0" fontId="6" fillId="0" borderId="0" xfId="0" applyFont="1" applyAlignment="1">
      <alignment horizontal="center" vertical="center"/>
    </xf>
    <xf numFmtId="0" fontId="16" fillId="2" borderId="0" xfId="0" applyFont="1" applyFill="1" applyBorder="1"/>
    <xf numFmtId="3" fontId="15" fillId="2" borderId="0" xfId="0" applyNumberFormat="1" applyFont="1" applyFill="1" applyBorder="1"/>
    <xf numFmtId="0" fontId="4" fillId="2" borderId="0" xfId="0" applyFont="1" applyFill="1"/>
    <xf numFmtId="0" fontId="6" fillId="2" borderId="0" xfId="0" applyFont="1" applyFill="1" applyBorder="1" applyAlignment="1">
      <alignment horizontal="center" vertical="center"/>
    </xf>
    <xf numFmtId="0" fontId="6" fillId="2" borderId="0" xfId="0" applyFont="1" applyFill="1" applyBorder="1"/>
    <xf numFmtId="0" fontId="5" fillId="2" borderId="0" xfId="0" applyFont="1" applyFill="1" applyBorder="1" applyAlignment="1">
      <alignment horizontal="center" vertical="center" wrapText="1"/>
    </xf>
    <xf numFmtId="0" fontId="6" fillId="2" borderId="0" xfId="0" applyFont="1" applyFill="1"/>
    <xf numFmtId="0" fontId="6" fillId="2" borderId="0" xfId="0" applyFont="1" applyFill="1" applyAlignment="1">
      <alignment horizontal="center" vertical="center"/>
    </xf>
    <xf numFmtId="0" fontId="5" fillId="2" borderId="0" xfId="0" applyFont="1" applyFill="1" applyBorder="1" applyAlignment="1">
      <alignment horizontal="center" vertical="center"/>
    </xf>
    <xf numFmtId="0" fontId="7" fillId="2" borderId="0" xfId="0" applyFont="1" applyFill="1" applyBorder="1" applyAlignment="1">
      <alignment horizontal="center" vertical="center" wrapText="1"/>
    </xf>
    <xf numFmtId="0" fontId="6" fillId="2" borderId="3" xfId="0" applyFont="1" applyFill="1" applyBorder="1" applyAlignment="1">
      <alignment horizontal="center" vertical="center"/>
    </xf>
    <xf numFmtId="0" fontId="5" fillId="2" borderId="5" xfId="0" applyFont="1" applyFill="1" applyBorder="1" applyAlignment="1">
      <alignment horizontal="center" vertical="center"/>
    </xf>
    <xf numFmtId="0" fontId="4" fillId="4" borderId="0" xfId="0" applyFont="1" applyFill="1" applyAlignment="1">
      <alignment horizontal="center"/>
    </xf>
    <xf numFmtId="0" fontId="9" fillId="4" borderId="0" xfId="0" applyFont="1" applyFill="1" applyBorder="1" applyAlignment="1">
      <alignment horizontal="center"/>
    </xf>
    <xf numFmtId="0" fontId="11" fillId="2" borderId="0" xfId="0" applyFont="1" applyFill="1" applyBorder="1" applyAlignment="1">
      <alignment horizontal="center" vertical="center"/>
    </xf>
    <xf numFmtId="0" fontId="11" fillId="2" borderId="0" xfId="0" applyFont="1" applyFill="1" applyBorder="1" applyAlignment="1">
      <alignment horizontal="center" vertical="center" wrapText="1"/>
    </xf>
    <xf numFmtId="0" fontId="4" fillId="2" borderId="0" xfId="0" applyFont="1" applyFill="1" applyBorder="1"/>
    <xf numFmtId="0" fontId="9"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2" fontId="4" fillId="4" borderId="1" xfId="0" applyNumberFormat="1" applyFont="1" applyFill="1" applyBorder="1" applyAlignment="1">
      <alignment horizontal="center" vertical="center" wrapText="1"/>
    </xf>
    <xf numFmtId="0" fontId="18" fillId="2" borderId="0" xfId="0" applyFont="1" applyFill="1" applyBorder="1" applyAlignment="1">
      <alignment vertical="center" wrapText="1"/>
    </xf>
    <xf numFmtId="0" fontId="12" fillId="5" borderId="1" xfId="0" applyFont="1" applyFill="1" applyBorder="1" applyAlignment="1">
      <alignment horizontal="center" vertical="center" wrapText="1"/>
    </xf>
    <xf numFmtId="166" fontId="4" fillId="4" borderId="1" xfId="2" applyNumberFormat="1" applyFont="1" applyFill="1" applyBorder="1" applyAlignment="1">
      <alignment horizontal="center" vertical="center" wrapText="1"/>
    </xf>
    <xf numFmtId="166" fontId="8"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19" fillId="0" borderId="1" xfId="0" applyFont="1" applyFill="1" applyBorder="1" applyAlignment="1">
      <alignment vertical="center" wrapText="1"/>
    </xf>
    <xf numFmtId="0" fontId="8" fillId="0" borderId="18"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13" xfId="0" applyFont="1" applyFill="1" applyBorder="1" applyAlignment="1">
      <alignment vertical="center" wrapText="1"/>
    </xf>
    <xf numFmtId="0" fontId="4" fillId="0" borderId="14" xfId="0" applyFont="1" applyFill="1" applyBorder="1" applyAlignment="1">
      <alignment horizontal="left" vertical="center" wrapText="1"/>
    </xf>
    <xf numFmtId="0" fontId="6" fillId="2" borderId="15"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16" xfId="0" applyFont="1" applyFill="1" applyBorder="1"/>
    <xf numFmtId="0" fontId="0" fillId="0" borderId="1" xfId="0" applyBorder="1" applyAlignment="1">
      <alignment horizontal="center" vertical="center"/>
    </xf>
    <xf numFmtId="0" fontId="6" fillId="2" borderId="24" xfId="0" applyFont="1" applyFill="1" applyBorder="1" applyAlignment="1">
      <alignment horizontal="center" vertical="center"/>
    </xf>
    <xf numFmtId="0" fontId="20" fillId="0" borderId="23" xfId="0" applyFont="1" applyFill="1" applyBorder="1" applyAlignment="1">
      <alignment horizontal="center" vertical="center" wrapText="1"/>
    </xf>
    <xf numFmtId="0" fontId="18" fillId="3" borderId="4"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2" fillId="2" borderId="1" xfId="1" applyNumberFormat="1" applyFont="1" applyFill="1" applyBorder="1" applyAlignment="1">
      <alignment horizontal="justify" vertical="center" wrapText="1"/>
    </xf>
    <xf numFmtId="0" fontId="17" fillId="3"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0" fontId="18" fillId="3" borderId="8" xfId="0" applyFont="1" applyFill="1" applyBorder="1" applyAlignment="1">
      <alignment horizontal="center" vertical="center" wrapText="1"/>
    </xf>
    <xf numFmtId="0" fontId="14" fillId="0" borderId="10" xfId="0" applyFont="1" applyBorder="1" applyAlignment="1">
      <alignment horizontal="center" vertical="center"/>
    </xf>
    <xf numFmtId="0" fontId="14" fillId="0" borderId="9" xfId="0" applyFont="1" applyBorder="1" applyAlignment="1">
      <alignment horizontal="center" vertical="center"/>
    </xf>
    <xf numFmtId="0" fontId="14" fillId="0" borderId="11" xfId="0" applyFont="1" applyBorder="1" applyAlignment="1">
      <alignment horizontal="center" vertical="center"/>
    </xf>
    <xf numFmtId="0" fontId="14" fillId="0" borderId="12" xfId="0" applyFont="1" applyBorder="1" applyAlignment="1">
      <alignment horizontal="center" vertical="center"/>
    </xf>
    <xf numFmtId="0" fontId="14" fillId="0" borderId="0" xfId="0" applyFont="1" applyBorder="1" applyAlignment="1">
      <alignment horizontal="center" vertical="center"/>
    </xf>
    <xf numFmtId="0" fontId="14" fillId="0" borderId="19" xfId="0" applyFont="1" applyBorder="1" applyAlignment="1">
      <alignment horizontal="center" vertical="center"/>
    </xf>
    <xf numFmtId="0" fontId="7" fillId="3" borderId="20"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22" xfId="0" applyFont="1" applyFill="1" applyBorder="1" applyAlignment="1">
      <alignment horizontal="center" vertical="center"/>
    </xf>
    <xf numFmtId="0" fontId="7" fillId="3" borderId="14" xfId="0" applyFont="1" applyFill="1" applyBorder="1" applyAlignment="1">
      <alignment horizontal="center" vertical="center"/>
    </xf>
    <xf numFmtId="0" fontId="21" fillId="6" borderId="20" xfId="0" applyFont="1" applyFill="1" applyBorder="1" applyAlignment="1">
      <alignment horizontal="center" vertical="center" textRotation="90" wrapText="1"/>
    </xf>
    <xf numFmtId="0" fontId="21" fillId="6" borderId="21" xfId="0" applyFont="1" applyFill="1" applyBorder="1" applyAlignment="1">
      <alignment horizontal="center" vertical="center" wrapText="1"/>
    </xf>
    <xf numFmtId="0" fontId="22" fillId="6" borderId="21" xfId="0" applyFont="1" applyFill="1" applyBorder="1" applyAlignment="1">
      <alignment horizontal="center" vertical="center" wrapText="1"/>
    </xf>
    <xf numFmtId="0" fontId="22" fillId="6" borderId="22" xfId="0" applyFont="1" applyFill="1" applyBorder="1" applyAlignment="1">
      <alignment horizontal="center" vertical="center" wrapText="1"/>
    </xf>
    <xf numFmtId="0" fontId="21" fillId="7" borderId="13" xfId="0" applyFont="1" applyFill="1" applyBorder="1" applyAlignment="1">
      <alignment horizontal="center" vertical="center" wrapText="1"/>
    </xf>
    <xf numFmtId="0" fontId="21" fillId="7" borderId="1" xfId="0" applyFont="1" applyFill="1" applyBorder="1" applyAlignment="1">
      <alignment horizontal="center" vertical="center" wrapText="1"/>
    </xf>
    <xf numFmtId="0" fontId="23" fillId="7" borderId="1" xfId="0" applyFont="1" applyFill="1" applyBorder="1" applyAlignment="1">
      <alignment horizontal="center" vertical="center" wrapText="1"/>
    </xf>
    <xf numFmtId="0" fontId="23" fillId="7" borderId="1" xfId="0" applyFont="1" applyFill="1" applyBorder="1" applyAlignment="1">
      <alignment vertical="center" wrapText="1"/>
    </xf>
    <xf numFmtId="0" fontId="22" fillId="7" borderId="1" xfId="0" applyFont="1" applyFill="1" applyBorder="1" applyAlignment="1">
      <alignment horizontal="center" vertical="center"/>
    </xf>
    <xf numFmtId="0" fontId="22" fillId="7" borderId="14" xfId="0" applyFont="1" applyFill="1" applyBorder="1" applyAlignment="1">
      <alignment horizontal="center" vertical="center" wrapText="1"/>
    </xf>
    <xf numFmtId="0" fontId="22" fillId="0" borderId="0" xfId="0" applyFont="1" applyFill="1" applyAlignment="1">
      <alignment horizontal="center" vertical="center"/>
    </xf>
    <xf numFmtId="0" fontId="22" fillId="0" borderId="0" xfId="0" applyFont="1" applyFill="1" applyAlignment="1">
      <alignment wrapText="1"/>
    </xf>
    <xf numFmtId="0" fontId="24" fillId="0" borderId="0" xfId="0" applyFont="1" applyFill="1" applyAlignment="1">
      <alignment horizontal="center" vertical="center" wrapText="1"/>
    </xf>
    <xf numFmtId="0" fontId="24" fillId="0" borderId="0" xfId="0" applyFont="1" applyFill="1"/>
    <xf numFmtId="0" fontId="24" fillId="0" borderId="0" xfId="0" applyFont="1" applyFill="1" applyAlignment="1">
      <alignment horizontal="center" vertical="center"/>
    </xf>
    <xf numFmtId="0" fontId="25" fillId="2" borderId="1" xfId="0" applyFont="1" applyFill="1" applyBorder="1" applyAlignment="1">
      <alignment horizontal="center" vertical="center" wrapText="1"/>
    </xf>
    <xf numFmtId="0" fontId="22" fillId="0" borderId="0" xfId="0" applyFont="1" applyFill="1"/>
    <xf numFmtId="0" fontId="24" fillId="3" borderId="0" xfId="0" applyFont="1" applyFill="1" applyAlignment="1">
      <alignment horizontal="center"/>
    </xf>
    <xf numFmtId="0" fontId="24" fillId="3" borderId="0" xfId="0" applyFont="1" applyFill="1"/>
    <xf numFmtId="0" fontId="14" fillId="0" borderId="17" xfId="0" applyFont="1" applyBorder="1" applyAlignment="1">
      <alignment horizontal="center" vertical="center"/>
    </xf>
    <xf numFmtId="0" fontId="7" fillId="3" borderId="25"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3" borderId="27" xfId="0" applyFont="1" applyFill="1" applyBorder="1" applyAlignment="1">
      <alignment horizontal="center" vertical="center" wrapText="1"/>
    </xf>
  </cellXfs>
  <cellStyles count="3">
    <cellStyle name="Moneda" xfId="2" builtinId="4"/>
    <cellStyle name="Moneda [0] 2"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4</xdr:col>
      <xdr:colOff>235858</xdr:colOff>
      <xdr:row>19</xdr:row>
      <xdr:rowOff>172747</xdr:rowOff>
    </xdr:from>
    <xdr:to>
      <xdr:col>5</xdr:col>
      <xdr:colOff>0</xdr:colOff>
      <xdr:row>19</xdr:row>
      <xdr:rowOff>637203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513287" y="19594676"/>
          <a:ext cx="1170213" cy="464456"/>
        </a:xfrm>
        <a:prstGeom prst="rect">
          <a:avLst/>
        </a:prstGeom>
      </xdr:spPr>
    </xdr:pic>
    <xdr:clientData/>
  </xdr:twoCellAnchor>
  <xdr:twoCellAnchor editAs="oneCell">
    <xdr:from>
      <xdr:col>2</xdr:col>
      <xdr:colOff>952501</xdr:colOff>
      <xdr:row>19</xdr:row>
      <xdr:rowOff>332577</xdr:rowOff>
    </xdr:from>
    <xdr:to>
      <xdr:col>2</xdr:col>
      <xdr:colOff>2143125</xdr:colOff>
      <xdr:row>20</xdr:row>
      <xdr:rowOff>41719</xdr:rowOff>
    </xdr:to>
    <xdr:pic>
      <xdr:nvPicPr>
        <xdr:cNvPr id="4" name="Imagen 3">
          <a:extLst>
            <a:ext uri="{FF2B5EF4-FFF2-40B4-BE49-F238E27FC236}">
              <a16:creationId xmlns:a16="http://schemas.microsoft.com/office/drawing/2014/main" id="{CD90A4A4-A64A-4B8A-B85E-62354A1035F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88282" y="22775858"/>
          <a:ext cx="1190624" cy="37589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1412875</xdr:colOff>
      <xdr:row>27</xdr:row>
      <xdr:rowOff>96605</xdr:rowOff>
    </xdr:from>
    <xdr:to>
      <xdr:col>2</xdr:col>
      <xdr:colOff>2341563</xdr:colOff>
      <xdr:row>29</xdr:row>
      <xdr:rowOff>100076</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36750" y="13336355"/>
          <a:ext cx="928688" cy="368596"/>
        </a:xfrm>
        <a:prstGeom prst="rect">
          <a:avLst/>
        </a:prstGeom>
      </xdr:spPr>
    </xdr:pic>
    <xdr:clientData/>
  </xdr:twoCellAnchor>
  <xdr:twoCellAnchor editAs="oneCell">
    <xdr:from>
      <xdr:col>2</xdr:col>
      <xdr:colOff>940594</xdr:colOff>
      <xdr:row>20</xdr:row>
      <xdr:rowOff>109488</xdr:rowOff>
    </xdr:from>
    <xdr:to>
      <xdr:col>2</xdr:col>
      <xdr:colOff>2083594</xdr:colOff>
      <xdr:row>22</xdr:row>
      <xdr:rowOff>89344</xdr:rowOff>
    </xdr:to>
    <xdr:pic>
      <xdr:nvPicPr>
        <xdr:cNvPr id="4" name="Imagen 3">
          <a:extLst>
            <a:ext uri="{FF2B5EF4-FFF2-40B4-BE49-F238E27FC236}">
              <a16:creationId xmlns:a16="http://schemas.microsoft.com/office/drawing/2014/main" id="{1B10B15E-C7EB-4019-B0D4-B58DFFAAD55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52563" y="13182551"/>
          <a:ext cx="1143000" cy="36085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981075</xdr:colOff>
      <xdr:row>16</xdr:row>
      <xdr:rowOff>269875</xdr:rowOff>
    </xdr:from>
    <xdr:to>
      <xdr:col>4</xdr:col>
      <xdr:colOff>76200</xdr:colOff>
      <xdr:row>16</xdr:row>
      <xdr:rowOff>963138</xdr:rowOff>
    </xdr:to>
    <xdr:pic>
      <xdr:nvPicPr>
        <xdr:cNvPr id="5" name="Imagen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33925" y="33016825"/>
          <a:ext cx="933450" cy="69326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N23"/>
  <sheetViews>
    <sheetView view="pageBreakPreview" topLeftCell="A10" zoomScale="55" zoomScaleNormal="80" zoomScaleSheetLayoutView="55" workbookViewId="0">
      <selection activeCell="M18" sqref="M18"/>
    </sheetView>
  </sheetViews>
  <sheetFormatPr baseColWidth="10" defaultColWidth="12.42578125" defaultRowHeight="15.75" x14ac:dyDescent="0.25"/>
  <cols>
    <col min="1" max="1" width="3.42578125" style="8" customWidth="1"/>
    <col min="2" max="2" width="4.7109375" style="4" customWidth="1"/>
    <col min="3" max="3" width="54.28515625" style="4" customWidth="1"/>
    <col min="4" max="4" width="27.42578125" style="3" customWidth="1"/>
    <col min="5" max="5" width="20.140625" style="3" customWidth="1"/>
    <col min="6" max="6" width="29.42578125" style="3" customWidth="1"/>
    <col min="7" max="7" width="15.140625" style="3" customWidth="1"/>
    <col min="8" max="8" width="26.5703125" style="3" customWidth="1"/>
    <col min="9" max="9" width="16.42578125" style="3" customWidth="1"/>
    <col min="10" max="10" width="22.140625" style="3" customWidth="1"/>
    <col min="11" max="11" width="20.140625" style="3" customWidth="1"/>
    <col min="12" max="12" width="25.5703125" style="3" bestFit="1" customWidth="1"/>
    <col min="13" max="13" width="26.42578125" style="3" customWidth="1"/>
    <col min="14" max="14" width="46.85546875" style="1" customWidth="1"/>
    <col min="15" max="15" width="68.140625" style="1" customWidth="1"/>
    <col min="16" max="16384" width="12.42578125" style="1"/>
  </cols>
  <sheetData>
    <row r="1" spans="1:14" ht="42.75" customHeight="1" x14ac:dyDescent="0.25">
      <c r="B1" s="49" t="s">
        <v>19</v>
      </c>
      <c r="C1" s="50"/>
      <c r="D1" s="50"/>
      <c r="E1" s="50"/>
      <c r="F1" s="50"/>
      <c r="G1" s="50"/>
      <c r="H1" s="50"/>
      <c r="I1" s="50"/>
      <c r="J1" s="50"/>
      <c r="K1" s="50"/>
      <c r="L1" s="50"/>
      <c r="M1" s="50"/>
      <c r="N1" s="50"/>
    </row>
    <row r="2" spans="1:14" ht="44.25" customHeight="1" x14ac:dyDescent="0.25">
      <c r="B2" s="49" t="s">
        <v>16</v>
      </c>
      <c r="C2" s="50"/>
      <c r="D2" s="50"/>
      <c r="E2" s="50"/>
      <c r="F2" s="50"/>
      <c r="G2" s="50"/>
      <c r="H2" s="50"/>
      <c r="I2" s="50"/>
      <c r="J2" s="50"/>
      <c r="K2" s="50"/>
      <c r="L2" s="50"/>
      <c r="M2" s="50"/>
      <c r="N2" s="50"/>
    </row>
    <row r="3" spans="1:14" ht="52.5" customHeight="1" x14ac:dyDescent="0.25">
      <c r="B3" s="55" t="s">
        <v>1</v>
      </c>
      <c r="C3" s="55" t="s">
        <v>0</v>
      </c>
      <c r="D3" s="53" t="s">
        <v>41</v>
      </c>
      <c r="E3" s="53"/>
      <c r="F3" s="53"/>
      <c r="G3" s="53"/>
      <c r="H3" s="53"/>
      <c r="I3" s="53"/>
      <c r="J3" s="53"/>
      <c r="K3" s="53"/>
      <c r="L3" s="53"/>
      <c r="M3" s="52" t="s">
        <v>7</v>
      </c>
      <c r="N3" s="52" t="s">
        <v>12</v>
      </c>
    </row>
    <row r="4" spans="1:14" ht="16.5" customHeight="1" x14ac:dyDescent="0.25">
      <c r="B4" s="55"/>
      <c r="C4" s="55"/>
      <c r="D4" s="55" t="s">
        <v>2</v>
      </c>
      <c r="E4" s="55"/>
      <c r="F4" s="55"/>
      <c r="G4" s="55"/>
      <c r="H4" s="55" t="s">
        <v>9</v>
      </c>
      <c r="I4" s="55"/>
      <c r="J4" s="55"/>
      <c r="K4" s="55"/>
      <c r="L4" s="54" t="s">
        <v>11</v>
      </c>
      <c r="M4" s="52"/>
      <c r="N4" s="52"/>
    </row>
    <row r="5" spans="1:14" s="2" customFormat="1" ht="38.25" customHeight="1" x14ac:dyDescent="0.25">
      <c r="A5" s="5"/>
      <c r="B5" s="55"/>
      <c r="C5" s="55"/>
      <c r="D5" s="31" t="s">
        <v>4</v>
      </c>
      <c r="E5" s="31" t="s">
        <v>6</v>
      </c>
      <c r="F5" s="31" t="s">
        <v>17</v>
      </c>
      <c r="G5" s="31" t="s">
        <v>8</v>
      </c>
      <c r="H5" s="31" t="s">
        <v>4</v>
      </c>
      <c r="I5" s="31" t="s">
        <v>6</v>
      </c>
      <c r="J5" s="31" t="s">
        <v>17</v>
      </c>
      <c r="K5" s="31" t="s">
        <v>8</v>
      </c>
      <c r="L5" s="54"/>
      <c r="M5" s="52"/>
      <c r="N5" s="52"/>
    </row>
    <row r="6" spans="1:14" s="2" customFormat="1" ht="78.75" x14ac:dyDescent="0.25">
      <c r="A6" s="5"/>
      <c r="B6" s="30">
        <v>1</v>
      </c>
      <c r="C6" s="38" t="s">
        <v>24</v>
      </c>
      <c r="D6" s="9" t="s">
        <v>37</v>
      </c>
      <c r="E6" s="9" t="s">
        <v>38</v>
      </c>
      <c r="F6" s="35">
        <v>99998782</v>
      </c>
      <c r="G6" s="32" t="s">
        <v>39</v>
      </c>
      <c r="H6" s="9" t="s">
        <v>40</v>
      </c>
      <c r="I6" s="9" t="s">
        <v>38</v>
      </c>
      <c r="J6" s="35">
        <v>308122000</v>
      </c>
      <c r="K6" s="32">
        <v>351.01</v>
      </c>
      <c r="L6" s="35">
        <f>+J6+F6</f>
        <v>408120782</v>
      </c>
      <c r="M6" s="34" t="s">
        <v>3</v>
      </c>
      <c r="N6" s="9"/>
    </row>
    <row r="7" spans="1:14" s="2" customFormat="1" ht="78.75" x14ac:dyDescent="0.25">
      <c r="A7" s="5"/>
      <c r="B7" s="30">
        <f>+B6+1</f>
        <v>2</v>
      </c>
      <c r="C7" s="38" t="s">
        <v>25</v>
      </c>
      <c r="D7" s="9" t="s">
        <v>42</v>
      </c>
      <c r="E7" s="9" t="s">
        <v>43</v>
      </c>
      <c r="F7" s="35">
        <v>345770800</v>
      </c>
      <c r="G7" s="32">
        <v>393.9</v>
      </c>
      <c r="H7" s="9" t="s">
        <v>44</v>
      </c>
      <c r="I7" s="9"/>
      <c r="J7" s="35">
        <v>1120000000</v>
      </c>
      <c r="K7" s="32">
        <v>143.51</v>
      </c>
      <c r="L7" s="35">
        <f t="shared" ref="L7:L17" si="0">+J7+F7</f>
        <v>1465770800</v>
      </c>
      <c r="M7" s="34" t="s">
        <v>3</v>
      </c>
      <c r="N7" s="9"/>
    </row>
    <row r="8" spans="1:14" s="2" customFormat="1" ht="141.75" x14ac:dyDescent="0.25">
      <c r="A8" s="5"/>
      <c r="B8" s="30">
        <f t="shared" ref="B8:B17" si="1">+B7+1</f>
        <v>3</v>
      </c>
      <c r="C8" s="38" t="s">
        <v>26</v>
      </c>
      <c r="D8" s="9" t="s">
        <v>45</v>
      </c>
      <c r="E8" s="9" t="s">
        <v>46</v>
      </c>
      <c r="F8" s="35">
        <v>7959366382</v>
      </c>
      <c r="G8" s="32">
        <v>12352.55</v>
      </c>
      <c r="H8" s="9" t="s">
        <v>47</v>
      </c>
      <c r="I8" s="9" t="s">
        <v>46</v>
      </c>
      <c r="J8" s="35">
        <v>253000000</v>
      </c>
      <c r="K8" s="32">
        <v>342.94</v>
      </c>
      <c r="L8" s="35">
        <f t="shared" si="0"/>
        <v>8212366382</v>
      </c>
      <c r="M8" s="34" t="s">
        <v>5</v>
      </c>
      <c r="N8" s="9" t="s">
        <v>48</v>
      </c>
    </row>
    <row r="9" spans="1:14" s="2" customFormat="1" ht="141.75" x14ac:dyDescent="0.25">
      <c r="A9" s="5"/>
      <c r="B9" s="30">
        <f t="shared" si="1"/>
        <v>4</v>
      </c>
      <c r="C9" s="38" t="s">
        <v>27</v>
      </c>
      <c r="D9" s="9" t="s">
        <v>50</v>
      </c>
      <c r="E9" s="9" t="s">
        <v>51</v>
      </c>
      <c r="F9" s="35">
        <v>49412340</v>
      </c>
      <c r="G9" s="32">
        <v>59.66</v>
      </c>
      <c r="H9" s="9" t="s">
        <v>52</v>
      </c>
      <c r="I9" s="9" t="s">
        <v>53</v>
      </c>
      <c r="J9" s="35">
        <v>160391770</v>
      </c>
      <c r="K9" s="32">
        <v>205.3</v>
      </c>
      <c r="L9" s="35">
        <f t="shared" si="0"/>
        <v>209804110</v>
      </c>
      <c r="M9" s="34" t="s">
        <v>3</v>
      </c>
      <c r="N9" s="9"/>
    </row>
    <row r="10" spans="1:14" s="2" customFormat="1" ht="78.75" x14ac:dyDescent="0.25">
      <c r="A10" s="5"/>
      <c r="B10" s="30">
        <f t="shared" si="1"/>
        <v>5</v>
      </c>
      <c r="C10" s="38" t="s">
        <v>28</v>
      </c>
      <c r="D10" s="9" t="s">
        <v>54</v>
      </c>
      <c r="E10" s="9" t="s">
        <v>55</v>
      </c>
      <c r="F10" s="35">
        <v>350226000</v>
      </c>
      <c r="G10" s="32">
        <v>543.53</v>
      </c>
      <c r="H10" s="9" t="s">
        <v>56</v>
      </c>
      <c r="I10" s="9" t="s">
        <v>57</v>
      </c>
      <c r="J10" s="35">
        <v>210190000</v>
      </c>
      <c r="K10" s="32">
        <v>304.86</v>
      </c>
      <c r="L10" s="35">
        <f t="shared" si="0"/>
        <v>560416000</v>
      </c>
      <c r="M10" s="34" t="s">
        <v>3</v>
      </c>
      <c r="N10" s="9"/>
    </row>
    <row r="11" spans="1:14" s="2" customFormat="1" ht="141.75" x14ac:dyDescent="0.25">
      <c r="A11" s="5"/>
      <c r="B11" s="30">
        <f t="shared" si="1"/>
        <v>6</v>
      </c>
      <c r="C11" s="38" t="s">
        <v>29</v>
      </c>
      <c r="D11" s="9" t="s">
        <v>58</v>
      </c>
      <c r="E11" s="9" t="s">
        <v>59</v>
      </c>
      <c r="F11" s="35">
        <v>205276530</v>
      </c>
      <c r="G11" s="32">
        <v>233.86</v>
      </c>
      <c r="H11" s="9" t="s">
        <v>60</v>
      </c>
      <c r="I11" s="9" t="s">
        <v>59</v>
      </c>
      <c r="J11" s="35">
        <v>61914000</v>
      </c>
      <c r="K11" s="32">
        <v>70.53</v>
      </c>
      <c r="L11" s="35">
        <f t="shared" si="0"/>
        <v>267190530</v>
      </c>
      <c r="M11" s="34" t="s">
        <v>3</v>
      </c>
      <c r="N11" s="9"/>
    </row>
    <row r="12" spans="1:14" s="2" customFormat="1" ht="141.75" x14ac:dyDescent="0.25">
      <c r="A12" s="5"/>
      <c r="B12" s="30">
        <f t="shared" si="1"/>
        <v>7</v>
      </c>
      <c r="C12" s="38" t="s">
        <v>30</v>
      </c>
      <c r="D12" s="9" t="s">
        <v>61</v>
      </c>
      <c r="E12" s="9" t="s">
        <v>62</v>
      </c>
      <c r="F12" s="35">
        <v>128279872</v>
      </c>
      <c r="G12" s="32">
        <v>186.05</v>
      </c>
      <c r="H12" s="9" t="s">
        <v>83</v>
      </c>
      <c r="I12" s="9" t="s">
        <v>62</v>
      </c>
      <c r="J12" s="35">
        <v>98338232</v>
      </c>
      <c r="K12" s="32">
        <v>133.30000000000001</v>
      </c>
      <c r="L12" s="35">
        <f t="shared" si="0"/>
        <v>226618104</v>
      </c>
      <c r="M12" s="34" t="s">
        <v>3</v>
      </c>
      <c r="N12" s="9"/>
    </row>
    <row r="13" spans="1:14" s="2" customFormat="1" ht="141.75" x14ac:dyDescent="0.25">
      <c r="A13" s="5"/>
      <c r="B13" s="30">
        <f t="shared" si="1"/>
        <v>8</v>
      </c>
      <c r="C13" s="38" t="s">
        <v>31</v>
      </c>
      <c r="D13" s="9" t="s">
        <v>63</v>
      </c>
      <c r="E13" s="9" t="s">
        <v>64</v>
      </c>
      <c r="F13" s="35">
        <v>2649309753</v>
      </c>
      <c r="G13" s="32">
        <v>3040.86</v>
      </c>
      <c r="H13" s="9" t="s">
        <v>65</v>
      </c>
      <c r="I13" s="9" t="s">
        <v>64</v>
      </c>
      <c r="J13" s="35">
        <v>898354463</v>
      </c>
      <c r="K13" s="32">
        <v>1023.41</v>
      </c>
      <c r="L13" s="35">
        <f t="shared" si="0"/>
        <v>3547664216</v>
      </c>
      <c r="M13" s="34" t="s">
        <v>5</v>
      </c>
      <c r="N13" s="9" t="s">
        <v>67</v>
      </c>
    </row>
    <row r="14" spans="1:14" s="2" customFormat="1" ht="63" x14ac:dyDescent="0.25">
      <c r="A14" s="5"/>
      <c r="B14" s="30">
        <f t="shared" si="1"/>
        <v>9</v>
      </c>
      <c r="C14" s="38" t="s">
        <v>32</v>
      </c>
      <c r="D14" s="9" t="s">
        <v>66</v>
      </c>
      <c r="E14" s="9" t="s">
        <v>68</v>
      </c>
      <c r="F14" s="35">
        <v>378908986</v>
      </c>
      <c r="G14" s="32">
        <v>457.55</v>
      </c>
      <c r="H14" s="9"/>
      <c r="I14" s="9"/>
      <c r="J14" s="35"/>
      <c r="K14" s="32"/>
      <c r="L14" s="35">
        <f t="shared" si="0"/>
        <v>378908986</v>
      </c>
      <c r="M14" s="34" t="s">
        <v>3</v>
      </c>
      <c r="N14" s="9"/>
    </row>
    <row r="15" spans="1:14" s="2" customFormat="1" ht="141.75" x14ac:dyDescent="0.25">
      <c r="A15" s="5"/>
      <c r="B15" s="30">
        <f t="shared" si="1"/>
        <v>10</v>
      </c>
      <c r="C15" s="38" t="s">
        <v>33</v>
      </c>
      <c r="D15" s="9" t="s">
        <v>69</v>
      </c>
      <c r="E15" s="9" t="s">
        <v>70</v>
      </c>
      <c r="F15" s="35">
        <v>1014742750</v>
      </c>
      <c r="G15" s="32">
        <v>1298.8800000000001</v>
      </c>
      <c r="H15" s="9" t="s">
        <v>69</v>
      </c>
      <c r="I15" s="9" t="s">
        <v>70</v>
      </c>
      <c r="J15" s="35">
        <v>315065192</v>
      </c>
      <c r="K15" s="32">
        <v>378.28</v>
      </c>
      <c r="L15" s="35">
        <f t="shared" si="0"/>
        <v>1329807942</v>
      </c>
      <c r="M15" s="34" t="s">
        <v>3</v>
      </c>
      <c r="N15" s="9"/>
    </row>
    <row r="16" spans="1:14" s="2" customFormat="1" ht="126" x14ac:dyDescent="0.25">
      <c r="A16" s="5"/>
      <c r="B16" s="30">
        <f t="shared" si="1"/>
        <v>11</v>
      </c>
      <c r="C16" s="38" t="s">
        <v>34</v>
      </c>
      <c r="D16" s="9" t="s">
        <v>71</v>
      </c>
      <c r="E16" s="9" t="s">
        <v>72</v>
      </c>
      <c r="F16" s="35">
        <v>55810000</v>
      </c>
      <c r="G16" s="32" t="s">
        <v>73</v>
      </c>
      <c r="H16" s="9" t="s">
        <v>74</v>
      </c>
      <c r="I16" s="9" t="s">
        <v>75</v>
      </c>
      <c r="J16" s="35">
        <v>294167012</v>
      </c>
      <c r="K16" s="32" t="s">
        <v>76</v>
      </c>
      <c r="L16" s="35">
        <f t="shared" si="0"/>
        <v>349977012</v>
      </c>
      <c r="M16" s="34" t="s">
        <v>3</v>
      </c>
      <c r="N16" s="9"/>
    </row>
    <row r="17" spans="1:14" s="2" customFormat="1" ht="141.75" x14ac:dyDescent="0.25">
      <c r="A17" s="5"/>
      <c r="B17" s="30">
        <f t="shared" si="1"/>
        <v>12</v>
      </c>
      <c r="C17" s="38" t="s">
        <v>35</v>
      </c>
      <c r="D17" s="9" t="s">
        <v>79</v>
      </c>
      <c r="E17" s="9" t="s">
        <v>77</v>
      </c>
      <c r="F17" s="35">
        <v>561378748</v>
      </c>
      <c r="G17" s="46">
        <v>677.89</v>
      </c>
      <c r="H17" s="9" t="s">
        <v>78</v>
      </c>
      <c r="I17" s="9" t="s">
        <v>77</v>
      </c>
      <c r="J17" s="35">
        <v>266367700</v>
      </c>
      <c r="K17" s="46">
        <v>321.64999999999998</v>
      </c>
      <c r="L17" s="35">
        <f t="shared" si="0"/>
        <v>827746448</v>
      </c>
      <c r="M17" s="34" t="s">
        <v>3</v>
      </c>
      <c r="N17" s="9"/>
    </row>
    <row r="18" spans="1:14" ht="15" customHeight="1" x14ac:dyDescent="0.25">
      <c r="B18" s="10"/>
      <c r="C18" s="10"/>
      <c r="D18" s="11"/>
      <c r="E18" s="11"/>
      <c r="F18" s="11"/>
      <c r="G18" s="11"/>
      <c r="H18" s="11"/>
      <c r="I18" s="11"/>
      <c r="J18" s="11"/>
      <c r="K18" s="11"/>
      <c r="L18" s="11"/>
      <c r="M18" s="11"/>
    </row>
    <row r="19" spans="1:14" ht="15" customHeight="1" x14ac:dyDescent="0.25">
      <c r="B19" s="10"/>
      <c r="C19" s="1"/>
      <c r="D19" s="11"/>
      <c r="E19" s="10" t="s">
        <v>36</v>
      </c>
      <c r="F19" s="11"/>
      <c r="G19" s="11"/>
      <c r="H19" s="11"/>
      <c r="I19" s="11"/>
      <c r="J19" s="11"/>
      <c r="K19" s="11"/>
      <c r="L19" s="11"/>
      <c r="M19" s="11"/>
    </row>
    <row r="20" spans="1:14" ht="53.1" customHeight="1" x14ac:dyDescent="0.25">
      <c r="B20" s="10"/>
      <c r="C20" s="10"/>
      <c r="D20" s="11"/>
      <c r="E20" s="11"/>
      <c r="F20" s="11"/>
      <c r="G20" s="11"/>
      <c r="H20" s="11"/>
      <c r="I20" s="11"/>
      <c r="J20" s="11"/>
      <c r="K20" s="11"/>
      <c r="L20" s="11"/>
      <c r="M20" s="11"/>
    </row>
    <row r="21" spans="1:14" ht="16.5" customHeight="1" x14ac:dyDescent="0.25">
      <c r="B21" s="25"/>
      <c r="C21" s="26" t="s">
        <v>81</v>
      </c>
      <c r="E21" s="26" t="s">
        <v>20</v>
      </c>
      <c r="F21" s="13"/>
      <c r="G21" s="13"/>
      <c r="H21" s="14"/>
      <c r="I21" s="14"/>
      <c r="J21" s="27"/>
      <c r="K21" s="28"/>
      <c r="L21" s="28"/>
      <c r="M21" s="15"/>
    </row>
    <row r="22" spans="1:14" ht="16.5" customHeight="1" x14ac:dyDescent="0.25">
      <c r="B22" s="25"/>
      <c r="C22" s="25" t="s">
        <v>82</v>
      </c>
      <c r="E22" s="25" t="s">
        <v>21</v>
      </c>
      <c r="F22" s="13"/>
      <c r="G22" s="13"/>
      <c r="H22" s="14"/>
      <c r="I22" s="14"/>
      <c r="J22" s="27"/>
      <c r="K22" s="28"/>
      <c r="L22" s="28"/>
      <c r="M22" s="29"/>
    </row>
    <row r="23" spans="1:14" x14ac:dyDescent="0.25">
      <c r="H23" s="15"/>
      <c r="I23" s="15"/>
      <c r="J23" s="27"/>
      <c r="K23" s="51"/>
      <c r="L23" s="51"/>
      <c r="M23" s="29"/>
    </row>
  </sheetData>
  <mergeCells count="11">
    <mergeCell ref="B1:N1"/>
    <mergeCell ref="K23:L23"/>
    <mergeCell ref="B2:N2"/>
    <mergeCell ref="N3:N5"/>
    <mergeCell ref="D3:L3"/>
    <mergeCell ref="L4:L5"/>
    <mergeCell ref="B3:B5"/>
    <mergeCell ref="M3:M5"/>
    <mergeCell ref="D4:G4"/>
    <mergeCell ref="C3:C5"/>
    <mergeCell ref="H4:K4"/>
  </mergeCells>
  <pageMargins left="0.25" right="0.25" top="0.75" bottom="0.75" header="0.3" footer="0.3"/>
  <pageSetup scale="2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M40"/>
  <sheetViews>
    <sheetView zoomScale="64" zoomScaleNormal="64" workbookViewId="0">
      <selection activeCell="H19" sqref="H19"/>
    </sheetView>
  </sheetViews>
  <sheetFormatPr baseColWidth="10" defaultColWidth="11.42578125" defaultRowHeight="15" x14ac:dyDescent="0.25"/>
  <cols>
    <col min="1" max="1" width="3" style="7" customWidth="1"/>
    <col min="2" max="2" width="4.5703125" style="7" bestFit="1" customWidth="1"/>
    <col min="3" max="3" width="57.5703125" style="12" customWidth="1"/>
    <col min="4" max="4" width="30.5703125" style="12" customWidth="1"/>
    <col min="5" max="5" width="16.42578125" style="12" customWidth="1"/>
    <col min="6" max="6" width="11.5703125" style="12" customWidth="1"/>
    <col min="7" max="7" width="15.42578125" style="12" customWidth="1"/>
    <col min="8" max="8" width="26.140625" style="12" customWidth="1"/>
    <col min="9" max="9" width="42.140625" style="7" customWidth="1"/>
    <col min="10" max="12" width="11.42578125" style="17"/>
    <col min="13" max="16384" width="11.42578125" style="7"/>
  </cols>
  <sheetData>
    <row r="1" spans="2:12" ht="15.75" thickBot="1" x14ac:dyDescent="0.3"/>
    <row r="2" spans="2:12" ht="37.5" customHeight="1" thickBot="1" x14ac:dyDescent="0.3">
      <c r="B2" s="56" t="s">
        <v>22</v>
      </c>
      <c r="C2" s="57"/>
      <c r="D2" s="57"/>
      <c r="E2" s="57"/>
      <c r="F2" s="57"/>
      <c r="G2" s="57"/>
      <c r="H2" s="57"/>
      <c r="I2" s="58"/>
      <c r="J2" s="33"/>
      <c r="K2" s="33"/>
      <c r="L2" s="33"/>
    </row>
    <row r="3" spans="2:12" ht="18.75" customHeight="1" x14ac:dyDescent="0.25">
      <c r="B3" s="59" t="s">
        <v>23</v>
      </c>
      <c r="C3" s="60"/>
      <c r="D3" s="60"/>
      <c r="E3" s="60"/>
      <c r="F3" s="60"/>
      <c r="G3" s="60"/>
      <c r="H3" s="60"/>
      <c r="I3" s="61"/>
    </row>
    <row r="4" spans="2:12" ht="15.75" thickBot="1" x14ac:dyDescent="0.3">
      <c r="B4" s="62"/>
      <c r="C4" s="63"/>
      <c r="D4" s="63"/>
      <c r="E4" s="63"/>
      <c r="F4" s="63"/>
      <c r="G4" s="63"/>
      <c r="H4" s="63"/>
      <c r="I4" s="64"/>
    </row>
    <row r="5" spans="2:12" ht="15" customHeight="1" x14ac:dyDescent="0.25">
      <c r="B5" s="67" t="s">
        <v>1</v>
      </c>
      <c r="C5" s="65" t="s">
        <v>0</v>
      </c>
      <c r="D5" s="70" t="s">
        <v>80</v>
      </c>
      <c r="E5" s="70" t="s">
        <v>10</v>
      </c>
      <c r="F5" s="70" t="s">
        <v>18</v>
      </c>
      <c r="G5" s="70"/>
      <c r="H5" s="94" t="s">
        <v>13</v>
      </c>
      <c r="I5" s="72" t="s">
        <v>12</v>
      </c>
    </row>
    <row r="6" spans="2:12" ht="48" customHeight="1" x14ac:dyDescent="0.25">
      <c r="B6" s="68"/>
      <c r="C6" s="66"/>
      <c r="D6" s="71" t="s">
        <v>80</v>
      </c>
      <c r="E6" s="71"/>
      <c r="F6" s="71"/>
      <c r="G6" s="71"/>
      <c r="H6" s="95"/>
      <c r="I6" s="73"/>
    </row>
    <row r="7" spans="2:12" ht="27.75" customHeight="1" thickBot="1" x14ac:dyDescent="0.3">
      <c r="B7" s="69"/>
      <c r="C7" s="66"/>
      <c r="D7" s="71"/>
      <c r="E7" s="71"/>
      <c r="F7" s="40" t="s">
        <v>3</v>
      </c>
      <c r="G7" s="40" t="s">
        <v>5</v>
      </c>
      <c r="H7" s="96"/>
      <c r="I7" s="73"/>
    </row>
    <row r="8" spans="2:12" ht="15.75" x14ac:dyDescent="0.25">
      <c r="B8" s="39">
        <v>1</v>
      </c>
      <c r="C8" s="41" t="s">
        <v>24</v>
      </c>
      <c r="D8" s="48" t="s">
        <v>3</v>
      </c>
      <c r="E8" s="36" t="s">
        <v>5</v>
      </c>
      <c r="F8" s="37" t="s">
        <v>84</v>
      </c>
      <c r="G8" s="37"/>
      <c r="H8" s="37" t="s">
        <v>15</v>
      </c>
      <c r="I8" s="42"/>
    </row>
    <row r="9" spans="2:12" ht="15.75" x14ac:dyDescent="0.25">
      <c r="B9" s="39">
        <f>+B8+1</f>
        <v>2</v>
      </c>
      <c r="C9" s="41" t="s">
        <v>25</v>
      </c>
      <c r="D9" s="48" t="s">
        <v>3</v>
      </c>
      <c r="E9" s="36" t="s">
        <v>3</v>
      </c>
      <c r="F9" s="37" t="s">
        <v>84</v>
      </c>
      <c r="G9" s="37"/>
      <c r="H9" s="37" t="s">
        <v>15</v>
      </c>
      <c r="I9" s="42"/>
    </row>
    <row r="10" spans="2:12" ht="47.25" x14ac:dyDescent="0.25">
      <c r="B10" s="39">
        <f t="shared" ref="B10:B19" si="0">+B9+1</f>
        <v>3</v>
      </c>
      <c r="C10" s="41" t="s">
        <v>26</v>
      </c>
      <c r="D10" s="48" t="s">
        <v>3</v>
      </c>
      <c r="E10" s="36" t="s">
        <v>5</v>
      </c>
      <c r="F10" s="37"/>
      <c r="G10" s="37" t="s">
        <v>84</v>
      </c>
      <c r="H10" s="37" t="s">
        <v>14</v>
      </c>
      <c r="I10" s="42" t="s">
        <v>49</v>
      </c>
    </row>
    <row r="11" spans="2:12" ht="15.75" x14ac:dyDescent="0.25">
      <c r="B11" s="39">
        <f t="shared" si="0"/>
        <v>4</v>
      </c>
      <c r="C11" s="41" t="s">
        <v>27</v>
      </c>
      <c r="D11" s="48" t="s">
        <v>3</v>
      </c>
      <c r="E11" s="36" t="s">
        <v>3</v>
      </c>
      <c r="F11" s="37" t="s">
        <v>84</v>
      </c>
      <c r="G11" s="37"/>
      <c r="H11" s="37" t="s">
        <v>15</v>
      </c>
      <c r="I11" s="42"/>
    </row>
    <row r="12" spans="2:12" ht="15.75" x14ac:dyDescent="0.25">
      <c r="B12" s="39">
        <f t="shared" si="0"/>
        <v>5</v>
      </c>
      <c r="C12" s="41" t="s">
        <v>28</v>
      </c>
      <c r="D12" s="48" t="s">
        <v>3</v>
      </c>
      <c r="E12" s="36" t="s">
        <v>3</v>
      </c>
      <c r="F12" s="37" t="s">
        <v>84</v>
      </c>
      <c r="G12" s="37"/>
      <c r="H12" s="37" t="s">
        <v>15</v>
      </c>
      <c r="I12" s="42"/>
    </row>
    <row r="13" spans="2:12" ht="15.75" x14ac:dyDescent="0.25">
      <c r="B13" s="39">
        <f t="shared" si="0"/>
        <v>6</v>
      </c>
      <c r="C13" s="41" t="s">
        <v>29</v>
      </c>
      <c r="D13" s="48" t="s">
        <v>3</v>
      </c>
      <c r="E13" s="36" t="s">
        <v>3</v>
      </c>
      <c r="F13" s="37" t="s">
        <v>84</v>
      </c>
      <c r="G13" s="37"/>
      <c r="H13" s="37" t="s">
        <v>15</v>
      </c>
      <c r="I13" s="42"/>
    </row>
    <row r="14" spans="2:12" ht="15.75" x14ac:dyDescent="0.25">
      <c r="B14" s="39">
        <f t="shared" si="0"/>
        <v>7</v>
      </c>
      <c r="C14" s="41" t="s">
        <v>30</v>
      </c>
      <c r="D14" s="48" t="s">
        <v>3</v>
      </c>
      <c r="E14" s="36" t="s">
        <v>3</v>
      </c>
      <c r="F14" s="37" t="s">
        <v>84</v>
      </c>
      <c r="G14" s="37"/>
      <c r="H14" s="37" t="s">
        <v>15</v>
      </c>
      <c r="I14" s="42"/>
    </row>
    <row r="15" spans="2:12" ht="15.75" x14ac:dyDescent="0.25">
      <c r="B15" s="39">
        <f t="shared" si="0"/>
        <v>8</v>
      </c>
      <c r="C15" s="41" t="s">
        <v>31</v>
      </c>
      <c r="D15" s="48" t="s">
        <v>3</v>
      </c>
      <c r="E15" s="36" t="s">
        <v>3</v>
      </c>
      <c r="F15" s="37" t="s">
        <v>84</v>
      </c>
      <c r="G15" s="37"/>
      <c r="H15" s="37" t="s">
        <v>15</v>
      </c>
      <c r="I15" s="42"/>
    </row>
    <row r="16" spans="2:12" ht="15.75" x14ac:dyDescent="0.25">
      <c r="B16" s="39">
        <f t="shared" si="0"/>
        <v>9</v>
      </c>
      <c r="C16" s="41" t="s">
        <v>32</v>
      </c>
      <c r="D16" s="48" t="s">
        <v>3</v>
      </c>
      <c r="E16" s="36" t="s">
        <v>3</v>
      </c>
      <c r="F16" s="37" t="s">
        <v>84</v>
      </c>
      <c r="G16" s="37"/>
      <c r="H16" s="37" t="s">
        <v>15</v>
      </c>
      <c r="I16" s="42"/>
    </row>
    <row r="17" spans="2:13" ht="15.75" x14ac:dyDescent="0.25">
      <c r="B17" s="39">
        <f t="shared" si="0"/>
        <v>10</v>
      </c>
      <c r="C17" s="41" t="s">
        <v>33</v>
      </c>
      <c r="D17" s="48" t="s">
        <v>3</v>
      </c>
      <c r="E17" s="36" t="s">
        <v>3</v>
      </c>
      <c r="F17" s="37" t="s">
        <v>84</v>
      </c>
      <c r="G17" s="37"/>
      <c r="H17" s="37" t="s">
        <v>15</v>
      </c>
      <c r="I17" s="42"/>
    </row>
    <row r="18" spans="2:13" ht="15.75" x14ac:dyDescent="0.25">
      <c r="B18" s="39">
        <f t="shared" si="0"/>
        <v>11</v>
      </c>
      <c r="C18" s="41" t="s">
        <v>34</v>
      </c>
      <c r="D18" s="48" t="s">
        <v>3</v>
      </c>
      <c r="E18" s="36" t="s">
        <v>3</v>
      </c>
      <c r="F18" s="37" t="s">
        <v>84</v>
      </c>
      <c r="G18" s="37"/>
      <c r="H18" s="37" t="s">
        <v>15</v>
      </c>
      <c r="I18" s="42"/>
    </row>
    <row r="19" spans="2:13" ht="15.75" x14ac:dyDescent="0.25">
      <c r="B19" s="39">
        <f t="shared" si="0"/>
        <v>12</v>
      </c>
      <c r="C19" s="41" t="s">
        <v>35</v>
      </c>
      <c r="D19" s="48" t="s">
        <v>3</v>
      </c>
      <c r="E19" s="36" t="s">
        <v>3</v>
      </c>
      <c r="F19" s="37" t="s">
        <v>84</v>
      </c>
      <c r="G19" s="37"/>
      <c r="H19" s="37" t="s">
        <v>15</v>
      </c>
      <c r="I19" s="42"/>
    </row>
    <row r="20" spans="2:13" s="6" customFormat="1" ht="15.75" thickBot="1" x14ac:dyDescent="0.3">
      <c r="B20" s="22"/>
      <c r="C20" s="43"/>
      <c r="D20" s="47"/>
      <c r="E20" s="44"/>
      <c r="F20" s="44"/>
      <c r="G20" s="44"/>
      <c r="H20" s="44"/>
      <c r="I20" s="45"/>
      <c r="J20" s="17"/>
      <c r="K20" s="17"/>
      <c r="L20" s="17"/>
      <c r="M20" s="17"/>
    </row>
    <row r="21" spans="2:13" x14ac:dyDescent="0.25">
      <c r="B21" s="19"/>
      <c r="C21" s="18"/>
      <c r="D21" s="18"/>
      <c r="E21" s="16"/>
      <c r="F21" s="16"/>
      <c r="G21" s="16"/>
      <c r="H21" s="16"/>
      <c r="I21" s="19"/>
      <c r="M21" s="19"/>
    </row>
    <row r="22" spans="2:13" x14ac:dyDescent="0.25">
      <c r="B22" s="19"/>
      <c r="C22" s="20"/>
      <c r="D22" s="20"/>
      <c r="E22" s="20"/>
      <c r="F22" s="16"/>
      <c r="G22" s="16"/>
      <c r="H22" s="16"/>
      <c r="I22" s="19"/>
      <c r="M22" s="19"/>
    </row>
    <row r="23" spans="2:13" x14ac:dyDescent="0.25">
      <c r="B23" s="19"/>
      <c r="C23" s="23"/>
      <c r="D23" s="16"/>
      <c r="E23" s="16"/>
      <c r="F23" s="16"/>
      <c r="G23" s="16"/>
      <c r="H23" s="16"/>
      <c r="I23" s="19"/>
      <c r="M23" s="19"/>
    </row>
    <row r="24" spans="2:13" x14ac:dyDescent="0.25">
      <c r="B24" s="19"/>
      <c r="C24" s="24" t="s">
        <v>81</v>
      </c>
      <c r="D24" s="21"/>
      <c r="E24" s="16"/>
      <c r="F24" s="16"/>
      <c r="G24" s="16"/>
      <c r="H24" s="16"/>
      <c r="I24" s="19"/>
      <c r="M24" s="19"/>
    </row>
    <row r="25" spans="2:13" x14ac:dyDescent="0.25">
      <c r="B25" s="19"/>
      <c r="C25" s="16" t="s">
        <v>82</v>
      </c>
      <c r="D25" s="16"/>
      <c r="E25" s="16"/>
      <c r="F25" s="16"/>
      <c r="G25" s="16"/>
      <c r="H25" s="16"/>
      <c r="I25" s="19"/>
      <c r="M25" s="19"/>
    </row>
    <row r="26" spans="2:13" x14ac:dyDescent="0.25">
      <c r="B26" s="19"/>
      <c r="E26" s="16"/>
      <c r="F26" s="20"/>
      <c r="G26" s="20"/>
      <c r="H26" s="20"/>
      <c r="I26" s="19"/>
      <c r="M26" s="19"/>
    </row>
    <row r="27" spans="2:13" x14ac:dyDescent="0.25">
      <c r="B27" s="19"/>
      <c r="C27" s="20"/>
      <c r="D27" s="20"/>
      <c r="E27" s="20"/>
      <c r="F27" s="20"/>
      <c r="G27" s="20"/>
      <c r="H27" s="20"/>
      <c r="I27" s="19"/>
      <c r="M27" s="19"/>
    </row>
    <row r="28" spans="2:13" x14ac:dyDescent="0.25">
      <c r="B28" s="19"/>
      <c r="C28" s="20"/>
      <c r="D28" s="20"/>
      <c r="E28" s="20"/>
      <c r="F28" s="20"/>
      <c r="G28" s="20"/>
      <c r="H28" s="20"/>
      <c r="I28" s="19"/>
      <c r="M28" s="19"/>
    </row>
    <row r="29" spans="2:13" x14ac:dyDescent="0.25">
      <c r="B29" s="17"/>
      <c r="C29" s="20"/>
      <c r="D29" s="16"/>
      <c r="E29" s="16"/>
      <c r="F29" s="20"/>
      <c r="G29" s="20"/>
      <c r="H29" s="20"/>
      <c r="I29" s="19"/>
      <c r="M29" s="19"/>
    </row>
    <row r="30" spans="2:13" x14ac:dyDescent="0.25">
      <c r="B30" s="17"/>
      <c r="C30" s="23"/>
      <c r="D30" s="21"/>
      <c r="E30" s="16"/>
      <c r="F30" s="20"/>
      <c r="G30" s="20"/>
      <c r="H30" s="20"/>
      <c r="I30" s="19"/>
      <c r="M30" s="19"/>
    </row>
    <row r="31" spans="2:13" x14ac:dyDescent="0.25">
      <c r="B31" s="17"/>
      <c r="C31" s="24" t="s">
        <v>20</v>
      </c>
      <c r="D31" s="16"/>
      <c r="E31" s="16"/>
      <c r="F31" s="20"/>
      <c r="G31" s="20"/>
      <c r="H31" s="20"/>
      <c r="I31" s="19"/>
      <c r="M31" s="19"/>
    </row>
    <row r="32" spans="2:13" x14ac:dyDescent="0.25">
      <c r="B32" s="19"/>
      <c r="C32" s="16" t="s">
        <v>21</v>
      </c>
      <c r="E32" s="16"/>
      <c r="F32" s="20"/>
      <c r="G32" s="20"/>
      <c r="H32" s="20"/>
      <c r="I32" s="19"/>
      <c r="M32" s="19"/>
    </row>
    <row r="33" spans="3:13" x14ac:dyDescent="0.25">
      <c r="C33" s="20"/>
      <c r="D33" s="20"/>
      <c r="E33" s="20"/>
      <c r="F33" s="20"/>
      <c r="G33" s="20"/>
      <c r="H33" s="20"/>
      <c r="I33" s="19"/>
      <c r="M33" s="19"/>
    </row>
    <row r="34" spans="3:13" x14ac:dyDescent="0.25">
      <c r="C34" s="20"/>
      <c r="D34" s="20"/>
      <c r="E34" s="20"/>
      <c r="F34" s="20"/>
      <c r="G34" s="20"/>
      <c r="H34" s="20"/>
      <c r="I34" s="19"/>
      <c r="M34" s="19"/>
    </row>
    <row r="35" spans="3:13" x14ac:dyDescent="0.25">
      <c r="C35" s="20"/>
      <c r="D35" s="20"/>
      <c r="E35" s="20"/>
      <c r="F35" s="20"/>
      <c r="G35" s="20"/>
      <c r="H35" s="20"/>
      <c r="I35" s="19"/>
      <c r="M35" s="19"/>
    </row>
    <row r="36" spans="3:13" x14ac:dyDescent="0.25">
      <c r="C36" s="20"/>
      <c r="D36" s="20"/>
      <c r="E36" s="20"/>
      <c r="F36" s="20"/>
      <c r="G36" s="20"/>
      <c r="H36" s="20"/>
      <c r="I36" s="19"/>
      <c r="M36" s="19"/>
    </row>
    <row r="37" spans="3:13" x14ac:dyDescent="0.25">
      <c r="C37" s="20"/>
      <c r="D37" s="20"/>
      <c r="E37" s="20"/>
      <c r="F37" s="20"/>
      <c r="G37" s="20"/>
      <c r="H37" s="20"/>
      <c r="I37" s="19"/>
      <c r="M37" s="19"/>
    </row>
    <row r="38" spans="3:13" x14ac:dyDescent="0.25">
      <c r="C38" s="20"/>
      <c r="D38" s="20"/>
      <c r="E38" s="20"/>
      <c r="F38" s="20"/>
      <c r="G38" s="20"/>
      <c r="H38" s="20"/>
      <c r="I38" s="19"/>
      <c r="M38" s="19"/>
    </row>
    <row r="39" spans="3:13" x14ac:dyDescent="0.25">
      <c r="C39" s="20"/>
      <c r="D39" s="20"/>
      <c r="E39" s="20"/>
      <c r="F39" s="20"/>
      <c r="G39" s="20"/>
      <c r="H39" s="20"/>
      <c r="I39" s="19"/>
      <c r="M39" s="19"/>
    </row>
    <row r="40" spans="3:13" x14ac:dyDescent="0.25">
      <c r="C40" s="20"/>
      <c r="D40" s="20"/>
      <c r="G40" s="20"/>
      <c r="H40" s="20"/>
      <c r="I40" s="19"/>
      <c r="M40" s="19"/>
    </row>
  </sheetData>
  <mergeCells count="9">
    <mergeCell ref="B2:I2"/>
    <mergeCell ref="B3:I4"/>
    <mergeCell ref="C5:C7"/>
    <mergeCell ref="B5:B7"/>
    <mergeCell ref="F5:G6"/>
    <mergeCell ref="I5:I7"/>
    <mergeCell ref="E5:E7"/>
    <mergeCell ref="H5:H7"/>
    <mergeCell ref="D5:D7"/>
  </mergeCells>
  <printOptions horizontalCentered="1" verticalCentered="1"/>
  <pageMargins left="0.25" right="0.25" top="0.75" bottom="0.75" header="0.3" footer="0.3"/>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8"/>
  <sheetViews>
    <sheetView topLeftCell="D1" zoomScale="55" zoomScaleNormal="55" workbookViewId="0">
      <selection activeCell="U13" sqref="U13"/>
    </sheetView>
  </sheetViews>
  <sheetFormatPr baseColWidth="10" defaultRowHeight="15" x14ac:dyDescent="0.25"/>
  <cols>
    <col min="1" max="1" width="11.42578125" customWidth="1"/>
    <col min="2" max="2" width="26.140625" customWidth="1"/>
    <col min="3" max="3" width="18.7109375" customWidth="1"/>
    <col min="4" max="4" width="27.5703125" customWidth="1"/>
    <col min="5" max="5" width="29.7109375" customWidth="1"/>
    <col min="6" max="6" width="30" customWidth="1"/>
    <col min="7" max="7" width="39.7109375" customWidth="1"/>
    <col min="8" max="8" width="23" customWidth="1"/>
    <col min="9" max="9" width="29.42578125" customWidth="1"/>
    <col min="10" max="10" width="55" customWidth="1"/>
    <col min="11" max="11" width="28.7109375" customWidth="1"/>
    <col min="16" max="16" width="31.140625" customWidth="1"/>
    <col min="17" max="17" width="28.42578125" customWidth="1"/>
    <col min="18" max="18" width="22.5703125" customWidth="1"/>
    <col min="19" max="19" width="41.5703125" customWidth="1"/>
    <col min="21" max="21" width="41.42578125" customWidth="1"/>
  </cols>
  <sheetData>
    <row r="1" spans="1:22" s="90" customFormat="1" ht="184.5" customHeight="1" x14ac:dyDescent="0.25">
      <c r="A1" s="74" t="s">
        <v>85</v>
      </c>
      <c r="B1" s="75" t="s">
        <v>86</v>
      </c>
      <c r="C1" s="75" t="s">
        <v>87</v>
      </c>
      <c r="D1" s="75" t="s">
        <v>88</v>
      </c>
      <c r="E1" s="75" t="s">
        <v>89</v>
      </c>
      <c r="F1" s="75" t="s">
        <v>90</v>
      </c>
      <c r="G1" s="75" t="s">
        <v>91</v>
      </c>
      <c r="H1" s="75" t="s">
        <v>92</v>
      </c>
      <c r="I1" s="75" t="s">
        <v>93</v>
      </c>
      <c r="J1" s="75" t="s">
        <v>94</v>
      </c>
      <c r="K1" s="75" t="s">
        <v>95</v>
      </c>
      <c r="L1" s="75" t="s">
        <v>96</v>
      </c>
      <c r="M1" s="75" t="s">
        <v>97</v>
      </c>
      <c r="N1" s="75" t="s">
        <v>98</v>
      </c>
      <c r="O1" s="75" t="s">
        <v>99</v>
      </c>
      <c r="P1" s="75" t="s">
        <v>100</v>
      </c>
      <c r="Q1" s="75" t="s">
        <v>101</v>
      </c>
      <c r="R1" s="75" t="s">
        <v>102</v>
      </c>
      <c r="S1" s="75" t="s">
        <v>103</v>
      </c>
      <c r="T1" s="76" t="s">
        <v>3</v>
      </c>
      <c r="U1" s="77" t="s">
        <v>5</v>
      </c>
      <c r="V1" s="85"/>
    </row>
    <row r="2" spans="1:22" s="92" customFormat="1" ht="193.5" customHeight="1" x14ac:dyDescent="0.25">
      <c r="A2" s="78">
        <v>1</v>
      </c>
      <c r="B2" s="79" t="s">
        <v>24</v>
      </c>
      <c r="C2" s="80" t="s">
        <v>104</v>
      </c>
      <c r="D2" s="80" t="s">
        <v>105</v>
      </c>
      <c r="E2" s="80" t="s">
        <v>106</v>
      </c>
      <c r="F2" s="80" t="s">
        <v>107</v>
      </c>
      <c r="G2" s="80" t="s">
        <v>108</v>
      </c>
      <c r="H2" s="80" t="s">
        <v>109</v>
      </c>
      <c r="I2" s="80" t="s">
        <v>110</v>
      </c>
      <c r="J2" s="80" t="s">
        <v>111</v>
      </c>
      <c r="K2" s="81" t="s">
        <v>112</v>
      </c>
      <c r="L2" s="81" t="s">
        <v>113</v>
      </c>
      <c r="M2" s="81" t="s">
        <v>113</v>
      </c>
      <c r="N2" s="81" t="s">
        <v>113</v>
      </c>
      <c r="O2" s="81" t="s">
        <v>113</v>
      </c>
      <c r="P2" s="80" t="s">
        <v>114</v>
      </c>
      <c r="Q2" s="80" t="s">
        <v>115</v>
      </c>
      <c r="R2" s="80" t="s">
        <v>116</v>
      </c>
      <c r="S2" s="80" t="s">
        <v>117</v>
      </c>
      <c r="T2" s="82" t="s">
        <v>118</v>
      </c>
      <c r="U2" s="83"/>
      <c r="V2" s="91"/>
    </row>
    <row r="3" spans="1:22" s="92" customFormat="1" ht="193.5" customHeight="1" x14ac:dyDescent="0.25">
      <c r="A3" s="78">
        <v>2</v>
      </c>
      <c r="B3" s="79" t="s">
        <v>119</v>
      </c>
      <c r="C3" s="80" t="s">
        <v>120</v>
      </c>
      <c r="D3" s="80" t="s">
        <v>121</v>
      </c>
      <c r="E3" s="80" t="s">
        <v>122</v>
      </c>
      <c r="F3" s="80" t="s">
        <v>107</v>
      </c>
      <c r="G3" s="80" t="s">
        <v>108</v>
      </c>
      <c r="H3" s="80" t="s">
        <v>109</v>
      </c>
      <c r="I3" s="80" t="s">
        <v>110</v>
      </c>
      <c r="J3" s="80" t="s">
        <v>111</v>
      </c>
      <c r="K3" s="81" t="s">
        <v>112</v>
      </c>
      <c r="L3" s="81" t="s">
        <v>113</v>
      </c>
      <c r="M3" s="81" t="s">
        <v>113</v>
      </c>
      <c r="N3" s="81" t="s">
        <v>113</v>
      </c>
      <c r="O3" s="81" t="s">
        <v>113</v>
      </c>
      <c r="P3" s="80" t="s">
        <v>123</v>
      </c>
      <c r="Q3" s="80" t="s">
        <v>124</v>
      </c>
      <c r="R3" s="80" t="s">
        <v>125</v>
      </c>
      <c r="S3" s="80" t="s">
        <v>126</v>
      </c>
      <c r="T3" s="82"/>
      <c r="U3" s="83" t="s">
        <v>196</v>
      </c>
      <c r="V3" s="91"/>
    </row>
    <row r="4" spans="1:22" s="92" customFormat="1" ht="193.5" customHeight="1" x14ac:dyDescent="0.25">
      <c r="A4" s="78">
        <v>3</v>
      </c>
      <c r="B4" s="79" t="s">
        <v>26</v>
      </c>
      <c r="C4" s="80" t="s">
        <v>127</v>
      </c>
      <c r="D4" s="80" t="s">
        <v>128</v>
      </c>
      <c r="E4" s="80" t="s">
        <v>129</v>
      </c>
      <c r="F4" s="80" t="s">
        <v>107</v>
      </c>
      <c r="G4" s="80" t="s">
        <v>108</v>
      </c>
      <c r="H4" s="80" t="s">
        <v>130</v>
      </c>
      <c r="I4" s="80" t="s">
        <v>110</v>
      </c>
      <c r="J4" s="80" t="s">
        <v>131</v>
      </c>
      <c r="K4" s="81" t="s">
        <v>132</v>
      </c>
      <c r="L4" s="81" t="s">
        <v>113</v>
      </c>
      <c r="M4" s="81" t="s">
        <v>113</v>
      </c>
      <c r="N4" s="81" t="s">
        <v>133</v>
      </c>
      <c r="O4" s="81" t="s">
        <v>113</v>
      </c>
      <c r="P4" s="80" t="s">
        <v>123</v>
      </c>
      <c r="Q4" s="80" t="s">
        <v>134</v>
      </c>
      <c r="R4" s="80" t="s">
        <v>135</v>
      </c>
      <c r="S4" s="80" t="s">
        <v>136</v>
      </c>
      <c r="T4" s="82" t="s">
        <v>118</v>
      </c>
      <c r="U4" s="83"/>
      <c r="V4" s="91"/>
    </row>
    <row r="5" spans="1:22" s="92" customFormat="1" ht="193.5" customHeight="1" x14ac:dyDescent="0.25">
      <c r="A5" s="78">
        <v>4</v>
      </c>
      <c r="B5" s="79" t="s">
        <v>27</v>
      </c>
      <c r="C5" s="80" t="s">
        <v>137</v>
      </c>
      <c r="D5" s="80" t="s">
        <v>138</v>
      </c>
      <c r="E5" s="80" t="s">
        <v>139</v>
      </c>
      <c r="F5" s="80" t="s">
        <v>107</v>
      </c>
      <c r="G5" s="80" t="s">
        <v>108</v>
      </c>
      <c r="H5" s="80" t="s">
        <v>109</v>
      </c>
      <c r="I5" s="80" t="s">
        <v>110</v>
      </c>
      <c r="J5" s="80" t="s">
        <v>111</v>
      </c>
      <c r="K5" s="81" t="s">
        <v>112</v>
      </c>
      <c r="L5" s="81" t="s">
        <v>113</v>
      </c>
      <c r="M5" s="81" t="s">
        <v>113</v>
      </c>
      <c r="N5" s="81" t="s">
        <v>113</v>
      </c>
      <c r="O5" s="81" t="s">
        <v>113</v>
      </c>
      <c r="P5" s="80" t="s">
        <v>123</v>
      </c>
      <c r="Q5" s="80" t="s">
        <v>140</v>
      </c>
      <c r="R5" s="80" t="s">
        <v>141</v>
      </c>
      <c r="S5" s="80" t="s">
        <v>142</v>
      </c>
      <c r="T5" s="82" t="s">
        <v>118</v>
      </c>
      <c r="U5" s="83"/>
      <c r="V5" s="91"/>
    </row>
    <row r="6" spans="1:22" s="92" customFormat="1" ht="193.5" customHeight="1" x14ac:dyDescent="0.25">
      <c r="A6" s="78">
        <v>5</v>
      </c>
      <c r="B6" s="79" t="s">
        <v>28</v>
      </c>
      <c r="C6" s="80" t="s">
        <v>143</v>
      </c>
      <c r="D6" s="80" t="s">
        <v>144</v>
      </c>
      <c r="E6" s="80" t="s">
        <v>145</v>
      </c>
      <c r="F6" s="80" t="s">
        <v>146</v>
      </c>
      <c r="G6" s="80" t="s">
        <v>108</v>
      </c>
      <c r="H6" s="80" t="s">
        <v>109</v>
      </c>
      <c r="I6" s="80" t="s">
        <v>110</v>
      </c>
      <c r="J6" s="80" t="s">
        <v>111</v>
      </c>
      <c r="K6" s="81" t="s">
        <v>112</v>
      </c>
      <c r="L6" s="81" t="s">
        <v>113</v>
      </c>
      <c r="M6" s="81" t="s">
        <v>113</v>
      </c>
      <c r="N6" s="81" t="s">
        <v>113</v>
      </c>
      <c r="O6" s="81" t="s">
        <v>113</v>
      </c>
      <c r="P6" s="80" t="s">
        <v>123</v>
      </c>
      <c r="Q6" s="80" t="s">
        <v>147</v>
      </c>
      <c r="R6" s="80" t="s">
        <v>141</v>
      </c>
      <c r="S6" s="80" t="s">
        <v>148</v>
      </c>
      <c r="T6" s="82"/>
      <c r="U6" s="83" t="s">
        <v>149</v>
      </c>
      <c r="V6" s="91"/>
    </row>
    <row r="7" spans="1:22" s="92" customFormat="1" ht="193.5" customHeight="1" x14ac:dyDescent="0.25">
      <c r="A7" s="78">
        <v>6</v>
      </c>
      <c r="B7" s="79" t="s">
        <v>29</v>
      </c>
      <c r="C7" s="80" t="s">
        <v>150</v>
      </c>
      <c r="D7" s="80" t="s">
        <v>151</v>
      </c>
      <c r="E7" s="80" t="s">
        <v>152</v>
      </c>
      <c r="F7" s="80" t="s">
        <v>107</v>
      </c>
      <c r="G7" s="80" t="s">
        <v>108</v>
      </c>
      <c r="H7" s="80" t="s">
        <v>109</v>
      </c>
      <c r="I7" s="80" t="s">
        <v>110</v>
      </c>
      <c r="J7" s="80" t="s">
        <v>111</v>
      </c>
      <c r="K7" s="81" t="s">
        <v>153</v>
      </c>
      <c r="L7" s="81" t="s">
        <v>113</v>
      </c>
      <c r="M7" s="81" t="s">
        <v>113</v>
      </c>
      <c r="N7" s="81" t="s">
        <v>133</v>
      </c>
      <c r="O7" s="81" t="s">
        <v>113</v>
      </c>
      <c r="P7" s="80" t="s">
        <v>123</v>
      </c>
      <c r="Q7" s="80" t="s">
        <v>154</v>
      </c>
      <c r="R7" s="80" t="s">
        <v>141</v>
      </c>
      <c r="S7" s="80" t="s">
        <v>155</v>
      </c>
      <c r="T7" s="82" t="s">
        <v>118</v>
      </c>
      <c r="U7" s="83"/>
      <c r="V7" s="91"/>
    </row>
    <row r="8" spans="1:22" s="92" customFormat="1" ht="193.5" customHeight="1" x14ac:dyDescent="0.25">
      <c r="A8" s="78">
        <v>7</v>
      </c>
      <c r="B8" s="79" t="s">
        <v>156</v>
      </c>
      <c r="C8" s="80" t="s">
        <v>157</v>
      </c>
      <c r="D8" s="80" t="s">
        <v>158</v>
      </c>
      <c r="E8" s="80" t="s">
        <v>159</v>
      </c>
      <c r="F8" s="80" t="s">
        <v>107</v>
      </c>
      <c r="G8" s="80" t="s">
        <v>108</v>
      </c>
      <c r="H8" s="80" t="s">
        <v>109</v>
      </c>
      <c r="I8" s="80" t="s">
        <v>110</v>
      </c>
      <c r="J8" s="80" t="s">
        <v>111</v>
      </c>
      <c r="K8" s="81" t="s">
        <v>153</v>
      </c>
      <c r="L8" s="81" t="s">
        <v>113</v>
      </c>
      <c r="M8" s="81" t="s">
        <v>113</v>
      </c>
      <c r="N8" s="81" t="s">
        <v>113</v>
      </c>
      <c r="O8" s="81" t="s">
        <v>113</v>
      </c>
      <c r="P8" s="80" t="s">
        <v>123</v>
      </c>
      <c r="Q8" s="80" t="s">
        <v>160</v>
      </c>
      <c r="R8" s="80" t="s">
        <v>141</v>
      </c>
      <c r="S8" s="80" t="s">
        <v>161</v>
      </c>
      <c r="T8" s="82" t="s">
        <v>118</v>
      </c>
      <c r="U8" s="83"/>
      <c r="V8" s="91"/>
    </row>
    <row r="9" spans="1:22" s="92" customFormat="1" ht="193.5" customHeight="1" x14ac:dyDescent="0.25">
      <c r="A9" s="78">
        <v>8</v>
      </c>
      <c r="B9" s="79" t="s">
        <v>162</v>
      </c>
      <c r="C9" s="80" t="s">
        <v>163</v>
      </c>
      <c r="D9" s="80" t="s">
        <v>164</v>
      </c>
      <c r="E9" s="80" t="s">
        <v>165</v>
      </c>
      <c r="F9" s="80" t="s">
        <v>107</v>
      </c>
      <c r="G9" s="80" t="s">
        <v>108</v>
      </c>
      <c r="H9" s="80" t="s">
        <v>166</v>
      </c>
      <c r="I9" s="80" t="s">
        <v>110</v>
      </c>
      <c r="J9" s="80" t="s">
        <v>167</v>
      </c>
      <c r="K9" s="81" t="s">
        <v>153</v>
      </c>
      <c r="L9" s="81" t="s">
        <v>113</v>
      </c>
      <c r="M9" s="81" t="s">
        <v>113</v>
      </c>
      <c r="N9" s="81" t="s">
        <v>113</v>
      </c>
      <c r="O9" s="81" t="s">
        <v>113</v>
      </c>
      <c r="P9" s="80" t="s">
        <v>123</v>
      </c>
      <c r="Q9" s="80" t="s">
        <v>168</v>
      </c>
      <c r="R9" s="80" t="s">
        <v>125</v>
      </c>
      <c r="S9" s="80" t="s">
        <v>169</v>
      </c>
      <c r="T9" s="82" t="s">
        <v>118</v>
      </c>
      <c r="U9" s="83"/>
      <c r="V9" s="91"/>
    </row>
    <row r="10" spans="1:22" s="92" customFormat="1" ht="193.5" customHeight="1" x14ac:dyDescent="0.25">
      <c r="A10" s="78">
        <v>9</v>
      </c>
      <c r="B10" s="79" t="s">
        <v>32</v>
      </c>
      <c r="C10" s="80" t="s">
        <v>170</v>
      </c>
      <c r="D10" s="80" t="s">
        <v>171</v>
      </c>
      <c r="E10" s="80" t="s">
        <v>129</v>
      </c>
      <c r="F10" s="80" t="s">
        <v>107</v>
      </c>
      <c r="G10" s="80" t="s">
        <v>108</v>
      </c>
      <c r="H10" s="80" t="s">
        <v>109</v>
      </c>
      <c r="I10" s="80" t="s">
        <v>110</v>
      </c>
      <c r="J10" s="80" t="s">
        <v>167</v>
      </c>
      <c r="K10" s="81" t="s">
        <v>153</v>
      </c>
      <c r="L10" s="81" t="s">
        <v>113</v>
      </c>
      <c r="M10" s="81" t="s">
        <v>113</v>
      </c>
      <c r="N10" s="81" t="s">
        <v>133</v>
      </c>
      <c r="O10" s="81" t="s">
        <v>113</v>
      </c>
      <c r="P10" s="80" t="s">
        <v>123</v>
      </c>
      <c r="Q10" s="80" t="s">
        <v>172</v>
      </c>
      <c r="R10" s="80" t="s">
        <v>125</v>
      </c>
      <c r="S10" s="80" t="s">
        <v>173</v>
      </c>
      <c r="T10" s="82" t="s">
        <v>118</v>
      </c>
      <c r="U10" s="83"/>
      <c r="V10" s="91"/>
    </row>
    <row r="11" spans="1:22" s="92" customFormat="1" ht="193.5" customHeight="1" x14ac:dyDescent="0.25">
      <c r="A11" s="78">
        <v>10</v>
      </c>
      <c r="B11" s="79" t="s">
        <v>174</v>
      </c>
      <c r="C11" s="80" t="s">
        <v>175</v>
      </c>
      <c r="D11" s="80" t="s">
        <v>176</v>
      </c>
      <c r="E11" s="80" t="s">
        <v>177</v>
      </c>
      <c r="F11" s="80" t="s">
        <v>107</v>
      </c>
      <c r="G11" s="80" t="s">
        <v>108</v>
      </c>
      <c r="H11" s="80" t="s">
        <v>109</v>
      </c>
      <c r="I11" s="80" t="s">
        <v>110</v>
      </c>
      <c r="J11" s="80" t="s">
        <v>167</v>
      </c>
      <c r="K11" s="81" t="s">
        <v>112</v>
      </c>
      <c r="L11" s="81" t="s">
        <v>113</v>
      </c>
      <c r="M11" s="81" t="s">
        <v>113</v>
      </c>
      <c r="N11" s="81" t="s">
        <v>113</v>
      </c>
      <c r="O11" s="81" t="s">
        <v>113</v>
      </c>
      <c r="P11" s="80" t="s">
        <v>114</v>
      </c>
      <c r="Q11" s="80" t="s">
        <v>178</v>
      </c>
      <c r="R11" s="80" t="s">
        <v>125</v>
      </c>
      <c r="S11" s="80" t="s">
        <v>179</v>
      </c>
      <c r="T11" s="82" t="s">
        <v>118</v>
      </c>
      <c r="U11" s="83"/>
      <c r="V11" s="91"/>
    </row>
    <row r="12" spans="1:22" s="92" customFormat="1" ht="193.5" customHeight="1" x14ac:dyDescent="0.25">
      <c r="A12" s="78">
        <v>11</v>
      </c>
      <c r="B12" s="78" t="s">
        <v>180</v>
      </c>
      <c r="C12" s="80" t="s">
        <v>181</v>
      </c>
      <c r="D12" s="80" t="s">
        <v>182</v>
      </c>
      <c r="E12" s="80" t="s">
        <v>165</v>
      </c>
      <c r="F12" s="80" t="s">
        <v>107</v>
      </c>
      <c r="G12" s="80" t="s">
        <v>108</v>
      </c>
      <c r="H12" s="80" t="s">
        <v>109</v>
      </c>
      <c r="I12" s="80" t="s">
        <v>110</v>
      </c>
      <c r="J12" s="80" t="s">
        <v>111</v>
      </c>
      <c r="K12" s="81" t="s">
        <v>112</v>
      </c>
      <c r="L12" s="81" t="s">
        <v>113</v>
      </c>
      <c r="M12" s="81" t="s">
        <v>113</v>
      </c>
      <c r="N12" s="81" t="s">
        <v>113</v>
      </c>
      <c r="O12" s="81" t="s">
        <v>113</v>
      </c>
      <c r="P12" s="80" t="s">
        <v>114</v>
      </c>
      <c r="Q12" s="80" t="s">
        <v>183</v>
      </c>
      <c r="R12" s="80" t="s">
        <v>125</v>
      </c>
      <c r="S12" s="80" t="s">
        <v>184</v>
      </c>
      <c r="T12" s="82" t="s">
        <v>118</v>
      </c>
      <c r="U12" s="83"/>
      <c r="V12" s="91"/>
    </row>
    <row r="13" spans="1:22" s="92" customFormat="1" ht="193.5" customHeight="1" x14ac:dyDescent="0.25">
      <c r="A13" s="78">
        <v>12</v>
      </c>
      <c r="B13" s="78" t="s">
        <v>185</v>
      </c>
      <c r="C13" s="80" t="s">
        <v>186</v>
      </c>
      <c r="D13" s="80" t="s">
        <v>187</v>
      </c>
      <c r="E13" s="80" t="s">
        <v>188</v>
      </c>
      <c r="F13" s="80" t="s">
        <v>107</v>
      </c>
      <c r="G13" s="80" t="s">
        <v>108</v>
      </c>
      <c r="H13" s="80" t="s">
        <v>109</v>
      </c>
      <c r="I13" s="80" t="s">
        <v>110</v>
      </c>
      <c r="J13" s="80" t="s">
        <v>111</v>
      </c>
      <c r="K13" s="81" t="s">
        <v>112</v>
      </c>
      <c r="L13" s="81" t="s">
        <v>113</v>
      </c>
      <c r="M13" s="81" t="s">
        <v>113</v>
      </c>
      <c r="N13" s="81" t="s">
        <v>189</v>
      </c>
      <c r="O13" s="81" t="s">
        <v>113</v>
      </c>
      <c r="P13" s="80" t="s">
        <v>114</v>
      </c>
      <c r="Q13" s="80" t="s">
        <v>190</v>
      </c>
      <c r="R13" s="80" t="s">
        <v>125</v>
      </c>
      <c r="S13" s="80" t="s">
        <v>191</v>
      </c>
      <c r="T13" s="82"/>
      <c r="U13" s="83" t="s">
        <v>192</v>
      </c>
      <c r="V13" s="91"/>
    </row>
    <row r="14" spans="1:22" s="87" customFormat="1" ht="15.75" x14ac:dyDescent="0.25">
      <c r="A14" s="84"/>
      <c r="B14" s="85"/>
      <c r="C14" s="86"/>
      <c r="T14" s="88"/>
      <c r="U14" s="86"/>
    </row>
    <row r="15" spans="1:22" s="87" customFormat="1" ht="15.75" x14ac:dyDescent="0.25">
      <c r="A15" s="84"/>
      <c r="B15" s="85"/>
      <c r="C15" s="86"/>
      <c r="T15" s="88"/>
      <c r="U15" s="86"/>
    </row>
    <row r="16" spans="1:22" s="87" customFormat="1" ht="40.5" customHeight="1" x14ac:dyDescent="0.25">
      <c r="A16" s="84"/>
      <c r="B16" s="89" t="s">
        <v>193</v>
      </c>
      <c r="C16" s="89"/>
      <c r="D16" s="89"/>
      <c r="E16" s="89"/>
      <c r="F16" s="89"/>
      <c r="G16"/>
      <c r="T16" s="88"/>
      <c r="U16" s="86"/>
    </row>
    <row r="17" spans="1:21" s="87" customFormat="1" ht="78" customHeight="1" x14ac:dyDescent="0.25">
      <c r="A17" s="84"/>
      <c r="B17" s="89"/>
      <c r="C17" s="89"/>
      <c r="D17" s="89"/>
      <c r="E17" s="89"/>
      <c r="F17" s="89"/>
      <c r="T17" s="88"/>
      <c r="U17" s="86"/>
    </row>
    <row r="18" spans="1:21" s="87" customFormat="1" ht="15.75" x14ac:dyDescent="0.25">
      <c r="A18" s="84"/>
      <c r="B18" s="89" t="s">
        <v>194</v>
      </c>
      <c r="C18" s="89"/>
      <c r="D18" s="89"/>
      <c r="E18" s="89"/>
      <c r="F18" s="89"/>
      <c r="T18" s="88"/>
      <c r="U18" s="86"/>
    </row>
  </sheetData>
  <mergeCells count="3">
    <mergeCell ref="B16:F16"/>
    <mergeCell ref="B17:F17"/>
    <mergeCell ref="B18:F1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
  <sheetViews>
    <sheetView tabSelected="1" workbookViewId="0">
      <selection activeCell="C18" sqref="C18"/>
    </sheetView>
  </sheetViews>
  <sheetFormatPr baseColWidth="10" defaultRowHeight="15" x14ac:dyDescent="0.25"/>
  <cols>
    <col min="1" max="1" width="21.5703125" customWidth="1"/>
    <col min="2" max="2" width="42.85546875" customWidth="1"/>
    <col min="3" max="3" width="60.85546875" customWidth="1"/>
  </cols>
  <sheetData>
    <row r="1" spans="1:4" ht="19.5" thickBot="1" x14ac:dyDescent="0.3">
      <c r="A1" s="56" t="s">
        <v>22</v>
      </c>
      <c r="B1" s="57"/>
      <c r="C1" s="57"/>
    </row>
    <row r="2" spans="1:4" ht="15" customHeight="1" x14ac:dyDescent="0.25">
      <c r="A2" s="59" t="s">
        <v>195</v>
      </c>
      <c r="B2" s="60"/>
      <c r="C2" s="60"/>
    </row>
    <row r="3" spans="1:4" ht="15.75" customHeight="1" thickBot="1" x14ac:dyDescent="0.3">
      <c r="A3" s="93"/>
      <c r="B3" s="63"/>
      <c r="C3" s="63"/>
    </row>
    <row r="4" spans="1:4" ht="15" customHeight="1" x14ac:dyDescent="0.25">
      <c r="A4" s="67" t="s">
        <v>1</v>
      </c>
      <c r="B4" s="65" t="s">
        <v>0</v>
      </c>
      <c r="C4" s="70" t="s">
        <v>13</v>
      </c>
    </row>
    <row r="5" spans="1:4" ht="15" customHeight="1" x14ac:dyDescent="0.25">
      <c r="A5" s="68"/>
      <c r="B5" s="66"/>
      <c r="C5" s="71"/>
    </row>
    <row r="6" spans="1:4" ht="15.75" thickBot="1" x14ac:dyDescent="0.3">
      <c r="A6" s="69"/>
      <c r="B6" s="66"/>
      <c r="C6" s="71"/>
    </row>
    <row r="7" spans="1:4" ht="18" customHeight="1" x14ac:dyDescent="0.25">
      <c r="A7" s="39">
        <v>1</v>
      </c>
      <c r="B7" s="41" t="s">
        <v>24</v>
      </c>
      <c r="C7" s="37" t="s">
        <v>15</v>
      </c>
    </row>
    <row r="8" spans="1:4" x14ac:dyDescent="0.25">
      <c r="A8" s="39">
        <f>+A7+1</f>
        <v>2</v>
      </c>
      <c r="B8" s="41" t="s">
        <v>25</v>
      </c>
      <c r="C8" s="37" t="s">
        <v>14</v>
      </c>
    </row>
    <row r="9" spans="1:4" ht="21.75" customHeight="1" x14ac:dyDescent="0.25">
      <c r="A9" s="39">
        <f t="shared" ref="A9:A18" si="0">+A8+1</f>
        <v>3</v>
      </c>
      <c r="B9" s="41" t="s">
        <v>26</v>
      </c>
      <c r="C9" s="37" t="s">
        <v>14</v>
      </c>
    </row>
    <row r="10" spans="1:4" ht="12.75" customHeight="1" x14ac:dyDescent="0.25">
      <c r="A10" s="39">
        <f t="shared" si="0"/>
        <v>4</v>
      </c>
      <c r="B10" s="41" t="s">
        <v>27</v>
      </c>
      <c r="C10" s="37" t="s">
        <v>15</v>
      </c>
    </row>
    <row r="11" spans="1:4" ht="16.5" customHeight="1" x14ac:dyDescent="0.25">
      <c r="A11" s="39">
        <f t="shared" si="0"/>
        <v>5</v>
      </c>
      <c r="B11" s="41" t="s">
        <v>28</v>
      </c>
      <c r="C11" s="37" t="s">
        <v>14</v>
      </c>
    </row>
    <row r="12" spans="1:4" x14ac:dyDescent="0.25">
      <c r="A12" s="39">
        <f t="shared" si="0"/>
        <v>6</v>
      </c>
      <c r="B12" s="41" t="s">
        <v>29</v>
      </c>
      <c r="C12" s="37" t="s">
        <v>15</v>
      </c>
      <c r="D12" s="37"/>
    </row>
    <row r="13" spans="1:4" ht="15.75" customHeight="1" x14ac:dyDescent="0.25">
      <c r="A13" s="39">
        <f t="shared" si="0"/>
        <v>7</v>
      </c>
      <c r="B13" s="41" t="s">
        <v>30</v>
      </c>
      <c r="C13" s="37" t="s">
        <v>15</v>
      </c>
    </row>
    <row r="14" spans="1:4" x14ac:dyDescent="0.25">
      <c r="A14" s="39">
        <f t="shared" si="0"/>
        <v>8</v>
      </c>
      <c r="B14" s="41" t="s">
        <v>31</v>
      </c>
      <c r="C14" s="37" t="s">
        <v>14</v>
      </c>
    </row>
    <row r="15" spans="1:4" ht="17.25" customHeight="1" x14ac:dyDescent="0.25">
      <c r="A15" s="39">
        <f t="shared" si="0"/>
        <v>9</v>
      </c>
      <c r="B15" s="41" t="s">
        <v>32</v>
      </c>
      <c r="C15" s="37" t="s">
        <v>15</v>
      </c>
    </row>
    <row r="16" spans="1:4" ht="13.5" customHeight="1" x14ac:dyDescent="0.25">
      <c r="A16" s="39">
        <f t="shared" si="0"/>
        <v>10</v>
      </c>
      <c r="B16" s="41" t="s">
        <v>33</v>
      </c>
      <c r="C16" s="37" t="s">
        <v>15</v>
      </c>
    </row>
    <row r="17" spans="1:3" ht="15.75" customHeight="1" x14ac:dyDescent="0.25">
      <c r="A17" s="39">
        <f t="shared" si="0"/>
        <v>11</v>
      </c>
      <c r="B17" s="41" t="s">
        <v>34</v>
      </c>
      <c r="C17" s="37" t="s">
        <v>15</v>
      </c>
    </row>
    <row r="18" spans="1:3" x14ac:dyDescent="0.25">
      <c r="A18" s="39">
        <f t="shared" si="0"/>
        <v>12</v>
      </c>
      <c r="B18" s="41" t="s">
        <v>35</v>
      </c>
      <c r="C18" s="37" t="s">
        <v>14</v>
      </c>
    </row>
    <row r="19" spans="1:3" ht="15.75" thickBot="1" x14ac:dyDescent="0.3">
      <c r="A19" s="22"/>
      <c r="B19" s="43"/>
      <c r="C19" s="44"/>
    </row>
  </sheetData>
  <mergeCells count="5">
    <mergeCell ref="A1:C1"/>
    <mergeCell ref="A2:C3"/>
    <mergeCell ref="A4:A6"/>
    <mergeCell ref="B4:B6"/>
    <mergeCell ref="C4:C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EXPERIENCIA  GENERAL</vt:lpstr>
      <vt:lpstr>OTROS REQUISITOS TÈCNICOS</vt:lpstr>
      <vt:lpstr>EVALUACIÓN JURÍDICA</vt:lpstr>
      <vt:lpstr>CONSOLIDADO</vt:lpstr>
      <vt:lpstr>'EXPERIENCIA  GENERAL'!Área_de_impresión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Fabian Mosquera Hernandez</dc:creator>
  <cp:lastModifiedBy>Gabriela Rodriguez Jimenez</cp:lastModifiedBy>
  <cp:lastPrinted>2019-09-17T14:02:10Z</cp:lastPrinted>
  <dcterms:created xsi:type="dcterms:W3CDTF">2017-10-23T17:24:22Z</dcterms:created>
  <dcterms:modified xsi:type="dcterms:W3CDTF">2021-09-30T17:31:42Z</dcterms:modified>
</cp:coreProperties>
</file>