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AN\"/>
    </mc:Choice>
  </mc:AlternateContent>
  <xr:revisionPtr revIDLastSave="0" documentId="13_ncr:1_{53BE8C35-7AE6-4B1A-8409-489BE4463C89}" xr6:coauthVersionLast="47" xr6:coauthVersionMax="47" xr10:uidLastSave="{00000000-0000-0000-0000-000000000000}"/>
  <bookViews>
    <workbookView xWindow="-120" yWindow="-120" windowWidth="20730" windowHeight="11160" xr2:uid="{6DD33FCC-C435-1543-A6DA-4F805E0472D0}"/>
  </bookViews>
  <sheets>
    <sheet name="PUR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5" i="4" l="1"/>
  <c r="F62" i="4"/>
  <c r="F26" i="4"/>
  <c r="F18" i="4"/>
  <c r="F23" i="4"/>
  <c r="F28" i="4"/>
  <c r="F32" i="4"/>
  <c r="F55" i="4"/>
  <c r="F61" i="4"/>
  <c r="F20" i="4"/>
  <c r="F34" i="4"/>
  <c r="F49" i="4"/>
  <c r="F53" i="4"/>
  <c r="F38" i="4"/>
  <c r="F42" i="4"/>
  <c r="F58" i="4"/>
  <c r="F52" i="4"/>
  <c r="F41" i="4"/>
  <c r="F9" i="4"/>
  <c r="F17" i="4"/>
  <c r="F35" i="4"/>
  <c r="F46" i="4"/>
  <c r="F50" i="4"/>
  <c r="F48" i="4"/>
  <c r="F8" i="4"/>
  <c r="F45" i="4"/>
  <c r="F29" i="4"/>
  <c r="F12" i="4"/>
  <c r="F30" i="4"/>
  <c r="F43" i="4"/>
  <c r="F54" i="4"/>
  <c r="F59" i="4"/>
  <c r="F15" i="4"/>
  <c r="F24" i="4"/>
  <c r="F16" i="4"/>
  <c r="F13" i="4"/>
  <c r="F31" i="4"/>
  <c r="F36" i="4"/>
  <c r="F39" i="4"/>
  <c r="F51" i="4"/>
  <c r="F64" i="4"/>
  <c r="F37" i="4"/>
  <c r="F56" i="4"/>
  <c r="F7" i="4"/>
  <c r="F10" i="4"/>
  <c r="F40" i="4"/>
  <c r="F44" i="4"/>
  <c r="F47" i="4"/>
  <c r="F60" i="4"/>
  <c r="F21" i="4"/>
  <c r="F11" i="4"/>
  <c r="F6" i="4" l="1"/>
  <c r="F65" i="4" s="1"/>
</calcChain>
</file>

<file path=xl/sharedStrings.xml><?xml version="1.0" encoding="utf-8"?>
<sst xmlns="http://schemas.openxmlformats.org/spreadsheetml/2006/main" count="173" uniqueCount="122">
  <si>
    <t>Contratar el Servicio de caracterización de vertimientos de las aguas residuales domésticas y aguas residuales no domesticas (ARD y ARnD) correspondiente a las sedes de la Dirección de Impuestos y Aduanas Nacionales ubicadas en la ciudad de Bogotá</t>
  </si>
  <si>
    <t>CANTIDAD</t>
  </si>
  <si>
    <t>VALOR TOTAL</t>
  </si>
  <si>
    <t>Generales</t>
  </si>
  <si>
    <t>Demanda Química de Oxígeno (DQO)</t>
  </si>
  <si>
    <t>UN</t>
  </si>
  <si>
    <t>Demanda Bioquímica de Oxígeno (DBO5)</t>
  </si>
  <si>
    <t>Sólidos Suspendidos Totales (SST)</t>
  </si>
  <si>
    <t>Grasas y Aceites</t>
  </si>
  <si>
    <t>Compuestos Semivolátiles Fenólicos</t>
  </si>
  <si>
    <t>Fenoles Totales</t>
  </si>
  <si>
    <t>Formaldehído</t>
  </si>
  <si>
    <t>Sustancias Activas al Azul de Metileno (SAAM)</t>
  </si>
  <si>
    <t>Hidrocarburos</t>
  </si>
  <si>
    <t>Hidrocarburos Totales (HTP)</t>
  </si>
  <si>
    <t>Hidrocarburos Aromáticos Policíclicos (HAP)</t>
  </si>
  <si>
    <t>BTEX (Benceno, Tolueno, Etilbenceno y Xileno)</t>
  </si>
  <si>
    <t>Compuestos de Fósforo</t>
  </si>
  <si>
    <t>Ortofosfatos (P-PO43-)</t>
  </si>
  <si>
    <t>Fósforo Total (P)</t>
  </si>
  <si>
    <t>Compuestos de Nitrógeno</t>
  </si>
  <si>
    <t>Nitratos (N-NO3-)</t>
  </si>
  <si>
    <t>Nitritos (N-NO2-)</t>
  </si>
  <si>
    <t>Nitrógeno Amoniacal (N-NH3)</t>
  </si>
  <si>
    <t>Nitrógeno Total (N)</t>
  </si>
  <si>
    <t>Iones</t>
  </si>
  <si>
    <t>Cianuro Total (CN-)</t>
  </si>
  <si>
    <t>Cloruros (Cl-)</t>
  </si>
  <si>
    <t>Fluoruros (F-)</t>
  </si>
  <si>
    <t>Sulfatos (SO42-)</t>
  </si>
  <si>
    <t>Sulfuros (S2-,)</t>
  </si>
  <si>
    <t>Metales y Metaloides</t>
  </si>
  <si>
    <t>Aluminio (Al)</t>
  </si>
  <si>
    <t>Antimonio (Sb)</t>
  </si>
  <si>
    <t>Arsénico (As)</t>
  </si>
  <si>
    <t>Bario (Ba)</t>
  </si>
  <si>
    <t>Berilio (Be)</t>
  </si>
  <si>
    <t>Boro (Bo)</t>
  </si>
  <si>
    <t>Cadmio (Cd)</t>
  </si>
  <si>
    <t>Cinc (Zn)</t>
  </si>
  <si>
    <t>Cobalto (Co)</t>
  </si>
  <si>
    <t>Cobre (Cu)</t>
  </si>
  <si>
    <t>Cromo (Cr)</t>
  </si>
  <si>
    <t>Estaño (Sn)</t>
  </si>
  <si>
    <t>Hierro (Fe)</t>
  </si>
  <si>
    <t>Litio (Li)</t>
  </si>
  <si>
    <t>Manganeso (Mn)</t>
  </si>
  <si>
    <t>Mercurio (Hg)</t>
  </si>
  <si>
    <t>Molibdeno (Mo)</t>
  </si>
  <si>
    <t>Níquel (Ni)</t>
  </si>
  <si>
    <t>Plata (Ag)</t>
  </si>
  <si>
    <t>Plomo (Pb)</t>
  </si>
  <si>
    <t>Selenio (Se)</t>
  </si>
  <si>
    <t>Titanio (Ti)</t>
  </si>
  <si>
    <t>Vanadio (V)</t>
  </si>
  <si>
    <t>Otros Parámetros para Análisis y Reporte</t>
  </si>
  <si>
    <t>Acidez Total</t>
  </si>
  <si>
    <t>Alcalinidad Total</t>
  </si>
  <si>
    <t>Dureza Cálcica</t>
  </si>
  <si>
    <t>Dureza Total</t>
  </si>
  <si>
    <t>Color Real</t>
  </si>
  <si>
    <t>Monitoreo Compuesto</t>
  </si>
  <si>
    <t>Monitoreo compuesto (PH, Temperatura, Caudal, SSD)</t>
  </si>
  <si>
    <t>MEDIDA</t>
  </si>
  <si>
    <t>PRECIO UNITARIO DE REFERENCIA IVA INCLUIDO</t>
  </si>
  <si>
    <t>VALOR TOTAL PRESUPUESTO OFICIAL</t>
  </si>
  <si>
    <t>DESCRIPCIÓN</t>
  </si>
  <si>
    <t>ANEXO No. 2 PRECIOS UNITARIOS DE REFERENCIA</t>
  </si>
  <si>
    <t xml:space="preserve">ITEM No. 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</si>
  <si>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</si>
  <si>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</si>
  <si>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</si>
  <si>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</si>
  <si>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</si>
  <si>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</si>
  <si>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</si>
  <si>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</si>
  <si>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</si>
  <si>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</si>
  <si>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</si>
  <si>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</si>
  <si>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3.1</t>
  </si>
  <si>
    <t>3.2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</si>
  <si>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</si>
  <si>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</si>
  <si>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</si>
  <si>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</si>
  <si>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</si>
  <si>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</si>
  <si>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</si>
  <si>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</si>
  <si>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</si>
  <si>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6.1</t>
  </si>
  <si>
    <t>6.8</t>
  </si>
  <si>
    <t>6.5</t>
  </si>
  <si>
    <t>6.2</t>
  </si>
  <si>
    <t>6.3</t>
  </si>
  <si>
    <t>6.4</t>
  </si>
  <si>
    <t>6.6</t>
  </si>
  <si>
    <t>6.7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</si>
  <si>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</si>
  <si>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</si>
  <si>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</si>
  <si>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</si>
  <si>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</si>
  <si>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</si>
  <si>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</si>
  <si>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</si>
  <si>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</si>
  <si>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</si>
  <si>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</si>
  <si>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</si>
  <si>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</si>
  <si>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</si>
  <si>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</si>
  <si>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7.1</t>
  </si>
  <si>
    <t>7.2</t>
  </si>
  <si>
    <t>7.3</t>
  </si>
  <si>
    <t>7.4</t>
  </si>
  <si>
    <t>7.5</t>
  </si>
  <si>
    <t>8.1</t>
  </si>
  <si>
    <t>Compuestos Orgánicos Halogenados Absorbibles (AOX)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</si>
</sst>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#,##0_ ;\-#,##0\ 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/>
    <xf numFmtId="0" fontId="2" fillId="0" borderId="0" xfId="1" applyFont="1" applyAlignment="1">
      <alignment vertical="center"/>
    </xf>
    <xf numFmtId="164" fontId="2" fillId="0" borderId="1" xfId="2" applyFont="1" applyBorder="1" applyAlignment="1">
      <alignment horizontal="center" vertical="center"/>
    </xf>
    <xf numFmtId="165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164" fontId="2" fillId="0" borderId="0" xfId="2" applyFont="1" applyAlignment="1">
      <alignment horizontal="center" vertical="center"/>
    </xf>
    <xf numFmtId="165" fontId="2" fillId="0" borderId="0" xfId="2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2" fillId="0" borderId="0" xfId="3" applyFont="1"/>
    <xf numFmtId="164" fontId="2" fillId="0" borderId="0" xfId="3" applyFont="1" applyAlignment="1">
      <alignment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164" fontId="3" fillId="2" borderId="1" xfId="2" applyFont="1" applyFill="1" applyBorder="1" applyAlignment="1">
      <alignment horizontal="center" vertical="center"/>
    </xf>
    <xf numFmtId="165" fontId="3" fillId="2" borderId="1" xfId="2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justify" vertical="center" wrapText="1"/>
    </xf>
    <xf numFmtId="0" fontId="3" fillId="2" borderId="1" xfId="1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64" fontId="2" fillId="0" borderId="1" xfId="3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justify" vertical="center" wrapText="1"/>
    </xf>
    <xf numFmtId="0" fontId="2" fillId="0" borderId="1" xfId="1" applyFont="1" applyFill="1" applyBorder="1" applyAlignment="1">
      <alignment horizontal="justify" vertical="center" wrapText="1"/>
    </xf>
    <xf numFmtId="0" fontId="2" fillId="0" borderId="1" xfId="1" applyFont="1" applyBorder="1" applyAlignment="1">
      <alignment horizontal="center"/>
    </xf>
    <xf numFmtId="0" fontId="3" fillId="2" borderId="4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3" applyNumberFormat="1" applyFont="1" applyBorder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</cellXfs>
  <cellStyles count="4">
    <cellStyle name="Moneda [0]" xfId="3" builtinId="7"/>
    <cellStyle name="Moneda [0] 2" xfId="2" xr:uid="{D58911F8-8AEE-AE4D-8080-7EF889E665E0}"/>
    <cellStyle name="Normal" xfId="0" builtinId="0"/>
    <cellStyle name="Normal 2" xfId="1" xr:uid="{AC6985DF-954C-D349-8A90-2D2265890B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612774</xdr:colOff>
      <xdr:row>0</xdr:row>
      <xdr:rowOff>146051</xdr:rowOff>
    </xdr:from>
    <xdr:to>
      <xdr:col>1</xdr:col>
      <xdr:colOff>1676400</xdr:colOff>
      <xdr:row>0</xdr:row>
      <xdr:rowOff>662661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AF0586-06A7-4363-B29D-34FD4C5FA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774" y="146051"/>
          <a:ext cx="1854201" cy="516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355600</xdr:colOff>
      <xdr:row>0</xdr:row>
      <xdr:rowOff>174100</xdr:rowOff>
    </xdr:from>
    <xdr:to>
      <xdr:col>5</xdr:col>
      <xdr:colOff>752051</xdr:colOff>
      <xdr:row>0</xdr:row>
      <xdr:rowOff>647699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57A53D-9F51-4AF8-B332-25D26245D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2775" y="174100"/>
          <a:ext cx="2663401" cy="473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CE998-A1DB-4711-BF2B-2CF22136891D}">
  <dimension ref="A1:Q68"/>
  <sheetViews>
    <sheetView tabSelected="1" topLeftCell="A40" workbookViewId="0">
      <selection activeCell="F67" sqref="F67:F68"/>
    </sheetView>
  </sheetViews>
  <sheetFormatPr baseColWidth="10" defaultColWidth="11.5" defaultRowHeight="14.25" x14ac:dyDescent="0.2"/>
  <cols>
    <col min="1" max="1" width="10.375" style="10" customWidth="1"/>
    <col min="2" max="2" width="35.375" style="7" customWidth="1"/>
    <col min="3" max="3" width="10.875" style="8" customWidth="1"/>
    <col min="4" max="4" width="10.875" style="9" customWidth="1"/>
    <col min="5" max="5" width="18.875" style="10" customWidth="1"/>
    <col min="6" max="6" width="17.75" style="10" customWidth="1"/>
    <col min="7" max="7" width="13.75" style="11" customWidth="1"/>
    <col min="8" max="16384" width="11.5" style="1"/>
  </cols>
  <sheetData>
    <row r="1" spans="1:17" ht="60" customHeight="1" x14ac:dyDescent="0.2">
      <c r="A1" s="29"/>
      <c r="B1" s="29"/>
      <c r="C1" s="29"/>
      <c r="D1" s="29"/>
      <c r="E1" s="29"/>
      <c r="F1" s="29"/>
    </row>
    <row r="2" spans="1:17" ht="20.100000000000001" customHeight="1" x14ac:dyDescent="0.2">
      <c r="A2" s="15" t="s">
        <v>67</v>
      </c>
      <c r="B2" s="15"/>
      <c r="C2" s="15"/>
      <c r="D2" s="15"/>
      <c r="E2" s="15"/>
      <c r="F2" s="15"/>
    </row>
    <row r="3" spans="1:17" ht="48" customHeight="1" x14ac:dyDescent="0.2">
      <c r="A3" s="16" t="s">
        <v>0</v>
      </c>
      <c r="B3" s="16"/>
      <c r="C3" s="16"/>
      <c r="D3" s="16"/>
      <c r="E3" s="16"/>
      <c r="F3" s="16"/>
    </row>
    <row r="4" spans="1:17" s="2" customFormat="1" ht="45" customHeight="1" x14ac:dyDescent="0.25">
      <c r="A4" s="22" t="s">
        <v>68</v>
      </c>
      <c r="B4" s="17" t="s">
        <v>66</v>
      </c>
      <c r="C4" s="18" t="s">
        <v>63</v>
      </c>
      <c r="D4" s="23" t="s">
        <v>1</v>
      </c>
      <c r="E4" s="19" t="s">
        <v>64</v>
      </c>
      <c r="F4" s="24" t="s">
        <v>2</v>
      </c>
      <c r="G4" s="12"/>
    </row>
    <row r="5" spans="1:17" ht="15" customHeight="1" x14ac:dyDescent="0.2">
      <c r="A5" s="31">
        <v>1</v>
      </c>
      <c r="B5" s="27" t="s">
        <v>3</v>
      </c>
      <c r="C5" s="3"/>
      <c r="D5" s="4"/>
      <c r="E5" s="5"/>
      <c r="F5" s="5"/>
    </row>
    <row r="6" spans="1:17" ht="20.25" customHeight="1" x14ac:dyDescent="0.2">
      <c r="A6" s="5" t="s">
        <v>69</v>
      </c>
      <c r="B6" s="28" t="s">
        <v>4</v>
      </c>
      <c r="C6" s="3" t="s">
        <v>5</v>
      </c>
      <c r="D6" s="4">
        <v>2</v>
      </c>
      <c r="E6" s="6">
        <v>66891</v>
      </c>
      <c r="F6" s="6">
        <f>+D6*E6</f>
        <v>133782</v>
      </c>
    </row>
    <row r="7" spans="1:17" ht="20.25" customHeight="1" x14ac:dyDescent="0.2">
      <c r="A7" s="5" t="s">
        <v>70</v>
      </c>
      <c r="B7" s="28" t="s">
        <v>6</v>
      </c>
      <c r="C7" s="3" t="s">
        <v>5</v>
      </c>
      <c r="D7" s="4">
        <v>2</v>
      </c>
      <c r="E7" s="6">
        <v>67237</v>
      </c>
      <c r="F7" s="6">
        <f>+D7*E7</f>
        <v>134474</v>
      </c>
    </row>
    <row r="8" spans="1:17" x14ac:dyDescent="0.2">
      <c r="A8" s="5" t="s">
        <v>71</v>
      </c>
      <c r="B8" s="28" t="s">
        <v>7</v>
      </c>
      <c r="C8" s="3" t="s">
        <v>5</v>
      </c>
      <c r="D8" s="4">
        <v>2</v>
      </c>
      <c r="E8" s="6">
        <v>28061</v>
      </c>
      <c r="F8" s="6">
        <f>+D8*E8</f>
        <v>56122</v>
      </c>
    </row>
    <row r="9" spans="1:17" x14ac:dyDescent="0.2">
      <c r="A9" s="5" t="s">
        <v>72</v>
      </c>
      <c r="B9" s="28" t="s">
        <v>8</v>
      </c>
      <c r="C9" s="3" t="s">
        <v>5</v>
      </c>
      <c r="D9" s="4">
        <v>2</v>
      </c>
      <c r="E9" s="6">
        <v>79208</v>
      </c>
      <c r="F9" s="6">
        <f>+D9*E9</f>
        <v>158416</v>
      </c>
    </row>
    <row r="10" spans="1:17" x14ac:dyDescent="0.2">
      <c r="A10" s="5" t="s">
        <v>73</v>
      </c>
      <c r="B10" s="28" t="s">
        <v>9</v>
      </c>
      <c r="C10" s="3" t="s">
        <v>5</v>
      </c>
      <c r="D10" s="4">
        <v>2</v>
      </c>
      <c r="E10" s="6">
        <v>373611</v>
      </c>
      <c r="F10" s="6">
        <f>+D10*E10</f>
        <v>747222</v>
      </c>
    </row>
    <row r="11" spans="1:17" x14ac:dyDescent="0.2">
      <c r="A11" s="5" t="s">
        <v>74</v>
      </c>
      <c r="B11" s="28" t="s">
        <v>10</v>
      </c>
      <c r="C11" s="3" t="s">
        <v>5</v>
      </c>
      <c r="D11" s="4">
        <v>2</v>
      </c>
      <c r="E11" s="6">
        <v>71746</v>
      </c>
      <c r="F11" s="6">
        <f>+D11*E11</f>
        <v>143492</v>
      </c>
    </row>
    <row r="12" spans="1:17" x14ac:dyDescent="0.2">
      <c r="A12" s="5" t="s">
        <v>75</v>
      </c>
      <c r="B12" s="28" t="s">
        <v>11</v>
      </c>
      <c r="C12" s="3" t="s">
        <v>5</v>
      </c>
      <c r="D12" s="4">
        <v>2</v>
      </c>
      <c r="E12" s="6">
        <v>916617</v>
      </c>
      <c r="F12" s="6">
        <f>+D12*E12</f>
        <v>1833234</v>
      </c>
    </row>
    <row r="13" spans="1:17" ht="28.5" x14ac:dyDescent="0.2">
      <c r="A13" s="5" t="s">
        <v>76</v>
      </c>
      <c r="B13" s="28" t="s">
        <v>12</v>
      </c>
      <c r="C13" s="3" t="s">
        <v>5</v>
      </c>
      <c r="D13" s="4">
        <v>2</v>
      </c>
      <c r="E13" s="6">
        <v>60351</v>
      </c>
      <c r="F13" s="6">
        <f>+D13*E13</f>
        <v>120702</v>
      </c>
    </row>
    <row r="14" spans="1:17" ht="18" customHeight="1" x14ac:dyDescent="0.2">
      <c r="A14" s="31">
        <v>2</v>
      </c>
      <c r="B14" s="20" t="s">
        <v>13</v>
      </c>
      <c r="C14" s="3"/>
      <c r="D14" s="4"/>
      <c r="E14" s="6"/>
      <c r="F14" s="6"/>
    </row>
    <row r="15" spans="1:17" x14ac:dyDescent="0.2">
      <c r="A15" s="5" t="s">
        <v>77</v>
      </c>
      <c r="B15" s="21" t="s">
        <v>14</v>
      </c>
      <c r="C15" s="3" t="s">
        <v>5</v>
      </c>
      <c r="D15" s="4">
        <v>2</v>
      </c>
      <c r="E15" s="6">
        <v>96765</v>
      </c>
      <c r="F15" s="6">
        <f>+D15*E15</f>
        <v>193530</v>
      </c>
    </row>
    <row r="16" spans="1:17" s="11" customFormat="1" ht="28.5" x14ac:dyDescent="0.2">
      <c r="A16" s="25" t="s">
        <v>78</v>
      </c>
      <c r="B16" s="21" t="s">
        <v>15</v>
      </c>
      <c r="C16" s="3" t="s">
        <v>5</v>
      </c>
      <c r="D16" s="4">
        <v>2</v>
      </c>
      <c r="E16" s="6">
        <v>365190</v>
      </c>
      <c r="F16" s="6">
        <f>+D16*E16</f>
        <v>730380</v>
      </c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s="11" customFormat="1" ht="28.5" x14ac:dyDescent="0.2">
      <c r="A17" s="5" t="s">
        <v>79</v>
      </c>
      <c r="B17" s="21" t="s">
        <v>16</v>
      </c>
      <c r="C17" s="3" t="s">
        <v>5</v>
      </c>
      <c r="D17" s="4">
        <v>2</v>
      </c>
      <c r="E17" s="6">
        <v>332516</v>
      </c>
      <c r="F17" s="6">
        <f>+D17*E17</f>
        <v>665032</v>
      </c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s="11" customFormat="1" ht="28.5" x14ac:dyDescent="0.2">
      <c r="A18" s="25" t="s">
        <v>80</v>
      </c>
      <c r="B18" s="21" t="s">
        <v>121</v>
      </c>
      <c r="C18" s="3" t="s">
        <v>5</v>
      </c>
      <c r="D18" s="4">
        <v>1</v>
      </c>
      <c r="E18" s="6">
        <v>830159</v>
      </c>
      <c r="F18" s="6">
        <f>+D18*E18</f>
        <v>830159</v>
      </c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s="11" customFormat="1" ht="15" customHeight="1" x14ac:dyDescent="0.2">
      <c r="A19" s="32">
        <v>3</v>
      </c>
      <c r="B19" s="20" t="s">
        <v>17</v>
      </c>
      <c r="C19" s="3"/>
      <c r="D19" s="4"/>
      <c r="E19" s="6"/>
      <c r="F19" s="6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s="11" customFormat="1" x14ac:dyDescent="0.2">
      <c r="A20" s="25" t="s">
        <v>81</v>
      </c>
      <c r="B20" s="21" t="s">
        <v>18</v>
      </c>
      <c r="C20" s="3" t="s">
        <v>5</v>
      </c>
      <c r="D20" s="4">
        <v>2</v>
      </c>
      <c r="E20" s="6">
        <v>28243</v>
      </c>
      <c r="F20" s="6">
        <f>+D20*E20</f>
        <v>56486</v>
      </c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s="11" customFormat="1" x14ac:dyDescent="0.2">
      <c r="A21" s="25" t="s">
        <v>82</v>
      </c>
      <c r="B21" s="21" t="s">
        <v>19</v>
      </c>
      <c r="C21" s="3" t="s">
        <v>5</v>
      </c>
      <c r="D21" s="4">
        <v>2</v>
      </c>
      <c r="E21" s="6">
        <v>34491</v>
      </c>
      <c r="F21" s="6">
        <f>+D21*E21</f>
        <v>68982</v>
      </c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s="11" customFormat="1" ht="15" customHeight="1" x14ac:dyDescent="0.2">
      <c r="A22" s="32">
        <v>4</v>
      </c>
      <c r="B22" s="20" t="s">
        <v>20</v>
      </c>
      <c r="C22" s="3"/>
      <c r="D22" s="4"/>
      <c r="E22" s="6"/>
      <c r="F22" s="6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s="11" customFormat="1" x14ac:dyDescent="0.2">
      <c r="A23" s="25" t="s">
        <v>83</v>
      </c>
      <c r="B23" s="21" t="s">
        <v>21</v>
      </c>
      <c r="C23" s="3" t="s">
        <v>5</v>
      </c>
      <c r="D23" s="4">
        <v>2</v>
      </c>
      <c r="E23" s="6">
        <v>26436</v>
      </c>
      <c r="F23" s="6">
        <f>+D23*E23</f>
        <v>52872</v>
      </c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s="11" customFormat="1" x14ac:dyDescent="0.2">
      <c r="A24" s="25" t="s">
        <v>84</v>
      </c>
      <c r="B24" s="21" t="s">
        <v>22</v>
      </c>
      <c r="C24" s="3" t="s">
        <v>5</v>
      </c>
      <c r="D24" s="4">
        <v>2</v>
      </c>
      <c r="E24" s="6">
        <v>25634</v>
      </c>
      <c r="F24" s="6">
        <f>+D24*E24</f>
        <v>51268</v>
      </c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s="11" customFormat="1" x14ac:dyDescent="0.2">
      <c r="A25" s="25" t="s">
        <v>85</v>
      </c>
      <c r="B25" s="21" t="s">
        <v>23</v>
      </c>
      <c r="C25" s="3" t="s">
        <v>5</v>
      </c>
      <c r="D25" s="4">
        <v>2</v>
      </c>
      <c r="E25" s="6">
        <v>31167</v>
      </c>
      <c r="F25" s="6">
        <f>+D25*E25</f>
        <v>62334</v>
      </c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s="11" customFormat="1" x14ac:dyDescent="0.2">
      <c r="A26" s="25" t="s">
        <v>86</v>
      </c>
      <c r="B26" s="21" t="s">
        <v>24</v>
      </c>
      <c r="C26" s="3" t="s">
        <v>5</v>
      </c>
      <c r="D26" s="4">
        <v>2</v>
      </c>
      <c r="E26" s="6">
        <v>57358</v>
      </c>
      <c r="F26" s="6">
        <f>+D26*E26</f>
        <v>114716</v>
      </c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s="11" customFormat="1" ht="15" customHeight="1" x14ac:dyDescent="0.2">
      <c r="A27" s="32">
        <v>5</v>
      </c>
      <c r="B27" s="20" t="s">
        <v>25</v>
      </c>
      <c r="C27" s="3"/>
      <c r="D27" s="4"/>
      <c r="E27" s="6"/>
      <c r="F27" s="6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s="11" customFormat="1" x14ac:dyDescent="0.2">
      <c r="A28" s="25" t="s">
        <v>87</v>
      </c>
      <c r="B28" s="21" t="s">
        <v>26</v>
      </c>
      <c r="C28" s="3" t="s">
        <v>5</v>
      </c>
      <c r="D28" s="4">
        <v>2</v>
      </c>
      <c r="E28" s="6">
        <v>68338</v>
      </c>
      <c r="F28" s="6">
        <f>+D28*E28</f>
        <v>136676</v>
      </c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s="11" customFormat="1" x14ac:dyDescent="0.2">
      <c r="A29" s="25" t="s">
        <v>88</v>
      </c>
      <c r="B29" s="21" t="s">
        <v>27</v>
      </c>
      <c r="C29" s="3" t="s">
        <v>5</v>
      </c>
      <c r="D29" s="4">
        <v>2</v>
      </c>
      <c r="E29" s="6">
        <v>20153</v>
      </c>
      <c r="F29" s="6">
        <f>+D29*E29</f>
        <v>40306</v>
      </c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s="11" customFormat="1" x14ac:dyDescent="0.2">
      <c r="A30" s="25" t="s">
        <v>89</v>
      </c>
      <c r="B30" s="21" t="s">
        <v>28</v>
      </c>
      <c r="C30" s="3" t="s">
        <v>5</v>
      </c>
      <c r="D30" s="4">
        <v>1</v>
      </c>
      <c r="E30" s="6">
        <v>49747</v>
      </c>
      <c r="F30" s="6">
        <f>+D30*E30</f>
        <v>49747</v>
      </c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s="11" customFormat="1" x14ac:dyDescent="0.2">
      <c r="A31" s="25" t="s">
        <v>90</v>
      </c>
      <c r="B31" s="21" t="s">
        <v>29</v>
      </c>
      <c r="C31" s="3" t="s">
        <v>5</v>
      </c>
      <c r="D31" s="4">
        <v>2</v>
      </c>
      <c r="E31" s="6">
        <v>22337</v>
      </c>
      <c r="F31" s="6">
        <f>+D31*E31</f>
        <v>44674</v>
      </c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s="11" customFormat="1" x14ac:dyDescent="0.2">
      <c r="A32" s="25" t="s">
        <v>91</v>
      </c>
      <c r="B32" s="21" t="s">
        <v>30</v>
      </c>
      <c r="C32" s="3" t="s">
        <v>5</v>
      </c>
      <c r="D32" s="4">
        <v>2</v>
      </c>
      <c r="E32" s="6">
        <v>33607</v>
      </c>
      <c r="F32" s="6">
        <f>+D32*E32</f>
        <v>67214</v>
      </c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s="11" customFormat="1" ht="15" customHeight="1" x14ac:dyDescent="0.2">
      <c r="A33" s="32">
        <v>6</v>
      </c>
      <c r="B33" s="20" t="s">
        <v>31</v>
      </c>
      <c r="C33" s="3"/>
      <c r="D33" s="4"/>
      <c r="E33" s="6"/>
      <c r="F33" s="6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s="11" customFormat="1" x14ac:dyDescent="0.2">
      <c r="A34" s="25" t="s">
        <v>92</v>
      </c>
      <c r="B34" s="21" t="s">
        <v>32</v>
      </c>
      <c r="C34" s="3" t="s">
        <v>5</v>
      </c>
      <c r="D34" s="4">
        <v>2</v>
      </c>
      <c r="E34" s="6">
        <v>34124</v>
      </c>
      <c r="F34" s="6">
        <f>+D34*E34</f>
        <v>68248</v>
      </c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s="11" customFormat="1" x14ac:dyDescent="0.2">
      <c r="A35" s="25" t="s">
        <v>95</v>
      </c>
      <c r="B35" s="21" t="s">
        <v>33</v>
      </c>
      <c r="C35" s="3" t="s">
        <v>5</v>
      </c>
      <c r="D35" s="4">
        <v>1</v>
      </c>
      <c r="E35" s="6">
        <v>63874</v>
      </c>
      <c r="F35" s="6">
        <f>+D35*E35</f>
        <v>63874</v>
      </c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s="11" customFormat="1" x14ac:dyDescent="0.2">
      <c r="A36" s="25" t="s">
        <v>96</v>
      </c>
      <c r="B36" s="21" t="s">
        <v>34</v>
      </c>
      <c r="C36" s="3" t="s">
        <v>5</v>
      </c>
      <c r="D36" s="4">
        <v>1</v>
      </c>
      <c r="E36" s="6">
        <v>63588</v>
      </c>
      <c r="F36" s="6">
        <f>+D36*E36</f>
        <v>63588</v>
      </c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s="11" customFormat="1" x14ac:dyDescent="0.2">
      <c r="A37" s="25" t="s">
        <v>97</v>
      </c>
      <c r="B37" s="21" t="s">
        <v>35</v>
      </c>
      <c r="C37" s="3" t="s">
        <v>5</v>
      </c>
      <c r="D37" s="4">
        <v>1</v>
      </c>
      <c r="E37" s="6">
        <v>45318</v>
      </c>
      <c r="F37" s="6">
        <f>+D37*E37</f>
        <v>45318</v>
      </c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s="11" customFormat="1" x14ac:dyDescent="0.2">
      <c r="A38" s="25" t="s">
        <v>94</v>
      </c>
      <c r="B38" s="21" t="s">
        <v>36</v>
      </c>
      <c r="C38" s="3" t="s">
        <v>5</v>
      </c>
      <c r="D38" s="4">
        <v>1</v>
      </c>
      <c r="E38" s="6">
        <v>45275</v>
      </c>
      <c r="F38" s="6">
        <f>+D38*E38</f>
        <v>45275</v>
      </c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s="11" customFormat="1" x14ac:dyDescent="0.2">
      <c r="A39" s="25" t="s">
        <v>98</v>
      </c>
      <c r="B39" s="21" t="s">
        <v>37</v>
      </c>
      <c r="C39" s="3" t="s">
        <v>5</v>
      </c>
      <c r="D39" s="4">
        <v>1</v>
      </c>
      <c r="E39" s="6">
        <v>51038</v>
      </c>
      <c r="F39" s="6">
        <f>+D39*E39</f>
        <v>51038</v>
      </c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s="11" customFormat="1" x14ac:dyDescent="0.2">
      <c r="A40" s="25" t="s">
        <v>99</v>
      </c>
      <c r="B40" s="21" t="s">
        <v>38</v>
      </c>
      <c r="C40" s="3" t="s">
        <v>5</v>
      </c>
      <c r="D40" s="4">
        <v>2</v>
      </c>
      <c r="E40" s="6">
        <v>37687</v>
      </c>
      <c r="F40" s="6">
        <f>+D40*E40</f>
        <v>75374</v>
      </c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s="11" customFormat="1" x14ac:dyDescent="0.2">
      <c r="A41" s="25" t="s">
        <v>93</v>
      </c>
      <c r="B41" s="21" t="s">
        <v>39</v>
      </c>
      <c r="C41" s="3" t="s">
        <v>5</v>
      </c>
      <c r="D41" s="4">
        <v>2</v>
      </c>
      <c r="E41" s="6">
        <v>37687</v>
      </c>
      <c r="F41" s="6">
        <f>+D41*E41</f>
        <v>75374</v>
      </c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11" customFormat="1" x14ac:dyDescent="0.2">
      <c r="A42" s="25" t="s">
        <v>100</v>
      </c>
      <c r="B42" s="21" t="s">
        <v>40</v>
      </c>
      <c r="C42" s="3" t="s">
        <v>5</v>
      </c>
      <c r="D42" s="4">
        <v>1</v>
      </c>
      <c r="E42" s="6">
        <v>40183</v>
      </c>
      <c r="F42" s="6">
        <f>+D42*E42</f>
        <v>40183</v>
      </c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11" customFormat="1" x14ac:dyDescent="0.2">
      <c r="A43" s="25" t="s">
        <v>101</v>
      </c>
      <c r="B43" s="21" t="s">
        <v>41</v>
      </c>
      <c r="C43" s="3" t="s">
        <v>5</v>
      </c>
      <c r="D43" s="4">
        <v>2</v>
      </c>
      <c r="E43" s="6">
        <v>37687</v>
      </c>
      <c r="F43" s="6">
        <f>+D43*E43</f>
        <v>75374</v>
      </c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11" customFormat="1" x14ac:dyDescent="0.2">
      <c r="A44" s="25" t="s">
        <v>102</v>
      </c>
      <c r="B44" s="21" t="s">
        <v>42</v>
      </c>
      <c r="C44" s="3" t="s">
        <v>5</v>
      </c>
      <c r="D44" s="4">
        <v>2</v>
      </c>
      <c r="E44" s="6">
        <v>37687</v>
      </c>
      <c r="F44" s="6">
        <f>+D44*E44</f>
        <v>75374</v>
      </c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11" customFormat="1" x14ac:dyDescent="0.2">
      <c r="A45" s="25" t="s">
        <v>103</v>
      </c>
      <c r="B45" s="21" t="s">
        <v>43</v>
      </c>
      <c r="C45" s="3" t="s">
        <v>5</v>
      </c>
      <c r="D45" s="4">
        <v>1</v>
      </c>
      <c r="E45" s="6">
        <v>54877</v>
      </c>
      <c r="F45" s="6">
        <f>+D45*E45</f>
        <v>54877</v>
      </c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11" customFormat="1" x14ac:dyDescent="0.2">
      <c r="A46" s="25" t="s">
        <v>104</v>
      </c>
      <c r="B46" s="21" t="s">
        <v>44</v>
      </c>
      <c r="C46" s="3" t="s">
        <v>5</v>
      </c>
      <c r="D46" s="4">
        <v>2</v>
      </c>
      <c r="E46" s="6">
        <v>40779</v>
      </c>
      <c r="F46" s="6">
        <f>+D46*E46</f>
        <v>81558</v>
      </c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11" customFormat="1" x14ac:dyDescent="0.2">
      <c r="A47" s="25" t="s">
        <v>105</v>
      </c>
      <c r="B47" s="21" t="s">
        <v>45</v>
      </c>
      <c r="C47" s="3" t="s">
        <v>5</v>
      </c>
      <c r="D47" s="4">
        <v>1</v>
      </c>
      <c r="E47" s="6">
        <v>46326</v>
      </c>
      <c r="F47" s="6">
        <f>+D47*E47</f>
        <v>46326</v>
      </c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11" customFormat="1" x14ac:dyDescent="0.2">
      <c r="A48" s="25" t="s">
        <v>106</v>
      </c>
      <c r="B48" s="21" t="s">
        <v>46</v>
      </c>
      <c r="C48" s="3" t="s">
        <v>5</v>
      </c>
      <c r="D48" s="4">
        <v>1</v>
      </c>
      <c r="E48" s="6">
        <v>37687</v>
      </c>
      <c r="F48" s="6">
        <f>+D48*E48</f>
        <v>37687</v>
      </c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11" customFormat="1" x14ac:dyDescent="0.2">
      <c r="A49" s="25" t="s">
        <v>107</v>
      </c>
      <c r="B49" s="21" t="s">
        <v>47</v>
      </c>
      <c r="C49" s="3" t="s">
        <v>5</v>
      </c>
      <c r="D49" s="4">
        <v>2</v>
      </c>
      <c r="E49" s="6">
        <v>61916</v>
      </c>
      <c r="F49" s="6">
        <f>+D49*E49</f>
        <v>123832</v>
      </c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11" customFormat="1" x14ac:dyDescent="0.2">
      <c r="A50" s="25" t="s">
        <v>108</v>
      </c>
      <c r="B50" s="21" t="s">
        <v>48</v>
      </c>
      <c r="C50" s="3" t="s">
        <v>5</v>
      </c>
      <c r="D50" s="4">
        <v>1</v>
      </c>
      <c r="E50" s="6">
        <v>47715</v>
      </c>
      <c r="F50" s="6">
        <f>+D50*E50</f>
        <v>47715</v>
      </c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11" customFormat="1" x14ac:dyDescent="0.2">
      <c r="A51" s="25" t="s">
        <v>109</v>
      </c>
      <c r="B51" s="21" t="s">
        <v>49</v>
      </c>
      <c r="C51" s="3" t="s">
        <v>5</v>
      </c>
      <c r="D51" s="4">
        <v>2</v>
      </c>
      <c r="E51" s="6">
        <v>37687</v>
      </c>
      <c r="F51" s="6">
        <f>+D51*E51</f>
        <v>75374</v>
      </c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11" customFormat="1" x14ac:dyDescent="0.2">
      <c r="A52" s="25" t="s">
        <v>110</v>
      </c>
      <c r="B52" s="21" t="s">
        <v>50</v>
      </c>
      <c r="C52" s="3" t="s">
        <v>5</v>
      </c>
      <c r="D52" s="4">
        <v>2</v>
      </c>
      <c r="E52" s="6">
        <v>37687</v>
      </c>
      <c r="F52" s="6">
        <f>+D52*E52</f>
        <v>75374</v>
      </c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11" customFormat="1" x14ac:dyDescent="0.2">
      <c r="A53" s="25" t="s">
        <v>111</v>
      </c>
      <c r="B53" s="21" t="s">
        <v>51</v>
      </c>
      <c r="C53" s="3" t="s">
        <v>5</v>
      </c>
      <c r="D53" s="4">
        <v>2</v>
      </c>
      <c r="E53" s="6">
        <v>38070</v>
      </c>
      <c r="F53" s="6">
        <f>+D53*E53</f>
        <v>76140</v>
      </c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11" customFormat="1" x14ac:dyDescent="0.2">
      <c r="A54" s="25" t="s">
        <v>112</v>
      </c>
      <c r="B54" s="21" t="s">
        <v>52</v>
      </c>
      <c r="C54" s="3" t="s">
        <v>5</v>
      </c>
      <c r="D54" s="4">
        <v>1</v>
      </c>
      <c r="E54" s="6">
        <v>71018</v>
      </c>
      <c r="F54" s="6">
        <f>+D54*E54</f>
        <v>71018</v>
      </c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11" customFormat="1" x14ac:dyDescent="0.2">
      <c r="A55" s="25" t="s">
        <v>113</v>
      </c>
      <c r="B55" s="21" t="s">
        <v>53</v>
      </c>
      <c r="C55" s="3" t="s">
        <v>5</v>
      </c>
      <c r="D55" s="4">
        <v>1</v>
      </c>
      <c r="E55" s="6">
        <v>62613</v>
      </c>
      <c r="F55" s="6">
        <f>+D55*E55</f>
        <v>62613</v>
      </c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11" customFormat="1" x14ac:dyDescent="0.2">
      <c r="A56" s="25" t="s">
        <v>114</v>
      </c>
      <c r="B56" s="21" t="s">
        <v>54</v>
      </c>
      <c r="C56" s="3" t="s">
        <v>5</v>
      </c>
      <c r="D56" s="4">
        <v>1</v>
      </c>
      <c r="E56" s="6">
        <v>65504</v>
      </c>
      <c r="F56" s="6">
        <f>+D56*E56</f>
        <v>65504</v>
      </c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s="11" customFormat="1" ht="30" x14ac:dyDescent="0.2">
      <c r="A57" s="32">
        <v>7</v>
      </c>
      <c r="B57" s="20" t="s">
        <v>55</v>
      </c>
      <c r="C57" s="3"/>
      <c r="D57" s="4"/>
      <c r="E57" s="6"/>
      <c r="F57" s="6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s="11" customFormat="1" x14ac:dyDescent="0.2">
      <c r="A58" s="25" t="s">
        <v>115</v>
      </c>
      <c r="B58" s="21" t="s">
        <v>56</v>
      </c>
      <c r="C58" s="3" t="s">
        <v>5</v>
      </c>
      <c r="D58" s="4">
        <v>2</v>
      </c>
      <c r="E58" s="6">
        <v>13415</v>
      </c>
      <c r="F58" s="6">
        <f>+D58*E58</f>
        <v>26830</v>
      </c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s="11" customFormat="1" x14ac:dyDescent="0.2">
      <c r="A59" s="25" t="s">
        <v>116</v>
      </c>
      <c r="B59" s="21" t="s">
        <v>57</v>
      </c>
      <c r="C59" s="3" t="s">
        <v>5</v>
      </c>
      <c r="D59" s="4">
        <v>2</v>
      </c>
      <c r="E59" s="6">
        <v>13415</v>
      </c>
      <c r="F59" s="6">
        <f>+D59*E59</f>
        <v>26830</v>
      </c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s="11" customFormat="1" x14ac:dyDescent="0.2">
      <c r="A60" s="25" t="s">
        <v>117</v>
      </c>
      <c r="B60" s="21" t="s">
        <v>58</v>
      </c>
      <c r="C60" s="3" t="s">
        <v>5</v>
      </c>
      <c r="D60" s="4">
        <v>2</v>
      </c>
      <c r="E60" s="6">
        <v>14021</v>
      </c>
      <c r="F60" s="6">
        <f>+D60*E60</f>
        <v>28042</v>
      </c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s="11" customFormat="1" x14ac:dyDescent="0.2">
      <c r="A61" s="25" t="s">
        <v>118</v>
      </c>
      <c r="B61" s="21" t="s">
        <v>59</v>
      </c>
      <c r="C61" s="3" t="s">
        <v>5</v>
      </c>
      <c r="D61" s="4">
        <v>2</v>
      </c>
      <c r="E61" s="6">
        <v>13783</v>
      </c>
      <c r="F61" s="6">
        <f>+D61*E61</f>
        <v>27566</v>
      </c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s="11" customFormat="1" x14ac:dyDescent="0.2">
      <c r="A62" s="25" t="s">
        <v>119</v>
      </c>
      <c r="B62" s="21" t="s">
        <v>60</v>
      </c>
      <c r="C62" s="3" t="s">
        <v>5</v>
      </c>
      <c r="D62" s="4">
        <v>2</v>
      </c>
      <c r="E62" s="6">
        <v>29832</v>
      </c>
      <c r="F62" s="6">
        <f>+D62*E62</f>
        <v>59664</v>
      </c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s="11" customFormat="1" ht="15" x14ac:dyDescent="0.2">
      <c r="A63" s="32">
        <v>8</v>
      </c>
      <c r="B63" s="20" t="s">
        <v>61</v>
      </c>
      <c r="C63" s="3"/>
      <c r="D63" s="4"/>
      <c r="E63" s="6"/>
      <c r="F63" s="6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s="11" customFormat="1" ht="32.25" customHeight="1" x14ac:dyDescent="0.2">
      <c r="A64" s="25" t="s">
        <v>120</v>
      </c>
      <c r="B64" s="21" t="s">
        <v>62</v>
      </c>
      <c r="C64" s="3" t="s">
        <v>5</v>
      </c>
      <c r="D64" s="4">
        <v>2</v>
      </c>
      <c r="E64" s="6">
        <v>529235</v>
      </c>
      <c r="F64" s="6">
        <f>+D64*E64</f>
        <v>1058470</v>
      </c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s="11" customFormat="1" ht="28.5" customHeight="1" x14ac:dyDescent="0.2">
      <c r="A65" s="30" t="s">
        <v>65</v>
      </c>
      <c r="B65" s="13"/>
      <c r="C65" s="13"/>
      <c r="D65" s="13"/>
      <c r="E65" s="14"/>
      <c r="F65" s="26">
        <f>SUM(F6:F64)</f>
        <v>9216260</v>
      </c>
      <c r="H65" s="1"/>
      <c r="I65" s="1"/>
      <c r="J65" s="1"/>
      <c r="K65" s="1"/>
      <c r="L65" s="1"/>
      <c r="M65" s="1"/>
      <c r="N65" s="1"/>
      <c r="O65" s="1"/>
      <c r="P65" s="1"/>
      <c r="Q65" s="1"/>
    </row>
    <row r="68" spans="1:17" x14ac:dyDescent="0.2">
      <c r="F68" s="33"/>
    </row>
  </sheetData>
  <mergeCells count="4">
    <mergeCell ref="A1:F1"/>
    <mergeCell ref="A2:F2"/>
    <mergeCell ref="A3:F3"/>
    <mergeCell ref="A65:E65"/>
  </mergeCells>
  <phoneticPr fontId="6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FRANCISCO OSPINA</cp:lastModifiedBy>
  <dcterms:created xsi:type="dcterms:W3CDTF">2020-10-27T15:00:14Z</dcterms:created>
  <dcterms:modified xsi:type="dcterms:W3CDTF">2021-09-06T20:58:55Z</dcterms:modified>
</cp:coreProperties>
</file>