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C:\Users\lmigu\Desktop\MATERIALES DE CONSTRUCCION\PARA PUBLICAR\"/>
    </mc:Choice>
  </mc:AlternateContent>
  <xr:revisionPtr revIDLastSave="0" documentId="13_ncr:1_{AFCFAC4B-9A04-44C9-BDAD-EB79BE1BF0BC}" xr6:coauthVersionLast="47" xr6:coauthVersionMax="47" xr10:uidLastSave="{00000000-0000-0000-0000-000000000000}"/>
  <bookViews>
    <workbookView xWindow="-108" yWindow="-108" windowWidth="23256" windowHeight="12576" xr2:uid="{00000000-000D-0000-FFFF-FFFF00000000}"/>
  </bookViews>
  <sheets>
    <sheet name="FORM No. 11 &quot;OFERTA ECONOMICA&quot;" sheetId="1" r:id="rId1"/>
  </sheets>
  <definedNames>
    <definedName name="_xlnm._FilterDatabase" localSheetId="0" hidden="1">'FORM No. 11 "OFERTA ECONOMICA"'!$B$17:$J$273</definedName>
    <definedName name="_xlnm.Print_Area" localSheetId="0">'FORM No. 11 "OFERTA ECONOMICA"'!$B$1:$J$276</definedName>
  </definedNames>
  <calcPr calcId="191029" iterate="1"/>
</workbook>
</file>

<file path=xl/calcChain.xml><?xml version="1.0" encoding="utf-8"?>
<calcChain xmlns="http://schemas.openxmlformats.org/spreadsheetml/2006/main">
  <c r="J21" i="1" l="1"/>
  <c r="J23" i="1"/>
  <c r="J24" i="1"/>
  <c r="J25" i="1"/>
  <c r="J26" i="1"/>
  <c r="J27" i="1"/>
  <c r="J28" i="1"/>
  <c r="J29" i="1"/>
  <c r="J30" i="1"/>
  <c r="J31" i="1"/>
  <c r="J32" i="1"/>
  <c r="J33" i="1"/>
  <c r="J34" i="1"/>
  <c r="J35" i="1"/>
  <c r="J36" i="1"/>
  <c r="J37" i="1"/>
  <c r="J38" i="1"/>
  <c r="J39" i="1"/>
  <c r="J40" i="1"/>
  <c r="J42" i="1"/>
  <c r="J43" i="1"/>
  <c r="J44" i="1"/>
  <c r="J45" i="1"/>
  <c r="J46" i="1"/>
  <c r="J47" i="1"/>
  <c r="J48" i="1"/>
  <c r="J49" i="1"/>
  <c r="J50" i="1"/>
  <c r="J51" i="1"/>
  <c r="J52" i="1"/>
  <c r="J53" i="1"/>
  <c r="J54" i="1"/>
  <c r="J55" i="1"/>
  <c r="J56" i="1"/>
  <c r="J57" i="1"/>
  <c r="J58" i="1"/>
  <c r="J59" i="1"/>
  <c r="J60" i="1"/>
  <c r="J61" i="1"/>
  <c r="J62" i="1"/>
  <c r="J63" i="1"/>
  <c r="J64" i="1"/>
  <c r="J65" i="1"/>
  <c r="J66" i="1"/>
  <c r="J68" i="1"/>
  <c r="J69" i="1"/>
  <c r="J70" i="1"/>
  <c r="J71" i="1"/>
  <c r="J72" i="1"/>
  <c r="J73" i="1"/>
  <c r="J74" i="1"/>
  <c r="J75" i="1"/>
  <c r="J76" i="1"/>
  <c r="J77" i="1"/>
  <c r="J78" i="1"/>
  <c r="J79" i="1"/>
  <c r="J81" i="1"/>
  <c r="J82" i="1"/>
  <c r="J83" i="1"/>
  <c r="J84" i="1"/>
  <c r="J85" i="1"/>
  <c r="J86" i="1"/>
  <c r="J87" i="1"/>
  <c r="J88" i="1"/>
  <c r="J89" i="1"/>
  <c r="J90" i="1"/>
  <c r="J91" i="1"/>
  <c r="J92" i="1"/>
  <c r="J93" i="1"/>
  <c r="J94" i="1"/>
  <c r="J95" i="1"/>
  <c r="J96" i="1"/>
  <c r="J97" i="1"/>
  <c r="J98" i="1"/>
  <c r="J99" i="1"/>
  <c r="J101" i="1"/>
  <c r="J102" i="1"/>
  <c r="J103" i="1"/>
  <c r="J104" i="1"/>
  <c r="J105" i="1"/>
  <c r="J106" i="1"/>
  <c r="J107" i="1"/>
  <c r="J108" i="1"/>
  <c r="J109" i="1"/>
  <c r="J110" i="1"/>
  <c r="J111" i="1"/>
  <c r="J112" i="1"/>
  <c r="J113" i="1"/>
  <c r="J114" i="1"/>
  <c r="J115" i="1"/>
  <c r="J116" i="1"/>
  <c r="J117" i="1"/>
  <c r="J119" i="1"/>
  <c r="J120" i="1"/>
  <c r="J121" i="1"/>
  <c r="J122" i="1"/>
  <c r="J123" i="1"/>
  <c r="J124" i="1"/>
  <c r="J125" i="1"/>
  <c r="J126" i="1"/>
  <c r="J127" i="1"/>
  <c r="J128" i="1"/>
  <c r="J129" i="1"/>
  <c r="J130" i="1"/>
  <c r="J131" i="1"/>
  <c r="J132" i="1"/>
  <c r="J133" i="1"/>
  <c r="J134" i="1"/>
  <c r="J135" i="1"/>
  <c r="J136" i="1"/>
  <c r="J137" i="1"/>
  <c r="J138" i="1"/>
  <c r="J139" i="1"/>
  <c r="J140" i="1"/>
  <c r="J141"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H21" i="1"/>
  <c r="H23" i="1"/>
  <c r="H24" i="1"/>
  <c r="H25" i="1"/>
  <c r="H26" i="1"/>
  <c r="H27" i="1"/>
  <c r="H28" i="1"/>
  <c r="H29" i="1"/>
  <c r="H30" i="1"/>
  <c r="H31" i="1"/>
  <c r="H32" i="1"/>
  <c r="H33" i="1"/>
  <c r="H34" i="1"/>
  <c r="H35" i="1"/>
  <c r="H36" i="1"/>
  <c r="H37" i="1"/>
  <c r="H38" i="1"/>
  <c r="H39" i="1"/>
  <c r="H40" i="1"/>
  <c r="H42" i="1"/>
  <c r="H43" i="1"/>
  <c r="H44" i="1"/>
  <c r="H45" i="1"/>
  <c r="H46" i="1"/>
  <c r="H47" i="1"/>
  <c r="H48" i="1"/>
  <c r="H49" i="1"/>
  <c r="H50" i="1"/>
  <c r="H51" i="1"/>
  <c r="H52" i="1"/>
  <c r="H53" i="1"/>
  <c r="H54" i="1"/>
  <c r="H55" i="1"/>
  <c r="H56" i="1"/>
  <c r="H57" i="1"/>
  <c r="H58" i="1"/>
  <c r="H59" i="1"/>
  <c r="H60" i="1"/>
  <c r="H61" i="1"/>
  <c r="H62" i="1"/>
  <c r="H63" i="1"/>
  <c r="H64" i="1"/>
  <c r="H65" i="1"/>
  <c r="H66" i="1"/>
  <c r="H68" i="1"/>
  <c r="H69" i="1"/>
  <c r="H70" i="1"/>
  <c r="H71" i="1"/>
  <c r="H72" i="1"/>
  <c r="H73" i="1"/>
  <c r="H74" i="1"/>
  <c r="H75" i="1"/>
  <c r="H76" i="1"/>
  <c r="H77" i="1"/>
  <c r="H78" i="1"/>
  <c r="H79" i="1"/>
  <c r="H81" i="1"/>
  <c r="H82" i="1"/>
  <c r="H83" i="1"/>
  <c r="H84" i="1"/>
  <c r="H85" i="1"/>
  <c r="H86" i="1"/>
  <c r="H87" i="1"/>
  <c r="H88" i="1"/>
  <c r="H89" i="1"/>
  <c r="H90" i="1"/>
  <c r="H91" i="1"/>
  <c r="H92" i="1"/>
  <c r="H93" i="1"/>
  <c r="H94" i="1"/>
  <c r="H95" i="1"/>
  <c r="H96" i="1"/>
  <c r="H97" i="1"/>
  <c r="H98" i="1"/>
  <c r="H99" i="1"/>
  <c r="H101" i="1"/>
  <c r="H102" i="1"/>
  <c r="H103" i="1"/>
  <c r="H104" i="1"/>
  <c r="H105" i="1"/>
  <c r="H106" i="1"/>
  <c r="H107" i="1"/>
  <c r="H108" i="1"/>
  <c r="H109" i="1"/>
  <c r="H110" i="1"/>
  <c r="H111" i="1"/>
  <c r="H112" i="1"/>
  <c r="H113" i="1"/>
  <c r="H114" i="1"/>
  <c r="H115" i="1"/>
  <c r="H116" i="1"/>
  <c r="H117" i="1"/>
  <c r="H119" i="1"/>
  <c r="H120" i="1"/>
  <c r="H121" i="1"/>
  <c r="H122" i="1"/>
  <c r="H123" i="1"/>
  <c r="H124" i="1"/>
  <c r="H125" i="1"/>
  <c r="H126" i="1"/>
  <c r="H127" i="1"/>
  <c r="H128" i="1"/>
  <c r="H129" i="1"/>
  <c r="H130" i="1"/>
  <c r="H131" i="1"/>
  <c r="H132" i="1"/>
  <c r="H133" i="1"/>
  <c r="H134" i="1"/>
  <c r="H135" i="1"/>
  <c r="H136" i="1"/>
  <c r="H137" i="1"/>
  <c r="H138" i="1"/>
  <c r="H139" i="1"/>
  <c r="H140" i="1"/>
  <c r="H141" i="1"/>
  <c r="H143" i="1"/>
  <c r="H144" i="1"/>
  <c r="H145" i="1"/>
  <c r="H146" i="1"/>
  <c r="H147" i="1"/>
  <c r="H148" i="1"/>
  <c r="H149" i="1"/>
  <c r="H150" i="1"/>
  <c r="H151" i="1"/>
  <c r="H152" i="1"/>
  <c r="H153" i="1"/>
  <c r="H154" i="1"/>
  <c r="H155" i="1"/>
  <c r="H156" i="1"/>
  <c r="H157" i="1"/>
  <c r="H158" i="1"/>
  <c r="H159" i="1"/>
  <c r="H160" i="1"/>
  <c r="H161" i="1"/>
  <c r="H162" i="1"/>
  <c r="H163" i="1"/>
  <c r="H164" i="1"/>
  <c r="H165" i="1"/>
  <c r="H166" i="1"/>
  <c r="H167" i="1"/>
  <c r="H168" i="1"/>
  <c r="H169" i="1"/>
  <c r="H170" i="1"/>
  <c r="H171" i="1"/>
  <c r="H172" i="1"/>
  <c r="H173" i="1"/>
  <c r="H174" i="1"/>
  <c r="H175" i="1"/>
  <c r="H176" i="1"/>
  <c r="H177" i="1"/>
  <c r="H178" i="1"/>
  <c r="H179" i="1"/>
  <c r="H180" i="1"/>
  <c r="H181" i="1"/>
  <c r="H182" i="1"/>
  <c r="H183" i="1"/>
  <c r="H184" i="1"/>
  <c r="H185" i="1"/>
  <c r="H186" i="1"/>
  <c r="H187" i="1"/>
  <c r="H188" i="1"/>
  <c r="H189" i="1"/>
  <c r="H190" i="1"/>
  <c r="H191" i="1"/>
  <c r="H192" i="1"/>
  <c r="H193" i="1"/>
  <c r="H194" i="1"/>
  <c r="H195" i="1"/>
  <c r="H196" i="1"/>
  <c r="H197" i="1"/>
  <c r="H198" i="1"/>
  <c r="H199" i="1"/>
  <c r="H200" i="1"/>
  <c r="H201" i="1"/>
  <c r="H202" i="1"/>
  <c r="H203" i="1"/>
  <c r="H204" i="1"/>
  <c r="H205" i="1"/>
  <c r="H206" i="1"/>
  <c r="H207" i="1"/>
  <c r="H208" i="1"/>
  <c r="H209" i="1"/>
  <c r="H210" i="1"/>
  <c r="H211" i="1"/>
  <c r="H212" i="1"/>
  <c r="H213" i="1"/>
  <c r="H214" i="1"/>
  <c r="H215" i="1"/>
  <c r="H216" i="1"/>
  <c r="H217" i="1"/>
  <c r="H218" i="1"/>
  <c r="H219" i="1"/>
  <c r="H220" i="1"/>
  <c r="H221" i="1"/>
  <c r="H222" i="1"/>
  <c r="H223" i="1"/>
  <c r="H224" i="1"/>
  <c r="H225" i="1"/>
  <c r="H226" i="1"/>
  <c r="H227" i="1"/>
  <c r="H228" i="1"/>
  <c r="H229" i="1"/>
  <c r="H230" i="1"/>
  <c r="H231" i="1"/>
  <c r="H232" i="1"/>
  <c r="H233" i="1"/>
  <c r="H234" i="1"/>
  <c r="H235" i="1"/>
  <c r="H236" i="1"/>
  <c r="H237" i="1"/>
  <c r="H238" i="1"/>
  <c r="H239" i="1"/>
  <c r="H240" i="1"/>
  <c r="H241" i="1"/>
  <c r="H242" i="1"/>
  <c r="H243" i="1"/>
  <c r="H244" i="1"/>
  <c r="H245" i="1"/>
  <c r="H246" i="1"/>
  <c r="H247" i="1"/>
  <c r="H248" i="1"/>
  <c r="H249" i="1"/>
  <c r="H250" i="1"/>
  <c r="H251" i="1"/>
  <c r="H252" i="1"/>
  <c r="H253" i="1"/>
  <c r="H254" i="1"/>
  <c r="H255" i="1"/>
  <c r="H256" i="1"/>
  <c r="H257" i="1"/>
  <c r="H258" i="1"/>
  <c r="H259" i="1"/>
  <c r="H260" i="1"/>
  <c r="H261" i="1"/>
  <c r="H262" i="1"/>
  <c r="H263" i="1"/>
  <c r="H264" i="1"/>
  <c r="H265" i="1"/>
  <c r="H266" i="1"/>
  <c r="H267" i="1"/>
  <c r="H268" i="1"/>
  <c r="H269" i="1"/>
  <c r="H270" i="1"/>
  <c r="H271" i="1"/>
  <c r="H272" i="1"/>
  <c r="H19" i="1" l="1"/>
  <c r="J19" i="1"/>
  <c r="J273" i="1" l="1"/>
  <c r="I273" i="1" l="1"/>
</calcChain>
</file>

<file path=xl/sharedStrings.xml><?xml version="1.0" encoding="utf-8"?>
<sst xmlns="http://schemas.openxmlformats.org/spreadsheetml/2006/main" count="525" uniqueCount="299">
  <si>
    <t>ITEM</t>
  </si>
  <si>
    <t>PRECIO UNITARIO DE REFERENCIA</t>
  </si>
  <si>
    <t>DESCRIPCION DEL ITEM</t>
  </si>
  <si>
    <t>UNIDAD DE MEDIDA</t>
  </si>
  <si>
    <t>CANTIDAD</t>
  </si>
  <si>
    <t>VALOR TOTAL DE LA OFERTA</t>
  </si>
  <si>
    <t>UNSPSC (CCE)</t>
  </si>
  <si>
    <t>NOMBRE DEL PROPONENTE:</t>
  </si>
  <si>
    <t>NIT:</t>
  </si>
  <si>
    <r>
      <rPr>
        <b/>
        <sz val="8"/>
        <rFont val="Arial Narrow"/>
        <family val="2"/>
      </rPr>
      <t xml:space="preserve">NOTA 1: </t>
    </r>
    <r>
      <rPr>
        <b/>
        <u/>
        <sz val="8"/>
        <rFont val="Arial Narrow"/>
        <family val="2"/>
      </rPr>
      <t xml:space="preserve">La propuesta económica </t>
    </r>
    <r>
      <rPr>
        <sz val="8"/>
        <rFont val="Arial Narrow"/>
        <family val="2"/>
      </rPr>
      <t>deberá contener el precio unitario ofertado de cada ítem incluido IVA (si aplica), en números enteros, en PESOS COLOMBIANOS y totalizada, sin superar el precio unitario de referencia</t>
    </r>
  </si>
  <si>
    <r>
      <rPr>
        <b/>
        <sz val="8"/>
        <rFont val="Arial Narrow"/>
        <family val="2"/>
      </rPr>
      <t xml:space="preserve">NOTA 2: </t>
    </r>
    <r>
      <rPr>
        <sz val="8"/>
        <rFont val="Arial Narrow"/>
        <family val="2"/>
      </rPr>
      <t xml:space="preserve">Para la elaboración de la oferta económica solo se diligenciara la casilla correspondiente a “VALOR UNITARIO OFERTADO INCLUIDO IVA (si aplica)”. En caso de alterar o modificar la descripción técnica o unidad de medida de alguno de los elementos o servicios requeridos, será causal de rechazo. </t>
    </r>
  </si>
  <si>
    <r>
      <rPr>
        <b/>
        <sz val="8"/>
        <rFont val="Arial Narrow"/>
        <family val="2"/>
      </rPr>
      <t>NOTA 3:</t>
    </r>
    <r>
      <rPr>
        <sz val="8"/>
        <rFont val="Arial Narrow"/>
        <family val="2"/>
      </rPr>
      <t xml:space="preserve"> El comité económico evaluador solo tendrá en cuenta los valores estipulados por el oferente en las casillas correspondientes a “VALOR UNITARIO OFERTADO INCLUIDO IVA (si aplica)”; es decir, el precio evaluado para cada ítem será aquel que se encuentre en la columna “VALOR UNITARIO OFERTADO INCLUIDO IVA (si aplica)”</t>
    </r>
  </si>
  <si>
    <r>
      <rPr>
        <b/>
        <sz val="8"/>
        <rFont val="Arial Narrow"/>
        <family val="2"/>
      </rPr>
      <t>NOTA 5:</t>
    </r>
    <r>
      <rPr>
        <sz val="8"/>
        <rFont val="Arial Narrow"/>
        <family val="2"/>
      </rPr>
      <t xml:space="preserve"> En caso de presentarse ofertas económicas alternativas por el mismo oferente con diferentes valores será causal de rechazo. </t>
    </r>
  </si>
  <si>
    <t>Diligenciar los valores unitarios en esta columna</t>
  </si>
  <si>
    <r>
      <t xml:space="preserve">VALOR UNITARIO OFERTADO
</t>
    </r>
    <r>
      <rPr>
        <b/>
        <sz val="7"/>
        <color theme="0"/>
        <rFont val="Arial Narrow"/>
        <family val="2"/>
      </rPr>
      <t xml:space="preserve"> INCLUIDO IVA</t>
    </r>
    <r>
      <rPr>
        <b/>
        <sz val="7"/>
        <color indexed="10"/>
        <rFont val="Arial Narrow"/>
        <family val="2"/>
      </rPr>
      <t xml:space="preserve"> 
</t>
    </r>
    <r>
      <rPr>
        <b/>
        <sz val="7"/>
        <rFont val="Arial Narrow"/>
        <family val="2"/>
      </rPr>
      <t>(si aplica)</t>
    </r>
  </si>
  <si>
    <r>
      <rPr>
        <b/>
        <sz val="8"/>
        <rFont val="Arial Narrow"/>
        <family val="2"/>
      </rPr>
      <t>NOTA 4:</t>
    </r>
    <r>
      <rPr>
        <sz val="8"/>
        <rFont val="Arial Narrow"/>
        <family val="2"/>
      </rPr>
      <t xml:space="preserve"> La omisión de uno de los ítems en la oferta económica (Formulario No.11 ), será causal de rechazo. </t>
    </r>
  </si>
  <si>
    <t>FORMULARIO No. 11 - OFERTA ECONOMICA</t>
  </si>
  <si>
    <t>VER NUMERAL 6.3.6.2 PARA CONOCER EL PROCEDIMIENTO DE REDONDEO</t>
  </si>
  <si>
    <r>
      <t xml:space="preserve">VALOR TOTAL OFERTADO
</t>
    </r>
    <r>
      <rPr>
        <b/>
        <sz val="7"/>
        <rFont val="Arial Narrow"/>
        <family val="2"/>
      </rPr>
      <t xml:space="preserve"> INCLUIDO IVA (SI APLICA)</t>
    </r>
  </si>
  <si>
    <r>
      <rPr>
        <b/>
        <sz val="8"/>
        <rFont val="Arial Narrow"/>
        <family val="2"/>
      </rPr>
      <t>NOTA 6:</t>
    </r>
    <r>
      <rPr>
        <sz val="8"/>
        <rFont val="Arial Narrow"/>
        <family val="2"/>
      </rPr>
      <t xml:space="preserve"> El valor total del presente Formulario No 11 - Oferta Económica, debe coincidir con el valor señalado en la línea 1.1 “Precio unitario estimado” del Secop II; en caso de presentar diferencia entre estos dos valores será causal de rechazo</t>
    </r>
  </si>
  <si>
    <t>EL VALOR TOTAL OFERTADO ES ESTABLECIDO CON VALORES REDONDEADOS DE LA COLUMNA "I"  Y MULTIPLICADO POR LAS CANTIDADES DE LA COLUMNA "F"</t>
  </si>
  <si>
    <t>Proceso Selección Abreviada Por Subasta Inversa Electrónica No. 085 - CENAC REGIONAL FLORENCIA 2021</t>
  </si>
  <si>
    <t>RUBRO 02-02-01-003-001 PRODUCTOS DE MADERA, CORCHO, CESTERÍA Y ESPARTERÍA</t>
  </si>
  <si>
    <t>RUBRO 02-02-01-001-005 PIEDRA, ARENA Y ARCILLA</t>
  </si>
  <si>
    <t>RUBRO 02-02-01-003-005  OTROS PRODUCTOS QUÍMICOS; FIBRAS ARTIFICIALES (O FIBRAS INDUSTRIALES HECHAS POR EL HOMBRE)</t>
  </si>
  <si>
    <t>RUBRO 02-02-01-003-007 VIDRIO Y PRODUCTOS DE VIDRIO Y OTROS PRODUCTOS NO METÁLICOS N.C.P.</t>
  </si>
  <si>
    <t>RUBRO 02-02-01-004-001 METALES BÁSICOS</t>
  </si>
  <si>
    <t>RUBRO 02-02-01-004-002 PRODUCTOS METÁLICOS ELABORADOS (EXCEPTO MAQUINARIA Y EQUIPO)</t>
  </si>
  <si>
    <t>RUBRO 02-02-01-004-006 MAQUINARIA Y APARATOS ELÉCTRICOS</t>
  </si>
  <si>
    <t>RUBRO 02-02-01-003-008 OTROS BIENES TRANSPORTABLES N.C.P</t>
  </si>
  <si>
    <t>RUBRO 02-02-01-003-006 PRODUCTOS DE CAUCHO Y PLASTICO</t>
  </si>
  <si>
    <t>PUERTA EN MADERA COLOR CAFÉ MEDIDA ESTÁNDAR 203CMS X 82 CMTS. ENTAMBORADA</t>
  </si>
  <si>
    <t>UNIDAD</t>
  </si>
  <si>
    <t>ARENA FINA DE PEÑA, DMAX=2MM: ARENA DE GRANO PROMEDIO CON TAMAÑOS QUE OSCILAN ENTRE 0,06 MM Y 2,1MM DIAMETRO</t>
  </si>
  <si>
    <t>M3</t>
  </si>
  <si>
    <t xml:space="preserve">PINTURA ANTICORROSIVA ALQUÌDICA, GRIS, 1 COMPONENTE, 35% DE SÒLIDOS  y cromato de zinc como inhibidor de la corrosión PRESENTACIÒN POR GALÒN  </t>
  </si>
  <si>
    <t>PINTURA ARQUITECTÓNICA Y DECORATIVA, 100% ACRÍLICA PARA EXTERIORES DILUIBLE CON AGUA (TIPO 1), (BLANCO MARFIL), CON ACABADO MATE, X 5 GALONES.</t>
  </si>
  <si>
    <t xml:space="preserve">PINTURA ARQUITECTÓNICA Y DECORATIVA, 100% ACRÍLICA PARA EXTERIORES DILUIBLE CON AGUA (TIPO 1), (VERDE CIPRÉS), CON ACABADO MATE, X 5 GALONES </t>
  </si>
  <si>
    <t>PINTURA ARQUITECTÓNICA Y DECORATIVA, ESMALTE ALQUÌDICO A BASE ACEITE, (BLANCO) CON ACABADO MATE. X  GALÓN</t>
  </si>
  <si>
    <t>PINTURA ARQUITECTÓNICA Y DECORATIVA, ESMALTE ALQUÌDICO A BASE ACEITE, (GRIS) CON ACABADO BRILLANTE. X  GALÓN</t>
  </si>
  <si>
    <t>PINTURA ARQUITECTÓNICA Y DECORATIVA, ESMALTE ALQUÌDICO A BASE ACEITE, (NEGRO) CON ACABADO BRILLANTE. X  GALÓN</t>
  </si>
  <si>
    <t xml:space="preserve">PINTURA ARQUITECTÓNICA Y DECORATIVA, PARA INTERIORES DILUIBLE CON AGUA (TIPO 1). (BLANCO ALMENDRA - BLANCO), CON ACABADO MATE. X 5 GALONES </t>
  </si>
  <si>
    <t xml:space="preserve">PINTURA ARQUITECTÓNICA Y DECORATIVA, PARA INTERIORES DILUIBLE CON AGUA (TIPO 1). (BLANCO ALMENDRA - BLANCO), CON ACABADO MATE. X GALÓN. </t>
  </si>
  <si>
    <t>ESTUCO PLÁSTICO :ESTUCO EN PASTA, COMPUESTO POR  CAL APAGADA, MÁRMOL PULVERIZADO, YESO, PIGMENTOS NATURALES X 5 GALONES</t>
  </si>
  <si>
    <t>CINTA DE ENMASCARAR MULTIPROPÓSITO, PARA USO GENERAL, ESPECIAL PARA MARCADO Y APLICACIONES DE PINTURA EN INTERIORES Y EXTERIORES, DIMENSIONES (24MMX40M) NACIONAL 1</t>
  </si>
  <si>
    <t xml:space="preserve">UNIDAD </t>
  </si>
  <si>
    <t>IMPERMEABILIZANTE CON RECUBRIMIENTO ELASTICO IMPERMEABLE PARA USO EN CUBIERTAS LA CUAL AUMENTA LA DURABILIDAD Y FLEXIBILIDAD DEL PRODUCTO GRACIAS A QUE CONTIENE POLÍMEROS DE ÚLTIMA GENERACIÓN.</t>
  </si>
  <si>
    <t xml:space="preserve">ADHESIVO PARA ENCHAPES, CON BASE CEMENTO, DE 1 COMPONENTE, PARA LA PEGA DE ENCHAPE DE TIPO CERÁMICA O MAYÓLICA, DE COLOR BLANCO, X 25 KILOGRAMOS </t>
  </si>
  <si>
    <t>BOQUILLA PARA ENCHAPE CERÁMICO Densidad suelta en polvo: 0.9 ± 0,1 g/cm^3. BOLSA X DOS KILOS</t>
  </si>
  <si>
    <t>DISOLVENTE PARA PINTURA X 1 GALÒN GALÒN 3.785 LITROS</t>
  </si>
  <si>
    <t>PINTURA ARQUITECTÓNICA Y DECORATIVA, PARA INTERIORES DILUIBLE CON AGUA (TIPO 1). ( BLANCO), CON ACABADO MATE. X 5 GALONES(CUÑETE)</t>
  </si>
  <si>
    <t>PEGANTE PORCELANATO : PEGANTE A BASE DE CEMENTOS ESPECIALES, AGREGADOS DE GRANULOMETRÍAS SELECCIONADAS Y ADITIVOS. X 25 KILOS</t>
  </si>
  <si>
    <t>SOLDADURA LÌQUIDA PARA USO EN TUBERÍA DE PVC X 1/4 DE GALÒN</t>
  </si>
  <si>
    <t>BASES ANTICORROSIVA: ES UNA PINTURA BASE ANTICORROSIVA, A BASE DE SOLVENTE. DISEÑADA PARA MEJORAR LA RESISTENCIA Y DURABILIDAD DE LOS ESMALTES SOBRE LAS SUPERFICIES METÁLICAS FERROSAS, X GALÒN</t>
  </si>
  <si>
    <t>INODORO : DE BAJO CONSUMO DE AGUA: 1,6 GPF/6,0 LPF, CON DESAGÜE DE WC A 30,5 CM, DE FÁCIL INSTALACIÓN, EN PORCELANA COLOR BLANCO O BEIGE. (INCLUYE ACOPLES Y GRIFERÌAS DE INSTALACIÒN)</t>
  </si>
  <si>
    <t>CEMENTO BLANCO TIPO 1, PRESENTACIÓN DE 20 KG.</t>
  </si>
  <si>
    <t>CEMENTO GRIS TIPO 1:CEMENTO HIDRÁULICO PRODUCIDO MEDIANTE LA PULVERIZACIÓN EL CLINKER COMPUESTO  INICIALMENTE DE SILICATO DE CALCIO HIDRÁULICO. ENSAYO CON AGUJA DE VICAT SEGÚN NTC 118 (ATSM C 191), ENSAYO EN BARRAS DE MORTERO A 14 DIAS SEGÚN NTC 4927 8 (ATMS 1038) ENSAYO DE COMPRENSIÒN SOBRE CUBOS DE MORTERO CON ARENA NORMALIZADA SEGÙN NTC 220 (ASTM C 109) NTC 121 Y 131, NTC 3318 Y NSR-10. PRESENTACION 50 KILOS</t>
  </si>
  <si>
    <t>LIJA N° 150 : RESPALDO: PAPEL PESO A Y C A PRUEBA DE AGUA.ADHESIVO: RESINA SOBRE RESINA.MINERAL: ÓXIDO DE ALUMINIO Y CARBURO DE SILICIO.TIPO DE CONSTRUCCIÓN: GRANULOMETRÍA CERRADA.</t>
  </si>
  <si>
    <t>ORINAL DE LOZA O PORCELANA :  ORINAL EN PORCELANA MEDIANO INCLUYE GRIFERIAS DE VÀLVULA. MEDIDAS DEL ORIGINAL 24cm *31cm *42cm LARGO</t>
  </si>
  <si>
    <t>BALDOSAS 55,2 CMS x 55,2 CMS TRAFICO 1</t>
  </si>
  <si>
    <t>M2</t>
  </si>
  <si>
    <t>LAVAMANOS : LAVAMANOS DE SOBREPONER EN PORCELANA, CON MEDIDAS DE 50 CM X30 CM OVALADO COMÙN</t>
  </si>
  <si>
    <t xml:space="preserve">CINTA ASFALTICA TAPAGOTERA ETERNIT 20cm*5m </t>
  </si>
  <si>
    <t>VIDIRIO TEMPLADO LINEAL  5mm  182 x 138</t>
  </si>
  <si>
    <t>LIJA N° 120-180-220 : RESPALDO: PAPEL PESO A Y C A PRUEBA DE AGUA.ADHESIVO: RESINA SOBRE RESINA.MINERAL: ÓXIDO DE ALUMINIO Y CARBURO DE SILICIO.TIPO DE CONSTRUCCIÓN: GRANULOMETRÍA CERRADA.</t>
  </si>
  <si>
    <t xml:space="preserve">TEJA TERMOACUSTICA EB PVC, SUMINISTRO DE TEJA TERMOACOUSTICA EN PVS CALIBRE 2,5 MM Y 3 MM, TEJAS TERMOCAUSTICA EN PVC CRESTA ALTAS T CRESTA BAJA, TEJAS TERMOCAUSTICA FORTE, TEJA DE 1,07 MTS DE ANCHO X 12 MTS DE LARGO </t>
  </si>
  <si>
    <t xml:space="preserve">TEJA FIBRO CEMENTO PERFIL # 7 ANCHO: 92CM X 3,05 MTS USO CUBIERTSA EXTERIOR </t>
  </si>
  <si>
    <t>TEJA ONDULADA EN FIBROCEMENTO Nº. 5, PERFIL7, DE 1,52 M DE LONGITUD POR 92 CM DE ANCHO, SUPERFICIE DE 1,572 M2 LIBRE DE ASBESTO Norma Técnica Colombiana ICONTEC 4694</t>
  </si>
  <si>
    <t>TEJA ONDULADA EN FIBROCEMENTO Nº. 8, PERFIL 10, DE 2,44 M DE LONGITUD POR 1,053 M DE ANCHO, SUPERFICIE 2,516 M2, LIBRE DE ASBESTO Norma Técnica Colombiana ICONTEC 4694</t>
  </si>
  <si>
    <t>CABALLETE ARTICULADO INFERIOR CEMENTO, CARBONATO DE CALCIO, FIBRAS MINERALES, CELULOSA PARA USO EN CUALQUIER PENDIENTE DE TECHO EN VIVIENDA URBANA Y RURAL, BODEGAS, COLISEOS Y TODO TIPO DE CUBRIMIENTOS EN CLIMA FRÍO O CALIENTE</t>
  </si>
  <si>
    <t>TEJA TERMOACUSTICA 5.9X0.94MT 2MM UPVC FORTE, SU INDICE DE REDUCCIÓN EN GRADOS, VARÍA DE ACUERDO A LAS CONDICIONES DE LA ZONA, VIENTOS, ALTURA, VENTILACIÓN, ETC. LA CUBIERTA EXTRA FORTE TIENE UN COEFICIENTE DE CONDUCTIVIDAD DEL CALOR QUE ES 3 VECES MENOR QUE LAS TEJAS DE GREDA, 5 VECES MENOS QUE LAS TEJAS DE GREDA, 5 VECES MENOR QUE LAS TEJAS DE FIBROCEMENTO, Y 2 VECES MENOR QUE LAS TEJAS DE ACERO. PARA USO INDUSTRIAL/RESIDENCIAL.</t>
  </si>
  <si>
    <t xml:space="preserve">CABALLETE LATERAL 82CM 2.5MM </t>
  </si>
  <si>
    <t>INODORO CARACTERÍSTICAS PRINCIPALES:
• Altura tradicional de taza para uso familiar.
• 3.7 litros por descarga.
• Capacidad de evacuación de descarga sólida de 500g.
• Revolucionario sistema de descarga que facilita la limpieza “rimless” sin anillo, lo que disminuye la
proliferación de gérmenes y bacterias que normalmente se localizan en lugares de difícil acceso.
• Válvula de suministro hidrostática, con sistema antisifón que previene el retorno de agua desde el tanque a la red de agua potable.
• Válvula de salida tipo torre de 2”
• Sistema de taza Rimless (sin anillo) que permite un mejor lavado después de cada uso reduciendo
gérmenes y bacterias.
MÁS DETALLES:
Peso del paquete: 67,8
Medidas: cm
Material: Porcelana Sanitaria
Contenido del paquete: Taza y tanque, tapa tanque, Botón Dual Azul , asiento sanitario cierre suave</t>
  </si>
  <si>
    <t xml:space="preserve">Lavamanos de Colgar  Beige + Grifería Lavamanos Sencilla </t>
  </si>
  <si>
    <t>Orinal Blanco Con Griferia Tipo Push Orinal de colgar, con consumo de 3,8 litros por descarga.
Diseño que permite una fácil limpieza y es perfecto para espacios destinados a turismo, educación y otras actividades públicas.
Alto 43 cm
Ancho 32,5 cm
Material Porcelana Sanitaria
Color Blanco
Peso 10,59 kg</t>
  </si>
  <si>
    <t>PISO CERAMICO BAÑOS : Color Multicolor
Material Cerámica
Certificación
Norma Técnica Colombiana NTC 919 
Uso Piso
Ancho 45.8 centímetros
Forma Cuadrada
Número de piezas por caja o pack 9 piezas
m2 por caja 1,89
Formato 45.8x45.8 centímetros
Acabado Brillante
Impermeabilidad Impermeable
Anti manchas Cumple norma NTC 919
Diseño Marmolado
Largo 45.8 centímetros
Tipo Pisos cerámicos</t>
  </si>
  <si>
    <t>CAJA</t>
  </si>
  <si>
    <t>PARED CERAMICA BAÑOS: Material Cerámica
Certificación Norma Técnica Colombiana NTC 919    baldosas cerámicas
Uso Pared
Ancho 30 centímetros
Número de piezas por caja o pack 6 piezas
m2 por caja 1,08
Color Gris
Formato 30x60 centímetros
Acabado Brillante
Impermeabilidad Impermeable
Anti manchas Resistente al manchado
Diseño Marmolado
Forma Rectangular
Largo 60 centímetros
Tipo Paredes cerámicas</t>
  </si>
  <si>
    <t>Piso Cerámico Beige 50x50 cm Caja 1.50m2 
Color Beige
Look Marmol
Peso por caja 24.6
Uso Piso
Ancho 50 centímetros
Tamaño 50x50
Textura de superficie Liso
m2 por caja 1.50
Espacio Recomendado
Baño;Cocina;Dormitorio;Living-Comedor;Sala Estar
Procedencia Nacional
Formato 50x50
Peso 4.1 Kg
Acabado Brillante
Forma Cuadrada
Palmetas por caja/pack 6
Largo 50 centímetros
Características del producto
Tipo Pisos cerámico: TIPO 4</t>
  </si>
  <si>
    <t>CEMENTO GRIS TIPO 3 :CEMENTO HIDRÁULICO PRODUCIDO MEDIANTE LA PULVERIZACIÓN EL CLINKER COMPUESTO  INICIALMENTE DE SILICATO DE CALCIO HIDRÁULICO. ENSAYO CON AGUJA DE VICAT SEGÚN NTC 118 (ATSM C 191), ENSAYO EN BARRAS DE MORTERO A 14 DIAS SEGÚN NTC 4927 8 (ATMS 1038) ENSAYO DE COMPRENSIÒN SOBRE CUBOS DE MORTERO CON ARENA NORMALIZADA SEGÙN NTC 220 (ASTM C 109) NTC 121 Y 131, NTC 3318 Y NSR-10. PRESENTACION 50 KILOS</t>
  </si>
  <si>
    <t>LADRILLO REFRACTARIO 24 CM LARGO APROXIMADAMENTE X 12,5 CM ALTO APROXIMADAMENTE X 6,5 CM FONDO APROXIMADAMENTE BLOQUE DE ALTA CALIDAD, RESISTENTE Y DURADERO, COMPACTO EN SU ESTRUCTURA, 3 KILOS.</t>
  </si>
  <si>
    <t xml:space="preserve">CHAPA METÀLICA PARA PUERTA ALCOBA DE BOLA 19,5 CM *7,5CM*7,5CM </t>
  </si>
  <si>
    <t>GRIFERIA PARA LAVAMANOS  EN COLOR CROMO (LONG 19 CM) TIPO MONOCONTROL</t>
  </si>
  <si>
    <t>CHAPA PARA PUERTA CERRADURA FABRICADA EN ACERO INOXIDABLE. SISTEMA DE APERTURA-CIERRE INTEGRADO POR UN PESTILLO “DOBLE” CON SUPERFICIE INCLINADA 76° : APTA PARA TODO TIPO DE PUERTA DE MADERA O METAL, IZQUIERDAS O DERECHAS, PESTILLO “DOBLE” DE ZEMAK CON ANGULO 76° LO QUE HACE REVERCIBLE A LA CERRADURA, BULONES FABRICADOS EN ACERO, FACIL INSTALACIÒN, CILINDRO FIJO, CAMISA DE ACERO INOXIDABLE, BOTÒN INTERIOR DE SEGURIDAD PARA CLAVAR EL PESTILLO Y LOS BULONES, AL PRESIONAR LOS PESTILLOS LOS BULONES SON PROYECTADOS AUTOMATICAMENTE</t>
  </si>
  <si>
    <t xml:space="preserve">GRIFERÍA SENCILLA LAVAMANOS :CIERRE RÁPIDO 1/4 DE GIRO.  IDEAL PARA LAVAMANOS INDIVIDUALES, PERMITE REGULAR EL PASO DE UN SOLO TIPO DE AGUA Y CUENTA CON UN SISTEMA DE CIERRE RÁPIDO 1/4 DE GIRO. ES IDEAL PARA LAVAMANOS INDIVIDUALES.MUY RESISTENTE AL IMPACTO (GOLPES) MUY UTILIZADO EN AUTOMOCIÓN Y OTROS USOS TANTO INDUSTRIALES COMO DOMÉSTICOS. </t>
  </si>
  <si>
    <t>LLAVE MARIPOSA: HEMBRA-HEMBRA 1/2"X1/2", 4,7 cm LARGO x 4,5 cm ALTO APROX: VÁLVULA DE BOLA - CIERRE RÁPIDO PARA AGUA, TIPO PESADO, MANIJA TIPO MARIPOSA, PASO TOTAL, HEMBRA/HEMBRA, ALTA RESISTENCIA AL ÓXIDO, NO CONTAMINA EL AGUA, PUEDE SER INSTALADA DE CUALQUIER POSICIÓN, ALTA DURABILIDAD Y FÁCIL INSTALACIÓN</t>
  </si>
  <si>
    <t>LLAVE PARA DUCHA (1/2), MATERIAL BRONCE, ACABADO CROMADO, ESTILO CLÀSICO, MATERIAL DEL CIERRE BRONCE SÒLIDO, SISTEMA DE 1/4 DE GIRO. MATERIAL BRONCE SÓLIDO Y PERILLA ACRÍLICA CROMADA.</t>
  </si>
  <si>
    <t xml:space="preserve"> ALAMBRE NEGRO PARA AMARRE DE HIERRO  </t>
  </si>
  <si>
    <t>KG</t>
  </si>
  <si>
    <t>AMARRES DE ALAMBRE PARA TEJAS</t>
  </si>
  <si>
    <t xml:space="preserve">CABALLETE PARA TEJA TERMOACÚSTICA DE 2,0 X 0,70 UNIDAD </t>
  </si>
  <si>
    <t>CERRADURA CILÍNDRICA PARA ALCOBA, PESTILLO SENCILLO, CILINDRO DE VOLTEADORES, ALUMINIO PLATINUM</t>
  </si>
  <si>
    <t>VARILLA CORRUGADA 1/2"     VARILLA CON GRAN CAPACIDAD DE AGARRE AL  HORMIGÓN POR LO QUE LAS CONVIERTE EN ESTRUCTURAS MÁS ESTABLES Y FUERTES 1/2", 60000 PSI, L=6.0M</t>
  </si>
  <si>
    <t>BARRAS DE SOLDADURA 6013, DIMENSIONES  3/32X1/8 - KILO</t>
  </si>
  <si>
    <t>PUNTILLA COMÚN 2" CON CABEZA CLAVO DE HIERRO DE DISEÑO LISO, FIRME ESPECIAL PARA PERFORACIONES PROFUNDAS DE RESISTENCIA AVANZADA PRESENTACIÒN EN CAJA DE 500 GRAMOS</t>
  </si>
  <si>
    <t>PUNTILLA REDONDA CON CABEZA  3"  CLAVO HIERRO LISO FABRICADOS EN ACERO BAJO CARBONO AISI - SAE 1012 - 1015. SIN TRATAMIENTO TÉRMICO. ACABADO NATURAL PRESENTACIÓN EN CAJA DE 500GR. PUNTILLA LISA 3.7 MM X 3" DE HIERRO CON CABEZA LISA PARA UNIONES EN SUPERFICIES DE GRAN GROSOR, SE DESTACA POR SU ESTRUCTURA, TAMAÑO ASÍ COMO POR SER DURABLE ANTE EL USO CON TODO TIPO DE HERRAMIENTA MANUAL O MECÁNICA. PRESENTACIÓN EN CAJA DE 500 GRAMOS.</t>
  </si>
  <si>
    <t xml:space="preserve">PUNTILLA REDONDA PUNTILLA REDONDA CON CABEZA  GRAFILADA DE 4"    CLAVO HIERRO LISO FABRICADOS EN ACERO BAJO CARBONO AISI - SAE 1012 - 1015. SIN TRATAMIENTO TÉRMICO. ACABADO NATURAL PRESENTACIÓN 500GR. PUNTILLA LISA 3.7 MM X 3" DE HIERRO CON CABEZA LISA PARA UNIONES EN SUPERFICIES DE GRAN GROSOR, SE DESTACA POR SU ESTRUCTURA, TAMAÑO ASÍ COMO POR SER DURABLE ANTE EL USO CON TODO TIPO DE HERRAMIENTA MANUAL O MECÁNICA. PRESENTACIÓN EN CAJA DE 500 GRAMOS.                             </t>
  </si>
  <si>
    <t>BISAGRA 3×3 ACERO INOXIDABLE CALIBRE 15: FABRICADA EN LÁMINA DE ACERO COLD ROLLED, PARA USAR EN CARPINTERÍA MADERA, METÁLICA, ALUMINIO, LONGITUD 75MM, ANCHO 74MM, DIÁMETRO PERFORACIÓN (6)6,0MM, CABEZA PLANA(4) 10,8MM, BUJES(3) 11,2MM, PASADOR(5) 7,0MM, OLERANCIA +/-0,30MM, PARA ﬁJACIÓN EN PUERTAS METÁLICAS Y DE MADERA SOPORTANDO UN  PESO 14 KILOS EN CADA BISAGRA, GENERANDO UN GIRO DE UNA SOBRE LA OTRA CON BUJE TIPO RODAMIENTO, PERMITIENDO LA  APERTURA Y CIERRE DE LA PUERTA</t>
  </si>
  <si>
    <t xml:space="preserve">AMARRES DE ALAMBRE GALVANIZADO DE 26 CM CALIBRE 18 PARA TEJAS DE FIBROCEMENTO, COMPUESTOS POR DOS ELEMENTOS: SELLO DE CAUCHO, CABEZA O TAPA DE POLIETILENO. </t>
  </si>
  <si>
    <t>TORNILLO DE TUNGSTENO FIJADOR DE ALA HEXAGONAL CON CAPUCHÓN AW1425, 12-14 X 1/2 ", PUNTA BROCA # 1</t>
  </si>
  <si>
    <t>TORNILLO DE TUNGSTENO FIJADOR DE ALA HEXAGONAL CON CAPUCHÓN AW1425, 12-14 X 1", PUNTA BROCA # 1</t>
  </si>
  <si>
    <t>DISCO ABRASIVO PARA CORTAR METAL 7 X 3/32 PULGADAS D20915</t>
  </si>
  <si>
    <t>GANCHO PARA TEJA DE FIBROCEMENTO</t>
  </si>
  <si>
    <t>TORNILOS DRYWALL EN ACERO  6 * 1" ZINCADO-PAVONADO</t>
  </si>
  <si>
    <t>TORNILLOS PARA  DRYWALL      TORNILLO PUNTA AGUJA PARA FIJACIÓN DE LÀMINAS EN CIELOS RASOS Y MUROS SIMPLES CALIBRE N°6 HASTA 10 LONGITUDES 1/2'' HASTA 4''</t>
  </si>
  <si>
    <t>Angulo Para PVC 30 x 30 x 0.35mm 2.44m 
Tipo Perfiles Drywall Cielos
MATERIAL Acero Galvanizado
Medidas 1-1/4 x 1-1/4" x 0.36mm x 2.44m
Largo 2.44m
Usos Estructura cielo rasos, Drywall, Construcción liviana.
Espesor 0.36mm</t>
  </si>
  <si>
    <t>VIGUETA ROLADA: Vigueta Galvanizada 0.38mm  
GROSOR: 0.38MM
LONGITUD: 2.44 METROS
BORDE: ROLADO (No corta)</t>
  </si>
  <si>
    <t>OMEGA EN ACERO GALVANIZADO ANTICORROSIVO CALIBRE 26 PARA CIELO RAZO CON LONGITUD DE 2,44 METROS BORDE: ROLADO</t>
  </si>
  <si>
    <t>RINCONERA PERIMETRAL PVC BLANCA EN PVC DE 5.95 MTS</t>
  </si>
  <si>
    <t xml:space="preserve">PUNTILLA REDONDA CON CABEZA PLANA GRAFILADA, 1", PRESENTACIÒN EN CAJA DE 500 GRAMOS FABRICADAS EN ACERO  RESISTENCIA A LA TRACCIÓN &gt; 70 KGF / MM2. PUNTA EN FORMA DE DIAMANTE ACABADO BRILLANTE </t>
  </si>
  <si>
    <t xml:space="preserve">CAJA  </t>
  </si>
  <si>
    <t>TUBO RECTANGULAR DE 80 X 40 POR 2.0 MM X 6 M ESTRUCTURAL 
CALIBRE: 16</t>
  </si>
  <si>
    <t>PLATINA: Platinas de acero laminado al caliente (LAC) 6m x 1-1/2 x 1/4 pulgada</t>
  </si>
  <si>
    <t>TOMACORRIENTES DE MATERIAL PLÁSTICO PARA VOLTAJES INFERIORES O IGUALES A 1000 V</t>
  </si>
  <si>
    <t>TOMA CORRIENTES DE 110 V  DEBEN SER DOBLES, TIPO TRIPOLAR, POLO PLANO, CON POLO A TIERRA, MONOFÁSICOS CON FASE, NEUTRO Y TIERRA CON UNA CAPACIDAD DE 110 V, NIVEL DE AISLAMIENTO 600V, DEBEN ESTAR CONSTRUIDAS 100% EN MATERIAL TERMOPLÁSTICO RESISTENTE A IMPACTOS</t>
  </si>
  <si>
    <t xml:space="preserve">BOMBILLO 40 W AHORRADOR L/BLANCA : BOMBILLO AHORRADOR DE ALTA CALIDAD, ALTA DURACIÓN Y AHORRO DE ENERGÍA, FÁCIL DE INSTALAR. ESTILO ESPIRAL, MATERIAL CRISTAL, COLOR DE LA LUZ BLANCA, POTENCIA 40WATTS, </t>
  </si>
  <si>
    <t xml:space="preserve">Cable 7 hilos # 12     </t>
  </si>
  <si>
    <t>ROLLO  x 100 METROS</t>
  </si>
  <si>
    <t xml:space="preserve">Cable 7 hilos # 10     </t>
  </si>
  <si>
    <t>ROLLO X 100 METROS</t>
  </si>
  <si>
    <t xml:space="preserve">Cable en cobre encauchetado 3 lineas y neutro # 2 </t>
  </si>
  <si>
    <t>METRO</t>
  </si>
  <si>
    <t xml:space="preserve">Cajillas rectangulares para plafón </t>
  </si>
  <si>
    <t xml:space="preserve">Cajillas 10cm x 10cm </t>
  </si>
  <si>
    <t xml:space="preserve">tacos y/o breques de 15 amperios </t>
  </si>
  <si>
    <t xml:space="preserve">tacos y/o breques de 20 amperios </t>
  </si>
  <si>
    <t xml:space="preserve">tacos y/o breques de 30 amperios </t>
  </si>
  <si>
    <t>Lámpara 8” LED</t>
  </si>
  <si>
    <t>Reflector Led 100w</t>
  </si>
  <si>
    <t>Reflector Led 150w</t>
  </si>
  <si>
    <t>BOMBILLO 20W AHORRADOR L/BLANCA : BOMBILLA FLUORESCENTE COMPACTA AUTOBALASTADA DE 20W, REEMPLAZA UNA BOMBILLA INCANDESCENTE DE 75W,  DISPONIBLE EN LUZ FRÍA (6 500K), REDUCE EL CONSUMO ENERGE´TICO HASTA EN UN 73%, IDEAL PARA ILUMINACIÓN GENERAL, IDEAL PARA USO EN COCINAS, BAÑOS, GARAJES, PASILLOS, ENTRE OTROS</t>
  </si>
  <si>
    <t>REFLECTOR LED DE 200W : MATERIAL ALUMINIO Y VIDRIO, ALTO 34 CM, ANCHO 19,2 CM, LARGO 40 CM, VOLTAJE DE 100 - 277 V</t>
  </si>
  <si>
    <t>BREAKERMATIC DE PROTECCION CONTRA SOBRETENSIONES TRANSITORIAS UL 1449 CON CERTIFICADO RIETE CARACTERISTICAS TECNICAS:
• POLOS 12
• TENSION DE OPERACIÓN 120V 240V
• CORRIENTE NOMINAL MAXIMA DE SOBRETENSION POR FASE
• 20 KA 22.5 KA
• TENSION DE ACCIONAMIENTO (MCOV)
• 150 V (F-N)
• 300 V (F-F) 150 V (F-N)
• MODOS DE PROTECCION 1 3
• PROTECCION CONTRA SOBRE CORRIENTE Y SOBRE TEMPERATURA INCLUIDA
• TECNOLOGIA MOV VARISTOR DE OXIDO DE ZONC
• TIPO ENCHUFABLE
• DIAGNOSTICO A TRAVÉS DE LED
• FRECUENCIA DE OPERACIÓN 50/60HZ
• REFERENCIA HOM 120SB HOM 2175SB</t>
  </si>
  <si>
    <t>RODILLO RUGOSAS - 18 MM - 9"</t>
  </si>
  <si>
    <t>BROCHA PROFESIONAL 3PG MANGO PLASTICO ANCHO: 3" (76.2MM) ESPESOR DE CELDAS: 13.5 MM</t>
  </si>
  <si>
    <t>Brocha en Cerda Mona Cabo Azul de 2 Pulgada</t>
  </si>
  <si>
    <t>Brocha Multiproposito 1 Pulgada</t>
  </si>
  <si>
    <t>Rodillo 3 Pulgadas Profesional Felpa Acrílica</t>
  </si>
  <si>
    <t>Brocha en Cerda Mona Cabo Azul de 3 Pulgada</t>
  </si>
  <si>
    <t>Brocha en Cerda Mona Cabo Azul de 1 Pulgada</t>
  </si>
  <si>
    <t>Brocha en Cerda Mona Cabo Azul de 4 Pulgada</t>
  </si>
  <si>
    <t>Brocha en Cerda Mona Cabo Azul de 5 Pulgada</t>
  </si>
  <si>
    <t xml:space="preserve">Brocha natural 2 pulgadas cabo rojo </t>
  </si>
  <si>
    <t xml:space="preserve">Brocha cerda mona de 1 1/2 pulgadas cabo azul </t>
  </si>
  <si>
    <t xml:space="preserve">Pinceles planos x 6 unidades </t>
  </si>
  <si>
    <t xml:space="preserve">Rodillo de goma suave  </t>
  </si>
  <si>
    <t>Kit Para Pintar 3 Piezas Bandeja Plástica</t>
  </si>
  <si>
    <t>Rodillo 10 Pulgadas Profesional Felpa Acrílica</t>
  </si>
  <si>
    <t>Rodillo 9 Pulgadas Profesional Felpa Acrílica</t>
  </si>
  <si>
    <t>Rodillo Recargable de 7 pulgadas</t>
  </si>
  <si>
    <t>BROCHA DE PINTURA DE PARED : DE 3" DE ANCHO, X 7/8  DE GRUESO, CON CERDA CHINA NEGRA, DE 3 1/4, CON MANGO DE MADERA.</t>
  </si>
  <si>
    <t>BROCHA DE PINTURA DE PARED : De 4" DE ANCHO, X 1" DE GRUESO, CON CERDA CHINA NEGRA, DE 4 1/4 , CON MANGO DE MADERA</t>
  </si>
  <si>
    <t xml:space="preserve">BROCHA MONA : BROCHA DE CALIDAD GARANTIZADA, CON CERDAS NATURALES, MANGO PLÁSTICO NEGRO, CABO DE MADERA Y UNA PERFORACIÓN EN LA PUNTA PARA SU FÁCIL ALMACENAMIENTO. 1-1/2 PULGADA (3,81 CM) </t>
  </si>
  <si>
    <t>RODILLO DE FELPA 9"RODILLO PROFESIONAL IDEAL PARA PINTURAS EN VINILO A BASE DE AGUA, DE FÁCIL USO Y LAVADO.</t>
  </si>
  <si>
    <t>RODILLO DE ESPONJA  POLIÉSTER, DE 230 MM, X 60 MM DE ALTO, TODO TIPO DE PINTURA RESISTENTE A SOLVENTES</t>
  </si>
  <si>
    <t xml:space="preserve">ESQUINERO ANGULAR EN PVC PARA REMATES CON PARED. PRESENTACIÓN  X 3 MTS </t>
  </si>
  <si>
    <t xml:space="preserve">UNIDAD  </t>
  </si>
  <si>
    <t>CODO 90º TIPO AMAZONAS</t>
  </si>
  <si>
    <t>CODO 45º TIPO AMAZONAS</t>
  </si>
  <si>
    <t>TUBO SANITARIO EN PVC 11/2" X 6M - (ACCESORIOS PARA SANITARIO) CERTIFICADO.</t>
  </si>
  <si>
    <t>TUBO SANITARIO EN PVC  2" X 6M - (ACCESORIOS PARA SANITARIO) CERTIFICADO.</t>
  </si>
  <si>
    <t>TUBO SANITARIO EN PVC  3" X 6M - (ACCESORIOS PARA SANITARIO)CERTIFICADO.</t>
  </si>
  <si>
    <t xml:space="preserve">TUBO SANITARIO EN PVC  4" X 6 M - (ACCESORIOS PARA SANITARIO) CERTIFICADO. </t>
  </si>
  <si>
    <t>TUBO SANITARIO EN PVC 6" X 6 M -  CERTIFICADO.</t>
  </si>
  <si>
    <t xml:space="preserve">TUBERIA CPVC DIAMETRO 1/2 " LARGO 6 MT. </t>
  </si>
  <si>
    <t xml:space="preserve">TUBERIA CPVC DIAMETRO 3/4 " LARGO 6 MT. </t>
  </si>
  <si>
    <t>TUBO PVC SANITARIO  DE 1 1/2 "  X 6 ML.</t>
  </si>
  <si>
    <t>TUBO SANITARIO 2" X 6 MTS CAPACIDAD PRESIÓN DE PRUEBA: 0.35 MPA - 50 PSI, MATERIAL PVC, DIÁMETRO EXTERIOR 60.32 MM, DIÁMETRO INTERIOR 54.48 MM, COLOR AMARILLO, DIÁMETRO 2", TIPO TUBO BIAXIAL, LARGO 6ML, BAJO LAS NORMAS NTC 1087</t>
  </si>
  <si>
    <t>TUBO SANITARIO 3" X 6 MTS CAPACIDAD PRESIÓN DE PRUEBA: 0.35 MPA - 50 PSI, MATERIAL PVC, DIÁMETRO EXTERIOR 82.56 MM, DIÁMETRO INTERIOR 76.20 MM, COLOR AMARILLO, DIÁMETRO 3", TIPO TUBO BIAXIAL, LARGO 6ML, BAJO LAS NORMAS NTC 1087</t>
  </si>
  <si>
    <t>TUBO SANITARIO 4" X 6 MTS CAPACIDAD PRESIÓN DE PRUEBA: 0.35 MPA - 50 PSI, MATERIAL PVC, DIÁMETRO EXTERIOR 114.30 MM, DIÁMETRO INTERIOR 107.70 MM, COLOR AMARILLO, DIÁMETRO 4", TIPO TUBO BIAXIAL, LARGO 6ML, BAJO LAS NORMAS NTC 1087</t>
  </si>
  <si>
    <t>TUBO PVC SANITARIO  DE  6 "  X 6 ML.</t>
  </si>
  <si>
    <t>TUBO ELECTRICO EMT 3/4 X 6 MTS</t>
  </si>
  <si>
    <t>TUBO PRESION  1"  RDE 13.5 X 6 METROS.</t>
  </si>
  <si>
    <t>TUBO PRESIÓN 1" X 6 MTS USO ACUEDUCTO, COLOR BLANCO, DIÁMETRO EN PULG 3/4", PRESIÓN PSI 400 PSI, LARGO 6 MTS, TECNOLOGÍA 1657, BAJO LAS NORMAS NTC 382</t>
  </si>
  <si>
    <t>TUBO PRESIÓN 3/4" X 6 MTS. 21-200 PSI CAPACIDAD PRESIÓN DE TRABAJO A 23OC, MATERIAL PVC, MEDIDAS 600CM LARGO APROXIMADAMENTE X 0,6CM DIÁMETRO APROXIMADAMENTE, COLOR BLANCO, DIÁMETRO 1/2", BAJO LAS NORMAS NTC 382</t>
  </si>
  <si>
    <t>TUBO PRESIÓN 1/2" X 6 MTS. 9-500 PSI CAPACIDAD PRESIÓN DE TRABAJO A 23OC, MATERIAL PVC, DIÁMETRO EXTERIOR 21.34 MM, DIÁMETRO INTERIOR 16.60 MM, COLOR BLANCO, DIÁMETRO 1/2", TIPO TUBO BIAXIAL, LARGO 6ML, BAJO LAS NORMAS NTC 382</t>
  </si>
  <si>
    <t>TUBO PRESIÓN 2" X 6 MTS CAPACIDAD PRESIÓN DE TRABAJO A 23OC, MATERIAL PVC, DIÁMETRO EXTERIOR 60.3 MM, DIÁMETRO INTERIOR 54.58 MM, COLOR BLANCO, DIÁMETRO 2", TIPO TUBO BIAXIAL, LARGO 6ML, BAJO LAS NORMAS NTC 382</t>
  </si>
  <si>
    <t>TUBO PRESIÓN 3" X 6 MTS CAPACIDAD PRESIÓN DE TRABAJO A 23OC, MATERIAL PVC, DIÁMETRO EXTERIOR 60.3 MM, DIÁMETRO INTERIOR 54.58 MM, COLOR BLANCO, DIÁMETRO 3", TIPO TUBO BIAXIAL, LARGO 6ML, BAJO LAS NORMAS NTC 382</t>
  </si>
  <si>
    <t>TUBO PRESIÓN 4" X 6 MTS CAPACIDAD PRESIÓN DE TRABAJO A 23OC, MATERIAL PVC, BLANCO, DIÁMETRO 4", TIPO TUBO BIAXIAL, LARGO 6ML, BAJO LAS NORMAS NTC 382</t>
  </si>
  <si>
    <t>TUBO PRESION  1/2"  RDE 13.5 X 6 METROS.</t>
  </si>
  <si>
    <t>TUBO PRESION  4"  RDE 13.5 X 6 METROS.</t>
  </si>
  <si>
    <t>TUBO SALIDA UNIVERSAL - CUBIERTA.FIBROCEMENTO</t>
  </si>
  <si>
    <t>TAPA TUBO SALIDA - CUBIERTA. FIBROCEMENTO</t>
  </si>
  <si>
    <t>SOPORTE LAVAMANOS. TIPO BAÑOS Y COCINAS, ALTO 10 CM DE ALTO, APROXIMADAMENTE, MATERIAL POLIPROPILENO, USO LAVAMANOS, ANCHO 5,5 CM, COLOR NEGRO, INCLUYE 2 UNIDADES.</t>
  </si>
  <si>
    <t>JUEGO</t>
  </si>
  <si>
    <t>ADAPTADOR HEMBRA 1/2 PRESIÓN CAPACIDAD PRESIÓN DE TRABAJO A 23OC, MATERIAL PVC, COLOR BLANCO, BAJO LAS NORMAS NTC 1339</t>
  </si>
  <si>
    <t>ADAPTADOR MACHO 1/2 PRESIÓN CAPACIDAD PRESIÓN DE TRABAJO A 23OC MATERIAL PVC, COLOR BLANCO, BAJO LAS NORMAS NTC 1339</t>
  </si>
  <si>
    <t>ADAPTADOR TERMINAL CONDUIT DE 1/2"</t>
  </si>
  <si>
    <t>ADAPTADOR 1" TERMINAL CONDUIT, TIPO TUBOS Y FITTINGS PVC, MEDIDAS 1 PULGADA, MATERIAL POLIETILENO, COLOR VERDE</t>
  </si>
  <si>
    <t>TEE PVC PRESION  DE 4", CERTIFICADA.</t>
  </si>
  <si>
    <t>TEE 1/2" PRESIÓN CAPACIDAD PRESIÓN DE TRABAJO A 23OC, MATERIAL PVC, COLOR BLANCO, BAJO LAS NORMAS NTC 1339</t>
  </si>
  <si>
    <t>TEE 3/4" PRESIÓN. DIÁMETRO 3/4", CAPACIDAD PRESIÓN DE TRABAJO A 23OC, MATERIAL PVC, COLOR BLANCO, BAJO LAS NORMAS NTC 1339</t>
  </si>
  <si>
    <t>TEE 1" PRESIÓN. DIÁMETRO 1", CAPACIDAD PRESIÓN DE TRABAJO A 23OC, MATERIAL PVC, COLOR BLANCO, BAJO LAS NORMAS NTC 1339</t>
  </si>
  <si>
    <t>TEE 2" PRESIÓN. DIÁMETRO 2", CAPACIDAD PRESIÓN DE TRABAJO A 23OC, MATERIAL PVC, COLOR BLANCO, BAJO LAS NORMAS NTC 1339</t>
  </si>
  <si>
    <t>TEE 3" PRESIÓN. DIÁMETRO 2", CAPACIDAD PRESIÓN DE TRABAJO A 23OC, MATERIAL PVC, COLOR BLANCO, BAJO LAS NORMAS NTC 1339</t>
  </si>
  <si>
    <t>TEE 2" SANITARIA. DIÁMETRO 2", CAPACIDAD PRESIÓN DE PRUEBA: 0.35 MPA - 50 PSI, TRANSPORTE DE AGUAS SERVIDAS, RESIDUALES Y DOMESTICAS, COLOR AMARILLO, BAJO LAS NORMAS NTC 1341</t>
  </si>
  <si>
    <t>TEE 3" SANITARIA. DIÁMETRO 3", CAPACIDAD PRESIÓN DE PRUEBA: 0.35 MPA - 50 PSI, TRANSPORTE DE AGUAS SERVIDAS, RESIDUALES Y DOMESTICAS, COLOR AMARILLO, BAJO LAS NORMAS NTC 1341</t>
  </si>
  <si>
    <t>TEE 4" SANITARIA. DIÁMETRO 4", CAPACIDAD PRESIÓN DE PRUEBA: 0.35 MPA - 50 PSI, TRANSPORTE DE AGUAS SERVIDAS, RESIDUALES Y DOMESTICAS, COLOR AMARILLO, BAJO LAS NORMAS NTC 1341</t>
  </si>
  <si>
    <t>TEE DOBLE SANITARIA 3". CAPACIDAD PRESIÓN DE PRUEBA: 0.35 MPA - 50 PSI, MATERIAL PVC, TRANSPORTE DE AGUAS SERVIDAS, RESIDUALES Y DOMESTICAS, COLOR AMARILLO, BAJO LAS NORMAS NTC 1341</t>
  </si>
  <si>
    <t>TEE DOBLE SANITARIA 4``</t>
  </si>
  <si>
    <t>TEE REDUCIDA PVC PRESION 3/4" X 1/2". DIAMETRO: 3/4 PULGADA X 1/2 PULGADA, CAPACIDAD PRESIÓN DE TRABAJO A 23OC, CARACTERÍASTICAS TEE REDUCCION EN PVC, MATERIAL PVC, COLOR BLANCO, BAJO LAS NORMAS NTC 1339</t>
  </si>
  <si>
    <t>UNIÓN CONDUIT DE 1/2"</t>
  </si>
  <si>
    <t>UNION PRESIÓN PVC 2"  CERTIFICADA.</t>
  </si>
  <si>
    <t>UNIÓN 1/2" PRESIÓN CAPACIDAD PRESIÓN DE TRABAJO A 23OC, MATERIAL PVC, COLOR BLANCO, BAJO LAS NORMAS NTC 1339</t>
  </si>
  <si>
    <t>UNIÓN 3/4" PRESIÓN. DIÁMETRO EN PULG 3/4 PULG, CAPACIDAD PRESIÓN DE TRABAJO A 23OC, PESO VACIO 0.02, MATERIAL PVC, COLOR BLANCO, BAJO LAS NORMAS NTC 1339</t>
  </si>
  <si>
    <t>UNIÓN 1" PRESIÓN. CAPACIDAD PRESIÓN DE TRABAJO A 23OC:, MATERIAL PVC, COLOR BLANCO, BAJO LAS NORMAS NTC 1339</t>
  </si>
  <si>
    <t>UNIÓN 2" PRESIÓN. CAPACIDAD PRESIÓN DE TRABAJO A 23OC:, MATERIAL PVC, COLOR BLANCO, BAJO LAS NORMAS NTC 1339</t>
  </si>
  <si>
    <t>UNION SANITARIA DE 4"  CERTIFICADA.</t>
  </si>
  <si>
    <t xml:space="preserve">UNION UNIVERSAL  R1    3" CERTIFICADA. </t>
  </si>
  <si>
    <t>UNIÓN UNIVERSAL 1 PRESIÓN. CAPACIDAD PRESIÓN DE TRABAJO A 23OC, MATERIAL PVC, DIÁMETRO 1", COLOR BLANCO, BAJO LAS NORMAS NTC 1339</t>
  </si>
  <si>
    <t>UNION PVC 3" PRESIÓN. CERTIFICADA.</t>
  </si>
  <si>
    <t>UNIÓN 2" SANITARIA. DIÁMETRO 2-PULG, CAPACIDAD PRESIÓN DE PRUEBA: 0.35 MPA - 50 PSI, COLOR AMARILLO, BAJO LAS NORMAS NTC 1341</t>
  </si>
  <si>
    <t>UNIÓN 3" SANITARIA. DIÁMETRO 3-PULG, CAPACIDAD PRESIÓN DE PRUEBA: 0.35 MPA - 50 PSI, COLOR AMARILLO, BAJO LAS NORMAS NTC 1341</t>
  </si>
  <si>
    <t>UNIÓN 4" SANITARIA. DIÁMETRO 4-PULG, CAPACIDAD PRESIÓN DE PRUEBA: 0.35 MPA - 50 PSI, COLOR AMARILLO, BAJO LAS NORMAS NTC 1341</t>
  </si>
  <si>
    <t>UNION SANITARIA DE 6"  CERTIFICADA.</t>
  </si>
  <si>
    <t xml:space="preserve">CANAL TIPO AMAZONAS X 3M </t>
  </si>
  <si>
    <t>CONJUNTO GRIFERIA SANITARIA ENTRADA Y SALIDA</t>
  </si>
  <si>
    <t>ACOPLES PARA SANITARIOS 1/2 X 7/8" DE 55 CM.</t>
  </si>
  <si>
    <t>CODO PVC SANITARIO DE  2" .</t>
  </si>
  <si>
    <t>CODO PVC PRESION DE  3" .</t>
  </si>
  <si>
    <t>CODO PVC PRESION DE  1/2" .</t>
  </si>
  <si>
    <t>CODO PVC SANITARIO DE 4" .</t>
  </si>
  <si>
    <t>CODO  PVC 90 ROSCADA X SOLDADA PRESION 1/2``</t>
  </si>
  <si>
    <t>CODO 90º C X E SANITARIA  DIAMETRO 1 1/2``</t>
  </si>
  <si>
    <t>CODO 45º CPVC DIAMETRO 1/2``</t>
  </si>
  <si>
    <t>CODO 45º CPVC DIAMETRO 3/4``</t>
  </si>
  <si>
    <t>CODO 90° X 1/2" PRESIÓN. CAPACIDAD PRESIÓN DE TRABAJO A 23OC, MATERIAL PVC, COLOR BLANCO, BAJO LAS NORMAS NTC 1339</t>
  </si>
  <si>
    <t>CODO 90° X 3/4" PRESIÓN, DIÁMETRO. 3/4", CAPACIDAD PRESIÓN DE TRABAJO A 23OC, MATERIAL PVC, COLOR BLANCO, BAJO LAS NORMAS NTC 1339</t>
  </si>
  <si>
    <t>CODO 90° X 1" PRESIÓN. CAPACIDAD PRESIÓN DE TRABAJO A 23OC, MATERIAL PVC, COLOR BLANCO, BAJO LAS NORMAS NTC 1339</t>
  </si>
  <si>
    <t>CODO 90° X 3" PRESIÓN. CAPACIDAD PRESIÓN DE TRABAJO A 23OC, MATERIAL PVC, COLOR BLANCO, PESO 0,677 KG, DIÁMETRO 3", BAJO LAS NORMAS NTC 1339</t>
  </si>
  <si>
    <t>CODO 90° X 2" CXC SANITARIA. DIÁMETRO 2", PROPACK INDIVIDUAL, CAPACIDAD PRESIÓN DE PRUEBA: 0.35 MPA - 50 PSI, COLOR AMARILLO, BAJO LAS NORMAS NTC 1341</t>
  </si>
  <si>
    <t>CODO 90° X 3" CXC SANITARIA. DIÁMETRO 3", PROPACK INDIVIDUAL, CAPACIDAD PRESIÓN DE PRUEBA: 0.35 MPA - 50 PSI, COLOR AMARILLO, BAJO LAS NORMAS NTC 1341</t>
  </si>
  <si>
    <t>CODO 90° X 4" CXC SANITARIA. DIÁMETRO 2", PROPACK INDIVIDUAL, CAPACIDAD PRESIÓN DE PRUEBA: 0.35 MPA - 50 PSI, COLOR AMARILLO, BAJO LAS NORMAS NTC 1341</t>
  </si>
  <si>
    <t>ACCESORIOS PVC  PRESION UNION DE 1/2"</t>
  </si>
  <si>
    <t>ACCESORIOS PVC  PRESION TEE DE 1/2"</t>
  </si>
  <si>
    <t>ACCESORIOS PVC  PRESION TAPON LISO Y / O ROSCADO  DE 1/2"</t>
  </si>
  <si>
    <t xml:space="preserve">LAMINA ACRÍLICA DE 5 MM DE ESPESOR,  OPAL, MEDIDAS 1.20 X 1.80 MTS. </t>
  </si>
  <si>
    <t>YOYO  PARA GUADAÑAS, TIPO CARRETES Y NYLON, CARACTERÍSTICAS YOYO DE ALTA CALIDAD, RESISTENTE, DURADERO, FÁCIL DE INSTALAR Y DE MANIPULAR, ANCHO 11,5 CM DE ANCHO</t>
  </si>
  <si>
    <t>REJILLAS  DE PLASTICO PARA SIFON  DE 2", DIMENSION EXTERIOR: 3" X 2", CON SOSCO, COLOR: BLANCO, MATERIAL: PLASTICO, LINEA CORRIENTE</t>
  </si>
  <si>
    <t>REJILLAS  DE PLASTICO PARA SIFON  DE 4" DIMENSION EXTERIOR: 4" X 3", CON SOSCO, COLOR: BLANCO, MATERIAL: PLASTICO, LINEA CORRIENTE</t>
  </si>
  <si>
    <t xml:space="preserve">CINTA AISLANTE NEGRA DE 19 MM X 30 MT. </t>
  </si>
  <si>
    <t>ROLLO X 30 MTS</t>
  </si>
  <si>
    <t xml:space="preserve">CINTA MALLA PARA DRYWALL   </t>
  </si>
  <si>
    <t>ROLLO X 100 MTS</t>
  </si>
  <si>
    <t>SIFÓN SANITARIO 180 GRADOS 2``MATERIAL: P.V.C., COLOR: AMARILLO, BAJO NORMA NTC1087</t>
  </si>
  <si>
    <t>SIFÓN 3" 135° SANITARIO PVC DIAMETRO NOMINAL EN PULGADAS: 4", MATERIAL PVC, BAJO NORMA NTC1087</t>
  </si>
  <si>
    <t>SIFÓN 4" 135° SANITARIO PVC DIAMETRO NOMINAL EN PULGADAS: 4", MATERIAL PVC, BAJO NORMA NTC 1087</t>
  </si>
  <si>
    <t>SIFON CON TAPON SANITARIA DIAMETRO 1 1/2 ``</t>
  </si>
  <si>
    <t>SIFON CON TAPON SANITARIA DIAMETRO 2 ``</t>
  </si>
  <si>
    <t>TANQUE DE AGUA  CILINDRICO EN PVC  DE 500 LITROS 
Alto: 1.050 mm, Diámetro: 860 mm, Conexión de entrada: Diámetro 1/2″, Conexión de salida: Diámetro 1″, Conexión de rebose: Diámetro 1″.</t>
  </si>
  <si>
    <t>TANQUE DE AGUA  CILINDRICO EN PVC  DE 1000 LITROS
Peso vació: 22 kilos, Alto: 1.48 m, Diámetro: 1.28", Conexión de entrada: Diámetro 1/2", Conexión de salida: Diámetro 1", Conexión de rebose: Diámetro 1".</t>
  </si>
  <si>
    <t>TANQUE DE AGUA  2.000 LITROS NEGRO, MATERIAL POLIETILENO, ALTO 1,83, CERTIFICACIÓN BASC, ISO 9001, ISO 14001, OHSAS 1804, ANCHO 1,22, COLOR NEGRO, TIPO CÓNICO, INCLUYE TAPA Y JUEGO DE CONEXIONES</t>
  </si>
  <si>
    <t>TEJA PLASTICA POLICARBONATO NO.4  MEDIDAS  92 X 122 CM. CERTIFICADA.</t>
  </si>
  <si>
    <t xml:space="preserve">TEJA THERMOACUSTICA A 360 MAX X 6 M, TEJA GALVANIZADA CON FOIL DE ALUMINIO, COLOR:ROJO, DISTANCIA ENTRE APOYOS: 1,40 ML, EN LAMINA GALVANIZADAFOIL DE ALUMINIO REFORZADO MAYOR RIGIDEZ.MEDIDA: 6 *0,72 ML , PESO: 16.20 KG/ML, REND: 4.32 M2, BAJO NORMA NTC1088 </t>
  </si>
  <si>
    <t>TELA POLISOMBRA PORCENTAJE DE COBERTURA DIRECTA DEL SOL = 80%, COLOR :NEGRA. CUENTA CON ADITIVO ANTI UV PRESENTACION : 2MTS ANCHO X 50 MTS LARGO.</t>
  </si>
  <si>
    <t>CRUCETAS PARA INSTALACIÓN DE ENCHAPE DE  2 MM</t>
  </si>
  <si>
    <t>BOLSA X 500 UND</t>
  </si>
  <si>
    <t>CRUCETAS 3 MM X100UND, REFERENCIA 2904, MATERIAL PLÁSTICO, ANCHO (MM) 43.64, LARGO (MM) 43.64, ALTO (MM) 6.82, BOLSA X 100 UND</t>
  </si>
  <si>
    <t>BOLSA X 100 UND</t>
  </si>
  <si>
    <t>ANGEO PLÁSTICO VERDE FINO 1,20 X 30MT, LA MALLA O ANGEO MOSQUITERO ES FABRICADA CON HILOS DE DIFERENTES MATERIALES ASEGURANDO UNA ALTA RESISTENCIA A LA CORROSION Y LARGA DURACIÓN.</t>
  </si>
  <si>
    <t>ROLLO 1,20 X 30MT</t>
  </si>
  <si>
    <t xml:space="preserve">ANGEO MOSQUITERO PLASTICO  - ANCHO 1,20 CM  - COLOR GRIS </t>
  </si>
  <si>
    <t>ROLLO X 30 MT</t>
  </si>
  <si>
    <t>CHAZO COLAPSIBLE BLOQUE HUECO, MEDIDAS 1/4PULGX1PULG, MATERIAL PLÁSTICO</t>
  </si>
  <si>
    <t>CHAZO PLÁSTICO 1/4 X 50 TARUGO COLAPSIBLE DE NYLON SIN CLAVO.</t>
  </si>
  <si>
    <t>CHAZO PLÁSTICO 3/8 X 50 TARUGO COLAPSIBLE DE NYLON SIN CLAVO.</t>
  </si>
  <si>
    <t>CHAZO PLÁSTICO 5/16 X 50 TARUGO COLAPSIBLE DE NYLON SIN CLAVO.</t>
  </si>
  <si>
    <t>CASCO BLANCO DIELÉCTRICO CERTIFICADO BAJO LA NORMA ANSI Z89.1-2003 / CE EN 397:1995 + A1:2000</t>
  </si>
  <si>
    <t>CINTA AISLANTE 5MT NEGRA. MEDIDA 0.19 MM X 18 MM X 5 MTR, MODELO 842300NS, TENSIÓN BAJA, MATERIAL PVC, COLOR NEGRO, TIPO CINTA AISLANTE, USO REDES ELÉCTRICAS DE ILUMINACIÓN DOMICILIARIAS Y COMERCIALES
ANCHO 5,2CM, CERTIFICACIÓN RETIE</t>
  </si>
  <si>
    <t>ROLLO</t>
  </si>
  <si>
    <t>CANALETA PLÁSTICA 2CM X 1CM CON ADHESIVO</t>
  </si>
  <si>
    <t>CANALETA PLÁSTICA 20X10X2000MM CON ADHESIVO</t>
  </si>
  <si>
    <t>GRIFERÍA TANQUE 32 CM , DIÁMETRO ENTRADA 1/2 PULGADA (1,27 CM), MATERIAL PLÁSTICO, USO TANQUES SANITARIOS, DIÁMETRO SALIDA 1/2 PULGADA (1,27 CM), COLOR BLANCO, TIPO SANITARIOS, MEDIDAS 32 CM ALTURA DEL TANQUE, DIÁMETRO EN PULGADAS 1/2 PULG, INCLUYE VÁLVULA DE DESCARGA Y SELLO LENGÜETA</t>
  </si>
  <si>
    <t>ACOPLE LAVAMANOS MATERIAL PLASTICO ACOPLE 1/2 X 1/2 40 CM PLÁSTICO</t>
  </si>
  <si>
    <t>DUCHA REGADERA: PLÁSTICA CROMADA MEDIDAS: 17X5X5X5CM 1/2"CARACTERÍSTICAS: REGADERA UTILIZADA PARA COLOCAR EN BAÑO O DUCHA</t>
  </si>
  <si>
    <t>MANGUERA DE RIEGO, IDEAL PARA JARDINES Y CULTIVOS, 40 PSI, 1/2 PULGADA, ROLLO X 100 METROS. • 1/2” (12,7MM) DE DIÁMETRO  REFUERZO DE HILO DE POLIÉSTER  TEMPERATURA DE TRABAJO ES DE 10°C - 50°C ESPESOR DE LA PARED DE LA MANGUERA ES DE 1,8 MM</t>
  </si>
  <si>
    <t>SACO EN MATERIAL DE MICROFIBRAS PARA CARGUE DE TIERRA Y/O ARENA DE RIO  COLOR VERDE CAPACIDAD 25 A 35 KG USADO EN FORTIFICACIONES</t>
  </si>
  <si>
    <t>PACA X 250 UNIDADES</t>
  </si>
  <si>
    <t>TUBERÍA SANITARIA EN PVC, DIÁMETRO 6 ", PARA AGUAS SERVIDAS, LONGITUD 6M</t>
  </si>
  <si>
    <t>TUBERÍA SANITARIA EN PVC, DIÁMETRO 4 ", PARA AGUAS SERVIDAS, LONGITUD 6M</t>
  </si>
  <si>
    <t>TUBERÍA DE PRESIÓN PARA ACUEDUCTO EN PVC, DIÁMETRO 1 1/2 ", LONGITUD DE 6 M, RDE 21.</t>
  </si>
  <si>
    <t>METROS</t>
  </si>
  <si>
    <t>TUBERÍA DE PRESIÓN PARA ACUEDUCTO EN PVC, DIÁMETRO 1/2 ", LONGITUD DE 6 M, RDE 21</t>
  </si>
  <si>
    <t>TUBERÍA DE PRESIÓN PARA ACUEDUCTO EN PVC, DIÁMETRO 3 1/4 ", LONGITUD DE 6 M, RDE 21.</t>
  </si>
  <si>
    <t>TUBERÍA SANITARIA EN PVC, DIÁMETRO 2 ", PARA AGUAS SERVIDAS, LONGITUD 6M</t>
  </si>
  <si>
    <t>UNIÓN PARA TUBERÍA SANITARIA EN PVC, DIÁMETRO DE 3"</t>
  </si>
  <si>
    <t>CODO PARA USO EN TUBOS SANITARIO EN PVC , DIÁMETRO 3 ", ÁNGULO DE 90 GRADOS, RDE DE 21, CON AJUSTE ESPIGO X UNIÓN MECÁNICA</t>
  </si>
  <si>
    <t>YEE PARA USO EN TUBO SANITARIO EN PVC, DIAMETRO 3"</t>
  </si>
  <si>
    <t>Curvas Pvc Conduit diametro 1/2''</t>
  </si>
  <si>
    <t xml:space="preserve">Curvas pvc Conduit diametro   ¾ " </t>
  </si>
  <si>
    <t>Cinta 3 mts eléctrica</t>
  </si>
  <si>
    <t>Teja Termoacústica 1.07 mts x 11.80mts. calibre 2,5mm.</t>
  </si>
  <si>
    <t>VALOR TOTAL DE REFERENCIA</t>
  </si>
  <si>
    <t>RODILLO 9pg X 1 SUPERFICIE MUY RUGOSA</t>
  </si>
  <si>
    <t>TANQUE DE AGUA  CILINDRICO EN PVC  DE 5000 LITROS.                                                                                       Diámetro del tanque. 1.77 m, Altura del Tanque. 2.20 m, Diámetro de tapa. 18"</t>
  </si>
  <si>
    <t xml:space="preserve">CIELO RASO EN PVC  9MM  100% IMPERMEABLE, AUTOEXTINGUIBLE, INMUNE A PLAGAS Y HONGOS, ASÉP TICO, FLEXIBLE PERMITIENDO REALIZAR DISEÑOS ONDULADOS, FÁCIL INSTALACIÓN, NO TRASLUCIDO, DURABLES Y RESISTENTES AL PASO DEL TIEMPO, ESTABILIDAD DE COLOR, FÁCIL MANTENIMIENTO Y PARA SU LIMPIEZA
MATERIAL PVC
ANCHO 25CM
ESPESOR 6MM
COLOR  POR DEFINIR
BENEFICIOS 100% IMPERMEABLE, LIBRE DE PLOMO, INOXIDABLE, AUTOEXTINGIBLE, INMUNE A PLAGAS, ASEPSIA, 100% RECICLABLE, REUTILIZABLE, RESISTENTES AL PASO DEL TIEMPO, ESTABILIDAD DE COLOR, NO ES TRASLUCIDO, LIVIANO, PROTECCION UV, FÁCIL MANTENIMIENTO Y PARA SU LIMPIEZA.
</t>
  </si>
  <si>
    <t xml:space="preserve">Cieloraso pvc, calibre 9mm * Colores Laminas:- Blanco Mate
Colores Cornisa (Perimetral):- Blanco
Color Union:- Blanco
Medidas Laminas: 5,95 mts x 30 cm
Medidas Cornisas:
Espesor: 9 mm
</t>
  </si>
  <si>
    <t xml:space="preserve">DUCHA CROMADA CUADRADA ,PRESIÓN SÚBITA INTERMITENTE MÁXIMA 1249 KPA (180 PSI) ACCESORIOS DE DESAGÜE SOPORTAN COMO MÍNIMO PRESIONES DE AGUA DE 140 KPA (20 PSI), COMO MÁXIMO 172 KPA (25 PSI) RESISTENCIA DE LA MANIJA AL TORQUE MÁXIMO 5.1 N-M (45 LB-PULG.) CAPACIDAD DE FLUJO Ó CAUDAL, MÁXIMO 8,3 L/MIN.( 2,2 GPM) A 413 KPA (60 PSI) RESISTENCIA AL TORQUE DE ROSCAS METÁLICAS (1/2"), HASTA 61 N-M (45 LB-PIE.) VIDA ÚTIL DEL CARTUCHO Ó UNIDAD DE CIERRE 500000 CICLOS, SURTIDOR
OSCILANTE 50000 CICLOS A 345 KPA (50 PSI)
</t>
  </si>
  <si>
    <t>DIGITE EL VALOR ENMARCADO EN ROJO EN LA PLATAFORMA DEL SECOP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</si>
</sst>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 #,##0_);_(* \(#,##0\);_(* &quot;-&quot;_);_(@_)"/>
    <numFmt numFmtId="165" formatCode="_(* #,##0.00_);_(* \(#,##0.00\);_(* &quot;-&quot;??_);_(@_)"/>
    <numFmt numFmtId="166" formatCode="_([$$-240A]\ * #,##0.00_);_([$$-240A]\ * \(#,##0.00\);_([$$-240A]\ * &quot;-&quot;??_);_(@_)"/>
    <numFmt numFmtId="167" formatCode="_(&quot;$&quot;* #,##0.00_);_(&quot;$&quot;* \(#,##0.00\);_(&quot;$&quot;* &quot;-&quot;??_);_(@_)"/>
    <numFmt numFmtId="168" formatCode="_(&quot;$&quot;* #,##0_);_(&quot;$&quot;* \(#,##0\);_(&quot;$&quot;* &quot;-&quot;_);_(@_)"/>
    <numFmt numFmtId="169" formatCode="#,##0.00\ \€"/>
    <numFmt numFmtId="170" formatCode="_-* #,##0.00\ _€_-;\-* #,##0.00\ _€_-;_-* &quot;-&quot;??\ _€_-;_-@_-"/>
    <numFmt numFmtId="171" formatCode="_ * #,##0.00_ ;_ * \-#,##0.00_ ;_ * &quot;-&quot;??_ ;_ @_ "/>
    <numFmt numFmtId="172" formatCode="_-* #,##0.00\ &quot;€&quot;_-;\-* #,##0.00\ &quot;€&quot;_-;_-* &quot;-&quot;??\ &quot;€&quot;_-;_-@_-"/>
    <numFmt numFmtId="173" formatCode="_-* #,##0\ _P_t_s_-;\-* #,##0\ _P_t_s_-;_-* &quot;-&quot;??\ _P_t_s_-;_-@_-"/>
    <numFmt numFmtId="174" formatCode="_-* #,##0.00\ &quot;pta&quot;_-;\-* #,##0.00\ &quot;pta&quot;_-;_-* &quot;-&quot;??\ &quot;pta&quot;_-;_-@_-"/>
    <numFmt numFmtId="175" formatCode="_ &quot;$&quot;\ * #,##0.00_ ;_ &quot;$&quot;\ * \-#,##0.00_ ;_ &quot;$&quot;\ * &quot;-&quot;??_ ;_ @_ "/>
    <numFmt numFmtId="176" formatCode="&quot;$&quot;\ #,##0.00"/>
    <numFmt numFmtId="177" formatCode="&quot;$&quot;\ #,##0"/>
  </numFmts>
  <fonts count="50">
    <font>
      <sz val="11"/>
      <color theme="1"/>
      <name val="Calibri"/>
      <family val="2"/>
      <scheme val="minor"/>
    </font>
    <font>
      <sz val="11"/>
      <color theme="1"/>
      <name val="Calibri"/>
      <family val="2"/>
      <scheme val="minor"/>
    </font>
    <font>
      <u/>
      <sz val="11"/>
      <color theme="10"/>
      <name val="Calibri"/>
      <family val="2"/>
      <scheme val="minor"/>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7"/>
      <color theme="1"/>
      <name val="Arial Narrow"/>
      <family val="2"/>
    </font>
    <font>
      <sz val="7"/>
      <color theme="1"/>
      <name val="Arial Narrow"/>
      <family val="2"/>
    </font>
    <font>
      <b/>
      <sz val="7"/>
      <color indexed="10"/>
      <name val="Arial Narrow"/>
      <family val="2"/>
    </font>
    <font>
      <b/>
      <sz val="7"/>
      <name val="Arial Narrow"/>
      <family val="2"/>
    </font>
    <font>
      <sz val="7"/>
      <name val="Arial Narrow"/>
      <family val="2"/>
    </font>
    <font>
      <b/>
      <sz val="8"/>
      <color theme="1"/>
      <name val="Arial Narrow"/>
      <family val="2"/>
    </font>
    <font>
      <b/>
      <sz val="9"/>
      <color theme="1"/>
      <name val="Arial Narrow"/>
      <family val="2"/>
    </font>
    <font>
      <b/>
      <sz val="12"/>
      <name val="Arial Narrow"/>
      <family val="2"/>
    </font>
    <font>
      <sz val="8"/>
      <name val="Arial Narrow"/>
      <family val="2"/>
    </font>
    <font>
      <sz val="8"/>
      <color theme="1"/>
      <name val="Arial Narrow"/>
      <family val="2"/>
    </font>
    <font>
      <sz val="7"/>
      <color theme="0"/>
      <name val="Arial Narrow"/>
      <family val="2"/>
    </font>
    <font>
      <b/>
      <sz val="7"/>
      <color theme="0"/>
      <name val="Arial Narrow"/>
      <family val="2"/>
    </font>
    <font>
      <b/>
      <sz val="8"/>
      <name val="Arial Narrow"/>
      <family val="2"/>
    </font>
    <font>
      <b/>
      <u/>
      <sz val="8"/>
      <name val="Arial Narrow"/>
      <family val="2"/>
    </font>
    <font>
      <b/>
      <sz val="8"/>
      <color theme="0"/>
      <name val="Arial Narrow"/>
      <family val="2"/>
    </font>
    <font>
      <b/>
      <sz val="9"/>
      <color theme="0"/>
      <name val="Arial Narrow"/>
      <family val="2"/>
    </font>
    <font>
      <b/>
      <sz val="8"/>
      <color rgb="FFFF0000"/>
      <name val="Arial Narrow"/>
      <family val="2"/>
    </font>
    <font>
      <b/>
      <i/>
      <u/>
      <sz val="7"/>
      <color theme="1"/>
      <name val="Arial Narrow"/>
      <family val="2"/>
    </font>
    <font>
      <b/>
      <sz val="7"/>
      <color theme="1"/>
      <name val="Calibri"/>
      <family val="2"/>
      <scheme val="minor"/>
    </font>
    <font>
      <sz val="7"/>
      <color theme="1"/>
      <name val="Calibri"/>
      <family val="2"/>
      <scheme val="minor"/>
    </font>
    <font>
      <b/>
      <sz val="14"/>
      <name val="Arial Narrow"/>
      <family val="2"/>
    </font>
  </fonts>
  <fills count="43">
    <fill>
      <patternFill patternType="none"/>
    </fill>
    <fill>
      <patternFill patternType="gray125"/>
    </fill>
    <fill>
      <patternFill patternType="solid">
        <fgColor theme="6"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0000"/>
        <bgColor indexed="64"/>
      </patternFill>
    </fill>
    <fill>
      <patternFill patternType="solid">
        <fgColor theme="0" tint="-4.9989318521683403E-2"/>
        <bgColor indexed="64"/>
      </patternFill>
    </fill>
    <fill>
      <patternFill patternType="solid">
        <fgColor theme="6" tint="-0.499984740745262"/>
        <bgColor indexed="64"/>
      </patternFill>
    </fill>
    <fill>
      <patternFill patternType="solid">
        <fgColor rgb="FF0070C0"/>
        <bgColor indexed="64"/>
      </patternFill>
    </fill>
    <fill>
      <patternFill patternType="solid">
        <fgColor theme="5" tint="0.59999389629810485"/>
        <bgColor indexed="64"/>
      </patternFill>
    </fill>
    <fill>
      <patternFill patternType="solid">
        <fgColor theme="6"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ck">
        <color rgb="FFFF0000"/>
      </left>
      <right style="thick">
        <color rgb="FFFF0000"/>
      </right>
      <top style="thick">
        <color rgb="FFFF0000"/>
      </top>
      <bottom style="thick">
        <color rgb="FFFF0000"/>
      </bottom>
      <diagonal/>
    </border>
  </borders>
  <cellStyleXfs count="157">
    <xf numFmtId="0" fontId="0" fillId="0" borderId="0"/>
    <xf numFmtId="165" fontId="1" fillId="0" borderId="0" applyFont="0" applyFill="0" applyBorder="0" applyAlignment="0" applyProtection="0"/>
    <xf numFmtId="166" fontId="3" fillId="0" borderId="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5" fillId="15"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3" fillId="19" borderId="0">
      <alignment horizontal="right"/>
    </xf>
    <xf numFmtId="0" fontId="6" fillId="19" borderId="0">
      <alignment horizontal="right"/>
    </xf>
    <xf numFmtId="0" fontId="3" fillId="20" borderId="0">
      <alignment horizontal="right"/>
    </xf>
    <xf numFmtId="0" fontId="3" fillId="21" borderId="0">
      <alignment horizontal="right"/>
    </xf>
    <xf numFmtId="49" fontId="7" fillId="0" borderId="0">
      <alignment horizontal="left" vertical="center"/>
    </xf>
    <xf numFmtId="0" fontId="8" fillId="0" borderId="0">
      <alignment horizontal="left" vertical="center"/>
    </xf>
    <xf numFmtId="0" fontId="8" fillId="0" borderId="0">
      <alignment horizontal="right" vertical="center"/>
    </xf>
    <xf numFmtId="0" fontId="7" fillId="0" borderId="1">
      <alignment horizontal="left" vertical="center"/>
    </xf>
    <xf numFmtId="0" fontId="3" fillId="0" borderId="1"/>
    <xf numFmtId="0" fontId="9" fillId="7" borderId="0" applyNumberFormat="0" applyBorder="0" applyAlignment="0" applyProtection="0"/>
    <xf numFmtId="0" fontId="10" fillId="22" borderId="3" applyNumberFormat="0" applyAlignment="0" applyProtection="0"/>
    <xf numFmtId="0" fontId="11" fillId="23" borderId="4" applyNumberFormat="0" applyAlignment="0" applyProtection="0"/>
    <xf numFmtId="0" fontId="12" fillId="0" borderId="5" applyNumberFormat="0" applyFill="0" applyAlignment="0" applyProtection="0"/>
    <xf numFmtId="165" fontId="1" fillId="0" borderId="0" applyFont="0" applyFill="0" applyBorder="0" applyAlignment="0" applyProtection="0"/>
    <xf numFmtId="164" fontId="3" fillId="0" borderId="0"/>
    <xf numFmtId="167" fontId="3" fillId="0" borderId="0"/>
    <xf numFmtId="168" fontId="1" fillId="0" borderId="0" applyFont="0" applyFill="0" applyBorder="0" applyAlignment="0" applyProtection="0"/>
    <xf numFmtId="167" fontId="1" fillId="0" borderId="0" applyFont="0" applyFill="0" applyBorder="0" applyAlignment="0" applyProtection="0"/>
    <xf numFmtId="14" fontId="7" fillId="0" borderId="0">
      <alignment horizontal="right" vertical="center"/>
    </xf>
    <xf numFmtId="22" fontId="7" fillId="0" borderId="0">
      <alignment horizontal="right" vertical="center"/>
    </xf>
    <xf numFmtId="4" fontId="7" fillId="0" borderId="0">
      <alignment horizontal="right" vertical="center"/>
    </xf>
    <xf numFmtId="4" fontId="7" fillId="0" borderId="1">
      <alignment horizontal="right" vertical="center"/>
    </xf>
    <xf numFmtId="0" fontId="13" fillId="0" borderId="0" applyNumberFormat="0" applyFill="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27" borderId="0" applyNumberFormat="0" applyBorder="0" applyAlignment="0" applyProtection="0"/>
    <xf numFmtId="0" fontId="14" fillId="10" borderId="3" applyNumberFormat="0" applyAlignment="0" applyProtection="0"/>
    <xf numFmtId="0" fontId="15" fillId="0" borderId="0"/>
    <xf numFmtId="0" fontId="16" fillId="0" borderId="0"/>
    <xf numFmtId="166" fontId="16" fillId="0" borderId="0"/>
    <xf numFmtId="169" fontId="7" fillId="0" borderId="0">
      <alignment horizontal="right" vertical="center"/>
    </xf>
    <xf numFmtId="169" fontId="7" fillId="0" borderId="1">
      <alignment horizontal="right" vertical="center"/>
    </xf>
    <xf numFmtId="0" fontId="8" fillId="28" borderId="0">
      <alignment horizontal="center" vertical="center"/>
    </xf>
    <xf numFmtId="0" fontId="8" fillId="29" borderId="0">
      <alignment horizontal="center" vertical="center" wrapText="1"/>
    </xf>
    <xf numFmtId="0" fontId="7" fillId="29" borderId="0">
      <alignment horizontal="right" vertical="center" wrapText="1"/>
    </xf>
    <xf numFmtId="0" fontId="8" fillId="30" borderId="0">
      <alignment horizontal="center" vertical="center"/>
    </xf>
    <xf numFmtId="0" fontId="8" fillId="31" borderId="0">
      <alignment horizontal="center" vertical="center" wrapText="1"/>
    </xf>
    <xf numFmtId="0" fontId="8" fillId="31" borderId="0">
      <alignment horizontal="right" vertical="center" wrapText="1"/>
    </xf>
    <xf numFmtId="166" fontId="2" fillId="0" borderId="0" applyNumberFormat="0" applyFill="0" applyBorder="0" applyAlignment="0" applyProtection="0"/>
    <xf numFmtId="0" fontId="17" fillId="6" borderId="0" applyNumberFormat="0" applyBorder="0" applyAlignment="0" applyProtection="0"/>
    <xf numFmtId="0" fontId="18" fillId="32" borderId="0" applyNumberFormat="0" applyFont="0" applyBorder="0" applyAlignment="0" applyProtection="0"/>
    <xf numFmtId="0" fontId="3" fillId="32" borderId="0"/>
    <xf numFmtId="0" fontId="19" fillId="31" borderId="1">
      <alignment horizontal="left" vertical="center"/>
    </xf>
    <xf numFmtId="170" fontId="1" fillId="0" borderId="0" applyFont="0" applyFill="0" applyBorder="0" applyAlignment="0" applyProtection="0"/>
    <xf numFmtId="170" fontId="1" fillId="0" borderId="0" applyFont="0" applyFill="0" applyBorder="0" applyAlignment="0" applyProtection="0"/>
    <xf numFmtId="171" fontId="3"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72" fontId="3"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3" fillId="0" borderId="0" applyFont="0" applyFill="0" applyBorder="0" applyAlignment="0" applyProtection="0"/>
    <xf numFmtId="165" fontId="1" fillId="0" borderId="0" applyFont="0" applyFill="0" applyBorder="0" applyAlignment="0" applyProtection="0"/>
    <xf numFmtId="173" fontId="4" fillId="0" borderId="0" applyFont="0" applyFill="0" applyBorder="0" applyAlignment="0" applyProtection="0"/>
    <xf numFmtId="174" fontId="3" fillId="0" borderId="0" applyFont="0" applyFill="0" applyBorder="0" applyAlignment="0" applyProtection="0"/>
    <xf numFmtId="173" fontId="4" fillId="0" borderId="0" applyFont="0" applyFill="0" applyBorder="0" applyAlignment="0" applyProtection="0"/>
    <xf numFmtId="175" fontId="3"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1" fillId="0" borderId="0" applyFont="0" applyFill="0" applyBorder="0" applyAlignment="0" applyProtection="0"/>
    <xf numFmtId="0" fontId="20" fillId="33" borderId="0" applyNumberFormat="0" applyBorder="0" applyAlignment="0" applyProtection="0"/>
    <xf numFmtId="0" fontId="3" fillId="0" borderId="0"/>
    <xf numFmtId="0" fontId="3" fillId="0" borderId="0"/>
    <xf numFmtId="0" fontId="3" fillId="0" borderId="0"/>
    <xf numFmtId="0" fontId="3" fillId="0" borderId="0"/>
    <xf numFmtId="0" fontId="2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3" fillId="0" borderId="0"/>
    <xf numFmtId="0" fontId="3" fillId="0" borderId="0"/>
    <xf numFmtId="0" fontId="3" fillId="0" borderId="0"/>
    <xf numFmtId="166" fontId="3" fillId="0" borderId="0"/>
    <xf numFmtId="0" fontId="1" fillId="0" borderId="0"/>
    <xf numFmtId="0" fontId="3" fillId="0" borderId="0"/>
    <xf numFmtId="0" fontId="3" fillId="0" borderId="0"/>
    <xf numFmtId="166"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1" fillId="0" borderId="0"/>
    <xf numFmtId="0" fontId="3" fillId="0" borderId="0"/>
    <xf numFmtId="0" fontId="1" fillId="0" borderId="0"/>
    <xf numFmtId="0" fontId="3" fillId="0" borderId="0"/>
    <xf numFmtId="0" fontId="1" fillId="0" borderId="0"/>
    <xf numFmtId="0" fontId="1" fillId="0" borderId="0"/>
    <xf numFmtId="166" fontId="1" fillId="0" borderId="0"/>
    <xf numFmtId="166" fontId="1" fillId="0" borderId="0"/>
    <xf numFmtId="0" fontId="3" fillId="0" borderId="0"/>
    <xf numFmtId="0" fontId="3" fillId="34" borderId="6" applyNumberFormat="0" applyFont="0" applyAlignment="0" applyProtection="0"/>
    <xf numFmtId="3" fontId="7" fillId="0" borderId="0">
      <alignment horizontal="right" vertical="center"/>
    </xf>
    <xf numFmtId="3" fontId="7" fillId="0" borderId="1">
      <alignment horizontal="right" vertical="center"/>
    </xf>
    <xf numFmtId="9" fontId="3" fillId="0" borderId="0"/>
    <xf numFmtId="9" fontId="3" fillId="0" borderId="0" applyFont="0" applyFill="0" applyBorder="0" applyAlignment="0" applyProtection="0"/>
    <xf numFmtId="0" fontId="22" fillId="22" borderId="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8" applyNumberFormat="0" applyFill="0" applyAlignment="0" applyProtection="0"/>
    <xf numFmtId="0" fontId="26" fillId="0" borderId="9" applyNumberFormat="0" applyFill="0" applyAlignment="0" applyProtection="0"/>
    <xf numFmtId="0" fontId="13" fillId="0" borderId="10" applyNumberFormat="0" applyFill="0" applyAlignment="0" applyProtection="0"/>
    <xf numFmtId="0" fontId="27" fillId="0" borderId="0" applyNumberFormat="0" applyFill="0" applyBorder="0" applyAlignment="0" applyProtection="0"/>
    <xf numFmtId="0" fontId="28" fillId="0" borderId="11" applyNumberFormat="0" applyFill="0" applyAlignment="0" applyProtection="0"/>
  </cellStyleXfs>
  <cellXfs count="58">
    <xf numFmtId="0" fontId="0" fillId="0" borderId="0" xfId="0"/>
    <xf numFmtId="0" fontId="29" fillId="3" borderId="15" xfId="0" applyFont="1" applyFill="1" applyBorder="1" applyAlignment="1" applyProtection="1">
      <alignment horizontal="center" vertical="center" wrapText="1"/>
    </xf>
    <xf numFmtId="165" fontId="29" fillId="2" borderId="15" xfId="1" applyFont="1" applyFill="1" applyBorder="1" applyAlignment="1" applyProtection="1">
      <alignment horizontal="center" vertical="center" wrapText="1"/>
    </xf>
    <xf numFmtId="0" fontId="29" fillId="35" borderId="15" xfId="0" applyFont="1" applyFill="1" applyBorder="1" applyAlignment="1" applyProtection="1">
      <alignment horizontal="center" vertical="center" wrapText="1"/>
    </xf>
    <xf numFmtId="0" fontId="30" fillId="0" borderId="0" xfId="0" applyFont="1" applyFill="1" applyProtection="1"/>
    <xf numFmtId="0" fontId="30" fillId="0" borderId="0" xfId="0" applyFont="1" applyProtection="1"/>
    <xf numFmtId="0" fontId="30" fillId="0" borderId="0" xfId="0" applyFont="1" applyAlignment="1" applyProtection="1">
      <alignment vertical="center"/>
    </xf>
    <xf numFmtId="0" fontId="35" fillId="0" borderId="0" xfId="0" applyFont="1" applyAlignment="1" applyProtection="1">
      <alignment horizontal="right" vertical="center"/>
    </xf>
    <xf numFmtId="0" fontId="30" fillId="0" borderId="0" xfId="0" applyFont="1" applyFill="1" applyAlignment="1" applyProtection="1">
      <alignment vertical="center"/>
    </xf>
    <xf numFmtId="0" fontId="33" fillId="4" borderId="0" xfId="0" applyFont="1" applyFill="1" applyBorder="1" applyProtection="1"/>
    <xf numFmtId="0" fontId="39" fillId="4" borderId="0" xfId="0" applyFont="1" applyFill="1" applyBorder="1" applyProtection="1"/>
    <xf numFmtId="0" fontId="40" fillId="4" borderId="0" xfId="0" applyFont="1" applyFill="1" applyBorder="1" applyAlignment="1" applyProtection="1">
      <alignment horizontal="right"/>
    </xf>
    <xf numFmtId="0" fontId="40" fillId="4" borderId="0" xfId="0" applyFont="1" applyFill="1" applyBorder="1" applyAlignment="1" applyProtection="1">
      <alignment horizontal="center"/>
    </xf>
    <xf numFmtId="0" fontId="30" fillId="3" borderId="0" xfId="0" applyFont="1" applyFill="1" applyProtection="1"/>
    <xf numFmtId="177" fontId="30" fillId="0" borderId="0" xfId="0" applyNumberFormat="1" applyFont="1" applyProtection="1"/>
    <xf numFmtId="0" fontId="36" fillId="4" borderId="0" xfId="0" applyFont="1" applyFill="1" applyBorder="1" applyAlignment="1" applyProtection="1">
      <alignment horizontal="center" vertical="center" wrapText="1"/>
    </xf>
    <xf numFmtId="0" fontId="29" fillId="3" borderId="13" xfId="0" applyFont="1" applyFill="1" applyBorder="1" applyAlignment="1" applyProtection="1">
      <alignment vertical="center"/>
      <protection locked="0"/>
    </xf>
    <xf numFmtId="0" fontId="29" fillId="3" borderId="13" xfId="0" applyFont="1" applyFill="1" applyBorder="1" applyAlignment="1" applyProtection="1">
      <alignment vertical="center"/>
    </xf>
    <xf numFmtId="0" fontId="30" fillId="3" borderId="14" xfId="0" applyFont="1" applyFill="1" applyBorder="1" applyProtection="1"/>
    <xf numFmtId="0" fontId="43" fillId="37" borderId="0" xfId="0" applyFont="1" applyFill="1" applyBorder="1" applyAlignment="1" applyProtection="1">
      <alignment horizontal="center" vertical="center" wrapText="1"/>
    </xf>
    <xf numFmtId="0" fontId="46" fillId="0" borderId="0" xfId="0" applyFont="1" applyFill="1" applyAlignment="1" applyProtection="1">
      <alignment horizontal="center" vertical="center" wrapText="1"/>
    </xf>
    <xf numFmtId="176" fontId="34" fillId="36" borderId="16" xfId="0" applyNumberFormat="1" applyFont="1" applyFill="1" applyBorder="1" applyAlignment="1" applyProtection="1">
      <alignment horizontal="center" vertical="center"/>
      <protection locked="0"/>
    </xf>
    <xf numFmtId="0" fontId="29" fillId="40" borderId="15" xfId="0" applyFont="1" applyFill="1" applyBorder="1" applyAlignment="1" applyProtection="1">
      <alignment horizontal="center" vertical="center" wrapText="1"/>
    </xf>
    <xf numFmtId="176" fontId="44" fillId="39" borderId="19" xfId="0" applyNumberFormat="1" applyFont="1" applyFill="1" applyBorder="1" applyAlignment="1" applyProtection="1">
      <alignment horizontal="center" vertical="center" wrapText="1"/>
    </xf>
    <xf numFmtId="176" fontId="29" fillId="38" borderId="12" xfId="0" applyNumberFormat="1" applyFont="1" applyFill="1" applyBorder="1" applyAlignment="1" applyProtection="1">
      <alignment horizontal="center" vertical="center" wrapText="1"/>
    </xf>
    <xf numFmtId="176" fontId="35" fillId="0" borderId="16" xfId="0" applyNumberFormat="1" applyFont="1" applyFill="1" applyBorder="1" applyAlignment="1" applyProtection="1">
      <alignment horizontal="right" vertical="center"/>
    </xf>
    <xf numFmtId="0" fontId="40" fillId="39" borderId="0" xfId="0" applyFont="1" applyFill="1" applyAlignment="1" applyProtection="1">
      <alignment horizontal="center" vertical="center" wrapText="1"/>
    </xf>
    <xf numFmtId="0" fontId="34" fillId="38" borderId="13" xfId="0" applyNumberFormat="1" applyFont="1" applyFill="1" applyBorder="1" applyAlignment="1" applyProtection="1">
      <alignment horizontal="center" vertical="center" wrapText="1"/>
    </xf>
    <xf numFmtId="0" fontId="30" fillId="4" borderId="0" xfId="0" applyFont="1" applyFill="1" applyProtection="1"/>
    <xf numFmtId="0" fontId="30" fillId="4" borderId="0" xfId="0" applyFont="1" applyFill="1" applyAlignment="1" applyProtection="1">
      <alignment vertical="center"/>
    </xf>
    <xf numFmtId="0" fontId="34" fillId="38" borderId="12" xfId="0" applyNumberFormat="1" applyFont="1" applyFill="1" applyBorder="1" applyAlignment="1" applyProtection="1">
      <alignment horizontal="center" vertical="center" wrapText="1"/>
    </xf>
    <xf numFmtId="0" fontId="34" fillId="38" borderId="13" xfId="0" applyNumberFormat="1" applyFont="1" applyFill="1" applyBorder="1" applyAlignment="1" applyProtection="1">
      <alignment horizontal="center" vertical="center" wrapText="1"/>
    </xf>
    <xf numFmtId="0" fontId="34" fillId="38" borderId="14" xfId="0" applyNumberFormat="1" applyFont="1" applyFill="1" applyBorder="1" applyAlignment="1" applyProtection="1">
      <alignment horizontal="center" vertical="center" wrapText="1"/>
    </xf>
    <xf numFmtId="0" fontId="38" fillId="36" borderId="2" xfId="0" applyFont="1" applyFill="1" applyBorder="1" applyAlignment="1" applyProtection="1">
      <alignment horizontal="left" vertical="center"/>
      <protection locked="0"/>
    </xf>
    <xf numFmtId="0" fontId="37" fillId="4" borderId="18" xfId="0" applyFont="1" applyFill="1" applyBorder="1" applyAlignment="1" applyProtection="1">
      <alignment horizontal="left" vertical="center" wrapText="1"/>
    </xf>
    <xf numFmtId="0" fontId="37" fillId="4" borderId="0" xfId="0" applyFont="1" applyFill="1" applyBorder="1" applyAlignment="1" applyProtection="1">
      <alignment horizontal="left" vertical="center" wrapText="1"/>
    </xf>
    <xf numFmtId="0" fontId="37" fillId="41" borderId="18" xfId="0" applyFont="1" applyFill="1" applyBorder="1" applyAlignment="1" applyProtection="1">
      <alignment horizontal="left" vertical="center" wrapText="1"/>
    </xf>
    <xf numFmtId="0" fontId="37" fillId="41" borderId="0" xfId="0" applyFont="1" applyFill="1" applyBorder="1" applyAlignment="1" applyProtection="1">
      <alignment horizontal="left" vertical="center" wrapText="1"/>
    </xf>
    <xf numFmtId="0" fontId="30" fillId="4" borderId="0" xfId="0" applyFont="1" applyFill="1" applyAlignment="1" applyProtection="1">
      <alignment wrapText="1"/>
    </xf>
    <xf numFmtId="0" fontId="30" fillId="0" borderId="0" xfId="0" applyFont="1" applyAlignment="1" applyProtection="1">
      <alignment wrapText="1"/>
    </xf>
    <xf numFmtId="0" fontId="45" fillId="0" borderId="0" xfId="0" applyFont="1" applyFill="1" applyBorder="1" applyAlignment="1" applyProtection="1">
      <alignment horizontal="left" vertical="center" wrapText="1"/>
    </xf>
    <xf numFmtId="0" fontId="45" fillId="0" borderId="0" xfId="0" applyFont="1" applyFill="1" applyBorder="1" applyAlignment="1" applyProtection="1">
      <alignment horizontal="left" vertical="center" wrapText="1"/>
    </xf>
    <xf numFmtId="0" fontId="37" fillId="4" borderId="0" xfId="0" applyFont="1" applyFill="1" applyBorder="1" applyAlignment="1" applyProtection="1">
      <alignment horizontal="justify" vertical="center" wrapText="1"/>
    </xf>
    <xf numFmtId="0" fontId="30" fillId="0" borderId="0" xfId="0" applyFont="1" applyFill="1" applyAlignment="1" applyProtection="1">
      <alignment wrapText="1"/>
    </xf>
    <xf numFmtId="0" fontId="47" fillId="3" borderId="12" xfId="0" applyFont="1" applyFill="1" applyBorder="1" applyAlignment="1" applyProtection="1">
      <alignment vertical="center"/>
    </xf>
    <xf numFmtId="0" fontId="30" fillId="3" borderId="13" xfId="0" applyFont="1" applyFill="1" applyBorder="1" applyAlignment="1" applyProtection="1">
      <alignment horizontal="left" vertical="center"/>
    </xf>
    <xf numFmtId="0" fontId="30" fillId="3" borderId="13" xfId="0" applyFont="1" applyFill="1" applyBorder="1" applyAlignment="1" applyProtection="1">
      <alignment horizontal="center" vertical="center" wrapText="1"/>
    </xf>
    <xf numFmtId="1" fontId="30" fillId="3" borderId="13" xfId="1" applyNumberFormat="1" applyFont="1" applyFill="1" applyBorder="1" applyAlignment="1" applyProtection="1">
      <alignment horizontal="center" vertical="center"/>
    </xf>
    <xf numFmtId="0" fontId="48" fillId="0" borderId="1" xfId="0" applyFont="1" applyBorder="1" applyAlignment="1" applyProtection="1">
      <alignment horizontal="center" vertical="center"/>
    </xf>
    <xf numFmtId="0" fontId="30" fillId="0" borderId="16" xfId="0" applyFont="1" applyFill="1" applyBorder="1" applyAlignment="1" applyProtection="1">
      <alignment horizontal="center" vertical="center"/>
    </xf>
    <xf numFmtId="0" fontId="48" fillId="4" borderId="12" xfId="0" applyFont="1" applyFill="1" applyBorder="1" applyAlignment="1" applyProtection="1">
      <alignment vertical="center" wrapText="1"/>
    </xf>
    <xf numFmtId="0" fontId="48" fillId="4" borderId="1" xfId="0" applyFont="1" applyFill="1" applyBorder="1" applyAlignment="1" applyProtection="1">
      <alignment horizontal="center" vertical="center" wrapText="1"/>
    </xf>
    <xf numFmtId="1" fontId="30" fillId="0" borderId="1" xfId="1" applyNumberFormat="1" applyFont="1" applyFill="1" applyBorder="1" applyAlignment="1" applyProtection="1">
      <alignment horizontal="center" vertical="center"/>
    </xf>
    <xf numFmtId="176" fontId="41" fillId="42" borderId="12" xfId="1" applyNumberFormat="1" applyFont="1" applyFill="1" applyBorder="1" applyAlignment="1" applyProtection="1">
      <alignment horizontal="right" vertical="center"/>
    </xf>
    <xf numFmtId="176" fontId="41" fillId="0" borderId="17" xfId="1" applyNumberFormat="1" applyFont="1" applyFill="1" applyBorder="1" applyAlignment="1" applyProtection="1">
      <alignment horizontal="right" vertical="center"/>
    </xf>
    <xf numFmtId="0" fontId="38" fillId="4" borderId="0" xfId="0" applyFont="1" applyFill="1" applyBorder="1" applyAlignment="1" applyProtection="1">
      <alignment vertical="center"/>
    </xf>
    <xf numFmtId="0" fontId="49" fillId="4" borderId="0" xfId="0" applyFont="1" applyFill="1" applyBorder="1" applyAlignment="1" applyProtection="1">
      <alignment horizontal="center" vertical="center"/>
    </xf>
    <xf numFmtId="0" fontId="49" fillId="4" borderId="0" xfId="0" applyFont="1" applyFill="1" applyBorder="1" applyAlignment="1" applyProtection="1">
      <alignment horizontal="center" vertical="center" wrapText="1"/>
    </xf>
  </cellXfs>
  <cellStyles count="157">
    <cellStyle name="0,0_x000d__x000a_NA_x000d__x000a_" xfId="2" xr:uid="{00000000-0005-0000-0000-000000000000}"/>
    <cellStyle name="20% - Énfasis1 2" xfId="3" xr:uid="{00000000-0005-0000-0000-000001000000}"/>
    <cellStyle name="20% - Énfasis1 2 2" xfId="4" xr:uid="{00000000-0005-0000-0000-000002000000}"/>
    <cellStyle name="20% - Énfasis2 2" xfId="5" xr:uid="{00000000-0005-0000-0000-000003000000}"/>
    <cellStyle name="20% - Énfasis2 2 2" xfId="6" xr:uid="{00000000-0005-0000-0000-000004000000}"/>
    <cellStyle name="20% - Énfasis3 2" xfId="7" xr:uid="{00000000-0005-0000-0000-000005000000}"/>
    <cellStyle name="20% - Énfasis3 2 2" xfId="8" xr:uid="{00000000-0005-0000-0000-000006000000}"/>
    <cellStyle name="20% - Énfasis4 2" xfId="9" xr:uid="{00000000-0005-0000-0000-000007000000}"/>
    <cellStyle name="20% - Énfasis4 2 2" xfId="10" xr:uid="{00000000-0005-0000-0000-000008000000}"/>
    <cellStyle name="20% - Énfasis5 2" xfId="11" xr:uid="{00000000-0005-0000-0000-000009000000}"/>
    <cellStyle name="20% - Énfasis5 2 2" xfId="12" xr:uid="{00000000-0005-0000-0000-00000A000000}"/>
    <cellStyle name="20% - Énfasis6 2" xfId="13" xr:uid="{00000000-0005-0000-0000-00000B000000}"/>
    <cellStyle name="20% - Énfasis6 2 2" xfId="14" xr:uid="{00000000-0005-0000-0000-00000C000000}"/>
    <cellStyle name="40% - Énfasis1 2" xfId="15" xr:uid="{00000000-0005-0000-0000-00000D000000}"/>
    <cellStyle name="40% - Énfasis1 2 2" xfId="16" xr:uid="{00000000-0005-0000-0000-00000E000000}"/>
    <cellStyle name="40% - Énfasis2 2" xfId="17" xr:uid="{00000000-0005-0000-0000-00000F000000}"/>
    <cellStyle name="40% - Énfasis2 2 2" xfId="18" xr:uid="{00000000-0005-0000-0000-000010000000}"/>
    <cellStyle name="40% - Énfasis3 2" xfId="19" xr:uid="{00000000-0005-0000-0000-000011000000}"/>
    <cellStyle name="40% - Énfasis3 2 2" xfId="20" xr:uid="{00000000-0005-0000-0000-000012000000}"/>
    <cellStyle name="40% - Énfasis4 2" xfId="21" xr:uid="{00000000-0005-0000-0000-000013000000}"/>
    <cellStyle name="40% - Énfasis4 2 2" xfId="22" xr:uid="{00000000-0005-0000-0000-000014000000}"/>
    <cellStyle name="40% - Énfasis5 2" xfId="23" xr:uid="{00000000-0005-0000-0000-000015000000}"/>
    <cellStyle name="40% - Énfasis5 2 2" xfId="24" xr:uid="{00000000-0005-0000-0000-000016000000}"/>
    <cellStyle name="40% - Énfasis6 2" xfId="25" xr:uid="{00000000-0005-0000-0000-000017000000}"/>
    <cellStyle name="40% - Énfasis6 2 2" xfId="26" xr:uid="{00000000-0005-0000-0000-000018000000}"/>
    <cellStyle name="60% - Énfasis1 2" xfId="27" xr:uid="{00000000-0005-0000-0000-000019000000}"/>
    <cellStyle name="60% - Énfasis2 2" xfId="28" xr:uid="{00000000-0005-0000-0000-00001A000000}"/>
    <cellStyle name="60% - Énfasis3 2" xfId="29" xr:uid="{00000000-0005-0000-0000-00001B000000}"/>
    <cellStyle name="60% - Énfasis4 2" xfId="30" xr:uid="{00000000-0005-0000-0000-00001C000000}"/>
    <cellStyle name="60% - Énfasis5 2" xfId="31" xr:uid="{00000000-0005-0000-0000-00001D000000}"/>
    <cellStyle name="60% - Énfasis6 2" xfId="32" xr:uid="{00000000-0005-0000-0000-00001E000000}"/>
    <cellStyle name="AnalysisIndexDark" xfId="33" xr:uid="{00000000-0005-0000-0000-00001F000000}"/>
    <cellStyle name="AnalysisIndexDarkBold" xfId="34" xr:uid="{00000000-0005-0000-0000-000020000000}"/>
    <cellStyle name="AnalysisIndexLight" xfId="35" xr:uid="{00000000-0005-0000-0000-000021000000}"/>
    <cellStyle name="AnalysisIndexWhite" xfId="36" xr:uid="{00000000-0005-0000-0000-000022000000}"/>
    <cellStyle name="BodyStyle" xfId="37" xr:uid="{00000000-0005-0000-0000-000023000000}"/>
    <cellStyle name="BodyStyleBold" xfId="38" xr:uid="{00000000-0005-0000-0000-000024000000}"/>
    <cellStyle name="BodyStyleBoldRight" xfId="39" xr:uid="{00000000-0005-0000-0000-000025000000}"/>
    <cellStyle name="BodyStyleWithBorder" xfId="40" xr:uid="{00000000-0005-0000-0000-000026000000}"/>
    <cellStyle name="BorderThinBlack" xfId="41" xr:uid="{00000000-0005-0000-0000-000027000000}"/>
    <cellStyle name="Buena 2" xfId="42" xr:uid="{00000000-0005-0000-0000-000028000000}"/>
    <cellStyle name="Cálculo 2" xfId="43" xr:uid="{00000000-0005-0000-0000-000029000000}"/>
    <cellStyle name="Celda de comprobación 2" xfId="44" xr:uid="{00000000-0005-0000-0000-00002A000000}"/>
    <cellStyle name="Celda vinculada 2" xfId="45" xr:uid="{00000000-0005-0000-0000-00002B000000}"/>
    <cellStyle name="Comma" xfId="46" xr:uid="{00000000-0005-0000-0000-00002C000000}"/>
    <cellStyle name="Comma [0]" xfId="47" xr:uid="{00000000-0005-0000-0000-00002D000000}"/>
    <cellStyle name="Currency" xfId="48" xr:uid="{00000000-0005-0000-0000-00002E000000}"/>
    <cellStyle name="Currency [0]" xfId="49" xr:uid="{00000000-0005-0000-0000-00002F000000}"/>
    <cellStyle name="Currency 2" xfId="50" xr:uid="{00000000-0005-0000-0000-000030000000}"/>
    <cellStyle name="DateStyle" xfId="51" xr:uid="{00000000-0005-0000-0000-000031000000}"/>
    <cellStyle name="DateTimeStyle" xfId="52" xr:uid="{00000000-0005-0000-0000-000032000000}"/>
    <cellStyle name="Decimal" xfId="53" xr:uid="{00000000-0005-0000-0000-000033000000}"/>
    <cellStyle name="DecimalWithBorder" xfId="54" xr:uid="{00000000-0005-0000-0000-000034000000}"/>
    <cellStyle name="Encabezado 4 2" xfId="55" xr:uid="{00000000-0005-0000-0000-000035000000}"/>
    <cellStyle name="Énfasis1 2" xfId="56" xr:uid="{00000000-0005-0000-0000-000036000000}"/>
    <cellStyle name="Énfasis2 2" xfId="57" xr:uid="{00000000-0005-0000-0000-000037000000}"/>
    <cellStyle name="Énfasis3 2" xfId="58" xr:uid="{00000000-0005-0000-0000-000038000000}"/>
    <cellStyle name="Énfasis4 2" xfId="59" xr:uid="{00000000-0005-0000-0000-000039000000}"/>
    <cellStyle name="Énfasis5 2" xfId="60" xr:uid="{00000000-0005-0000-0000-00003A000000}"/>
    <cellStyle name="Énfasis6 2" xfId="61" xr:uid="{00000000-0005-0000-0000-00003B000000}"/>
    <cellStyle name="Entrada 2" xfId="62" xr:uid="{00000000-0005-0000-0000-00003C000000}"/>
    <cellStyle name="Estilo 1" xfId="63" xr:uid="{00000000-0005-0000-0000-00003D000000}"/>
    <cellStyle name="Estilo 1 2" xfId="64" xr:uid="{00000000-0005-0000-0000-00003E000000}"/>
    <cellStyle name="Estilo 1 3" xfId="65" xr:uid="{00000000-0005-0000-0000-00003F000000}"/>
    <cellStyle name="EuroCurrency" xfId="66" xr:uid="{00000000-0005-0000-0000-000040000000}"/>
    <cellStyle name="EuroCurrencyWithBorder" xfId="67" xr:uid="{00000000-0005-0000-0000-000041000000}"/>
    <cellStyle name="HeaderStyle" xfId="68" xr:uid="{00000000-0005-0000-0000-000042000000}"/>
    <cellStyle name="HeaderSubTop" xfId="69" xr:uid="{00000000-0005-0000-0000-000043000000}"/>
    <cellStyle name="HeaderSubTopNoBold" xfId="70" xr:uid="{00000000-0005-0000-0000-000044000000}"/>
    <cellStyle name="HeaderTopBuyer" xfId="71" xr:uid="{00000000-0005-0000-0000-000045000000}"/>
    <cellStyle name="HeaderTopStyle" xfId="72" xr:uid="{00000000-0005-0000-0000-000046000000}"/>
    <cellStyle name="HeaderTopStyleAlignRight" xfId="73" xr:uid="{00000000-0005-0000-0000-000047000000}"/>
    <cellStyle name="Hipervínculo 2" xfId="74" xr:uid="{00000000-0005-0000-0000-000048000000}"/>
    <cellStyle name="Incorrecto 2" xfId="75" xr:uid="{00000000-0005-0000-0000-000049000000}"/>
    <cellStyle name="IsSelectedStyle" xfId="76" xr:uid="{00000000-0005-0000-0000-00004A000000}"/>
    <cellStyle name="IsSelectedStyle 2" xfId="77" xr:uid="{00000000-0005-0000-0000-00004B000000}"/>
    <cellStyle name="MainTitle" xfId="78" xr:uid="{00000000-0005-0000-0000-00004C000000}"/>
    <cellStyle name="Millares" xfId="1" builtinId="3"/>
    <cellStyle name="Millares 10" xfId="79" xr:uid="{00000000-0005-0000-0000-00004E000000}"/>
    <cellStyle name="Millares 13" xfId="80" xr:uid="{00000000-0005-0000-0000-00004F000000}"/>
    <cellStyle name="Millares 2" xfId="81" xr:uid="{00000000-0005-0000-0000-000050000000}"/>
    <cellStyle name="Millares 2 2" xfId="82" xr:uid="{00000000-0005-0000-0000-000051000000}"/>
    <cellStyle name="Millares 2 2 2" xfId="83" xr:uid="{00000000-0005-0000-0000-000052000000}"/>
    <cellStyle name="Millares 2 3" xfId="84" xr:uid="{00000000-0005-0000-0000-000053000000}"/>
    <cellStyle name="Millares 2 4" xfId="85" xr:uid="{00000000-0005-0000-0000-000054000000}"/>
    <cellStyle name="Millares 2 7" xfId="86" xr:uid="{00000000-0005-0000-0000-000055000000}"/>
    <cellStyle name="Millares 2 7 2" xfId="87" xr:uid="{00000000-0005-0000-0000-000056000000}"/>
    <cellStyle name="Millares 2 9" xfId="88" xr:uid="{00000000-0005-0000-0000-000057000000}"/>
    <cellStyle name="Millares 20" xfId="89" xr:uid="{00000000-0005-0000-0000-000058000000}"/>
    <cellStyle name="Millares 3" xfId="90" xr:uid="{00000000-0005-0000-0000-000059000000}"/>
    <cellStyle name="Millares 4" xfId="91" xr:uid="{00000000-0005-0000-0000-00005A000000}"/>
    <cellStyle name="Millares 5" xfId="92" xr:uid="{00000000-0005-0000-0000-00005B000000}"/>
    <cellStyle name="Millares 9" xfId="93" xr:uid="{00000000-0005-0000-0000-00005C000000}"/>
    <cellStyle name="Millares 9 2" xfId="94" xr:uid="{00000000-0005-0000-0000-00005D000000}"/>
    <cellStyle name="Millares 9 2 2" xfId="95" xr:uid="{00000000-0005-0000-0000-00005E000000}"/>
    <cellStyle name="Moneda 2" xfId="96" xr:uid="{00000000-0005-0000-0000-00005F000000}"/>
    <cellStyle name="Moneda 2 2" xfId="97" xr:uid="{00000000-0005-0000-0000-000060000000}"/>
    <cellStyle name="Moneda 3" xfId="98" xr:uid="{00000000-0005-0000-0000-000061000000}"/>
    <cellStyle name="Moneda 4" xfId="99" xr:uid="{00000000-0005-0000-0000-000062000000}"/>
    <cellStyle name="Neutral 2" xfId="100" xr:uid="{00000000-0005-0000-0000-000063000000}"/>
    <cellStyle name="Normal" xfId="0" builtinId="0"/>
    <cellStyle name="Normal 11" xfId="101" xr:uid="{00000000-0005-0000-0000-000065000000}"/>
    <cellStyle name="Normal 14" xfId="102" xr:uid="{00000000-0005-0000-0000-000066000000}"/>
    <cellStyle name="Normal 15" xfId="103" xr:uid="{00000000-0005-0000-0000-000067000000}"/>
    <cellStyle name="Normal 18" xfId="104" xr:uid="{00000000-0005-0000-0000-000068000000}"/>
    <cellStyle name="Normal 2" xfId="105" xr:uid="{00000000-0005-0000-0000-000069000000}"/>
    <cellStyle name="Normal 2 10" xfId="106" xr:uid="{00000000-0005-0000-0000-00006A000000}"/>
    <cellStyle name="Normal 2 11" xfId="107" xr:uid="{00000000-0005-0000-0000-00006B000000}"/>
    <cellStyle name="Normal 2 12" xfId="108" xr:uid="{00000000-0005-0000-0000-00006C000000}"/>
    <cellStyle name="Normal 2 13" xfId="109" xr:uid="{00000000-0005-0000-0000-00006D000000}"/>
    <cellStyle name="Normal 2 14" xfId="110" xr:uid="{00000000-0005-0000-0000-00006E000000}"/>
    <cellStyle name="Normal 2 15" xfId="111" xr:uid="{00000000-0005-0000-0000-00006F000000}"/>
    <cellStyle name="Normal 2 16" xfId="112" xr:uid="{00000000-0005-0000-0000-000070000000}"/>
    <cellStyle name="Normal 2 17" xfId="113" xr:uid="{00000000-0005-0000-0000-000071000000}"/>
    <cellStyle name="Normal 2 18" xfId="114" xr:uid="{00000000-0005-0000-0000-000072000000}"/>
    <cellStyle name="Normal 2 19" xfId="115" xr:uid="{00000000-0005-0000-0000-000073000000}"/>
    <cellStyle name="Normal 2 2" xfId="116" xr:uid="{00000000-0005-0000-0000-000074000000}"/>
    <cellStyle name="Normal 2 2 2" xfId="117" xr:uid="{00000000-0005-0000-0000-000075000000}"/>
    <cellStyle name="Normal 2 2 2 10" xfId="118" xr:uid="{00000000-0005-0000-0000-000076000000}"/>
    <cellStyle name="Normal 2 2 3" xfId="119" xr:uid="{00000000-0005-0000-0000-000077000000}"/>
    <cellStyle name="Normal 2 20" xfId="120" xr:uid="{00000000-0005-0000-0000-000078000000}"/>
    <cellStyle name="Normal 2 21" xfId="121" xr:uid="{00000000-0005-0000-0000-000079000000}"/>
    <cellStyle name="Normal 2 22" xfId="122" xr:uid="{00000000-0005-0000-0000-00007A000000}"/>
    <cellStyle name="Normal 2 23" xfId="123" xr:uid="{00000000-0005-0000-0000-00007B000000}"/>
    <cellStyle name="Normal 2 24" xfId="124" xr:uid="{00000000-0005-0000-0000-00007C000000}"/>
    <cellStyle name="Normal 2 3" xfId="125" xr:uid="{00000000-0005-0000-0000-00007D000000}"/>
    <cellStyle name="Normal 2 3 2" xfId="126" xr:uid="{00000000-0005-0000-0000-00007E000000}"/>
    <cellStyle name="Normal 2 4" xfId="127" xr:uid="{00000000-0005-0000-0000-00007F000000}"/>
    <cellStyle name="Normal 2 5" xfId="128" xr:uid="{00000000-0005-0000-0000-000080000000}"/>
    <cellStyle name="Normal 2 6" xfId="129" xr:uid="{00000000-0005-0000-0000-000081000000}"/>
    <cellStyle name="Normal 2 7" xfId="130" xr:uid="{00000000-0005-0000-0000-000082000000}"/>
    <cellStyle name="Normal 2 8" xfId="131" xr:uid="{00000000-0005-0000-0000-000083000000}"/>
    <cellStyle name="Normal 2 9" xfId="132" xr:uid="{00000000-0005-0000-0000-000084000000}"/>
    <cellStyle name="Normal 3" xfId="133" xr:uid="{00000000-0005-0000-0000-000085000000}"/>
    <cellStyle name="Normal 3 10" xfId="134" xr:uid="{00000000-0005-0000-0000-000086000000}"/>
    <cellStyle name="Normal 3 2" xfId="135" xr:uid="{00000000-0005-0000-0000-000087000000}"/>
    <cellStyle name="Normal 3 4" xfId="136" xr:uid="{00000000-0005-0000-0000-000088000000}"/>
    <cellStyle name="Normal 4" xfId="137" xr:uid="{00000000-0005-0000-0000-000089000000}"/>
    <cellStyle name="Normal 4 2" xfId="138" xr:uid="{00000000-0005-0000-0000-00008A000000}"/>
    <cellStyle name="Normal 40" xfId="139" xr:uid="{00000000-0005-0000-0000-00008B000000}"/>
    <cellStyle name="Normal 42 2 2" xfId="140" xr:uid="{00000000-0005-0000-0000-00008C000000}"/>
    <cellStyle name="Normal 5" xfId="141" xr:uid="{00000000-0005-0000-0000-00008D000000}"/>
    <cellStyle name="Normal 6" xfId="142" xr:uid="{00000000-0005-0000-0000-00008E000000}"/>
    <cellStyle name="Normal 7" xfId="143" xr:uid="{00000000-0005-0000-0000-00008F000000}"/>
    <cellStyle name="Notas 2" xfId="144" xr:uid="{00000000-0005-0000-0000-000090000000}"/>
    <cellStyle name="Numeric" xfId="145" xr:uid="{00000000-0005-0000-0000-000091000000}"/>
    <cellStyle name="NumericWithBorder" xfId="146" xr:uid="{00000000-0005-0000-0000-000092000000}"/>
    <cellStyle name="Percent" xfId="147" xr:uid="{00000000-0005-0000-0000-000093000000}"/>
    <cellStyle name="Porcentaje 2" xfId="148" xr:uid="{00000000-0005-0000-0000-000094000000}"/>
    <cellStyle name="Salida 2" xfId="149" xr:uid="{00000000-0005-0000-0000-000095000000}"/>
    <cellStyle name="Texto de advertencia 2" xfId="150" xr:uid="{00000000-0005-0000-0000-000096000000}"/>
    <cellStyle name="Texto explicativo 2" xfId="151" xr:uid="{00000000-0005-0000-0000-000097000000}"/>
    <cellStyle name="Título 1 2" xfId="152" xr:uid="{00000000-0005-0000-0000-000098000000}"/>
    <cellStyle name="Título 2 2" xfId="153" xr:uid="{00000000-0005-0000-0000-000099000000}"/>
    <cellStyle name="Título 3 2" xfId="154" xr:uid="{00000000-0005-0000-0000-00009A000000}"/>
    <cellStyle name="Título 4" xfId="155" xr:uid="{00000000-0005-0000-0000-00009B000000}"/>
    <cellStyle name="Total 2" xfId="156" xr:uid="{00000000-0005-0000-0000-00009C000000}"/>
  </cellStyles>
  <dxfs count="256">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ill>
        <patternFill patternType="solid">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272</xdr:row>
      <xdr:rowOff>0</xdr:rowOff>
    </xdr:from>
    <xdr:to>
      <xdr:col>2</xdr:col>
      <xdr:colOff>0</xdr:colOff>
      <xdr:row>273</xdr:row>
      <xdr:rowOff>83345</xdr:rowOff>
    </xdr:to>
    <xdr:sp macro="" textlink="">
      <xdr:nvSpPr>
        <xdr:cNvPr id="7" name="Text Box 64">
          <a:extLst>
            <a:ext uri="{FF2B5EF4-FFF2-40B4-BE49-F238E27FC236}">
              <a16:creationId xmlns:a16="http://schemas.microsoft.com/office/drawing/2014/main" id="{00000000-0008-0000-0000-000007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8" name="Text Box 64">
          <a:extLst>
            <a:ext uri="{FF2B5EF4-FFF2-40B4-BE49-F238E27FC236}">
              <a16:creationId xmlns:a16="http://schemas.microsoft.com/office/drawing/2014/main" id="{00000000-0008-0000-0000-000008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9" name="Text Box 64">
          <a:extLst>
            <a:ext uri="{FF2B5EF4-FFF2-40B4-BE49-F238E27FC236}">
              <a16:creationId xmlns:a16="http://schemas.microsoft.com/office/drawing/2014/main" id="{00000000-0008-0000-0000-000009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10" name="Text Box 64">
          <a:extLst>
            <a:ext uri="{FF2B5EF4-FFF2-40B4-BE49-F238E27FC236}">
              <a16:creationId xmlns:a16="http://schemas.microsoft.com/office/drawing/2014/main" id="{00000000-0008-0000-0000-00000A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11" name="Text Box 64">
          <a:extLst>
            <a:ext uri="{FF2B5EF4-FFF2-40B4-BE49-F238E27FC236}">
              <a16:creationId xmlns:a16="http://schemas.microsoft.com/office/drawing/2014/main" id="{00000000-0008-0000-0000-00000B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12" name="Text Box 64">
          <a:extLst>
            <a:ext uri="{FF2B5EF4-FFF2-40B4-BE49-F238E27FC236}">
              <a16:creationId xmlns:a16="http://schemas.microsoft.com/office/drawing/2014/main" id="{00000000-0008-0000-0000-00000C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13" name="Text Box 64">
          <a:extLst>
            <a:ext uri="{FF2B5EF4-FFF2-40B4-BE49-F238E27FC236}">
              <a16:creationId xmlns:a16="http://schemas.microsoft.com/office/drawing/2014/main" id="{00000000-0008-0000-0000-00000D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272</xdr:row>
      <xdr:rowOff>0</xdr:rowOff>
    </xdr:from>
    <xdr:to>
      <xdr:col>2</xdr:col>
      <xdr:colOff>0</xdr:colOff>
      <xdr:row>273</xdr:row>
      <xdr:rowOff>83345</xdr:rowOff>
    </xdr:to>
    <xdr:sp macro="" textlink="">
      <xdr:nvSpPr>
        <xdr:cNvPr id="14" name="Text Box 64">
          <a:extLst>
            <a:ext uri="{FF2B5EF4-FFF2-40B4-BE49-F238E27FC236}">
              <a16:creationId xmlns:a16="http://schemas.microsoft.com/office/drawing/2014/main" id="{00000000-0008-0000-0000-00000E000000}"/>
            </a:ext>
          </a:extLst>
        </xdr:cNvPr>
        <xdr:cNvSpPr txBox="1">
          <a:spLocks noChangeArrowheads="1"/>
        </xdr:cNvSpPr>
      </xdr:nvSpPr>
      <xdr:spPr bwMode="auto">
        <a:xfrm>
          <a:off x="742950" y="26289000"/>
          <a:ext cx="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9</xdr:col>
      <xdr:colOff>590136</xdr:colOff>
      <xdr:row>273</xdr:row>
      <xdr:rowOff>17860</xdr:rowOff>
    </xdr:from>
    <xdr:to>
      <xdr:col>9</xdr:col>
      <xdr:colOff>834214</xdr:colOff>
      <xdr:row>273</xdr:row>
      <xdr:rowOff>220266</xdr:rowOff>
    </xdr:to>
    <xdr:sp macro="" textlink="">
      <xdr:nvSpPr>
        <xdr:cNvPr id="3" name="Flecha arriba 2">
          <a:extLst>
            <a:ext uri="{FF2B5EF4-FFF2-40B4-BE49-F238E27FC236}">
              <a16:creationId xmlns:a16="http://schemas.microsoft.com/office/drawing/2014/main" id="{00000000-0008-0000-0000-000003000000}"/>
            </a:ext>
          </a:extLst>
        </xdr:cNvPr>
        <xdr:cNvSpPr/>
      </xdr:nvSpPr>
      <xdr:spPr>
        <a:xfrm>
          <a:off x="10231093" y="4463964"/>
          <a:ext cx="244078" cy="202406"/>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N275"/>
  <sheetViews>
    <sheetView showGridLines="0" showRowColHeaders="0" tabSelected="1" view="pageBreakPreview" zoomScaleNormal="100" zoomScaleSheetLayoutView="100" workbookViewId="0">
      <selection activeCell="D16" sqref="D16"/>
    </sheetView>
  </sheetViews>
  <sheetFormatPr baseColWidth="10" defaultColWidth="11.44140625" defaultRowHeight="10.8"/>
  <cols>
    <col min="1" max="1" width="25.109375" style="28" customWidth="1"/>
    <col min="2" max="2" width="5.5546875" style="5" customWidth="1"/>
    <col min="3" max="3" width="6.88671875" style="5" customWidth="1"/>
    <col min="4" max="4" width="53.109375" style="5" customWidth="1"/>
    <col min="5" max="5" width="11.21875" style="5" customWidth="1"/>
    <col min="6" max="6" width="6.6640625" style="5" customWidth="1"/>
    <col min="7" max="7" width="11.44140625" style="5"/>
    <col min="8" max="8" width="13.33203125" style="5" customWidth="1"/>
    <col min="9" max="9" width="17" style="5" customWidth="1"/>
    <col min="10" max="10" width="18.33203125" style="4" customWidth="1"/>
    <col min="11" max="11" width="15.33203125" style="28" customWidth="1"/>
    <col min="12" max="40" width="11.44140625" style="28"/>
    <col min="41" max="16384" width="11.44140625" style="5"/>
  </cols>
  <sheetData>
    <row r="1" spans="1:40" ht="18">
      <c r="B1" s="56" t="s">
        <v>16</v>
      </c>
      <c r="C1" s="56"/>
      <c r="D1" s="56"/>
      <c r="E1" s="56"/>
      <c r="F1" s="56"/>
      <c r="G1" s="56"/>
      <c r="H1" s="56"/>
      <c r="I1" s="56"/>
      <c r="J1" s="56"/>
    </row>
    <row r="2" spans="1:40" ht="13.8" customHeight="1">
      <c r="B2" s="57" t="s">
        <v>21</v>
      </c>
      <c r="C2" s="57"/>
      <c r="D2" s="57"/>
      <c r="E2" s="57"/>
      <c r="F2" s="57"/>
      <c r="G2" s="57"/>
      <c r="H2" s="57"/>
      <c r="I2" s="57"/>
      <c r="J2" s="57"/>
    </row>
    <row r="3" spans="1:40" ht="15.6">
      <c r="B3" s="15"/>
      <c r="C3" s="15"/>
      <c r="D3" s="15"/>
      <c r="E3" s="15"/>
      <c r="F3" s="15"/>
      <c r="G3" s="15"/>
      <c r="H3" s="15"/>
      <c r="I3" s="15"/>
    </row>
    <row r="4" spans="1:40" ht="10.5" customHeight="1">
      <c r="B4" s="34" t="s">
        <v>9</v>
      </c>
      <c r="C4" s="35"/>
      <c r="D4" s="35"/>
      <c r="E4" s="35"/>
      <c r="F4" s="35"/>
      <c r="G4" s="35"/>
      <c r="H4" s="35"/>
      <c r="I4" s="35"/>
      <c r="J4" s="35"/>
    </row>
    <row r="5" spans="1:40" s="39" customFormat="1" ht="23.25" customHeight="1">
      <c r="A5" s="38"/>
      <c r="B5" s="34" t="s">
        <v>10</v>
      </c>
      <c r="C5" s="35"/>
      <c r="D5" s="35"/>
      <c r="E5" s="35"/>
      <c r="F5" s="35"/>
      <c r="G5" s="35"/>
      <c r="H5" s="35"/>
      <c r="I5" s="35"/>
      <c r="J5" s="35"/>
      <c r="K5" s="38"/>
      <c r="L5" s="38"/>
      <c r="M5" s="38"/>
      <c r="N5" s="38"/>
      <c r="O5" s="38"/>
      <c r="P5" s="38"/>
      <c r="Q5" s="38"/>
      <c r="R5" s="38"/>
      <c r="S5" s="38"/>
      <c r="T5" s="38"/>
      <c r="U5" s="38"/>
      <c r="V5" s="38"/>
      <c r="W5" s="38"/>
      <c r="X5" s="38"/>
      <c r="Y5" s="38"/>
      <c r="Z5" s="38"/>
      <c r="AA5" s="38"/>
      <c r="AB5" s="38"/>
      <c r="AC5" s="38"/>
      <c r="AD5" s="38"/>
      <c r="AE5" s="38"/>
      <c r="AF5" s="38"/>
      <c r="AG5" s="38"/>
      <c r="AH5" s="38"/>
      <c r="AI5" s="38"/>
      <c r="AJ5" s="38"/>
      <c r="AK5" s="38"/>
      <c r="AL5" s="38"/>
      <c r="AM5" s="38"/>
      <c r="AN5" s="38"/>
    </row>
    <row r="6" spans="1:40" s="39" customFormat="1" ht="22.5" customHeight="1">
      <c r="A6" s="38"/>
      <c r="B6" s="34" t="s">
        <v>11</v>
      </c>
      <c r="C6" s="35"/>
      <c r="D6" s="35"/>
      <c r="E6" s="35"/>
      <c r="F6" s="35"/>
      <c r="G6" s="35"/>
      <c r="H6" s="35"/>
      <c r="I6" s="35"/>
      <c r="J6" s="35"/>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row>
    <row r="7" spans="1:40" s="39" customFormat="1" ht="12.75" customHeight="1">
      <c r="A7" s="38"/>
      <c r="B7" s="34" t="s">
        <v>15</v>
      </c>
      <c r="C7" s="35"/>
      <c r="D7" s="35"/>
      <c r="E7" s="35"/>
      <c r="F7" s="35"/>
      <c r="G7" s="35"/>
      <c r="H7" s="35"/>
      <c r="I7" s="35"/>
      <c r="J7" s="35"/>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row>
    <row r="8" spans="1:40" s="39" customFormat="1" ht="12.75" customHeight="1">
      <c r="A8" s="38"/>
      <c r="B8" s="34" t="s">
        <v>12</v>
      </c>
      <c r="C8" s="35"/>
      <c r="D8" s="35"/>
      <c r="E8" s="35"/>
      <c r="F8" s="35"/>
      <c r="G8" s="35"/>
      <c r="H8" s="35"/>
      <c r="I8" s="35"/>
      <c r="J8" s="35"/>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row>
    <row r="9" spans="1:40" s="39" customFormat="1" ht="16.8" customHeight="1">
      <c r="A9" s="38"/>
      <c r="B9" s="36" t="s">
        <v>19</v>
      </c>
      <c r="C9" s="37"/>
      <c r="D9" s="37"/>
      <c r="E9" s="37"/>
      <c r="F9" s="37"/>
      <c r="G9" s="37"/>
      <c r="H9" s="37"/>
      <c r="I9" s="37"/>
      <c r="J9" s="37"/>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row>
    <row r="10" spans="1:40" s="39" customFormat="1" ht="12.75" customHeight="1">
      <c r="A10" s="38"/>
      <c r="B10" s="40" t="s">
        <v>17</v>
      </c>
      <c r="C10" s="40"/>
      <c r="D10" s="40"/>
      <c r="E10" s="40"/>
      <c r="F10" s="40"/>
      <c r="G10" s="40"/>
      <c r="H10" s="40"/>
      <c r="I10" s="40"/>
      <c r="J10" s="40"/>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38"/>
      <c r="AK10" s="38"/>
      <c r="AL10" s="38"/>
      <c r="AM10" s="38"/>
      <c r="AN10" s="38"/>
    </row>
    <row r="11" spans="1:40" s="39" customFormat="1" ht="12.75" customHeight="1">
      <c r="A11" s="38"/>
      <c r="B11" s="41"/>
      <c r="C11" s="41"/>
      <c r="D11" s="41"/>
      <c r="E11" s="41"/>
      <c r="F11" s="41"/>
      <c r="G11" s="41"/>
      <c r="H11" s="41"/>
      <c r="I11" s="41"/>
      <c r="J11" s="41"/>
      <c r="K11" s="38"/>
      <c r="L11" s="38"/>
      <c r="M11" s="38"/>
      <c r="N11" s="38"/>
      <c r="O11" s="38"/>
      <c r="P11" s="38"/>
      <c r="Q11" s="38"/>
      <c r="R11" s="38"/>
      <c r="S11" s="38"/>
      <c r="T11" s="38"/>
      <c r="U11" s="38"/>
      <c r="V11" s="38"/>
      <c r="W11" s="38"/>
      <c r="X11" s="38"/>
      <c r="Y11" s="38"/>
      <c r="Z11" s="38"/>
      <c r="AA11" s="38"/>
      <c r="AB11" s="38"/>
      <c r="AC11" s="38"/>
      <c r="AD11" s="38"/>
      <c r="AE11" s="38"/>
      <c r="AF11" s="38"/>
      <c r="AG11" s="38"/>
      <c r="AH11" s="38"/>
      <c r="AI11" s="38"/>
      <c r="AJ11" s="38"/>
      <c r="AK11" s="38"/>
      <c r="AL11" s="38"/>
      <c r="AM11" s="38"/>
      <c r="AN11" s="38"/>
    </row>
    <row r="12" spans="1:40" s="6" customFormat="1" ht="13.2">
      <c r="A12" s="29"/>
      <c r="D12" s="7" t="s">
        <v>7</v>
      </c>
      <c r="E12" s="33"/>
      <c r="F12" s="33"/>
      <c r="G12" s="33"/>
      <c r="H12" s="33"/>
      <c r="I12" s="33"/>
      <c r="J12" s="8"/>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row>
    <row r="13" spans="1:40" s="6" customFormat="1" ht="13.2">
      <c r="A13" s="29"/>
      <c r="D13" s="7" t="s">
        <v>8</v>
      </c>
      <c r="E13" s="33"/>
      <c r="F13" s="33"/>
      <c r="G13" s="33"/>
      <c r="H13" s="33"/>
      <c r="I13" s="33"/>
      <c r="J13" s="8"/>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row>
    <row r="14" spans="1:40" s="39" customFormat="1" ht="6" customHeight="1">
      <c r="A14" s="38"/>
      <c r="B14" s="42"/>
      <c r="C14" s="42"/>
      <c r="D14" s="42"/>
      <c r="E14" s="42"/>
      <c r="F14" s="42"/>
      <c r="G14" s="42"/>
      <c r="H14" s="42"/>
      <c r="I14" s="42"/>
      <c r="J14" s="43"/>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row>
    <row r="15" spans="1:40" ht="3" customHeight="1">
      <c r="B15" s="9"/>
      <c r="C15" s="9"/>
      <c r="D15" s="10"/>
      <c r="E15" s="10"/>
      <c r="F15" s="10"/>
      <c r="G15" s="11"/>
      <c r="H15" s="11"/>
      <c r="I15" s="12"/>
    </row>
    <row r="16" spans="1:40" ht="54">
      <c r="B16" s="9"/>
      <c r="C16" s="9"/>
      <c r="D16" s="10"/>
      <c r="E16" s="10"/>
      <c r="F16" s="10"/>
      <c r="G16" s="11"/>
      <c r="H16" s="11"/>
      <c r="I16" s="19" t="s">
        <v>13</v>
      </c>
      <c r="J16" s="26" t="s">
        <v>20</v>
      </c>
    </row>
    <row r="17" spans="1:40" ht="43.2">
      <c r="B17" s="1" t="s">
        <v>0</v>
      </c>
      <c r="C17" s="1" t="s">
        <v>6</v>
      </c>
      <c r="D17" s="1" t="s">
        <v>2</v>
      </c>
      <c r="E17" s="1" t="s">
        <v>3</v>
      </c>
      <c r="F17" s="1" t="s">
        <v>4</v>
      </c>
      <c r="G17" s="2" t="s">
        <v>1</v>
      </c>
      <c r="H17" s="2" t="s">
        <v>292</v>
      </c>
      <c r="I17" s="22" t="s">
        <v>14</v>
      </c>
      <c r="J17" s="3" t="s">
        <v>18</v>
      </c>
    </row>
    <row r="18" spans="1:40" s="13" customFormat="1">
      <c r="A18" s="28"/>
      <c r="B18" s="44" t="s">
        <v>22</v>
      </c>
      <c r="C18" s="45"/>
      <c r="D18" s="46"/>
      <c r="E18" s="46"/>
      <c r="F18" s="47"/>
      <c r="G18" s="17"/>
      <c r="H18" s="17"/>
      <c r="I18" s="17"/>
      <c r="J18" s="1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row>
    <row r="19" spans="1:40" s="13" customFormat="1" ht="13.2">
      <c r="A19" s="28"/>
      <c r="B19" s="48">
        <v>1</v>
      </c>
      <c r="C19" s="49">
        <v>23161607</v>
      </c>
      <c r="D19" s="50" t="s">
        <v>31</v>
      </c>
      <c r="E19" s="51" t="s">
        <v>32</v>
      </c>
      <c r="F19" s="52">
        <v>42</v>
      </c>
      <c r="G19" s="53">
        <v>220000</v>
      </c>
      <c r="H19" s="54">
        <f t="shared" ref="H19:H82" si="0">G19*F19</f>
        <v>9240000</v>
      </c>
      <c r="I19" s="21"/>
      <c r="J19" s="25">
        <f t="shared" ref="J19:J82" si="1">ROUND(I19,0)*F19</f>
        <v>0</v>
      </c>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row>
    <row r="20" spans="1:40" s="13" customFormat="1">
      <c r="A20" s="28"/>
      <c r="B20" s="44" t="s">
        <v>23</v>
      </c>
      <c r="C20" s="45"/>
      <c r="D20" s="46"/>
      <c r="E20" s="46"/>
      <c r="F20" s="47"/>
      <c r="G20" s="17"/>
      <c r="H20" s="17"/>
      <c r="I20" s="16"/>
      <c r="J20" s="18"/>
      <c r="K20" s="55"/>
      <c r="L20" s="55"/>
      <c r="M20" s="28"/>
      <c r="N20" s="28"/>
      <c r="O20" s="28"/>
      <c r="P20" s="28"/>
      <c r="Q20" s="28"/>
      <c r="R20" s="28"/>
      <c r="S20" s="28"/>
      <c r="T20" s="28"/>
      <c r="U20" s="28"/>
      <c r="V20" s="28"/>
      <c r="W20" s="28"/>
      <c r="X20" s="28"/>
      <c r="Y20" s="28"/>
      <c r="Z20" s="28"/>
      <c r="AA20" s="28"/>
      <c r="AB20" s="28"/>
      <c r="AC20" s="28"/>
      <c r="AD20" s="28"/>
      <c r="AE20" s="28"/>
      <c r="AF20" s="28"/>
      <c r="AG20" s="28"/>
      <c r="AH20" s="28"/>
      <c r="AI20" s="28"/>
      <c r="AJ20" s="28"/>
      <c r="AK20" s="28"/>
      <c r="AL20" s="28"/>
      <c r="AM20" s="28"/>
      <c r="AN20" s="28"/>
    </row>
    <row r="21" spans="1:40" s="13" customFormat="1" ht="19.2">
      <c r="A21" s="28"/>
      <c r="B21" s="48">
        <v>2</v>
      </c>
      <c r="C21" s="49">
        <v>23161607</v>
      </c>
      <c r="D21" s="50" t="s">
        <v>33</v>
      </c>
      <c r="E21" s="51" t="s">
        <v>34</v>
      </c>
      <c r="F21" s="52">
        <v>1</v>
      </c>
      <c r="G21" s="53">
        <v>101150</v>
      </c>
      <c r="H21" s="54">
        <f t="shared" si="0"/>
        <v>101150</v>
      </c>
      <c r="I21" s="21"/>
      <c r="J21" s="25">
        <f t="shared" si="1"/>
        <v>0</v>
      </c>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row>
    <row r="22" spans="1:40" s="13" customFormat="1">
      <c r="A22" s="28"/>
      <c r="B22" s="44" t="s">
        <v>24</v>
      </c>
      <c r="C22" s="45"/>
      <c r="D22" s="46"/>
      <c r="E22" s="46"/>
      <c r="F22" s="47"/>
      <c r="G22" s="17"/>
      <c r="H22" s="17"/>
      <c r="I22" s="16"/>
      <c r="J22" s="1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28"/>
      <c r="AL22" s="28"/>
      <c r="AM22" s="28"/>
      <c r="AN22" s="28"/>
    </row>
    <row r="23" spans="1:40" s="13" customFormat="1" ht="19.2">
      <c r="A23" s="28"/>
      <c r="B23" s="48">
        <v>3</v>
      </c>
      <c r="C23" s="49">
        <v>31211500</v>
      </c>
      <c r="D23" s="50" t="s">
        <v>35</v>
      </c>
      <c r="E23" s="51" t="s">
        <v>32</v>
      </c>
      <c r="F23" s="52">
        <v>10</v>
      </c>
      <c r="G23" s="53">
        <v>43000</v>
      </c>
      <c r="H23" s="54">
        <f t="shared" si="0"/>
        <v>430000</v>
      </c>
      <c r="I23" s="21"/>
      <c r="J23" s="25">
        <f t="shared" si="1"/>
        <v>0</v>
      </c>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28"/>
      <c r="AL23" s="28"/>
      <c r="AM23" s="28"/>
      <c r="AN23" s="28"/>
    </row>
    <row r="24" spans="1:40" s="13" customFormat="1" ht="19.2">
      <c r="A24" s="28"/>
      <c r="B24" s="48">
        <v>4</v>
      </c>
      <c r="C24" s="49">
        <v>31211500</v>
      </c>
      <c r="D24" s="50" t="s">
        <v>36</v>
      </c>
      <c r="E24" s="51" t="s">
        <v>32</v>
      </c>
      <c r="F24" s="52">
        <v>16</v>
      </c>
      <c r="G24" s="53">
        <v>355000</v>
      </c>
      <c r="H24" s="54">
        <f t="shared" si="0"/>
        <v>5680000</v>
      </c>
      <c r="I24" s="21"/>
      <c r="J24" s="25">
        <f t="shared" si="1"/>
        <v>0</v>
      </c>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28"/>
      <c r="AL24" s="28"/>
      <c r="AM24" s="28"/>
      <c r="AN24" s="28"/>
    </row>
    <row r="25" spans="1:40" s="13" customFormat="1" ht="19.2">
      <c r="A25" s="28"/>
      <c r="B25" s="48">
        <v>5</v>
      </c>
      <c r="C25" s="49">
        <v>31211500</v>
      </c>
      <c r="D25" s="50" t="s">
        <v>37</v>
      </c>
      <c r="E25" s="51" t="s">
        <v>32</v>
      </c>
      <c r="F25" s="52">
        <v>14</v>
      </c>
      <c r="G25" s="53">
        <v>355000</v>
      </c>
      <c r="H25" s="54">
        <f t="shared" si="0"/>
        <v>4970000</v>
      </c>
      <c r="I25" s="21"/>
      <c r="J25" s="25">
        <f t="shared" si="1"/>
        <v>0</v>
      </c>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28"/>
      <c r="AL25" s="28"/>
      <c r="AM25" s="28"/>
      <c r="AN25" s="28"/>
    </row>
    <row r="26" spans="1:40" s="13" customFormat="1" ht="19.2">
      <c r="A26" s="28"/>
      <c r="B26" s="48">
        <v>6</v>
      </c>
      <c r="C26" s="49">
        <v>31211500</v>
      </c>
      <c r="D26" s="50" t="s">
        <v>38</v>
      </c>
      <c r="E26" s="51" t="s">
        <v>32</v>
      </c>
      <c r="F26" s="52">
        <v>5</v>
      </c>
      <c r="G26" s="53">
        <v>57999</v>
      </c>
      <c r="H26" s="54">
        <f t="shared" si="0"/>
        <v>289995</v>
      </c>
      <c r="I26" s="21"/>
      <c r="J26" s="25">
        <f t="shared" si="1"/>
        <v>0</v>
      </c>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28"/>
      <c r="AL26" s="28"/>
      <c r="AM26" s="28"/>
      <c r="AN26" s="28"/>
    </row>
    <row r="27" spans="1:40" s="13" customFormat="1" ht="19.2">
      <c r="A27" s="28"/>
      <c r="B27" s="48">
        <v>7</v>
      </c>
      <c r="C27" s="49">
        <v>31211500</v>
      </c>
      <c r="D27" s="50" t="s">
        <v>39</v>
      </c>
      <c r="E27" s="51" t="s">
        <v>32</v>
      </c>
      <c r="F27" s="52">
        <v>12</v>
      </c>
      <c r="G27" s="53">
        <v>47000</v>
      </c>
      <c r="H27" s="54">
        <f t="shared" si="0"/>
        <v>564000</v>
      </c>
      <c r="I27" s="21"/>
      <c r="J27" s="25">
        <f t="shared" si="1"/>
        <v>0</v>
      </c>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row>
    <row r="28" spans="1:40" s="13" customFormat="1" ht="19.2">
      <c r="A28" s="28"/>
      <c r="B28" s="48">
        <v>8</v>
      </c>
      <c r="C28" s="49">
        <v>31211500</v>
      </c>
      <c r="D28" s="50" t="s">
        <v>40</v>
      </c>
      <c r="E28" s="51" t="s">
        <v>32</v>
      </c>
      <c r="F28" s="52">
        <v>17</v>
      </c>
      <c r="G28" s="53">
        <v>47000</v>
      </c>
      <c r="H28" s="54">
        <f t="shared" si="0"/>
        <v>799000</v>
      </c>
      <c r="I28" s="21"/>
      <c r="J28" s="25">
        <f t="shared" si="1"/>
        <v>0</v>
      </c>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28"/>
      <c r="AL28" s="28"/>
      <c r="AM28" s="28"/>
      <c r="AN28" s="28"/>
    </row>
    <row r="29" spans="1:40" s="13" customFormat="1" ht="19.2">
      <c r="A29" s="28"/>
      <c r="B29" s="48">
        <v>9</v>
      </c>
      <c r="C29" s="49">
        <v>31211500</v>
      </c>
      <c r="D29" s="50" t="s">
        <v>41</v>
      </c>
      <c r="E29" s="51" t="s">
        <v>32</v>
      </c>
      <c r="F29" s="52">
        <v>5</v>
      </c>
      <c r="G29" s="53">
        <v>290000</v>
      </c>
      <c r="H29" s="54">
        <f t="shared" si="0"/>
        <v>1450000</v>
      </c>
      <c r="I29" s="21"/>
      <c r="J29" s="25">
        <f t="shared" si="1"/>
        <v>0</v>
      </c>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28"/>
      <c r="AL29" s="28"/>
      <c r="AM29" s="28"/>
      <c r="AN29" s="28"/>
    </row>
    <row r="30" spans="1:40" s="13" customFormat="1" ht="19.2">
      <c r="A30" s="28"/>
      <c r="B30" s="48">
        <v>10</v>
      </c>
      <c r="C30" s="49">
        <v>31211500</v>
      </c>
      <c r="D30" s="50" t="s">
        <v>42</v>
      </c>
      <c r="E30" s="51" t="s">
        <v>32</v>
      </c>
      <c r="F30" s="52">
        <v>5</v>
      </c>
      <c r="G30" s="53">
        <v>64900</v>
      </c>
      <c r="H30" s="54">
        <f t="shared" si="0"/>
        <v>324500</v>
      </c>
      <c r="I30" s="21"/>
      <c r="J30" s="25">
        <f t="shared" si="1"/>
        <v>0</v>
      </c>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28"/>
      <c r="AL30" s="28"/>
      <c r="AM30" s="28"/>
      <c r="AN30" s="28"/>
    </row>
    <row r="31" spans="1:40" s="13" customFormat="1" ht="19.2">
      <c r="A31" s="28"/>
      <c r="B31" s="48">
        <v>11</v>
      </c>
      <c r="C31" s="49">
        <v>23141607</v>
      </c>
      <c r="D31" s="50" t="s">
        <v>43</v>
      </c>
      <c r="E31" s="51" t="s">
        <v>32</v>
      </c>
      <c r="F31" s="52">
        <v>30</v>
      </c>
      <c r="G31" s="53">
        <v>48400</v>
      </c>
      <c r="H31" s="54">
        <f t="shared" si="0"/>
        <v>1452000</v>
      </c>
      <c r="I31" s="21"/>
      <c r="J31" s="25">
        <f t="shared" si="1"/>
        <v>0</v>
      </c>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row>
    <row r="32" spans="1:40" s="13" customFormat="1" ht="28.8">
      <c r="A32" s="28"/>
      <c r="B32" s="48">
        <v>12</v>
      </c>
      <c r="C32" s="49">
        <v>31211906</v>
      </c>
      <c r="D32" s="50" t="s">
        <v>44</v>
      </c>
      <c r="E32" s="51" t="s">
        <v>45</v>
      </c>
      <c r="F32" s="52">
        <v>100</v>
      </c>
      <c r="G32" s="53">
        <v>5000</v>
      </c>
      <c r="H32" s="54">
        <f t="shared" si="0"/>
        <v>500000</v>
      </c>
      <c r="I32" s="21"/>
      <c r="J32" s="25">
        <f t="shared" si="1"/>
        <v>0</v>
      </c>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28"/>
      <c r="AL32" s="28"/>
      <c r="AM32" s="28"/>
      <c r="AN32" s="28"/>
    </row>
    <row r="33" spans="1:40" s="13" customFormat="1" ht="28.8">
      <c r="A33" s="28"/>
      <c r="B33" s="48">
        <v>13</v>
      </c>
      <c r="C33" s="49">
        <v>31211904</v>
      </c>
      <c r="D33" s="50" t="s">
        <v>46</v>
      </c>
      <c r="E33" s="51" t="s">
        <v>45</v>
      </c>
      <c r="F33" s="52">
        <v>10</v>
      </c>
      <c r="G33" s="53">
        <v>132090</v>
      </c>
      <c r="H33" s="54">
        <f t="shared" si="0"/>
        <v>1320900</v>
      </c>
      <c r="I33" s="21"/>
      <c r="J33" s="25">
        <f t="shared" si="1"/>
        <v>0</v>
      </c>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28"/>
      <c r="AL33" s="28"/>
      <c r="AM33" s="28"/>
      <c r="AN33" s="28"/>
    </row>
    <row r="34" spans="1:40" s="13" customFormat="1" ht="19.2">
      <c r="A34" s="28"/>
      <c r="B34" s="48">
        <v>14</v>
      </c>
      <c r="C34" s="49">
        <v>31201503</v>
      </c>
      <c r="D34" s="50" t="s">
        <v>47</v>
      </c>
      <c r="E34" s="51" t="s">
        <v>45</v>
      </c>
      <c r="F34" s="52">
        <v>115</v>
      </c>
      <c r="G34" s="53">
        <v>20000</v>
      </c>
      <c r="H34" s="54">
        <f t="shared" si="0"/>
        <v>2300000</v>
      </c>
      <c r="I34" s="21"/>
      <c r="J34" s="25">
        <f t="shared" si="1"/>
        <v>0</v>
      </c>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28"/>
      <c r="AL34" s="28"/>
      <c r="AM34" s="28"/>
      <c r="AN34" s="28"/>
    </row>
    <row r="35" spans="1:40" s="13" customFormat="1" ht="19.2">
      <c r="A35" s="28"/>
      <c r="B35" s="48">
        <v>15</v>
      </c>
      <c r="C35" s="49">
        <v>12164905</v>
      </c>
      <c r="D35" s="50" t="s">
        <v>48</v>
      </c>
      <c r="E35" s="51" t="s">
        <v>45</v>
      </c>
      <c r="F35" s="52">
        <v>145</v>
      </c>
      <c r="G35" s="53">
        <v>12000</v>
      </c>
      <c r="H35" s="54">
        <f t="shared" si="0"/>
        <v>1740000</v>
      </c>
      <c r="I35" s="21"/>
      <c r="J35" s="25">
        <f t="shared" si="1"/>
        <v>0</v>
      </c>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28"/>
      <c r="AL35" s="28"/>
      <c r="AM35" s="28"/>
      <c r="AN35" s="28"/>
    </row>
    <row r="36" spans="1:40" s="13" customFormat="1" ht="13.2">
      <c r="A36" s="28"/>
      <c r="B36" s="48">
        <v>16</v>
      </c>
      <c r="C36" s="49">
        <v>31201601</v>
      </c>
      <c r="D36" s="50" t="s">
        <v>49</v>
      </c>
      <c r="E36" s="51" t="s">
        <v>32</v>
      </c>
      <c r="F36" s="52">
        <v>42</v>
      </c>
      <c r="G36" s="53">
        <v>19501</v>
      </c>
      <c r="H36" s="54">
        <f t="shared" si="0"/>
        <v>819042</v>
      </c>
      <c r="I36" s="21"/>
      <c r="J36" s="25">
        <f t="shared" si="1"/>
        <v>0</v>
      </c>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c r="AN36" s="28"/>
    </row>
    <row r="37" spans="1:40" s="13" customFormat="1" ht="19.2">
      <c r="A37" s="28"/>
      <c r="B37" s="48">
        <v>17</v>
      </c>
      <c r="C37" s="49">
        <v>31201605</v>
      </c>
      <c r="D37" s="50" t="s">
        <v>50</v>
      </c>
      <c r="E37" s="51" t="s">
        <v>32</v>
      </c>
      <c r="F37" s="52">
        <v>5</v>
      </c>
      <c r="G37" s="53">
        <v>290000</v>
      </c>
      <c r="H37" s="54">
        <f t="shared" si="0"/>
        <v>1450000</v>
      </c>
      <c r="I37" s="21"/>
      <c r="J37" s="25">
        <f t="shared" si="1"/>
        <v>0</v>
      </c>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c r="AN37" s="28"/>
    </row>
    <row r="38" spans="1:40" s="13" customFormat="1" ht="19.2">
      <c r="A38" s="28"/>
      <c r="B38" s="48">
        <v>18</v>
      </c>
      <c r="C38" s="49">
        <v>31211515</v>
      </c>
      <c r="D38" s="50" t="s">
        <v>51</v>
      </c>
      <c r="E38" s="51" t="s">
        <v>32</v>
      </c>
      <c r="F38" s="52">
        <v>167</v>
      </c>
      <c r="G38" s="53">
        <v>56677</v>
      </c>
      <c r="H38" s="54">
        <f t="shared" si="0"/>
        <v>9465059</v>
      </c>
      <c r="I38" s="21"/>
      <c r="J38" s="25">
        <f t="shared" si="1"/>
        <v>0</v>
      </c>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c r="AN38" s="28"/>
    </row>
    <row r="39" spans="1:40" s="13" customFormat="1" ht="13.2">
      <c r="A39" s="28"/>
      <c r="B39" s="48">
        <v>19</v>
      </c>
      <c r="C39" s="49">
        <v>31201600</v>
      </c>
      <c r="D39" s="50" t="s">
        <v>52</v>
      </c>
      <c r="E39" s="51" t="s">
        <v>32</v>
      </c>
      <c r="F39" s="52">
        <v>2</v>
      </c>
      <c r="G39" s="53">
        <v>40771</v>
      </c>
      <c r="H39" s="54">
        <f t="shared" si="0"/>
        <v>81542</v>
      </c>
      <c r="I39" s="21"/>
      <c r="J39" s="25">
        <f t="shared" si="1"/>
        <v>0</v>
      </c>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c r="AN39" s="28"/>
    </row>
    <row r="40" spans="1:40" s="13" customFormat="1" ht="28.8">
      <c r="A40" s="28"/>
      <c r="B40" s="48">
        <v>20</v>
      </c>
      <c r="C40" s="49">
        <v>31211904</v>
      </c>
      <c r="D40" s="50" t="s">
        <v>53</v>
      </c>
      <c r="E40" s="51" t="s">
        <v>32</v>
      </c>
      <c r="F40" s="52">
        <v>10</v>
      </c>
      <c r="G40" s="53">
        <v>38500</v>
      </c>
      <c r="H40" s="54">
        <f t="shared" si="0"/>
        <v>385000</v>
      </c>
      <c r="I40" s="21"/>
      <c r="J40" s="25">
        <f t="shared" si="1"/>
        <v>0</v>
      </c>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c r="AN40" s="28"/>
    </row>
    <row r="41" spans="1:40" s="13" customFormat="1">
      <c r="A41" s="28"/>
      <c r="B41" s="44" t="s">
        <v>25</v>
      </c>
      <c r="C41" s="45"/>
      <c r="D41" s="46"/>
      <c r="E41" s="46"/>
      <c r="F41" s="47"/>
      <c r="G41" s="17"/>
      <c r="H41" s="17"/>
      <c r="I41" s="16"/>
      <c r="J41" s="1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c r="AN41" s="28"/>
    </row>
    <row r="42" spans="1:40" s="13" customFormat="1" ht="28.8">
      <c r="A42" s="28"/>
      <c r="B42" s="48">
        <v>21</v>
      </c>
      <c r="C42" s="49">
        <v>1160615</v>
      </c>
      <c r="D42" s="50" t="s">
        <v>54</v>
      </c>
      <c r="E42" s="51" t="s">
        <v>45</v>
      </c>
      <c r="F42" s="52">
        <v>8</v>
      </c>
      <c r="G42" s="53">
        <v>294249</v>
      </c>
      <c r="H42" s="54">
        <f t="shared" si="0"/>
        <v>2353992</v>
      </c>
      <c r="I42" s="21"/>
      <c r="J42" s="25">
        <f t="shared" si="1"/>
        <v>0</v>
      </c>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c r="AN42" s="28"/>
    </row>
    <row r="43" spans="1:40" s="13" customFormat="1" ht="13.2">
      <c r="A43" s="28"/>
      <c r="B43" s="48">
        <v>22</v>
      </c>
      <c r="C43" s="49">
        <v>27121700</v>
      </c>
      <c r="D43" s="50" t="s">
        <v>55</v>
      </c>
      <c r="E43" s="51" t="s">
        <v>32</v>
      </c>
      <c r="F43" s="52">
        <v>10</v>
      </c>
      <c r="G43" s="53">
        <v>27017</v>
      </c>
      <c r="H43" s="54">
        <f t="shared" si="0"/>
        <v>270170</v>
      </c>
      <c r="I43" s="21"/>
      <c r="J43" s="25">
        <f t="shared" si="1"/>
        <v>0</v>
      </c>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c r="AN43" s="28"/>
    </row>
    <row r="44" spans="1:40" s="13" customFormat="1" ht="57.6">
      <c r="A44" s="28"/>
      <c r="B44" s="48">
        <v>23</v>
      </c>
      <c r="C44" s="49">
        <v>27121700</v>
      </c>
      <c r="D44" s="50" t="s">
        <v>56</v>
      </c>
      <c r="E44" s="51" t="s">
        <v>32</v>
      </c>
      <c r="F44" s="52">
        <v>60</v>
      </c>
      <c r="G44" s="53">
        <v>28000</v>
      </c>
      <c r="H44" s="54">
        <f t="shared" si="0"/>
        <v>1680000</v>
      </c>
      <c r="I44" s="21"/>
      <c r="J44" s="25">
        <f t="shared" si="1"/>
        <v>0</v>
      </c>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c r="AN44" s="28"/>
    </row>
    <row r="45" spans="1:40" s="13" customFormat="1" ht="28.8">
      <c r="A45" s="28"/>
      <c r="B45" s="48">
        <v>24</v>
      </c>
      <c r="C45" s="49">
        <v>11101502</v>
      </c>
      <c r="D45" s="50" t="s">
        <v>57</v>
      </c>
      <c r="E45" s="51" t="s">
        <v>32</v>
      </c>
      <c r="F45" s="52">
        <v>20</v>
      </c>
      <c r="G45" s="53">
        <v>1450</v>
      </c>
      <c r="H45" s="54">
        <f t="shared" si="0"/>
        <v>29000</v>
      </c>
      <c r="I45" s="21"/>
      <c r="J45" s="25">
        <f t="shared" si="1"/>
        <v>0</v>
      </c>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c r="AN45" s="28"/>
    </row>
    <row r="46" spans="1:40" s="13" customFormat="1" ht="19.2">
      <c r="A46" s="28"/>
      <c r="B46" s="48">
        <v>25</v>
      </c>
      <c r="C46" s="49">
        <v>40142320</v>
      </c>
      <c r="D46" s="50" t="s">
        <v>58</v>
      </c>
      <c r="E46" s="51" t="s">
        <v>45</v>
      </c>
      <c r="F46" s="52">
        <v>20</v>
      </c>
      <c r="G46" s="53">
        <v>265643</v>
      </c>
      <c r="H46" s="54">
        <f t="shared" si="0"/>
        <v>5312860</v>
      </c>
      <c r="I46" s="21"/>
      <c r="J46" s="25">
        <f t="shared" si="1"/>
        <v>0</v>
      </c>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c r="AN46" s="28"/>
    </row>
    <row r="47" spans="1:40" s="13" customFormat="1" ht="13.2">
      <c r="A47" s="28"/>
      <c r="B47" s="48">
        <v>26</v>
      </c>
      <c r="C47" s="49">
        <v>30131704</v>
      </c>
      <c r="D47" s="50" t="s">
        <v>59</v>
      </c>
      <c r="E47" s="51" t="s">
        <v>60</v>
      </c>
      <c r="F47" s="52">
        <v>214</v>
      </c>
      <c r="G47" s="53">
        <v>39920</v>
      </c>
      <c r="H47" s="54">
        <f t="shared" si="0"/>
        <v>8542880</v>
      </c>
      <c r="I47" s="21"/>
      <c r="J47" s="25">
        <f t="shared" si="1"/>
        <v>0</v>
      </c>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c r="AN47" s="28"/>
    </row>
    <row r="48" spans="1:40" s="13" customFormat="1" ht="19.2">
      <c r="A48" s="28"/>
      <c r="B48" s="48">
        <v>27</v>
      </c>
      <c r="C48" s="49">
        <v>31161502</v>
      </c>
      <c r="D48" s="50" t="s">
        <v>61</v>
      </c>
      <c r="E48" s="51" t="s">
        <v>45</v>
      </c>
      <c r="F48" s="52">
        <v>20</v>
      </c>
      <c r="G48" s="53">
        <v>98004</v>
      </c>
      <c r="H48" s="54">
        <f t="shared" si="0"/>
        <v>1960080</v>
      </c>
      <c r="I48" s="21"/>
      <c r="J48" s="25">
        <f t="shared" si="1"/>
        <v>0</v>
      </c>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c r="AN48" s="28"/>
    </row>
    <row r="49" spans="1:40" s="13" customFormat="1" ht="13.2">
      <c r="A49" s="28"/>
      <c r="B49" s="48">
        <v>28</v>
      </c>
      <c r="C49" s="49">
        <v>31133710</v>
      </c>
      <c r="D49" s="50" t="s">
        <v>62</v>
      </c>
      <c r="E49" s="51" t="s">
        <v>32</v>
      </c>
      <c r="F49" s="52">
        <v>8</v>
      </c>
      <c r="G49" s="53">
        <v>96390</v>
      </c>
      <c r="H49" s="54">
        <f t="shared" si="0"/>
        <v>771120</v>
      </c>
      <c r="I49" s="21"/>
      <c r="J49" s="25">
        <f t="shared" si="1"/>
        <v>0</v>
      </c>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c r="AN49" s="28"/>
    </row>
    <row r="50" spans="1:40" s="13" customFormat="1" ht="13.2">
      <c r="A50" s="28"/>
      <c r="B50" s="48">
        <v>29</v>
      </c>
      <c r="C50" s="49">
        <v>30171706</v>
      </c>
      <c r="D50" s="50" t="s">
        <v>63</v>
      </c>
      <c r="E50" s="51" t="s">
        <v>32</v>
      </c>
      <c r="F50" s="52">
        <v>2</v>
      </c>
      <c r="G50" s="53">
        <v>245000</v>
      </c>
      <c r="H50" s="54">
        <f t="shared" si="0"/>
        <v>490000</v>
      </c>
      <c r="I50" s="21"/>
      <c r="J50" s="25">
        <f t="shared" si="1"/>
        <v>0</v>
      </c>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c r="AN50" s="28"/>
    </row>
    <row r="51" spans="1:40" s="13" customFormat="1" ht="28.8">
      <c r="A51" s="28"/>
      <c r="B51" s="48">
        <v>30</v>
      </c>
      <c r="C51" s="49">
        <v>11101502</v>
      </c>
      <c r="D51" s="50" t="s">
        <v>64</v>
      </c>
      <c r="E51" s="51" t="s">
        <v>32</v>
      </c>
      <c r="F51" s="52">
        <v>20</v>
      </c>
      <c r="G51" s="53">
        <v>1282</v>
      </c>
      <c r="H51" s="54">
        <f t="shared" si="0"/>
        <v>25640</v>
      </c>
      <c r="I51" s="21"/>
      <c r="J51" s="25">
        <f t="shared" si="1"/>
        <v>0</v>
      </c>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c r="AN51" s="28"/>
    </row>
    <row r="52" spans="1:40" s="13" customFormat="1" ht="28.8">
      <c r="A52" s="28"/>
      <c r="B52" s="48">
        <v>31</v>
      </c>
      <c r="C52" s="49">
        <v>30151514</v>
      </c>
      <c r="D52" s="50" t="s">
        <v>65</v>
      </c>
      <c r="E52" s="51" t="s">
        <v>32</v>
      </c>
      <c r="F52" s="52">
        <v>40</v>
      </c>
      <c r="G52" s="53">
        <v>385000</v>
      </c>
      <c r="H52" s="54">
        <f t="shared" si="0"/>
        <v>15400000</v>
      </c>
      <c r="I52" s="21"/>
      <c r="J52" s="25">
        <f t="shared" si="1"/>
        <v>0</v>
      </c>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c r="AN52" s="28"/>
    </row>
    <row r="53" spans="1:40" s="13" customFormat="1" ht="13.2">
      <c r="A53" s="28"/>
      <c r="B53" s="48">
        <v>32</v>
      </c>
      <c r="C53" s="49">
        <v>30151511</v>
      </c>
      <c r="D53" s="50" t="s">
        <v>66</v>
      </c>
      <c r="E53" s="51" t="s">
        <v>32</v>
      </c>
      <c r="F53" s="52">
        <v>25</v>
      </c>
      <c r="G53" s="53">
        <v>45815</v>
      </c>
      <c r="H53" s="54">
        <f t="shared" si="0"/>
        <v>1145375</v>
      </c>
      <c r="I53" s="21"/>
      <c r="J53" s="25">
        <f t="shared" si="1"/>
        <v>0</v>
      </c>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c r="AN53" s="28"/>
    </row>
    <row r="54" spans="1:40" s="13" customFormat="1" ht="28.8">
      <c r="A54" s="28"/>
      <c r="B54" s="48">
        <v>33</v>
      </c>
      <c r="C54" s="49">
        <v>3757002</v>
      </c>
      <c r="D54" s="50" t="s">
        <v>67</v>
      </c>
      <c r="E54" s="51" t="s">
        <v>32</v>
      </c>
      <c r="F54" s="52">
        <v>50</v>
      </c>
      <c r="G54" s="53">
        <v>26180</v>
      </c>
      <c r="H54" s="54">
        <f t="shared" si="0"/>
        <v>1309000</v>
      </c>
      <c r="I54" s="21"/>
      <c r="J54" s="25">
        <f t="shared" si="1"/>
        <v>0</v>
      </c>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c r="AN54" s="28"/>
    </row>
    <row r="55" spans="1:40" s="13" customFormat="1" ht="28.8">
      <c r="A55" s="28"/>
      <c r="B55" s="48">
        <v>34</v>
      </c>
      <c r="C55" s="49">
        <v>3757002</v>
      </c>
      <c r="D55" s="50" t="s">
        <v>68</v>
      </c>
      <c r="E55" s="51" t="s">
        <v>32</v>
      </c>
      <c r="F55" s="52">
        <v>75</v>
      </c>
      <c r="G55" s="53">
        <v>43000</v>
      </c>
      <c r="H55" s="54">
        <f t="shared" si="0"/>
        <v>3225000</v>
      </c>
      <c r="I55" s="21"/>
      <c r="J55" s="25">
        <f t="shared" si="1"/>
        <v>0</v>
      </c>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c r="AN55" s="28"/>
    </row>
    <row r="56" spans="1:40" s="13" customFormat="1" ht="38.4">
      <c r="A56" s="28"/>
      <c r="B56" s="48">
        <v>35</v>
      </c>
      <c r="C56" s="49">
        <v>37922099</v>
      </c>
      <c r="D56" s="50" t="s">
        <v>69</v>
      </c>
      <c r="E56" s="51" t="s">
        <v>32</v>
      </c>
      <c r="F56" s="52">
        <v>40</v>
      </c>
      <c r="G56" s="53">
        <v>33796</v>
      </c>
      <c r="H56" s="54">
        <f t="shared" si="0"/>
        <v>1351840</v>
      </c>
      <c r="I56" s="21"/>
      <c r="J56" s="25">
        <f t="shared" si="1"/>
        <v>0</v>
      </c>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c r="AN56" s="28"/>
    </row>
    <row r="57" spans="1:40" s="13" customFormat="1" ht="57.6">
      <c r="A57" s="28"/>
      <c r="B57" s="48">
        <v>36</v>
      </c>
      <c r="C57" s="49">
        <v>4219016</v>
      </c>
      <c r="D57" s="50" t="s">
        <v>70</v>
      </c>
      <c r="E57" s="51" t="s">
        <v>32</v>
      </c>
      <c r="F57" s="52">
        <v>45</v>
      </c>
      <c r="G57" s="53">
        <v>208600</v>
      </c>
      <c r="H57" s="54">
        <f t="shared" si="0"/>
        <v>9387000</v>
      </c>
      <c r="I57" s="21"/>
      <c r="J57" s="25">
        <f t="shared" si="1"/>
        <v>0</v>
      </c>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c r="AN57" s="28"/>
    </row>
    <row r="58" spans="1:40" s="13" customFormat="1" ht="13.2">
      <c r="A58" s="28"/>
      <c r="B58" s="48">
        <v>37</v>
      </c>
      <c r="C58" s="49">
        <v>4299949</v>
      </c>
      <c r="D58" s="50" t="s">
        <v>71</v>
      </c>
      <c r="E58" s="51" t="s">
        <v>32</v>
      </c>
      <c r="F58" s="52">
        <v>30</v>
      </c>
      <c r="G58" s="53">
        <v>34867</v>
      </c>
      <c r="H58" s="54">
        <f t="shared" si="0"/>
        <v>1046010</v>
      </c>
      <c r="I58" s="21"/>
      <c r="J58" s="25">
        <f t="shared" si="1"/>
        <v>0</v>
      </c>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c r="AN58" s="28"/>
    </row>
    <row r="59" spans="1:40" s="13" customFormat="1" ht="192">
      <c r="A59" s="28"/>
      <c r="B59" s="48">
        <v>38</v>
      </c>
      <c r="C59" s="49">
        <v>1160615</v>
      </c>
      <c r="D59" s="50" t="s">
        <v>72</v>
      </c>
      <c r="E59" s="51" t="s">
        <v>32</v>
      </c>
      <c r="F59" s="52">
        <v>22</v>
      </c>
      <c r="G59" s="53">
        <v>350000</v>
      </c>
      <c r="H59" s="54">
        <f t="shared" si="0"/>
        <v>7700000</v>
      </c>
      <c r="I59" s="21"/>
      <c r="J59" s="25">
        <f t="shared" si="1"/>
        <v>0</v>
      </c>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c r="AN59" s="28"/>
    </row>
    <row r="60" spans="1:40" s="13" customFormat="1" ht="13.2">
      <c r="A60" s="28"/>
      <c r="B60" s="48">
        <v>39</v>
      </c>
      <c r="C60" s="49">
        <v>60121001</v>
      </c>
      <c r="D60" s="50" t="s">
        <v>73</v>
      </c>
      <c r="E60" s="51" t="s">
        <v>32</v>
      </c>
      <c r="F60" s="52">
        <v>22</v>
      </c>
      <c r="G60" s="53">
        <v>120000</v>
      </c>
      <c r="H60" s="54">
        <f t="shared" si="0"/>
        <v>2640000</v>
      </c>
      <c r="I60" s="21"/>
      <c r="J60" s="25">
        <f t="shared" si="1"/>
        <v>0</v>
      </c>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c r="AN60" s="28"/>
    </row>
    <row r="61" spans="1:40" s="13" customFormat="1" ht="86.4">
      <c r="A61" s="28"/>
      <c r="B61" s="48">
        <v>40</v>
      </c>
      <c r="C61" s="49">
        <v>40142320</v>
      </c>
      <c r="D61" s="50" t="s">
        <v>74</v>
      </c>
      <c r="E61" s="51" t="s">
        <v>32</v>
      </c>
      <c r="F61" s="52">
        <v>10</v>
      </c>
      <c r="G61" s="53">
        <v>250019</v>
      </c>
      <c r="H61" s="54">
        <f t="shared" si="0"/>
        <v>2500190</v>
      </c>
      <c r="I61" s="21"/>
      <c r="J61" s="25">
        <f t="shared" si="1"/>
        <v>0</v>
      </c>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c r="AN61" s="28"/>
    </row>
    <row r="62" spans="1:40" s="13" customFormat="1" ht="153.6">
      <c r="A62" s="28"/>
      <c r="B62" s="48">
        <v>41</v>
      </c>
      <c r="C62" s="49">
        <v>30131704</v>
      </c>
      <c r="D62" s="50" t="s">
        <v>75</v>
      </c>
      <c r="E62" s="51" t="s">
        <v>76</v>
      </c>
      <c r="F62" s="52">
        <v>90</v>
      </c>
      <c r="G62" s="53">
        <v>57500</v>
      </c>
      <c r="H62" s="54">
        <f t="shared" si="0"/>
        <v>5175000</v>
      </c>
      <c r="I62" s="21"/>
      <c r="J62" s="25">
        <f t="shared" si="1"/>
        <v>0</v>
      </c>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c r="AN62" s="28"/>
    </row>
    <row r="63" spans="1:40" s="13" customFormat="1" ht="144">
      <c r="A63" s="28"/>
      <c r="B63" s="48">
        <v>42</v>
      </c>
      <c r="C63" s="49">
        <v>30131704</v>
      </c>
      <c r="D63" s="50" t="s">
        <v>77</v>
      </c>
      <c r="E63" s="51" t="s">
        <v>76</v>
      </c>
      <c r="F63" s="52">
        <v>250</v>
      </c>
      <c r="G63" s="53">
        <v>38900</v>
      </c>
      <c r="H63" s="54">
        <f t="shared" si="0"/>
        <v>9725000</v>
      </c>
      <c r="I63" s="21"/>
      <c r="J63" s="25">
        <f t="shared" si="1"/>
        <v>0</v>
      </c>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c r="AN63" s="28"/>
    </row>
    <row r="64" spans="1:40" s="13" customFormat="1" ht="192">
      <c r="A64" s="28"/>
      <c r="B64" s="48">
        <v>43</v>
      </c>
      <c r="C64" s="49">
        <v>30151506</v>
      </c>
      <c r="D64" s="50" t="s">
        <v>78</v>
      </c>
      <c r="E64" s="51" t="s">
        <v>76</v>
      </c>
      <c r="F64" s="52">
        <v>460</v>
      </c>
      <c r="G64" s="53">
        <v>33082</v>
      </c>
      <c r="H64" s="54">
        <f t="shared" si="0"/>
        <v>15217720</v>
      </c>
      <c r="I64" s="21"/>
      <c r="J64" s="25">
        <f t="shared" si="1"/>
        <v>0</v>
      </c>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c r="AN64" s="28"/>
    </row>
    <row r="65" spans="1:40" s="13" customFormat="1" ht="57.6">
      <c r="A65" s="28"/>
      <c r="B65" s="48">
        <v>44</v>
      </c>
      <c r="C65" s="49">
        <v>1522002</v>
      </c>
      <c r="D65" s="50" t="s">
        <v>79</v>
      </c>
      <c r="E65" s="51" t="s">
        <v>32</v>
      </c>
      <c r="F65" s="52">
        <v>60</v>
      </c>
      <c r="G65" s="53">
        <v>38000</v>
      </c>
      <c r="H65" s="54">
        <f t="shared" si="0"/>
        <v>2280000</v>
      </c>
      <c r="I65" s="21"/>
      <c r="J65" s="25">
        <f t="shared" si="1"/>
        <v>0</v>
      </c>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row>
    <row r="66" spans="1:40" s="13" customFormat="1" ht="28.8">
      <c r="A66" s="28"/>
      <c r="B66" s="48">
        <v>45</v>
      </c>
      <c r="C66" s="49">
        <v>30131600</v>
      </c>
      <c r="D66" s="50" t="s">
        <v>80</v>
      </c>
      <c r="E66" s="51" t="s">
        <v>32</v>
      </c>
      <c r="F66" s="52">
        <v>150</v>
      </c>
      <c r="G66" s="53">
        <v>2038</v>
      </c>
      <c r="H66" s="54">
        <f t="shared" si="0"/>
        <v>305700</v>
      </c>
      <c r="I66" s="21"/>
      <c r="J66" s="25">
        <f t="shared" si="1"/>
        <v>0</v>
      </c>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c r="AN66" s="28"/>
    </row>
    <row r="67" spans="1:40" s="13" customFormat="1">
      <c r="A67" s="28"/>
      <c r="B67" s="44" t="s">
        <v>26</v>
      </c>
      <c r="C67" s="45"/>
      <c r="D67" s="46"/>
      <c r="E67" s="46"/>
      <c r="F67" s="47"/>
      <c r="G67" s="17"/>
      <c r="H67" s="17"/>
      <c r="I67" s="16"/>
      <c r="J67" s="1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row>
    <row r="68" spans="1:40" s="13" customFormat="1" ht="13.2">
      <c r="A68" s="28"/>
      <c r="B68" s="48">
        <v>46</v>
      </c>
      <c r="C68" s="49">
        <v>31162801</v>
      </c>
      <c r="D68" s="50" t="s">
        <v>81</v>
      </c>
      <c r="E68" s="51" t="s">
        <v>32</v>
      </c>
      <c r="F68" s="52">
        <v>51</v>
      </c>
      <c r="G68" s="53">
        <v>15744</v>
      </c>
      <c r="H68" s="54">
        <f t="shared" si="0"/>
        <v>802944</v>
      </c>
      <c r="I68" s="21"/>
      <c r="J68" s="25">
        <f t="shared" si="1"/>
        <v>0</v>
      </c>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c r="AN68" s="28"/>
    </row>
    <row r="69" spans="1:40" s="13" customFormat="1" ht="13.2">
      <c r="A69" s="28"/>
      <c r="B69" s="48">
        <v>47</v>
      </c>
      <c r="C69" s="49">
        <v>30181700</v>
      </c>
      <c r="D69" s="50" t="s">
        <v>82</v>
      </c>
      <c r="E69" s="51" t="s">
        <v>32</v>
      </c>
      <c r="F69" s="52">
        <v>20</v>
      </c>
      <c r="G69" s="53">
        <v>29900</v>
      </c>
      <c r="H69" s="54">
        <f t="shared" si="0"/>
        <v>598000</v>
      </c>
      <c r="I69" s="21"/>
      <c r="J69" s="25">
        <f t="shared" si="1"/>
        <v>0</v>
      </c>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c r="AN69" s="28"/>
    </row>
    <row r="70" spans="1:40" s="13" customFormat="1" ht="76.8">
      <c r="A70" s="28"/>
      <c r="B70" s="48">
        <v>48</v>
      </c>
      <c r="C70" s="49">
        <v>30181700</v>
      </c>
      <c r="D70" s="50" t="s">
        <v>83</v>
      </c>
      <c r="E70" s="51" t="s">
        <v>32</v>
      </c>
      <c r="F70" s="52">
        <v>62</v>
      </c>
      <c r="G70" s="53">
        <v>35500</v>
      </c>
      <c r="H70" s="54">
        <f t="shared" si="0"/>
        <v>2201000</v>
      </c>
      <c r="I70" s="21"/>
      <c r="J70" s="25">
        <f t="shared" si="1"/>
        <v>0</v>
      </c>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c r="AN70" s="28"/>
    </row>
    <row r="71" spans="1:40" s="13" customFormat="1" ht="48">
      <c r="A71" s="28"/>
      <c r="B71" s="48">
        <v>49</v>
      </c>
      <c r="C71" s="49">
        <v>31162801</v>
      </c>
      <c r="D71" s="50" t="s">
        <v>84</v>
      </c>
      <c r="E71" s="51" t="s">
        <v>32</v>
      </c>
      <c r="F71" s="52">
        <v>20</v>
      </c>
      <c r="G71" s="53">
        <v>15500</v>
      </c>
      <c r="H71" s="54">
        <f t="shared" si="0"/>
        <v>310000</v>
      </c>
      <c r="I71" s="21"/>
      <c r="J71" s="25">
        <f t="shared" si="1"/>
        <v>0</v>
      </c>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c r="AN71" s="28"/>
    </row>
    <row r="72" spans="1:40" s="13" customFormat="1" ht="48">
      <c r="A72" s="28"/>
      <c r="B72" s="48">
        <v>50</v>
      </c>
      <c r="C72" s="49">
        <v>23241615</v>
      </c>
      <c r="D72" s="50" t="s">
        <v>85</v>
      </c>
      <c r="E72" s="51" t="s">
        <v>32</v>
      </c>
      <c r="F72" s="52">
        <v>50</v>
      </c>
      <c r="G72" s="53">
        <v>20941</v>
      </c>
      <c r="H72" s="54">
        <f t="shared" si="0"/>
        <v>1047050</v>
      </c>
      <c r="I72" s="21"/>
      <c r="J72" s="25">
        <f t="shared" si="1"/>
        <v>0</v>
      </c>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c r="AN72" s="28"/>
    </row>
    <row r="73" spans="1:40" s="13" customFormat="1" ht="28.8">
      <c r="A73" s="28"/>
      <c r="B73" s="48">
        <v>51</v>
      </c>
      <c r="C73" s="49">
        <v>23241615</v>
      </c>
      <c r="D73" s="50" t="s">
        <v>86</v>
      </c>
      <c r="E73" s="51" t="s">
        <v>32</v>
      </c>
      <c r="F73" s="52">
        <v>41</v>
      </c>
      <c r="G73" s="53">
        <v>35800</v>
      </c>
      <c r="H73" s="54">
        <f t="shared" si="0"/>
        <v>1467800</v>
      </c>
      <c r="I73" s="21"/>
      <c r="J73" s="25">
        <f t="shared" si="1"/>
        <v>0</v>
      </c>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c r="AN73" s="28"/>
    </row>
    <row r="74" spans="1:40" s="13" customFormat="1" ht="13.2">
      <c r="A74" s="28"/>
      <c r="B74" s="48">
        <v>52</v>
      </c>
      <c r="C74" s="49">
        <v>26121520</v>
      </c>
      <c r="D74" s="50" t="s">
        <v>87</v>
      </c>
      <c r="E74" s="51" t="s">
        <v>88</v>
      </c>
      <c r="F74" s="52">
        <v>15</v>
      </c>
      <c r="G74" s="53">
        <v>7900</v>
      </c>
      <c r="H74" s="54">
        <f t="shared" si="0"/>
        <v>118500</v>
      </c>
      <c r="I74" s="21"/>
      <c r="J74" s="25">
        <f t="shared" si="1"/>
        <v>0</v>
      </c>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c r="AN74" s="28"/>
    </row>
    <row r="75" spans="1:40" s="13" customFormat="1" ht="13.2">
      <c r="A75" s="28"/>
      <c r="B75" s="48">
        <v>53</v>
      </c>
      <c r="C75" s="49">
        <v>60124403</v>
      </c>
      <c r="D75" s="50" t="s">
        <v>89</v>
      </c>
      <c r="E75" s="51" t="s">
        <v>32</v>
      </c>
      <c r="F75" s="52">
        <v>521</v>
      </c>
      <c r="G75" s="53">
        <v>500</v>
      </c>
      <c r="H75" s="54">
        <f t="shared" si="0"/>
        <v>260500</v>
      </c>
      <c r="I75" s="21"/>
      <c r="J75" s="25">
        <f t="shared" si="1"/>
        <v>0</v>
      </c>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c r="AN75" s="28"/>
    </row>
    <row r="76" spans="1:40" s="13" customFormat="1" ht="13.2">
      <c r="A76" s="28"/>
      <c r="B76" s="48">
        <v>54</v>
      </c>
      <c r="C76" s="49">
        <v>30151514</v>
      </c>
      <c r="D76" s="50" t="s">
        <v>90</v>
      </c>
      <c r="E76" s="51" t="s">
        <v>32</v>
      </c>
      <c r="F76" s="52">
        <v>40</v>
      </c>
      <c r="G76" s="53">
        <v>65212</v>
      </c>
      <c r="H76" s="54">
        <f t="shared" si="0"/>
        <v>2608480</v>
      </c>
      <c r="I76" s="21"/>
      <c r="J76" s="25">
        <f t="shared" si="1"/>
        <v>0</v>
      </c>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c r="AN76" s="28"/>
    </row>
    <row r="77" spans="1:40" s="13" customFormat="1" ht="19.2">
      <c r="A77" s="28"/>
      <c r="B77" s="48">
        <v>55</v>
      </c>
      <c r="C77" s="49">
        <v>31162402</v>
      </c>
      <c r="D77" s="50" t="s">
        <v>91</v>
      </c>
      <c r="E77" s="51" t="s">
        <v>32</v>
      </c>
      <c r="F77" s="52">
        <v>50</v>
      </c>
      <c r="G77" s="53">
        <v>37439</v>
      </c>
      <c r="H77" s="54">
        <f t="shared" si="0"/>
        <v>1871950</v>
      </c>
      <c r="I77" s="21"/>
      <c r="J77" s="25">
        <f t="shared" si="1"/>
        <v>0</v>
      </c>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c r="AN77" s="28"/>
    </row>
    <row r="78" spans="1:40" s="13" customFormat="1" ht="28.8">
      <c r="A78" s="28"/>
      <c r="B78" s="48">
        <v>56</v>
      </c>
      <c r="C78" s="49">
        <v>49151504</v>
      </c>
      <c r="D78" s="50" t="s">
        <v>92</v>
      </c>
      <c r="E78" s="51" t="s">
        <v>32</v>
      </c>
      <c r="F78" s="52">
        <v>7</v>
      </c>
      <c r="G78" s="53">
        <v>28392</v>
      </c>
      <c r="H78" s="54">
        <f t="shared" si="0"/>
        <v>198744</v>
      </c>
      <c r="I78" s="21"/>
      <c r="J78" s="25">
        <f t="shared" si="1"/>
        <v>0</v>
      </c>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row>
    <row r="79" spans="1:40" s="13" customFormat="1" ht="13.2">
      <c r="A79" s="28"/>
      <c r="B79" s="48">
        <v>57</v>
      </c>
      <c r="C79" s="49">
        <v>30263600</v>
      </c>
      <c r="D79" s="50" t="s">
        <v>93</v>
      </c>
      <c r="E79" s="51" t="s">
        <v>32</v>
      </c>
      <c r="F79" s="52">
        <v>13</v>
      </c>
      <c r="G79" s="53">
        <v>18802</v>
      </c>
      <c r="H79" s="54">
        <f t="shared" si="0"/>
        <v>244426</v>
      </c>
      <c r="I79" s="21"/>
      <c r="J79" s="25">
        <f t="shared" si="1"/>
        <v>0</v>
      </c>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row>
    <row r="80" spans="1:40" s="13" customFormat="1">
      <c r="A80" s="28"/>
      <c r="B80" s="44" t="s">
        <v>27</v>
      </c>
      <c r="C80" s="45"/>
      <c r="D80" s="46"/>
      <c r="E80" s="46"/>
      <c r="F80" s="47"/>
      <c r="G80" s="17"/>
      <c r="H80" s="17"/>
      <c r="I80" s="16"/>
      <c r="J80" s="1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row>
    <row r="81" spans="1:40" s="13" customFormat="1" ht="28.8">
      <c r="A81" s="28"/>
      <c r="B81" s="48">
        <v>58</v>
      </c>
      <c r="C81" s="49">
        <v>31162004</v>
      </c>
      <c r="D81" s="50" t="s">
        <v>94</v>
      </c>
      <c r="E81" s="51" t="s">
        <v>32</v>
      </c>
      <c r="F81" s="52">
        <v>10</v>
      </c>
      <c r="G81" s="53">
        <v>4219</v>
      </c>
      <c r="H81" s="54">
        <f t="shared" si="0"/>
        <v>42190</v>
      </c>
      <c r="I81" s="21"/>
      <c r="J81" s="25">
        <f t="shared" si="1"/>
        <v>0</v>
      </c>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row>
    <row r="82" spans="1:40" s="13" customFormat="1" ht="57.6">
      <c r="A82" s="28"/>
      <c r="B82" s="48">
        <v>59</v>
      </c>
      <c r="C82" s="49">
        <v>31162004</v>
      </c>
      <c r="D82" s="50" t="s">
        <v>95</v>
      </c>
      <c r="E82" s="51" t="s">
        <v>32</v>
      </c>
      <c r="F82" s="52">
        <v>15</v>
      </c>
      <c r="G82" s="53">
        <v>3800</v>
      </c>
      <c r="H82" s="54">
        <f t="shared" si="0"/>
        <v>57000</v>
      </c>
      <c r="I82" s="21"/>
      <c r="J82" s="25">
        <f t="shared" si="1"/>
        <v>0</v>
      </c>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row>
    <row r="83" spans="1:40" s="13" customFormat="1" ht="57.6">
      <c r="A83" s="28"/>
      <c r="B83" s="48">
        <v>60</v>
      </c>
      <c r="C83" s="49">
        <v>31162004</v>
      </c>
      <c r="D83" s="50" t="s">
        <v>96</v>
      </c>
      <c r="E83" s="51" t="s">
        <v>32</v>
      </c>
      <c r="F83" s="52">
        <v>40</v>
      </c>
      <c r="G83" s="53">
        <v>4067</v>
      </c>
      <c r="H83" s="54">
        <f t="shared" ref="H83:H146" si="2">G83*F83</f>
        <v>162680</v>
      </c>
      <c r="I83" s="21"/>
      <c r="J83" s="25">
        <f t="shared" ref="J83:J146" si="3">ROUND(I83,0)*F83</f>
        <v>0</v>
      </c>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c r="AN83" s="28"/>
    </row>
    <row r="84" spans="1:40" s="13" customFormat="1" ht="67.2">
      <c r="A84" s="28"/>
      <c r="B84" s="48">
        <v>61</v>
      </c>
      <c r="C84" s="49">
        <v>31162403</v>
      </c>
      <c r="D84" s="50" t="s">
        <v>97</v>
      </c>
      <c r="E84" s="51" t="s">
        <v>32</v>
      </c>
      <c r="F84" s="52">
        <v>50</v>
      </c>
      <c r="G84" s="53">
        <v>6285</v>
      </c>
      <c r="H84" s="54">
        <f t="shared" si="2"/>
        <v>314250</v>
      </c>
      <c r="I84" s="21"/>
      <c r="J84" s="25">
        <f t="shared" si="3"/>
        <v>0</v>
      </c>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row>
    <row r="85" spans="1:40" s="13" customFormat="1" ht="28.8">
      <c r="A85" s="28"/>
      <c r="B85" s="48">
        <v>62</v>
      </c>
      <c r="C85" s="49">
        <v>4126302</v>
      </c>
      <c r="D85" s="50" t="s">
        <v>98</v>
      </c>
      <c r="E85" s="51" t="s">
        <v>32</v>
      </c>
      <c r="F85" s="52">
        <v>2783</v>
      </c>
      <c r="G85" s="53">
        <v>635</v>
      </c>
      <c r="H85" s="54">
        <f t="shared" si="2"/>
        <v>1767205</v>
      </c>
      <c r="I85" s="21"/>
      <c r="J85" s="25">
        <f t="shared" si="3"/>
        <v>0</v>
      </c>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row>
    <row r="86" spans="1:40" s="13" customFormat="1" ht="19.2">
      <c r="A86" s="28"/>
      <c r="B86" s="48">
        <v>63</v>
      </c>
      <c r="C86" s="49">
        <v>4160202</v>
      </c>
      <c r="D86" s="50" t="s">
        <v>99</v>
      </c>
      <c r="E86" s="51" t="s">
        <v>32</v>
      </c>
      <c r="F86" s="52">
        <v>650</v>
      </c>
      <c r="G86" s="53">
        <v>953</v>
      </c>
      <c r="H86" s="54">
        <f t="shared" si="2"/>
        <v>619450</v>
      </c>
      <c r="I86" s="21"/>
      <c r="J86" s="25">
        <f t="shared" si="3"/>
        <v>0</v>
      </c>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row>
    <row r="87" spans="1:40" s="13" customFormat="1" ht="19.2">
      <c r="A87" s="28"/>
      <c r="B87" s="48">
        <v>64</v>
      </c>
      <c r="C87" s="49">
        <v>4160202</v>
      </c>
      <c r="D87" s="50" t="s">
        <v>100</v>
      </c>
      <c r="E87" s="51" t="s">
        <v>32</v>
      </c>
      <c r="F87" s="52">
        <v>900</v>
      </c>
      <c r="G87" s="53">
        <v>1482</v>
      </c>
      <c r="H87" s="54">
        <f t="shared" si="2"/>
        <v>1333800</v>
      </c>
      <c r="I87" s="21"/>
      <c r="J87" s="25">
        <f t="shared" si="3"/>
        <v>0</v>
      </c>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row>
    <row r="88" spans="1:40" s="13" customFormat="1" ht="13.2">
      <c r="A88" s="28"/>
      <c r="B88" s="48">
        <v>65</v>
      </c>
      <c r="C88" s="49">
        <v>4126302</v>
      </c>
      <c r="D88" s="50" t="s">
        <v>101</v>
      </c>
      <c r="E88" s="51" t="s">
        <v>32</v>
      </c>
      <c r="F88" s="52">
        <v>7</v>
      </c>
      <c r="G88" s="53">
        <v>7084</v>
      </c>
      <c r="H88" s="54">
        <f t="shared" si="2"/>
        <v>49588</v>
      </c>
      <c r="I88" s="21"/>
      <c r="J88" s="25">
        <f t="shared" si="3"/>
        <v>0</v>
      </c>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row>
    <row r="89" spans="1:40" s="13" customFormat="1" ht="13.2">
      <c r="A89" s="28"/>
      <c r="B89" s="48">
        <v>66</v>
      </c>
      <c r="C89" s="49">
        <v>42944</v>
      </c>
      <c r="D89" s="50" t="s">
        <v>102</v>
      </c>
      <c r="E89" s="51" t="s">
        <v>32</v>
      </c>
      <c r="F89" s="52">
        <v>777</v>
      </c>
      <c r="G89" s="53">
        <v>939</v>
      </c>
      <c r="H89" s="54">
        <f t="shared" si="2"/>
        <v>729603</v>
      </c>
      <c r="I89" s="21"/>
      <c r="J89" s="25">
        <f t="shared" si="3"/>
        <v>0</v>
      </c>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row>
    <row r="90" spans="1:40" s="13" customFormat="1" ht="13.2">
      <c r="A90" s="28"/>
      <c r="B90" s="48">
        <v>67</v>
      </c>
      <c r="C90" s="49">
        <v>31161500</v>
      </c>
      <c r="D90" s="50" t="s">
        <v>103</v>
      </c>
      <c r="E90" s="51" t="s">
        <v>32</v>
      </c>
      <c r="F90" s="52">
        <v>200</v>
      </c>
      <c r="G90" s="53">
        <v>61</v>
      </c>
      <c r="H90" s="54">
        <f t="shared" si="2"/>
        <v>12200</v>
      </c>
      <c r="I90" s="21"/>
      <c r="J90" s="25">
        <f t="shared" si="3"/>
        <v>0</v>
      </c>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row>
    <row r="91" spans="1:40" s="13" customFormat="1" ht="19.2">
      <c r="A91" s="28"/>
      <c r="B91" s="48">
        <v>68</v>
      </c>
      <c r="C91" s="49">
        <v>31161509</v>
      </c>
      <c r="D91" s="50" t="s">
        <v>104</v>
      </c>
      <c r="E91" s="51" t="s">
        <v>32</v>
      </c>
      <c r="F91" s="52">
        <v>526</v>
      </c>
      <c r="G91" s="53">
        <v>170</v>
      </c>
      <c r="H91" s="54">
        <f t="shared" si="2"/>
        <v>89420</v>
      </c>
      <c r="I91" s="21"/>
      <c r="J91" s="25">
        <f t="shared" si="3"/>
        <v>0</v>
      </c>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row>
    <row r="92" spans="1:40" s="13" customFormat="1" ht="67.2">
      <c r="A92" s="28"/>
      <c r="B92" s="48">
        <v>69</v>
      </c>
      <c r="C92" s="49">
        <v>31211501</v>
      </c>
      <c r="D92" s="50" t="s">
        <v>105</v>
      </c>
      <c r="E92" s="51" t="s">
        <v>32</v>
      </c>
      <c r="F92" s="52">
        <v>230</v>
      </c>
      <c r="G92" s="53">
        <v>3500</v>
      </c>
      <c r="H92" s="54">
        <f t="shared" si="2"/>
        <v>805000</v>
      </c>
      <c r="I92" s="21"/>
      <c r="J92" s="25">
        <f t="shared" si="3"/>
        <v>0</v>
      </c>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row>
    <row r="93" spans="1:40" s="13" customFormat="1" ht="38.4">
      <c r="A93" s="28"/>
      <c r="B93" s="48">
        <v>70</v>
      </c>
      <c r="C93" s="49">
        <v>31211501</v>
      </c>
      <c r="D93" s="50" t="s">
        <v>106</v>
      </c>
      <c r="E93" s="51" t="s">
        <v>32</v>
      </c>
      <c r="F93" s="52">
        <v>150</v>
      </c>
      <c r="G93" s="53">
        <v>7000</v>
      </c>
      <c r="H93" s="54">
        <f t="shared" si="2"/>
        <v>1050000</v>
      </c>
      <c r="I93" s="21"/>
      <c r="J93" s="25">
        <f t="shared" si="3"/>
        <v>0</v>
      </c>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row>
    <row r="94" spans="1:40" s="13" customFormat="1" ht="19.2">
      <c r="A94" s="28"/>
      <c r="B94" s="48">
        <v>71</v>
      </c>
      <c r="C94" s="49">
        <v>31211501</v>
      </c>
      <c r="D94" s="50" t="s">
        <v>107</v>
      </c>
      <c r="E94" s="51" t="s">
        <v>32</v>
      </c>
      <c r="F94" s="52">
        <v>10</v>
      </c>
      <c r="G94" s="53">
        <v>5831</v>
      </c>
      <c r="H94" s="54">
        <f t="shared" si="2"/>
        <v>58310</v>
      </c>
      <c r="I94" s="21"/>
      <c r="J94" s="25">
        <f t="shared" si="3"/>
        <v>0</v>
      </c>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row>
    <row r="95" spans="1:40" s="13" customFormat="1" ht="13.2">
      <c r="A95" s="28"/>
      <c r="B95" s="48">
        <v>72</v>
      </c>
      <c r="C95" s="49">
        <v>31211501</v>
      </c>
      <c r="D95" s="50" t="s">
        <v>108</v>
      </c>
      <c r="E95" s="51" t="s">
        <v>32</v>
      </c>
      <c r="F95" s="52">
        <v>84</v>
      </c>
      <c r="G95" s="53">
        <v>16612</v>
      </c>
      <c r="H95" s="54">
        <f t="shared" si="2"/>
        <v>1395408</v>
      </c>
      <c r="I95" s="21"/>
      <c r="J95" s="25">
        <f t="shared" si="3"/>
        <v>0</v>
      </c>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row>
    <row r="96" spans="1:40" s="13" customFormat="1" ht="28.8">
      <c r="A96" s="28"/>
      <c r="B96" s="48">
        <v>73</v>
      </c>
      <c r="C96" s="49">
        <v>31211501</v>
      </c>
      <c r="D96" s="50" t="s">
        <v>109</v>
      </c>
      <c r="E96" s="51" t="s">
        <v>110</v>
      </c>
      <c r="F96" s="52">
        <v>6</v>
      </c>
      <c r="G96" s="53">
        <v>4048</v>
      </c>
      <c r="H96" s="54">
        <f t="shared" si="2"/>
        <v>24288</v>
      </c>
      <c r="I96" s="21"/>
      <c r="J96" s="25">
        <f t="shared" si="3"/>
        <v>0</v>
      </c>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row>
    <row r="97" spans="1:40" s="13" customFormat="1" ht="67.2">
      <c r="A97" s="28"/>
      <c r="B97" s="48">
        <v>74</v>
      </c>
      <c r="C97" s="49">
        <v>31162403</v>
      </c>
      <c r="D97" s="50" t="s">
        <v>97</v>
      </c>
      <c r="E97" s="51" t="s">
        <v>32</v>
      </c>
      <c r="F97" s="52">
        <v>100</v>
      </c>
      <c r="G97" s="53">
        <v>6200</v>
      </c>
      <c r="H97" s="54">
        <f t="shared" si="2"/>
        <v>620000</v>
      </c>
      <c r="I97" s="21"/>
      <c r="J97" s="25">
        <f t="shared" si="3"/>
        <v>0</v>
      </c>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c r="AN97" s="28"/>
    </row>
    <row r="98" spans="1:40" s="13" customFormat="1" ht="19.2">
      <c r="A98" s="28"/>
      <c r="B98" s="48">
        <v>75</v>
      </c>
      <c r="C98" s="49">
        <v>40171612</v>
      </c>
      <c r="D98" s="50" t="s">
        <v>111</v>
      </c>
      <c r="E98" s="51" t="s">
        <v>32</v>
      </c>
      <c r="F98" s="52">
        <v>139</v>
      </c>
      <c r="G98" s="53">
        <v>142800</v>
      </c>
      <c r="H98" s="54">
        <f t="shared" si="2"/>
        <v>19849200</v>
      </c>
      <c r="I98" s="21"/>
      <c r="J98" s="25">
        <f t="shared" si="3"/>
        <v>0</v>
      </c>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c r="AN98" s="28"/>
    </row>
    <row r="99" spans="1:40" s="13" customFormat="1" ht="13.2">
      <c r="A99" s="28"/>
      <c r="B99" s="48">
        <v>76</v>
      </c>
      <c r="C99" s="49">
        <v>31231402</v>
      </c>
      <c r="D99" s="50" t="s">
        <v>112</v>
      </c>
      <c r="E99" s="51" t="s">
        <v>32</v>
      </c>
      <c r="F99" s="52">
        <v>98</v>
      </c>
      <c r="G99" s="53">
        <v>59708</v>
      </c>
      <c r="H99" s="54">
        <f t="shared" si="2"/>
        <v>5851384</v>
      </c>
      <c r="I99" s="21"/>
      <c r="J99" s="25">
        <f t="shared" si="3"/>
        <v>0</v>
      </c>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c r="AN99" s="28"/>
    </row>
    <row r="100" spans="1:40" s="13" customFormat="1">
      <c r="A100" s="28"/>
      <c r="B100" s="44" t="s">
        <v>28</v>
      </c>
      <c r="C100" s="45"/>
      <c r="D100" s="46"/>
      <c r="E100" s="46"/>
      <c r="F100" s="47"/>
      <c r="G100" s="17"/>
      <c r="H100" s="17"/>
      <c r="I100" s="16"/>
      <c r="J100" s="1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c r="AN100" s="28"/>
    </row>
    <row r="101" spans="1:40" s="13" customFormat="1" ht="19.2">
      <c r="A101" s="28"/>
      <c r="B101" s="48">
        <v>77</v>
      </c>
      <c r="C101" s="49">
        <v>39121402</v>
      </c>
      <c r="D101" s="50" t="s">
        <v>113</v>
      </c>
      <c r="E101" s="51" t="s">
        <v>32</v>
      </c>
      <c r="F101" s="52">
        <v>45</v>
      </c>
      <c r="G101" s="53">
        <v>18064</v>
      </c>
      <c r="H101" s="54">
        <f t="shared" si="2"/>
        <v>812880</v>
      </c>
      <c r="I101" s="21"/>
      <c r="J101" s="25">
        <f t="shared" si="3"/>
        <v>0</v>
      </c>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c r="AN101" s="28"/>
    </row>
    <row r="102" spans="1:40" s="13" customFormat="1" ht="38.4">
      <c r="A102" s="28"/>
      <c r="B102" s="48">
        <v>78</v>
      </c>
      <c r="C102" s="49">
        <v>39121311</v>
      </c>
      <c r="D102" s="50" t="s">
        <v>114</v>
      </c>
      <c r="E102" s="51" t="s">
        <v>32</v>
      </c>
      <c r="F102" s="52">
        <v>45</v>
      </c>
      <c r="G102" s="53">
        <v>14561</v>
      </c>
      <c r="H102" s="54">
        <f t="shared" si="2"/>
        <v>655245</v>
      </c>
      <c r="I102" s="21"/>
      <c r="J102" s="25">
        <f t="shared" si="3"/>
        <v>0</v>
      </c>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c r="AN102" s="28"/>
    </row>
    <row r="103" spans="1:40" s="13" customFormat="1" ht="28.8">
      <c r="A103" s="28"/>
      <c r="B103" s="48">
        <v>79</v>
      </c>
      <c r="C103" s="49">
        <v>39101600</v>
      </c>
      <c r="D103" s="50" t="s">
        <v>115</v>
      </c>
      <c r="E103" s="51" t="s">
        <v>32</v>
      </c>
      <c r="F103" s="52">
        <v>43</v>
      </c>
      <c r="G103" s="53">
        <v>38665</v>
      </c>
      <c r="H103" s="54">
        <f t="shared" si="2"/>
        <v>1662595</v>
      </c>
      <c r="I103" s="21"/>
      <c r="J103" s="25">
        <f t="shared" si="3"/>
        <v>0</v>
      </c>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c r="AN103" s="28"/>
    </row>
    <row r="104" spans="1:40" s="13" customFormat="1" ht="19.2">
      <c r="A104" s="28"/>
      <c r="B104" s="48">
        <v>80</v>
      </c>
      <c r="C104" s="49">
        <v>26121634</v>
      </c>
      <c r="D104" s="50" t="s">
        <v>116</v>
      </c>
      <c r="E104" s="51" t="s">
        <v>117</v>
      </c>
      <c r="F104" s="52">
        <v>9</v>
      </c>
      <c r="G104" s="53">
        <v>220000</v>
      </c>
      <c r="H104" s="54">
        <f t="shared" si="2"/>
        <v>1980000</v>
      </c>
      <c r="I104" s="21"/>
      <c r="J104" s="25">
        <f t="shared" si="3"/>
        <v>0</v>
      </c>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c r="AN104" s="28"/>
    </row>
    <row r="105" spans="1:40" s="13" customFormat="1" ht="19.2">
      <c r="A105" s="28"/>
      <c r="B105" s="48">
        <v>81</v>
      </c>
      <c r="C105" s="49">
        <v>26121634</v>
      </c>
      <c r="D105" s="50" t="s">
        <v>118</v>
      </c>
      <c r="E105" s="51" t="s">
        <v>119</v>
      </c>
      <c r="F105" s="52">
        <v>1</v>
      </c>
      <c r="G105" s="53">
        <v>310000</v>
      </c>
      <c r="H105" s="54">
        <f t="shared" si="2"/>
        <v>310000</v>
      </c>
      <c r="I105" s="21"/>
      <c r="J105" s="25">
        <f t="shared" si="3"/>
        <v>0</v>
      </c>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c r="AN105" s="28"/>
    </row>
    <row r="106" spans="1:40" s="13" customFormat="1" ht="13.2">
      <c r="A106" s="28"/>
      <c r="B106" s="48">
        <v>82</v>
      </c>
      <c r="C106" s="49">
        <v>26121634</v>
      </c>
      <c r="D106" s="50" t="s">
        <v>120</v>
      </c>
      <c r="E106" s="51" t="s">
        <v>121</v>
      </c>
      <c r="F106" s="52">
        <v>90</v>
      </c>
      <c r="G106" s="53">
        <v>9614</v>
      </c>
      <c r="H106" s="54">
        <f t="shared" si="2"/>
        <v>865260</v>
      </c>
      <c r="I106" s="21"/>
      <c r="J106" s="25">
        <f t="shared" si="3"/>
        <v>0</v>
      </c>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c r="AN106" s="28"/>
    </row>
    <row r="107" spans="1:40" s="13" customFormat="1" ht="13.2">
      <c r="A107" s="28"/>
      <c r="B107" s="48">
        <v>83</v>
      </c>
      <c r="C107" s="49">
        <v>39122200</v>
      </c>
      <c r="D107" s="50" t="s">
        <v>122</v>
      </c>
      <c r="E107" s="51" t="s">
        <v>32</v>
      </c>
      <c r="F107" s="52">
        <v>50</v>
      </c>
      <c r="G107" s="53">
        <v>2296</v>
      </c>
      <c r="H107" s="54">
        <f t="shared" si="2"/>
        <v>114800</v>
      </c>
      <c r="I107" s="21"/>
      <c r="J107" s="25">
        <f t="shared" si="3"/>
        <v>0</v>
      </c>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c r="AN107" s="28"/>
    </row>
    <row r="108" spans="1:40" s="13" customFormat="1" ht="13.2">
      <c r="A108" s="28"/>
      <c r="B108" s="48">
        <v>84</v>
      </c>
      <c r="C108" s="49">
        <v>39122200</v>
      </c>
      <c r="D108" s="50" t="s">
        <v>123</v>
      </c>
      <c r="E108" s="51" t="s">
        <v>32</v>
      </c>
      <c r="F108" s="52">
        <v>5</v>
      </c>
      <c r="G108" s="53">
        <v>2939</v>
      </c>
      <c r="H108" s="54">
        <f t="shared" si="2"/>
        <v>14695</v>
      </c>
      <c r="I108" s="21"/>
      <c r="J108" s="25">
        <f t="shared" si="3"/>
        <v>0</v>
      </c>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c r="AN108" s="28"/>
    </row>
    <row r="109" spans="1:40" s="13" customFormat="1" ht="13.2">
      <c r="A109" s="28"/>
      <c r="B109" s="48">
        <v>85</v>
      </c>
      <c r="C109" s="49">
        <v>39122200</v>
      </c>
      <c r="D109" s="50" t="s">
        <v>124</v>
      </c>
      <c r="E109" s="51" t="s">
        <v>32</v>
      </c>
      <c r="F109" s="52">
        <v>8</v>
      </c>
      <c r="G109" s="53">
        <v>16668</v>
      </c>
      <c r="H109" s="54">
        <f t="shared" si="2"/>
        <v>133344</v>
      </c>
      <c r="I109" s="21"/>
      <c r="J109" s="25">
        <f t="shared" si="3"/>
        <v>0</v>
      </c>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c r="AN109" s="28"/>
    </row>
    <row r="110" spans="1:40" s="13" customFormat="1" ht="13.2">
      <c r="A110" s="28"/>
      <c r="B110" s="48">
        <v>86</v>
      </c>
      <c r="C110" s="49">
        <v>39122200</v>
      </c>
      <c r="D110" s="50" t="s">
        <v>125</v>
      </c>
      <c r="E110" s="51" t="s">
        <v>32</v>
      </c>
      <c r="F110" s="52">
        <v>4</v>
      </c>
      <c r="G110" s="53">
        <v>16668</v>
      </c>
      <c r="H110" s="54">
        <f t="shared" si="2"/>
        <v>66672</v>
      </c>
      <c r="I110" s="21"/>
      <c r="J110" s="25">
        <f t="shared" si="3"/>
        <v>0</v>
      </c>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c r="AN110" s="28"/>
    </row>
    <row r="111" spans="1:40" s="13" customFormat="1" ht="13.2">
      <c r="A111" s="28"/>
      <c r="B111" s="48">
        <v>87</v>
      </c>
      <c r="C111" s="49">
        <v>39122200</v>
      </c>
      <c r="D111" s="50" t="s">
        <v>126</v>
      </c>
      <c r="E111" s="51" t="s">
        <v>32</v>
      </c>
      <c r="F111" s="52">
        <v>4</v>
      </c>
      <c r="G111" s="53">
        <v>16668</v>
      </c>
      <c r="H111" s="54">
        <f t="shared" si="2"/>
        <v>66672</v>
      </c>
      <c r="I111" s="21"/>
      <c r="J111" s="25">
        <f t="shared" si="3"/>
        <v>0</v>
      </c>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c r="AN111" s="28"/>
    </row>
    <row r="112" spans="1:40" s="13" customFormat="1" ht="13.2">
      <c r="A112" s="28"/>
      <c r="B112" s="48">
        <v>88</v>
      </c>
      <c r="C112" s="49">
        <v>31211501</v>
      </c>
      <c r="D112" s="50" t="s">
        <v>127</v>
      </c>
      <c r="E112" s="51" t="s">
        <v>32</v>
      </c>
      <c r="F112" s="52">
        <v>67</v>
      </c>
      <c r="G112" s="53">
        <v>22500</v>
      </c>
      <c r="H112" s="54">
        <f t="shared" si="2"/>
        <v>1507500</v>
      </c>
      <c r="I112" s="21"/>
      <c r="J112" s="25">
        <f t="shared" si="3"/>
        <v>0</v>
      </c>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c r="AN112" s="28"/>
    </row>
    <row r="113" spans="1:40" s="13" customFormat="1" ht="13.2">
      <c r="A113" s="28"/>
      <c r="B113" s="48">
        <v>89</v>
      </c>
      <c r="C113" s="49">
        <v>31211501</v>
      </c>
      <c r="D113" s="50" t="s">
        <v>128</v>
      </c>
      <c r="E113" s="51" t="s">
        <v>32</v>
      </c>
      <c r="F113" s="52">
        <v>2</v>
      </c>
      <c r="G113" s="53">
        <v>123498</v>
      </c>
      <c r="H113" s="54">
        <f t="shared" si="2"/>
        <v>246996</v>
      </c>
      <c r="I113" s="21"/>
      <c r="J113" s="25">
        <f t="shared" si="3"/>
        <v>0</v>
      </c>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c r="AN113" s="28"/>
    </row>
    <row r="114" spans="1:40" s="13" customFormat="1" ht="13.2">
      <c r="A114" s="28"/>
      <c r="B114" s="48">
        <v>90</v>
      </c>
      <c r="C114" s="49">
        <v>31211501</v>
      </c>
      <c r="D114" s="50" t="s">
        <v>129</v>
      </c>
      <c r="E114" s="51" t="s">
        <v>32</v>
      </c>
      <c r="F114" s="52">
        <v>1</v>
      </c>
      <c r="G114" s="53">
        <v>189000</v>
      </c>
      <c r="H114" s="54">
        <f t="shared" si="2"/>
        <v>189000</v>
      </c>
      <c r="I114" s="21"/>
      <c r="J114" s="25">
        <f t="shared" si="3"/>
        <v>0</v>
      </c>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c r="AN114" s="28"/>
    </row>
    <row r="115" spans="1:40" s="13" customFormat="1" ht="48">
      <c r="A115" s="28"/>
      <c r="B115" s="48">
        <v>91</v>
      </c>
      <c r="C115" s="49">
        <v>39101600</v>
      </c>
      <c r="D115" s="50" t="s">
        <v>130</v>
      </c>
      <c r="E115" s="51" t="s">
        <v>32</v>
      </c>
      <c r="F115" s="52">
        <v>2</v>
      </c>
      <c r="G115" s="53">
        <v>15289</v>
      </c>
      <c r="H115" s="54">
        <f t="shared" si="2"/>
        <v>30578</v>
      </c>
      <c r="I115" s="21"/>
      <c r="J115" s="25">
        <f t="shared" si="3"/>
        <v>0</v>
      </c>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c r="AN115" s="28"/>
    </row>
    <row r="116" spans="1:40" s="13" customFormat="1" ht="19.2">
      <c r="A116" s="28"/>
      <c r="B116" s="48">
        <v>92</v>
      </c>
      <c r="C116" s="49">
        <v>39111611</v>
      </c>
      <c r="D116" s="50" t="s">
        <v>131</v>
      </c>
      <c r="E116" s="51" t="s">
        <v>32</v>
      </c>
      <c r="F116" s="52">
        <v>2</v>
      </c>
      <c r="G116" s="53">
        <v>230000</v>
      </c>
      <c r="H116" s="54">
        <f t="shared" si="2"/>
        <v>460000</v>
      </c>
      <c r="I116" s="21"/>
      <c r="J116" s="25">
        <f t="shared" si="3"/>
        <v>0</v>
      </c>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c r="AN116" s="28"/>
    </row>
    <row r="117" spans="1:40" s="13" customFormat="1" ht="153.6">
      <c r="A117" s="28"/>
      <c r="B117" s="48">
        <v>93</v>
      </c>
      <c r="C117" s="49">
        <v>39121719</v>
      </c>
      <c r="D117" s="50" t="s">
        <v>132</v>
      </c>
      <c r="E117" s="51" t="s">
        <v>32</v>
      </c>
      <c r="F117" s="52">
        <v>46</v>
      </c>
      <c r="G117" s="53">
        <v>200000</v>
      </c>
      <c r="H117" s="54">
        <f t="shared" si="2"/>
        <v>9200000</v>
      </c>
      <c r="I117" s="21"/>
      <c r="J117" s="25">
        <f t="shared" si="3"/>
        <v>0</v>
      </c>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c r="AN117" s="28"/>
    </row>
    <row r="118" spans="1:40" s="13" customFormat="1">
      <c r="A118" s="28"/>
      <c r="B118" s="44" t="s">
        <v>29</v>
      </c>
      <c r="C118" s="45"/>
      <c r="D118" s="46"/>
      <c r="E118" s="46"/>
      <c r="F118" s="47"/>
      <c r="G118" s="17"/>
      <c r="H118" s="17"/>
      <c r="I118" s="16"/>
      <c r="J118" s="1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row>
    <row r="119" spans="1:40" s="13" customFormat="1" ht="13.2">
      <c r="A119" s="28"/>
      <c r="B119" s="48">
        <v>94</v>
      </c>
      <c r="C119" s="49">
        <v>31211906</v>
      </c>
      <c r="D119" s="50" t="s">
        <v>293</v>
      </c>
      <c r="E119" s="51" t="s">
        <v>45</v>
      </c>
      <c r="F119" s="52">
        <v>60</v>
      </c>
      <c r="G119" s="53">
        <v>12500</v>
      </c>
      <c r="H119" s="54">
        <f t="shared" si="2"/>
        <v>750000</v>
      </c>
      <c r="I119" s="21"/>
      <c r="J119" s="25">
        <f t="shared" si="3"/>
        <v>0</v>
      </c>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row>
    <row r="120" spans="1:40" s="13" customFormat="1" ht="13.2">
      <c r="A120" s="28"/>
      <c r="B120" s="48">
        <v>95</v>
      </c>
      <c r="C120" s="49">
        <v>31211906</v>
      </c>
      <c r="D120" s="50" t="s">
        <v>133</v>
      </c>
      <c r="E120" s="51" t="s">
        <v>32</v>
      </c>
      <c r="F120" s="52">
        <v>60</v>
      </c>
      <c r="G120" s="53">
        <v>12500</v>
      </c>
      <c r="H120" s="54">
        <f t="shared" si="2"/>
        <v>750000</v>
      </c>
      <c r="I120" s="21"/>
      <c r="J120" s="25">
        <f t="shared" si="3"/>
        <v>0</v>
      </c>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row>
    <row r="121" spans="1:40" s="13" customFormat="1" ht="19.2">
      <c r="A121" s="28"/>
      <c r="B121" s="48">
        <v>96</v>
      </c>
      <c r="C121" s="49">
        <v>31211904</v>
      </c>
      <c r="D121" s="50" t="s">
        <v>134</v>
      </c>
      <c r="E121" s="51" t="s">
        <v>32</v>
      </c>
      <c r="F121" s="52">
        <v>57</v>
      </c>
      <c r="G121" s="53">
        <v>13591</v>
      </c>
      <c r="H121" s="54">
        <f t="shared" si="2"/>
        <v>774687</v>
      </c>
      <c r="I121" s="21"/>
      <c r="J121" s="25">
        <f t="shared" si="3"/>
        <v>0</v>
      </c>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row>
    <row r="122" spans="1:40" s="13" customFormat="1" ht="13.2">
      <c r="A122" s="28"/>
      <c r="B122" s="48">
        <v>97</v>
      </c>
      <c r="C122" s="49">
        <v>3899310</v>
      </c>
      <c r="D122" s="50" t="s">
        <v>135</v>
      </c>
      <c r="E122" s="51" t="s">
        <v>45</v>
      </c>
      <c r="F122" s="52">
        <v>11</v>
      </c>
      <c r="G122" s="53">
        <v>5600</v>
      </c>
      <c r="H122" s="54">
        <f t="shared" si="2"/>
        <v>61600</v>
      </c>
      <c r="I122" s="21"/>
      <c r="J122" s="25">
        <f t="shared" si="3"/>
        <v>0</v>
      </c>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row>
    <row r="123" spans="1:40" s="13" customFormat="1" ht="13.2">
      <c r="A123" s="28"/>
      <c r="B123" s="48">
        <v>98</v>
      </c>
      <c r="C123" s="49">
        <v>3899310</v>
      </c>
      <c r="D123" s="50" t="s">
        <v>136</v>
      </c>
      <c r="E123" s="51" t="s">
        <v>45</v>
      </c>
      <c r="F123" s="52">
        <v>13</v>
      </c>
      <c r="G123" s="53">
        <v>6884</v>
      </c>
      <c r="H123" s="54">
        <f t="shared" si="2"/>
        <v>89492</v>
      </c>
      <c r="I123" s="21"/>
      <c r="J123" s="25">
        <f t="shared" si="3"/>
        <v>0</v>
      </c>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row>
    <row r="124" spans="1:40" s="13" customFormat="1" ht="13.2">
      <c r="A124" s="28"/>
      <c r="B124" s="48">
        <v>99</v>
      </c>
      <c r="C124" s="49">
        <v>3899310</v>
      </c>
      <c r="D124" s="50" t="s">
        <v>137</v>
      </c>
      <c r="E124" s="51" t="s">
        <v>45</v>
      </c>
      <c r="F124" s="52">
        <v>14</v>
      </c>
      <c r="G124" s="53">
        <v>4501</v>
      </c>
      <c r="H124" s="54">
        <f t="shared" si="2"/>
        <v>63014</v>
      </c>
      <c r="I124" s="21"/>
      <c r="J124" s="25">
        <f t="shared" si="3"/>
        <v>0</v>
      </c>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row>
    <row r="125" spans="1:40" s="13" customFormat="1" ht="13.2">
      <c r="A125" s="28"/>
      <c r="B125" s="48">
        <v>100</v>
      </c>
      <c r="C125" s="49">
        <v>3899310</v>
      </c>
      <c r="D125" s="50" t="s">
        <v>138</v>
      </c>
      <c r="E125" s="51" t="s">
        <v>45</v>
      </c>
      <c r="F125" s="52">
        <v>4</v>
      </c>
      <c r="G125" s="53">
        <v>10900</v>
      </c>
      <c r="H125" s="54">
        <f t="shared" si="2"/>
        <v>43600</v>
      </c>
      <c r="I125" s="21"/>
      <c r="J125" s="25">
        <f t="shared" si="3"/>
        <v>0</v>
      </c>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row>
    <row r="126" spans="1:40" s="13" customFormat="1" ht="13.2">
      <c r="A126" s="28"/>
      <c r="B126" s="48">
        <v>101</v>
      </c>
      <c r="C126" s="49">
        <v>3899310</v>
      </c>
      <c r="D126" s="50" t="s">
        <v>139</v>
      </c>
      <c r="E126" s="51" t="s">
        <v>45</v>
      </c>
      <c r="F126" s="52">
        <v>7</v>
      </c>
      <c r="G126" s="53">
        <v>4200</v>
      </c>
      <c r="H126" s="54">
        <f t="shared" si="2"/>
        <v>29400</v>
      </c>
      <c r="I126" s="21"/>
      <c r="J126" s="25">
        <f t="shared" si="3"/>
        <v>0</v>
      </c>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row>
    <row r="127" spans="1:40" s="13" customFormat="1" ht="13.2">
      <c r="A127" s="28"/>
      <c r="B127" s="48">
        <v>102</v>
      </c>
      <c r="C127" s="49">
        <v>3899310</v>
      </c>
      <c r="D127" s="50" t="s">
        <v>140</v>
      </c>
      <c r="E127" s="51" t="s">
        <v>45</v>
      </c>
      <c r="F127" s="52">
        <v>6</v>
      </c>
      <c r="G127" s="53">
        <v>14900</v>
      </c>
      <c r="H127" s="54">
        <f t="shared" si="2"/>
        <v>89400</v>
      </c>
      <c r="I127" s="21"/>
      <c r="J127" s="25">
        <f t="shared" si="3"/>
        <v>0</v>
      </c>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row>
    <row r="128" spans="1:40" s="13" customFormat="1" ht="13.2">
      <c r="A128" s="28"/>
      <c r="B128" s="48">
        <v>103</v>
      </c>
      <c r="C128" s="49">
        <v>3899310</v>
      </c>
      <c r="D128" s="50" t="s">
        <v>141</v>
      </c>
      <c r="E128" s="51" t="s">
        <v>45</v>
      </c>
      <c r="F128" s="52">
        <v>6</v>
      </c>
      <c r="G128" s="53">
        <v>24500</v>
      </c>
      <c r="H128" s="54">
        <f t="shared" si="2"/>
        <v>147000</v>
      </c>
      <c r="I128" s="21"/>
      <c r="J128" s="25">
        <f t="shared" si="3"/>
        <v>0</v>
      </c>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row>
    <row r="129" spans="1:40" s="13" customFormat="1" ht="13.2">
      <c r="A129" s="28"/>
      <c r="B129" s="48">
        <v>104</v>
      </c>
      <c r="C129" s="49">
        <v>3899310</v>
      </c>
      <c r="D129" s="50" t="s">
        <v>142</v>
      </c>
      <c r="E129" s="51" t="s">
        <v>45</v>
      </c>
      <c r="F129" s="52">
        <v>4</v>
      </c>
      <c r="G129" s="53">
        <v>4800</v>
      </c>
      <c r="H129" s="54">
        <f t="shared" si="2"/>
        <v>19200</v>
      </c>
      <c r="I129" s="21"/>
      <c r="J129" s="25">
        <f t="shared" si="3"/>
        <v>0</v>
      </c>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row>
    <row r="130" spans="1:40" s="13" customFormat="1" ht="13.2">
      <c r="A130" s="28"/>
      <c r="B130" s="48">
        <v>105</v>
      </c>
      <c r="C130" s="49">
        <v>3899309</v>
      </c>
      <c r="D130" s="50" t="s">
        <v>143</v>
      </c>
      <c r="E130" s="51" t="s">
        <v>45</v>
      </c>
      <c r="F130" s="52">
        <v>5</v>
      </c>
      <c r="G130" s="53">
        <v>5500</v>
      </c>
      <c r="H130" s="54">
        <f t="shared" si="2"/>
        <v>27500</v>
      </c>
      <c r="I130" s="21"/>
      <c r="J130" s="25">
        <f t="shared" si="3"/>
        <v>0</v>
      </c>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row>
    <row r="131" spans="1:40" s="13" customFormat="1" ht="13.2">
      <c r="A131" s="28"/>
      <c r="B131" s="48">
        <v>106</v>
      </c>
      <c r="C131" s="49">
        <v>3899311</v>
      </c>
      <c r="D131" s="50" t="s">
        <v>144</v>
      </c>
      <c r="E131" s="51" t="s">
        <v>45</v>
      </c>
      <c r="F131" s="52">
        <v>3</v>
      </c>
      <c r="G131" s="53">
        <v>9375</v>
      </c>
      <c r="H131" s="54">
        <f t="shared" si="2"/>
        <v>28125</v>
      </c>
      <c r="I131" s="21"/>
      <c r="J131" s="25">
        <f t="shared" si="3"/>
        <v>0</v>
      </c>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row>
    <row r="132" spans="1:40" s="13" customFormat="1" ht="13.2">
      <c r="A132" s="28"/>
      <c r="B132" s="48">
        <v>107</v>
      </c>
      <c r="C132" s="49">
        <v>3899311</v>
      </c>
      <c r="D132" s="50" t="s">
        <v>145</v>
      </c>
      <c r="E132" s="51" t="s">
        <v>45</v>
      </c>
      <c r="F132" s="52">
        <v>2</v>
      </c>
      <c r="G132" s="53">
        <v>13700</v>
      </c>
      <c r="H132" s="54">
        <f t="shared" si="2"/>
        <v>27400</v>
      </c>
      <c r="I132" s="21"/>
      <c r="J132" s="25">
        <f t="shared" si="3"/>
        <v>0</v>
      </c>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c r="AN132" s="28"/>
    </row>
    <row r="133" spans="1:40" s="13" customFormat="1" ht="13.2">
      <c r="A133" s="28"/>
      <c r="B133" s="48">
        <v>108</v>
      </c>
      <c r="C133" s="49">
        <v>3899311</v>
      </c>
      <c r="D133" s="50" t="s">
        <v>146</v>
      </c>
      <c r="E133" s="51" t="s">
        <v>45</v>
      </c>
      <c r="F133" s="52">
        <v>4</v>
      </c>
      <c r="G133" s="53">
        <v>18329</v>
      </c>
      <c r="H133" s="54">
        <f t="shared" si="2"/>
        <v>73316</v>
      </c>
      <c r="I133" s="21"/>
      <c r="J133" s="25">
        <f t="shared" si="3"/>
        <v>0</v>
      </c>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c r="AN133" s="28"/>
    </row>
    <row r="134" spans="1:40" s="13" customFormat="1" ht="13.2">
      <c r="A134" s="28"/>
      <c r="B134" s="48">
        <v>109</v>
      </c>
      <c r="C134" s="49">
        <v>3899311</v>
      </c>
      <c r="D134" s="50" t="s">
        <v>147</v>
      </c>
      <c r="E134" s="51" t="s">
        <v>45</v>
      </c>
      <c r="F134" s="52">
        <v>6</v>
      </c>
      <c r="G134" s="53">
        <v>10001</v>
      </c>
      <c r="H134" s="54">
        <f t="shared" si="2"/>
        <v>60006</v>
      </c>
      <c r="I134" s="21"/>
      <c r="J134" s="25">
        <f t="shared" si="3"/>
        <v>0</v>
      </c>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c r="AN134" s="28"/>
    </row>
    <row r="135" spans="1:40" s="13" customFormat="1" ht="13.2">
      <c r="A135" s="28"/>
      <c r="B135" s="48">
        <v>110</v>
      </c>
      <c r="C135" s="49">
        <v>3899311</v>
      </c>
      <c r="D135" s="50" t="s">
        <v>148</v>
      </c>
      <c r="E135" s="51" t="s">
        <v>45</v>
      </c>
      <c r="F135" s="52">
        <v>6</v>
      </c>
      <c r="G135" s="53">
        <v>10501</v>
      </c>
      <c r="H135" s="54">
        <f t="shared" si="2"/>
        <v>63006</v>
      </c>
      <c r="I135" s="21"/>
      <c r="J135" s="25">
        <f t="shared" si="3"/>
        <v>0</v>
      </c>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c r="AN135" s="28"/>
    </row>
    <row r="136" spans="1:40" s="13" customFormat="1" ht="13.2">
      <c r="A136" s="28"/>
      <c r="B136" s="48">
        <v>111</v>
      </c>
      <c r="C136" s="49">
        <v>3899311</v>
      </c>
      <c r="D136" s="50" t="s">
        <v>149</v>
      </c>
      <c r="E136" s="51" t="s">
        <v>45</v>
      </c>
      <c r="F136" s="52">
        <v>9</v>
      </c>
      <c r="G136" s="53">
        <v>28726</v>
      </c>
      <c r="H136" s="54">
        <f t="shared" si="2"/>
        <v>258534</v>
      </c>
      <c r="I136" s="21"/>
      <c r="J136" s="25">
        <f t="shared" si="3"/>
        <v>0</v>
      </c>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c r="AN136" s="28"/>
    </row>
    <row r="137" spans="1:40" s="13" customFormat="1" ht="19.2">
      <c r="A137" s="28"/>
      <c r="B137" s="48">
        <v>112</v>
      </c>
      <c r="C137" s="49">
        <v>31211904</v>
      </c>
      <c r="D137" s="50" t="s">
        <v>150</v>
      </c>
      <c r="E137" s="51" t="s">
        <v>32</v>
      </c>
      <c r="F137" s="52">
        <v>10</v>
      </c>
      <c r="G137" s="53">
        <v>9000</v>
      </c>
      <c r="H137" s="54">
        <f t="shared" si="2"/>
        <v>90000</v>
      </c>
      <c r="I137" s="21"/>
      <c r="J137" s="25">
        <f t="shared" si="3"/>
        <v>0</v>
      </c>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row>
    <row r="138" spans="1:40" s="13" customFormat="1" ht="19.2">
      <c r="A138" s="28"/>
      <c r="B138" s="48">
        <v>113</v>
      </c>
      <c r="C138" s="49">
        <v>31211904</v>
      </c>
      <c r="D138" s="50" t="s">
        <v>151</v>
      </c>
      <c r="E138" s="51" t="s">
        <v>32</v>
      </c>
      <c r="F138" s="52">
        <v>88</v>
      </c>
      <c r="G138" s="53">
        <v>12022</v>
      </c>
      <c r="H138" s="54">
        <f t="shared" si="2"/>
        <v>1057936</v>
      </c>
      <c r="I138" s="21"/>
      <c r="J138" s="25">
        <f t="shared" si="3"/>
        <v>0</v>
      </c>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row>
    <row r="139" spans="1:40" s="13" customFormat="1" ht="28.8">
      <c r="A139" s="28"/>
      <c r="B139" s="48">
        <v>114</v>
      </c>
      <c r="C139" s="49">
        <v>31211904</v>
      </c>
      <c r="D139" s="50" t="s">
        <v>152</v>
      </c>
      <c r="E139" s="51" t="s">
        <v>32</v>
      </c>
      <c r="F139" s="52">
        <v>20</v>
      </c>
      <c r="G139" s="53">
        <v>4484</v>
      </c>
      <c r="H139" s="54">
        <f t="shared" si="2"/>
        <v>89680</v>
      </c>
      <c r="I139" s="21"/>
      <c r="J139" s="25">
        <f t="shared" si="3"/>
        <v>0</v>
      </c>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row>
    <row r="140" spans="1:40" s="13" customFormat="1" ht="19.2">
      <c r="A140" s="28"/>
      <c r="B140" s="48">
        <v>115</v>
      </c>
      <c r="C140" s="49">
        <v>31162001</v>
      </c>
      <c r="D140" s="50" t="s">
        <v>153</v>
      </c>
      <c r="E140" s="51" t="s">
        <v>32</v>
      </c>
      <c r="F140" s="52">
        <v>42</v>
      </c>
      <c r="G140" s="53">
        <v>7335</v>
      </c>
      <c r="H140" s="54">
        <f t="shared" si="2"/>
        <v>308070</v>
      </c>
      <c r="I140" s="21"/>
      <c r="J140" s="25">
        <f t="shared" si="3"/>
        <v>0</v>
      </c>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c r="AN140" s="28"/>
    </row>
    <row r="141" spans="1:40" s="13" customFormat="1" ht="19.2">
      <c r="A141" s="28"/>
      <c r="B141" s="48">
        <v>116</v>
      </c>
      <c r="C141" s="49">
        <v>31162000</v>
      </c>
      <c r="D141" s="50" t="s">
        <v>154</v>
      </c>
      <c r="E141" s="51" t="s">
        <v>32</v>
      </c>
      <c r="F141" s="52">
        <v>30</v>
      </c>
      <c r="G141" s="53">
        <v>8976</v>
      </c>
      <c r="H141" s="54">
        <f t="shared" si="2"/>
        <v>269280</v>
      </c>
      <c r="I141" s="21"/>
      <c r="J141" s="25">
        <f t="shared" si="3"/>
        <v>0</v>
      </c>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c r="AN141" s="28"/>
    </row>
    <row r="142" spans="1:40" s="13" customFormat="1">
      <c r="A142" s="28"/>
      <c r="B142" s="44" t="s">
        <v>30</v>
      </c>
      <c r="C142" s="45"/>
      <c r="D142" s="46"/>
      <c r="E142" s="46"/>
      <c r="F142" s="47"/>
      <c r="G142" s="17"/>
      <c r="H142" s="17"/>
      <c r="I142" s="16"/>
      <c r="J142" s="1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c r="AN142" s="28"/>
    </row>
    <row r="143" spans="1:40" s="13" customFormat="1" ht="13.2">
      <c r="A143" s="28"/>
      <c r="B143" s="48">
        <v>117</v>
      </c>
      <c r="C143" s="49">
        <v>30101503</v>
      </c>
      <c r="D143" s="50" t="s">
        <v>155</v>
      </c>
      <c r="E143" s="51" t="s">
        <v>156</v>
      </c>
      <c r="F143" s="52">
        <v>20</v>
      </c>
      <c r="G143" s="53">
        <v>4000</v>
      </c>
      <c r="H143" s="54">
        <f t="shared" si="2"/>
        <v>80000</v>
      </c>
      <c r="I143" s="21"/>
      <c r="J143" s="25">
        <f t="shared" si="3"/>
        <v>0</v>
      </c>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c r="AN143" s="28"/>
    </row>
    <row r="144" spans="1:40" s="13" customFormat="1" ht="13.2">
      <c r="A144" s="28"/>
      <c r="B144" s="48">
        <v>118</v>
      </c>
      <c r="C144" s="49">
        <v>30151703</v>
      </c>
      <c r="D144" s="50" t="s">
        <v>157</v>
      </c>
      <c r="E144" s="51" t="s">
        <v>156</v>
      </c>
      <c r="F144" s="52">
        <v>3</v>
      </c>
      <c r="G144" s="53">
        <v>10120</v>
      </c>
      <c r="H144" s="54">
        <f t="shared" si="2"/>
        <v>30360</v>
      </c>
      <c r="I144" s="21"/>
      <c r="J144" s="25">
        <f t="shared" si="3"/>
        <v>0</v>
      </c>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c r="AN144" s="28"/>
    </row>
    <row r="145" spans="1:40" s="13" customFormat="1" ht="13.2">
      <c r="A145" s="28"/>
      <c r="B145" s="48">
        <v>119</v>
      </c>
      <c r="C145" s="49">
        <v>30151703</v>
      </c>
      <c r="D145" s="50" t="s">
        <v>158</v>
      </c>
      <c r="E145" s="51" t="s">
        <v>156</v>
      </c>
      <c r="F145" s="52">
        <v>3</v>
      </c>
      <c r="G145" s="53">
        <v>9108</v>
      </c>
      <c r="H145" s="54">
        <f t="shared" si="2"/>
        <v>27324</v>
      </c>
      <c r="I145" s="21"/>
      <c r="J145" s="25">
        <f t="shared" si="3"/>
        <v>0</v>
      </c>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c r="AN145" s="28"/>
    </row>
    <row r="146" spans="1:40" s="13" customFormat="1" ht="13.2">
      <c r="A146" s="28"/>
      <c r="B146" s="48">
        <v>120</v>
      </c>
      <c r="C146" s="49">
        <v>40171517</v>
      </c>
      <c r="D146" s="50" t="s">
        <v>159</v>
      </c>
      <c r="E146" s="51" t="s">
        <v>156</v>
      </c>
      <c r="F146" s="52">
        <v>3</v>
      </c>
      <c r="G146" s="53">
        <v>59500</v>
      </c>
      <c r="H146" s="54">
        <f t="shared" si="2"/>
        <v>178500</v>
      </c>
      <c r="I146" s="21"/>
      <c r="J146" s="25">
        <f t="shared" si="3"/>
        <v>0</v>
      </c>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c r="AN146" s="28"/>
    </row>
    <row r="147" spans="1:40" s="13" customFormat="1" ht="13.2">
      <c r="A147" s="28"/>
      <c r="B147" s="48">
        <v>121</v>
      </c>
      <c r="C147" s="49">
        <v>40171517</v>
      </c>
      <c r="D147" s="50" t="s">
        <v>160</v>
      </c>
      <c r="E147" s="51" t="s">
        <v>156</v>
      </c>
      <c r="F147" s="52">
        <v>3</v>
      </c>
      <c r="G147" s="53">
        <v>70000</v>
      </c>
      <c r="H147" s="54">
        <f t="shared" ref="H147:H210" si="4">G147*F147</f>
        <v>210000</v>
      </c>
      <c r="I147" s="21"/>
      <c r="J147" s="25">
        <f t="shared" ref="J147:J210" si="5">ROUND(I147,0)*F147</f>
        <v>0</v>
      </c>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c r="AN147" s="28"/>
    </row>
    <row r="148" spans="1:40" s="13" customFormat="1" ht="13.2">
      <c r="A148" s="28"/>
      <c r="B148" s="48">
        <v>122</v>
      </c>
      <c r="C148" s="49">
        <v>40171517</v>
      </c>
      <c r="D148" s="50" t="s">
        <v>161</v>
      </c>
      <c r="E148" s="51" t="s">
        <v>156</v>
      </c>
      <c r="F148" s="52">
        <v>4</v>
      </c>
      <c r="G148" s="53">
        <v>100000</v>
      </c>
      <c r="H148" s="54">
        <f t="shared" si="4"/>
        <v>400000</v>
      </c>
      <c r="I148" s="21"/>
      <c r="J148" s="25">
        <f t="shared" si="5"/>
        <v>0</v>
      </c>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c r="AN148" s="28"/>
    </row>
    <row r="149" spans="1:40" s="13" customFormat="1" ht="13.2">
      <c r="A149" s="28"/>
      <c r="B149" s="48">
        <v>123</v>
      </c>
      <c r="C149" s="49">
        <v>40171517</v>
      </c>
      <c r="D149" s="50" t="s">
        <v>162</v>
      </c>
      <c r="E149" s="51" t="s">
        <v>156</v>
      </c>
      <c r="F149" s="52">
        <v>3</v>
      </c>
      <c r="G149" s="53">
        <v>130000</v>
      </c>
      <c r="H149" s="54">
        <f t="shared" si="4"/>
        <v>390000</v>
      </c>
      <c r="I149" s="21"/>
      <c r="J149" s="25">
        <f t="shared" si="5"/>
        <v>0</v>
      </c>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c r="AN149" s="28"/>
    </row>
    <row r="150" spans="1:40" s="13" customFormat="1" ht="13.2">
      <c r="A150" s="28"/>
      <c r="B150" s="48">
        <v>124</v>
      </c>
      <c r="C150" s="49">
        <v>40171517</v>
      </c>
      <c r="D150" s="50" t="s">
        <v>163</v>
      </c>
      <c r="E150" s="51" t="s">
        <v>156</v>
      </c>
      <c r="F150" s="52">
        <v>3</v>
      </c>
      <c r="G150" s="53">
        <v>265000</v>
      </c>
      <c r="H150" s="54">
        <f t="shared" si="4"/>
        <v>795000</v>
      </c>
      <c r="I150" s="21"/>
      <c r="J150" s="25">
        <f t="shared" si="5"/>
        <v>0</v>
      </c>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c r="AN150" s="28"/>
    </row>
    <row r="151" spans="1:40" s="13" customFormat="1" ht="13.2">
      <c r="A151" s="28"/>
      <c r="B151" s="48">
        <v>125</v>
      </c>
      <c r="C151" s="49">
        <v>40171517</v>
      </c>
      <c r="D151" s="50" t="s">
        <v>164</v>
      </c>
      <c r="E151" s="51" t="s">
        <v>156</v>
      </c>
      <c r="F151" s="52">
        <v>4</v>
      </c>
      <c r="G151" s="53">
        <v>17209</v>
      </c>
      <c r="H151" s="54">
        <f t="shared" si="4"/>
        <v>68836</v>
      </c>
      <c r="I151" s="21"/>
      <c r="J151" s="25">
        <f t="shared" si="5"/>
        <v>0</v>
      </c>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c r="AN151" s="28"/>
    </row>
    <row r="152" spans="1:40" s="13" customFormat="1" ht="13.2">
      <c r="A152" s="28"/>
      <c r="B152" s="48">
        <v>126</v>
      </c>
      <c r="C152" s="49">
        <v>40171517</v>
      </c>
      <c r="D152" s="50" t="s">
        <v>165</v>
      </c>
      <c r="E152" s="51" t="s">
        <v>156</v>
      </c>
      <c r="F152" s="52">
        <v>3</v>
      </c>
      <c r="G152" s="53">
        <v>21322</v>
      </c>
      <c r="H152" s="54">
        <f t="shared" si="4"/>
        <v>63966</v>
      </c>
      <c r="I152" s="21"/>
      <c r="J152" s="25">
        <f t="shared" si="5"/>
        <v>0</v>
      </c>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row>
    <row r="153" spans="1:40" s="13" customFormat="1" ht="13.2">
      <c r="A153" s="28"/>
      <c r="B153" s="48">
        <v>127</v>
      </c>
      <c r="C153" s="49">
        <v>40171517</v>
      </c>
      <c r="D153" s="50" t="s">
        <v>166</v>
      </c>
      <c r="E153" s="51" t="s">
        <v>156</v>
      </c>
      <c r="F153" s="52">
        <v>3</v>
      </c>
      <c r="G153" s="53">
        <v>59500</v>
      </c>
      <c r="H153" s="54">
        <f t="shared" si="4"/>
        <v>178500</v>
      </c>
      <c r="I153" s="21"/>
      <c r="J153" s="25">
        <f t="shared" si="5"/>
        <v>0</v>
      </c>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row>
    <row r="154" spans="1:40" s="13" customFormat="1" ht="28.8">
      <c r="A154" s="28"/>
      <c r="B154" s="48">
        <v>128</v>
      </c>
      <c r="C154" s="49">
        <v>40171517</v>
      </c>
      <c r="D154" s="50" t="s">
        <v>167</v>
      </c>
      <c r="E154" s="51" t="s">
        <v>156</v>
      </c>
      <c r="F154" s="52">
        <v>3</v>
      </c>
      <c r="G154" s="53">
        <v>70000</v>
      </c>
      <c r="H154" s="54">
        <f t="shared" si="4"/>
        <v>210000</v>
      </c>
      <c r="I154" s="21"/>
      <c r="J154" s="25">
        <f t="shared" si="5"/>
        <v>0</v>
      </c>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row>
    <row r="155" spans="1:40" s="13" customFormat="1" ht="28.8">
      <c r="A155" s="28"/>
      <c r="B155" s="48">
        <v>129</v>
      </c>
      <c r="C155" s="49">
        <v>40171517</v>
      </c>
      <c r="D155" s="50" t="s">
        <v>168</v>
      </c>
      <c r="E155" s="51" t="s">
        <v>156</v>
      </c>
      <c r="F155" s="52">
        <v>4</v>
      </c>
      <c r="G155" s="53">
        <v>100000</v>
      </c>
      <c r="H155" s="54">
        <f t="shared" si="4"/>
        <v>400000</v>
      </c>
      <c r="I155" s="21"/>
      <c r="J155" s="25">
        <f t="shared" si="5"/>
        <v>0</v>
      </c>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row>
    <row r="156" spans="1:40" s="13" customFormat="1" ht="28.8">
      <c r="A156" s="28"/>
      <c r="B156" s="48">
        <v>130</v>
      </c>
      <c r="C156" s="49">
        <v>40171517</v>
      </c>
      <c r="D156" s="50" t="s">
        <v>169</v>
      </c>
      <c r="E156" s="51" t="s">
        <v>156</v>
      </c>
      <c r="F156" s="52">
        <v>3</v>
      </c>
      <c r="G156" s="53">
        <v>130000</v>
      </c>
      <c r="H156" s="54">
        <f t="shared" si="4"/>
        <v>390000</v>
      </c>
      <c r="I156" s="21"/>
      <c r="J156" s="25">
        <f t="shared" si="5"/>
        <v>0</v>
      </c>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row>
    <row r="157" spans="1:40" s="13" customFormat="1" ht="13.2">
      <c r="A157" s="28"/>
      <c r="B157" s="48">
        <v>131</v>
      </c>
      <c r="C157" s="49">
        <v>40171517</v>
      </c>
      <c r="D157" s="50" t="s">
        <v>170</v>
      </c>
      <c r="E157" s="51" t="s">
        <v>156</v>
      </c>
      <c r="F157" s="52">
        <v>3</v>
      </c>
      <c r="G157" s="53">
        <v>290000</v>
      </c>
      <c r="H157" s="54">
        <f t="shared" si="4"/>
        <v>870000</v>
      </c>
      <c r="I157" s="21"/>
      <c r="J157" s="25">
        <f t="shared" si="5"/>
        <v>0</v>
      </c>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row>
    <row r="158" spans="1:40" s="13" customFormat="1" ht="13.2">
      <c r="A158" s="28"/>
      <c r="B158" s="48">
        <v>132</v>
      </c>
      <c r="C158" s="49">
        <v>40171503</v>
      </c>
      <c r="D158" s="50" t="s">
        <v>171</v>
      </c>
      <c r="E158" s="51" t="s">
        <v>156</v>
      </c>
      <c r="F158" s="52">
        <v>3</v>
      </c>
      <c r="G158" s="53">
        <v>58183</v>
      </c>
      <c r="H158" s="54">
        <f t="shared" si="4"/>
        <v>174549</v>
      </c>
      <c r="I158" s="21"/>
      <c r="J158" s="25">
        <f t="shared" si="5"/>
        <v>0</v>
      </c>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row>
    <row r="159" spans="1:40" s="13" customFormat="1" ht="13.2">
      <c r="A159" s="28"/>
      <c r="B159" s="48">
        <v>133</v>
      </c>
      <c r="C159" s="49">
        <v>40171517</v>
      </c>
      <c r="D159" s="50" t="s">
        <v>172</v>
      </c>
      <c r="E159" s="51" t="s">
        <v>156</v>
      </c>
      <c r="F159" s="52">
        <v>3</v>
      </c>
      <c r="G159" s="53">
        <v>43323</v>
      </c>
      <c r="H159" s="54">
        <f t="shared" si="4"/>
        <v>129969</v>
      </c>
      <c r="I159" s="21"/>
      <c r="J159" s="25">
        <f t="shared" si="5"/>
        <v>0</v>
      </c>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row>
    <row r="160" spans="1:40" s="13" customFormat="1" ht="19.2">
      <c r="A160" s="28"/>
      <c r="B160" s="48">
        <v>134</v>
      </c>
      <c r="C160" s="49">
        <v>40171517</v>
      </c>
      <c r="D160" s="50" t="s">
        <v>173</v>
      </c>
      <c r="E160" s="51" t="s">
        <v>156</v>
      </c>
      <c r="F160" s="52">
        <v>3</v>
      </c>
      <c r="G160" s="53">
        <v>22015</v>
      </c>
      <c r="H160" s="54">
        <f t="shared" si="4"/>
        <v>66045</v>
      </c>
      <c r="I160" s="21"/>
      <c r="J160" s="25">
        <f t="shared" si="5"/>
        <v>0</v>
      </c>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row>
    <row r="161" spans="1:40" s="13" customFormat="1" ht="28.8">
      <c r="A161" s="28"/>
      <c r="B161" s="48">
        <v>135</v>
      </c>
      <c r="C161" s="49">
        <v>40171517</v>
      </c>
      <c r="D161" s="50" t="s">
        <v>174</v>
      </c>
      <c r="E161" s="51" t="s">
        <v>156</v>
      </c>
      <c r="F161" s="52">
        <v>4</v>
      </c>
      <c r="G161" s="53">
        <v>21566</v>
      </c>
      <c r="H161" s="54">
        <f t="shared" si="4"/>
        <v>86264</v>
      </c>
      <c r="I161" s="21"/>
      <c r="J161" s="25">
        <f t="shared" si="5"/>
        <v>0</v>
      </c>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row>
    <row r="162" spans="1:40" s="13" customFormat="1" ht="28.8">
      <c r="A162" s="28"/>
      <c r="B162" s="48">
        <v>136</v>
      </c>
      <c r="C162" s="49">
        <v>40171517</v>
      </c>
      <c r="D162" s="50" t="s">
        <v>175</v>
      </c>
      <c r="E162" s="51" t="s">
        <v>156</v>
      </c>
      <c r="F162" s="52">
        <v>3</v>
      </c>
      <c r="G162" s="53">
        <v>12495</v>
      </c>
      <c r="H162" s="54">
        <f t="shared" si="4"/>
        <v>37485</v>
      </c>
      <c r="I162" s="21"/>
      <c r="J162" s="25">
        <f t="shared" si="5"/>
        <v>0</v>
      </c>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row>
    <row r="163" spans="1:40" s="13" customFormat="1" ht="28.8">
      <c r="A163" s="28"/>
      <c r="B163" s="48">
        <v>137</v>
      </c>
      <c r="C163" s="49">
        <v>40171517</v>
      </c>
      <c r="D163" s="50" t="s">
        <v>176</v>
      </c>
      <c r="E163" s="51" t="s">
        <v>156</v>
      </c>
      <c r="F163" s="52">
        <v>3</v>
      </c>
      <c r="G163" s="53">
        <v>82000</v>
      </c>
      <c r="H163" s="54">
        <f t="shared" si="4"/>
        <v>246000</v>
      </c>
      <c r="I163" s="21"/>
      <c r="J163" s="25">
        <f t="shared" si="5"/>
        <v>0</v>
      </c>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row>
    <row r="164" spans="1:40" s="13" customFormat="1" ht="28.8">
      <c r="A164" s="28"/>
      <c r="B164" s="48">
        <v>138</v>
      </c>
      <c r="C164" s="49">
        <v>40171517</v>
      </c>
      <c r="D164" s="50" t="s">
        <v>177</v>
      </c>
      <c r="E164" s="51" t="s">
        <v>156</v>
      </c>
      <c r="F164" s="52">
        <v>4</v>
      </c>
      <c r="G164" s="53">
        <v>150518</v>
      </c>
      <c r="H164" s="54">
        <f t="shared" si="4"/>
        <v>602072</v>
      </c>
      <c r="I164" s="21"/>
      <c r="J164" s="25">
        <f t="shared" si="5"/>
        <v>0</v>
      </c>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row>
    <row r="165" spans="1:40" s="13" customFormat="1" ht="19.2">
      <c r="A165" s="28"/>
      <c r="B165" s="48">
        <v>139</v>
      </c>
      <c r="C165" s="49">
        <v>40171517</v>
      </c>
      <c r="D165" s="50" t="s">
        <v>178</v>
      </c>
      <c r="E165" s="51" t="s">
        <v>156</v>
      </c>
      <c r="F165" s="52">
        <v>3</v>
      </c>
      <c r="G165" s="53">
        <v>248346</v>
      </c>
      <c r="H165" s="54">
        <f t="shared" si="4"/>
        <v>745038</v>
      </c>
      <c r="I165" s="21"/>
      <c r="J165" s="25">
        <f t="shared" si="5"/>
        <v>0</v>
      </c>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row>
    <row r="166" spans="1:40" s="13" customFormat="1" ht="13.2">
      <c r="A166" s="28"/>
      <c r="B166" s="48">
        <v>140</v>
      </c>
      <c r="C166" s="49">
        <v>40171517</v>
      </c>
      <c r="D166" s="50" t="s">
        <v>179</v>
      </c>
      <c r="E166" s="51" t="s">
        <v>156</v>
      </c>
      <c r="F166" s="52">
        <v>3</v>
      </c>
      <c r="G166" s="53">
        <v>14130</v>
      </c>
      <c r="H166" s="54">
        <f t="shared" si="4"/>
        <v>42390</v>
      </c>
      <c r="I166" s="21"/>
      <c r="J166" s="25">
        <f t="shared" si="5"/>
        <v>0</v>
      </c>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row>
    <row r="167" spans="1:40" s="13" customFormat="1" ht="13.2">
      <c r="A167" s="28"/>
      <c r="B167" s="48">
        <v>141</v>
      </c>
      <c r="C167" s="49">
        <v>40171517</v>
      </c>
      <c r="D167" s="50" t="s">
        <v>180</v>
      </c>
      <c r="E167" s="51" t="s">
        <v>156</v>
      </c>
      <c r="F167" s="52">
        <v>3</v>
      </c>
      <c r="G167" s="53">
        <v>398282</v>
      </c>
      <c r="H167" s="54">
        <f t="shared" si="4"/>
        <v>1194846</v>
      </c>
      <c r="I167" s="21"/>
      <c r="J167" s="25">
        <f t="shared" si="5"/>
        <v>0</v>
      </c>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row>
    <row r="168" spans="1:40" s="13" customFormat="1" ht="13.2">
      <c r="A168" s="28"/>
      <c r="B168" s="48">
        <v>142</v>
      </c>
      <c r="C168" s="49">
        <v>40171517</v>
      </c>
      <c r="D168" s="50" t="s">
        <v>181</v>
      </c>
      <c r="E168" s="51" t="s">
        <v>156</v>
      </c>
      <c r="F168" s="52">
        <v>3</v>
      </c>
      <c r="G168" s="53">
        <v>30866</v>
      </c>
      <c r="H168" s="54">
        <f t="shared" si="4"/>
        <v>92598</v>
      </c>
      <c r="I168" s="21"/>
      <c r="J168" s="25">
        <f t="shared" si="5"/>
        <v>0</v>
      </c>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row>
    <row r="169" spans="1:40" s="13" customFormat="1" ht="13.2">
      <c r="A169" s="28"/>
      <c r="B169" s="48">
        <v>143</v>
      </c>
      <c r="C169" s="49">
        <v>40171517</v>
      </c>
      <c r="D169" s="50" t="s">
        <v>182</v>
      </c>
      <c r="E169" s="51" t="s">
        <v>156</v>
      </c>
      <c r="F169" s="52">
        <v>3</v>
      </c>
      <c r="G169" s="53">
        <v>17204</v>
      </c>
      <c r="H169" s="54">
        <f t="shared" si="4"/>
        <v>51612</v>
      </c>
      <c r="I169" s="21"/>
      <c r="J169" s="25">
        <f t="shared" si="5"/>
        <v>0</v>
      </c>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row>
    <row r="170" spans="1:40" s="13" customFormat="1" ht="28.8">
      <c r="A170" s="28"/>
      <c r="B170" s="48">
        <v>144</v>
      </c>
      <c r="C170" s="49">
        <v>30181600</v>
      </c>
      <c r="D170" s="50" t="s">
        <v>183</v>
      </c>
      <c r="E170" s="51" t="s">
        <v>184</v>
      </c>
      <c r="F170" s="52">
        <v>3</v>
      </c>
      <c r="G170" s="53">
        <v>6449</v>
      </c>
      <c r="H170" s="54">
        <f t="shared" si="4"/>
        <v>19347</v>
      </c>
      <c r="I170" s="21"/>
      <c r="J170" s="25">
        <f t="shared" si="5"/>
        <v>0</v>
      </c>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row>
    <row r="171" spans="1:40" s="13" customFormat="1" ht="19.2">
      <c r="A171" s="28"/>
      <c r="B171" s="48">
        <v>145</v>
      </c>
      <c r="C171" s="49">
        <v>40141719</v>
      </c>
      <c r="D171" s="50" t="s">
        <v>185</v>
      </c>
      <c r="E171" s="51" t="s">
        <v>156</v>
      </c>
      <c r="F171" s="52">
        <v>3</v>
      </c>
      <c r="G171" s="53">
        <v>932</v>
      </c>
      <c r="H171" s="54">
        <f t="shared" si="4"/>
        <v>2796</v>
      </c>
      <c r="I171" s="21"/>
      <c r="J171" s="25">
        <f t="shared" si="5"/>
        <v>0</v>
      </c>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row>
    <row r="172" spans="1:40" s="13" customFormat="1" ht="19.2">
      <c r="A172" s="28"/>
      <c r="B172" s="48">
        <v>146</v>
      </c>
      <c r="C172" s="49">
        <v>40141719</v>
      </c>
      <c r="D172" s="50" t="s">
        <v>186</v>
      </c>
      <c r="E172" s="51" t="s">
        <v>156</v>
      </c>
      <c r="F172" s="52">
        <v>3</v>
      </c>
      <c r="G172" s="53">
        <v>914</v>
      </c>
      <c r="H172" s="54">
        <f t="shared" si="4"/>
        <v>2742</v>
      </c>
      <c r="I172" s="21"/>
      <c r="J172" s="25">
        <f t="shared" si="5"/>
        <v>0</v>
      </c>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row>
    <row r="173" spans="1:40" s="13" customFormat="1" ht="13.2">
      <c r="A173" s="28"/>
      <c r="B173" s="48">
        <v>147</v>
      </c>
      <c r="C173" s="49">
        <v>40172608</v>
      </c>
      <c r="D173" s="50" t="s">
        <v>187</v>
      </c>
      <c r="E173" s="51" t="s">
        <v>156</v>
      </c>
      <c r="F173" s="52">
        <v>4</v>
      </c>
      <c r="G173" s="53">
        <v>476</v>
      </c>
      <c r="H173" s="54">
        <f t="shared" si="4"/>
        <v>1904</v>
      </c>
      <c r="I173" s="21"/>
      <c r="J173" s="25">
        <f t="shared" si="5"/>
        <v>0</v>
      </c>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row>
    <row r="174" spans="1:40" s="13" customFormat="1" ht="19.2">
      <c r="A174" s="28"/>
      <c r="B174" s="48">
        <v>148</v>
      </c>
      <c r="C174" s="49">
        <v>40172608</v>
      </c>
      <c r="D174" s="50" t="s">
        <v>188</v>
      </c>
      <c r="E174" s="51" t="s">
        <v>156</v>
      </c>
      <c r="F174" s="52">
        <v>3</v>
      </c>
      <c r="G174" s="53">
        <v>1188</v>
      </c>
      <c r="H174" s="54">
        <f t="shared" si="4"/>
        <v>3564</v>
      </c>
      <c r="I174" s="21"/>
      <c r="J174" s="25">
        <f t="shared" si="5"/>
        <v>0</v>
      </c>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row>
    <row r="175" spans="1:40" s="13" customFormat="1" ht="13.2">
      <c r="A175" s="28"/>
      <c r="B175" s="48">
        <v>149</v>
      </c>
      <c r="C175" s="49">
        <v>40172708</v>
      </c>
      <c r="D175" s="50" t="s">
        <v>189</v>
      </c>
      <c r="E175" s="51" t="s">
        <v>156</v>
      </c>
      <c r="F175" s="52">
        <v>3</v>
      </c>
      <c r="G175" s="53">
        <v>128867</v>
      </c>
      <c r="H175" s="54">
        <f t="shared" si="4"/>
        <v>386601</v>
      </c>
      <c r="I175" s="21"/>
      <c r="J175" s="25">
        <f t="shared" si="5"/>
        <v>0</v>
      </c>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row>
    <row r="176" spans="1:40" s="13" customFormat="1" ht="19.2">
      <c r="A176" s="28"/>
      <c r="B176" s="48">
        <v>150</v>
      </c>
      <c r="C176" s="49">
        <v>40172708</v>
      </c>
      <c r="D176" s="50" t="s">
        <v>190</v>
      </c>
      <c r="E176" s="51" t="s">
        <v>156</v>
      </c>
      <c r="F176" s="52">
        <v>3</v>
      </c>
      <c r="G176" s="53">
        <v>878</v>
      </c>
      <c r="H176" s="54">
        <f t="shared" si="4"/>
        <v>2634</v>
      </c>
      <c r="I176" s="21"/>
      <c r="J176" s="25">
        <f t="shared" si="5"/>
        <v>0</v>
      </c>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row>
    <row r="177" spans="1:40" s="13" customFormat="1" ht="19.2">
      <c r="A177" s="28"/>
      <c r="B177" s="48">
        <v>151</v>
      </c>
      <c r="C177" s="49">
        <v>40172708</v>
      </c>
      <c r="D177" s="50" t="s">
        <v>191</v>
      </c>
      <c r="E177" s="51" t="s">
        <v>156</v>
      </c>
      <c r="F177" s="52">
        <v>3</v>
      </c>
      <c r="G177" s="53">
        <v>1484</v>
      </c>
      <c r="H177" s="54">
        <f t="shared" si="4"/>
        <v>4452</v>
      </c>
      <c r="I177" s="21"/>
      <c r="J177" s="25">
        <f t="shared" si="5"/>
        <v>0</v>
      </c>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row>
    <row r="178" spans="1:40" s="13" customFormat="1" ht="19.2">
      <c r="A178" s="28"/>
      <c r="B178" s="48">
        <v>152</v>
      </c>
      <c r="C178" s="49">
        <v>40172708</v>
      </c>
      <c r="D178" s="50" t="s">
        <v>192</v>
      </c>
      <c r="E178" s="51" t="s">
        <v>156</v>
      </c>
      <c r="F178" s="52">
        <v>3</v>
      </c>
      <c r="G178" s="53">
        <v>2900</v>
      </c>
      <c r="H178" s="54">
        <f t="shared" si="4"/>
        <v>8700</v>
      </c>
      <c r="I178" s="21"/>
      <c r="J178" s="25">
        <f t="shared" si="5"/>
        <v>0</v>
      </c>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row>
    <row r="179" spans="1:40" s="13" customFormat="1" ht="19.2">
      <c r="A179" s="28"/>
      <c r="B179" s="48">
        <v>153</v>
      </c>
      <c r="C179" s="49">
        <v>40172708</v>
      </c>
      <c r="D179" s="50" t="s">
        <v>193</v>
      </c>
      <c r="E179" s="51" t="s">
        <v>156</v>
      </c>
      <c r="F179" s="52">
        <v>3</v>
      </c>
      <c r="G179" s="53">
        <v>15651</v>
      </c>
      <c r="H179" s="54">
        <f t="shared" si="4"/>
        <v>46953</v>
      </c>
      <c r="I179" s="21"/>
      <c r="J179" s="25">
        <f t="shared" si="5"/>
        <v>0</v>
      </c>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row>
    <row r="180" spans="1:40" s="13" customFormat="1" ht="19.2">
      <c r="A180" s="28"/>
      <c r="B180" s="48">
        <v>154</v>
      </c>
      <c r="C180" s="49">
        <v>40172708</v>
      </c>
      <c r="D180" s="50" t="s">
        <v>194</v>
      </c>
      <c r="E180" s="51" t="s">
        <v>156</v>
      </c>
      <c r="F180" s="52">
        <v>3</v>
      </c>
      <c r="G180" s="53">
        <v>59086</v>
      </c>
      <c r="H180" s="54">
        <f t="shared" si="4"/>
        <v>177258</v>
      </c>
      <c r="I180" s="21"/>
      <c r="J180" s="25">
        <f t="shared" si="5"/>
        <v>0</v>
      </c>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row>
    <row r="181" spans="1:40" s="13" customFormat="1" ht="28.8">
      <c r="A181" s="28"/>
      <c r="B181" s="48">
        <v>155</v>
      </c>
      <c r="C181" s="49">
        <v>40172708</v>
      </c>
      <c r="D181" s="50" t="s">
        <v>195</v>
      </c>
      <c r="E181" s="51" t="s">
        <v>156</v>
      </c>
      <c r="F181" s="52">
        <v>3</v>
      </c>
      <c r="G181" s="53">
        <v>6985</v>
      </c>
      <c r="H181" s="54">
        <f t="shared" si="4"/>
        <v>20955</v>
      </c>
      <c r="I181" s="21"/>
      <c r="J181" s="25">
        <f t="shared" si="5"/>
        <v>0</v>
      </c>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row>
    <row r="182" spans="1:40" s="13" customFormat="1" ht="28.8">
      <c r="A182" s="28"/>
      <c r="B182" s="48">
        <v>156</v>
      </c>
      <c r="C182" s="49">
        <v>40172708</v>
      </c>
      <c r="D182" s="50" t="s">
        <v>196</v>
      </c>
      <c r="E182" s="51" t="s">
        <v>156</v>
      </c>
      <c r="F182" s="52">
        <v>3</v>
      </c>
      <c r="G182" s="53">
        <v>8766</v>
      </c>
      <c r="H182" s="54">
        <f t="shared" si="4"/>
        <v>26298</v>
      </c>
      <c r="I182" s="21"/>
      <c r="J182" s="25">
        <f t="shared" si="5"/>
        <v>0</v>
      </c>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row>
    <row r="183" spans="1:40" s="13" customFormat="1" ht="28.8">
      <c r="A183" s="28"/>
      <c r="B183" s="48">
        <v>157</v>
      </c>
      <c r="C183" s="49">
        <v>40172708</v>
      </c>
      <c r="D183" s="50" t="s">
        <v>197</v>
      </c>
      <c r="E183" s="51" t="s">
        <v>156</v>
      </c>
      <c r="F183" s="52">
        <v>3</v>
      </c>
      <c r="G183" s="53">
        <v>18000</v>
      </c>
      <c r="H183" s="54">
        <f t="shared" si="4"/>
        <v>54000</v>
      </c>
      <c r="I183" s="21"/>
      <c r="J183" s="25">
        <f t="shared" si="5"/>
        <v>0</v>
      </c>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row>
    <row r="184" spans="1:40" s="13" customFormat="1" ht="28.8">
      <c r="A184" s="28"/>
      <c r="B184" s="48">
        <v>158</v>
      </c>
      <c r="C184" s="49">
        <v>40172708</v>
      </c>
      <c r="D184" s="50" t="s">
        <v>198</v>
      </c>
      <c r="E184" s="51" t="s">
        <v>156</v>
      </c>
      <c r="F184" s="52">
        <v>3</v>
      </c>
      <c r="G184" s="53">
        <v>15000</v>
      </c>
      <c r="H184" s="54">
        <f t="shared" si="4"/>
        <v>45000</v>
      </c>
      <c r="I184" s="21"/>
      <c r="J184" s="25">
        <f t="shared" si="5"/>
        <v>0</v>
      </c>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row>
    <row r="185" spans="1:40" s="13" customFormat="1" ht="13.2">
      <c r="A185" s="28"/>
      <c r="B185" s="48">
        <v>159</v>
      </c>
      <c r="C185" s="49">
        <v>40172708</v>
      </c>
      <c r="D185" s="50" t="s">
        <v>199</v>
      </c>
      <c r="E185" s="51" t="s">
        <v>156</v>
      </c>
      <c r="F185" s="52">
        <v>3</v>
      </c>
      <c r="G185" s="53">
        <v>45000</v>
      </c>
      <c r="H185" s="54">
        <f t="shared" si="4"/>
        <v>135000</v>
      </c>
      <c r="I185" s="21"/>
      <c r="J185" s="25">
        <f t="shared" si="5"/>
        <v>0</v>
      </c>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row>
    <row r="186" spans="1:40" s="13" customFormat="1" ht="28.8">
      <c r="A186" s="28"/>
      <c r="B186" s="48">
        <v>160</v>
      </c>
      <c r="C186" s="49">
        <v>40172708</v>
      </c>
      <c r="D186" s="50" t="s">
        <v>200</v>
      </c>
      <c r="E186" s="51" t="s">
        <v>156</v>
      </c>
      <c r="F186" s="52">
        <v>3</v>
      </c>
      <c r="G186" s="53">
        <v>2187</v>
      </c>
      <c r="H186" s="54">
        <f t="shared" si="4"/>
        <v>6561</v>
      </c>
      <c r="I186" s="21"/>
      <c r="J186" s="25">
        <f t="shared" si="5"/>
        <v>0</v>
      </c>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row>
    <row r="187" spans="1:40" s="13" customFormat="1" ht="13.2">
      <c r="A187" s="28"/>
      <c r="B187" s="48">
        <v>161</v>
      </c>
      <c r="C187" s="49">
        <v>40174908</v>
      </c>
      <c r="D187" s="50" t="s">
        <v>201</v>
      </c>
      <c r="E187" s="51" t="s">
        <v>156</v>
      </c>
      <c r="F187" s="52">
        <v>3</v>
      </c>
      <c r="G187" s="53">
        <v>860</v>
      </c>
      <c r="H187" s="54">
        <f t="shared" si="4"/>
        <v>2580</v>
      </c>
      <c r="I187" s="21"/>
      <c r="J187" s="25">
        <f t="shared" si="5"/>
        <v>0</v>
      </c>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c r="AN187" s="28"/>
    </row>
    <row r="188" spans="1:40" s="13" customFormat="1" ht="13.2">
      <c r="A188" s="28"/>
      <c r="B188" s="48">
        <v>162</v>
      </c>
      <c r="C188" s="49">
        <v>40174908</v>
      </c>
      <c r="D188" s="50" t="s">
        <v>202</v>
      </c>
      <c r="E188" s="51" t="s">
        <v>156</v>
      </c>
      <c r="F188" s="52">
        <v>3</v>
      </c>
      <c r="G188" s="53">
        <v>4507</v>
      </c>
      <c r="H188" s="54">
        <f t="shared" si="4"/>
        <v>13521</v>
      </c>
      <c r="I188" s="21"/>
      <c r="J188" s="25">
        <f t="shared" si="5"/>
        <v>0</v>
      </c>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c r="AN188" s="28"/>
    </row>
    <row r="189" spans="1:40" s="13" customFormat="1" ht="19.2">
      <c r="A189" s="28"/>
      <c r="B189" s="48">
        <v>163</v>
      </c>
      <c r="C189" s="49">
        <v>40174908</v>
      </c>
      <c r="D189" s="50" t="s">
        <v>203</v>
      </c>
      <c r="E189" s="51" t="s">
        <v>156</v>
      </c>
      <c r="F189" s="52">
        <v>3</v>
      </c>
      <c r="G189" s="53">
        <v>882</v>
      </c>
      <c r="H189" s="54">
        <f t="shared" si="4"/>
        <v>2646</v>
      </c>
      <c r="I189" s="21"/>
      <c r="J189" s="25">
        <f t="shared" si="5"/>
        <v>0</v>
      </c>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c r="AN189" s="28"/>
    </row>
    <row r="190" spans="1:40" s="13" customFormat="1" ht="19.2">
      <c r="A190" s="28"/>
      <c r="B190" s="48">
        <v>164</v>
      </c>
      <c r="C190" s="49">
        <v>40174908</v>
      </c>
      <c r="D190" s="50" t="s">
        <v>204</v>
      </c>
      <c r="E190" s="51" t="s">
        <v>156</v>
      </c>
      <c r="F190" s="52">
        <v>3</v>
      </c>
      <c r="G190" s="53">
        <v>1188</v>
      </c>
      <c r="H190" s="54">
        <f t="shared" si="4"/>
        <v>3564</v>
      </c>
      <c r="I190" s="21"/>
      <c r="J190" s="25">
        <f t="shared" si="5"/>
        <v>0</v>
      </c>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c r="AN190" s="28"/>
    </row>
    <row r="191" spans="1:40" s="13" customFormat="1" ht="19.2">
      <c r="A191" s="28"/>
      <c r="B191" s="48">
        <v>165</v>
      </c>
      <c r="C191" s="49">
        <v>40174908</v>
      </c>
      <c r="D191" s="50" t="s">
        <v>205</v>
      </c>
      <c r="E191" s="51" t="s">
        <v>156</v>
      </c>
      <c r="F191" s="52">
        <v>3</v>
      </c>
      <c r="G191" s="53">
        <v>1100</v>
      </c>
      <c r="H191" s="54">
        <f t="shared" si="4"/>
        <v>3300</v>
      </c>
      <c r="I191" s="21"/>
      <c r="J191" s="25">
        <f t="shared" si="5"/>
        <v>0</v>
      </c>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c r="AN191" s="28"/>
    </row>
    <row r="192" spans="1:40" s="13" customFormat="1" ht="19.2">
      <c r="A192" s="28"/>
      <c r="B192" s="48">
        <v>166</v>
      </c>
      <c r="C192" s="49">
        <v>40174908</v>
      </c>
      <c r="D192" s="50" t="s">
        <v>206</v>
      </c>
      <c r="E192" s="51" t="s">
        <v>156</v>
      </c>
      <c r="F192" s="52">
        <v>3</v>
      </c>
      <c r="G192" s="53">
        <v>4507</v>
      </c>
      <c r="H192" s="54">
        <f t="shared" si="4"/>
        <v>13521</v>
      </c>
      <c r="I192" s="21"/>
      <c r="J192" s="25">
        <f t="shared" si="5"/>
        <v>0</v>
      </c>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c r="AN192" s="28"/>
    </row>
    <row r="193" spans="1:40" s="13" customFormat="1" ht="13.2">
      <c r="A193" s="28"/>
      <c r="B193" s="48">
        <v>167</v>
      </c>
      <c r="C193" s="49">
        <v>40174900</v>
      </c>
      <c r="D193" s="50" t="s">
        <v>207</v>
      </c>
      <c r="E193" s="51" t="s">
        <v>156</v>
      </c>
      <c r="F193" s="52">
        <v>3</v>
      </c>
      <c r="G193" s="53">
        <v>7962</v>
      </c>
      <c r="H193" s="54">
        <f t="shared" si="4"/>
        <v>23886</v>
      </c>
      <c r="I193" s="21"/>
      <c r="J193" s="25">
        <f t="shared" si="5"/>
        <v>0</v>
      </c>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c r="AN193" s="28"/>
    </row>
    <row r="194" spans="1:40" s="13" customFormat="1" ht="13.2">
      <c r="A194" s="28"/>
      <c r="B194" s="48">
        <v>168</v>
      </c>
      <c r="C194" s="49">
        <v>40174900</v>
      </c>
      <c r="D194" s="50" t="s">
        <v>208</v>
      </c>
      <c r="E194" s="51" t="s">
        <v>156</v>
      </c>
      <c r="F194" s="52">
        <v>3</v>
      </c>
      <c r="G194" s="53">
        <v>80000</v>
      </c>
      <c r="H194" s="54">
        <f t="shared" si="4"/>
        <v>240000</v>
      </c>
      <c r="I194" s="21"/>
      <c r="J194" s="25">
        <f t="shared" si="5"/>
        <v>0</v>
      </c>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c r="AN194" s="28"/>
    </row>
    <row r="195" spans="1:40" s="13" customFormat="1" ht="19.2">
      <c r="A195" s="28"/>
      <c r="B195" s="48">
        <v>169</v>
      </c>
      <c r="C195" s="49">
        <v>40174900</v>
      </c>
      <c r="D195" s="50" t="s">
        <v>209</v>
      </c>
      <c r="E195" s="51" t="s">
        <v>156</v>
      </c>
      <c r="F195" s="52">
        <v>3</v>
      </c>
      <c r="G195" s="53">
        <v>9916</v>
      </c>
      <c r="H195" s="54">
        <f t="shared" si="4"/>
        <v>29748</v>
      </c>
      <c r="I195" s="21"/>
      <c r="J195" s="25">
        <f t="shared" si="5"/>
        <v>0</v>
      </c>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c r="AN195" s="28"/>
    </row>
    <row r="196" spans="1:40" s="13" customFormat="1" ht="13.2">
      <c r="A196" s="28"/>
      <c r="B196" s="48">
        <v>170</v>
      </c>
      <c r="C196" s="49">
        <v>40174908</v>
      </c>
      <c r="D196" s="50" t="s">
        <v>210</v>
      </c>
      <c r="E196" s="51" t="s">
        <v>156</v>
      </c>
      <c r="F196" s="52">
        <v>3</v>
      </c>
      <c r="G196" s="53">
        <v>22090</v>
      </c>
      <c r="H196" s="54">
        <f t="shared" si="4"/>
        <v>66270</v>
      </c>
      <c r="I196" s="21"/>
      <c r="J196" s="25">
        <f t="shared" si="5"/>
        <v>0</v>
      </c>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c r="AN196" s="28"/>
    </row>
    <row r="197" spans="1:40" s="13" customFormat="1" ht="19.2">
      <c r="A197" s="28"/>
      <c r="B197" s="48">
        <v>171</v>
      </c>
      <c r="C197" s="49">
        <v>40174900</v>
      </c>
      <c r="D197" s="50" t="s">
        <v>211</v>
      </c>
      <c r="E197" s="51" t="s">
        <v>156</v>
      </c>
      <c r="F197" s="52">
        <v>3</v>
      </c>
      <c r="G197" s="53">
        <v>2762</v>
      </c>
      <c r="H197" s="54">
        <f t="shared" si="4"/>
        <v>8286</v>
      </c>
      <c r="I197" s="21"/>
      <c r="J197" s="25">
        <f t="shared" si="5"/>
        <v>0</v>
      </c>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c r="AN197" s="28"/>
    </row>
    <row r="198" spans="1:40" s="13" customFormat="1" ht="19.2">
      <c r="A198" s="28"/>
      <c r="B198" s="48">
        <v>172</v>
      </c>
      <c r="C198" s="49">
        <v>40174900</v>
      </c>
      <c r="D198" s="50" t="s">
        <v>212</v>
      </c>
      <c r="E198" s="51" t="s">
        <v>156</v>
      </c>
      <c r="F198" s="52">
        <v>3</v>
      </c>
      <c r="G198" s="53">
        <v>3987</v>
      </c>
      <c r="H198" s="54">
        <f t="shared" si="4"/>
        <v>11961</v>
      </c>
      <c r="I198" s="21"/>
      <c r="J198" s="25">
        <f t="shared" si="5"/>
        <v>0</v>
      </c>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c r="AN198" s="28"/>
    </row>
    <row r="199" spans="1:40" s="13" customFormat="1" ht="19.2">
      <c r="A199" s="28"/>
      <c r="B199" s="48">
        <v>173</v>
      </c>
      <c r="C199" s="49">
        <v>40174900</v>
      </c>
      <c r="D199" s="50" t="s">
        <v>213</v>
      </c>
      <c r="E199" s="51" t="s">
        <v>156</v>
      </c>
      <c r="F199" s="52">
        <v>3</v>
      </c>
      <c r="G199" s="53">
        <v>7962</v>
      </c>
      <c r="H199" s="54">
        <f t="shared" si="4"/>
        <v>23886</v>
      </c>
      <c r="I199" s="21"/>
      <c r="J199" s="25">
        <f t="shared" si="5"/>
        <v>0</v>
      </c>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c r="AN199" s="28"/>
    </row>
    <row r="200" spans="1:40" s="13" customFormat="1" ht="13.2">
      <c r="A200" s="28"/>
      <c r="B200" s="48">
        <v>174</v>
      </c>
      <c r="C200" s="49">
        <v>40174900</v>
      </c>
      <c r="D200" s="50" t="s">
        <v>214</v>
      </c>
      <c r="E200" s="51" t="s">
        <v>156</v>
      </c>
      <c r="F200" s="52">
        <v>3</v>
      </c>
      <c r="G200" s="53">
        <v>34904</v>
      </c>
      <c r="H200" s="54">
        <f t="shared" si="4"/>
        <v>104712</v>
      </c>
      <c r="I200" s="21"/>
      <c r="J200" s="25">
        <f t="shared" si="5"/>
        <v>0</v>
      </c>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c r="AN200" s="28"/>
    </row>
    <row r="201" spans="1:40" s="13" customFormat="1" ht="13.2">
      <c r="A201" s="28"/>
      <c r="B201" s="48">
        <v>175</v>
      </c>
      <c r="C201" s="49">
        <v>30151703</v>
      </c>
      <c r="D201" s="50" t="s">
        <v>215</v>
      </c>
      <c r="E201" s="51" t="s">
        <v>32</v>
      </c>
      <c r="F201" s="52">
        <v>3</v>
      </c>
      <c r="G201" s="53">
        <v>95000</v>
      </c>
      <c r="H201" s="54">
        <f t="shared" si="4"/>
        <v>285000</v>
      </c>
      <c r="I201" s="21"/>
      <c r="J201" s="25">
        <f t="shared" si="5"/>
        <v>0</v>
      </c>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c r="AN201" s="28"/>
    </row>
    <row r="202" spans="1:40" s="13" customFormat="1" ht="13.2">
      <c r="A202" s="28"/>
      <c r="B202" s="48">
        <v>176</v>
      </c>
      <c r="C202" s="49">
        <v>27111751</v>
      </c>
      <c r="D202" s="50" t="s">
        <v>216</v>
      </c>
      <c r="E202" s="51" t="s">
        <v>156</v>
      </c>
      <c r="F202" s="52">
        <v>3</v>
      </c>
      <c r="G202" s="53">
        <v>23000</v>
      </c>
      <c r="H202" s="54">
        <f t="shared" si="4"/>
        <v>69000</v>
      </c>
      <c r="I202" s="21"/>
      <c r="J202" s="25">
        <f t="shared" si="5"/>
        <v>0</v>
      </c>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c r="AN202" s="28"/>
    </row>
    <row r="203" spans="1:40" s="13" customFormat="1" ht="13.2">
      <c r="A203" s="28"/>
      <c r="B203" s="48">
        <v>177</v>
      </c>
      <c r="C203" s="49">
        <v>40172608</v>
      </c>
      <c r="D203" s="50" t="s">
        <v>217</v>
      </c>
      <c r="E203" s="51" t="s">
        <v>156</v>
      </c>
      <c r="F203" s="52">
        <v>3</v>
      </c>
      <c r="G203" s="53">
        <v>4763</v>
      </c>
      <c r="H203" s="54">
        <f t="shared" si="4"/>
        <v>14289</v>
      </c>
      <c r="I203" s="21"/>
      <c r="J203" s="25">
        <f t="shared" si="5"/>
        <v>0</v>
      </c>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c r="AN203" s="28"/>
    </row>
    <row r="204" spans="1:40" s="13" customFormat="1" ht="13.2">
      <c r="A204" s="28"/>
      <c r="B204" s="48">
        <v>178</v>
      </c>
      <c r="C204" s="49">
        <v>40141751</v>
      </c>
      <c r="D204" s="50" t="s">
        <v>218</v>
      </c>
      <c r="E204" s="51" t="s">
        <v>156</v>
      </c>
      <c r="F204" s="52">
        <v>3</v>
      </c>
      <c r="G204" s="53">
        <v>3469</v>
      </c>
      <c r="H204" s="54">
        <f t="shared" si="4"/>
        <v>10407</v>
      </c>
      <c r="I204" s="21"/>
      <c r="J204" s="25">
        <f t="shared" si="5"/>
        <v>0</v>
      </c>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c r="AN204" s="28"/>
    </row>
    <row r="205" spans="1:40" s="13" customFormat="1" ht="13.2">
      <c r="A205" s="28"/>
      <c r="B205" s="48">
        <v>179</v>
      </c>
      <c r="C205" s="49">
        <v>40141751</v>
      </c>
      <c r="D205" s="50" t="s">
        <v>219</v>
      </c>
      <c r="E205" s="51" t="s">
        <v>156</v>
      </c>
      <c r="F205" s="52">
        <v>3</v>
      </c>
      <c r="G205" s="53">
        <v>37800</v>
      </c>
      <c r="H205" s="54">
        <f t="shared" si="4"/>
        <v>113400</v>
      </c>
      <c r="I205" s="21"/>
      <c r="J205" s="25">
        <f t="shared" si="5"/>
        <v>0</v>
      </c>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c r="AN205" s="28"/>
    </row>
    <row r="206" spans="1:40" s="13" customFormat="1" ht="13.2">
      <c r="A206" s="28"/>
      <c r="B206" s="48">
        <v>180</v>
      </c>
      <c r="C206" s="49">
        <v>40141751</v>
      </c>
      <c r="D206" s="50" t="s">
        <v>220</v>
      </c>
      <c r="E206" s="51" t="s">
        <v>156</v>
      </c>
      <c r="F206" s="52">
        <v>3</v>
      </c>
      <c r="G206" s="53">
        <v>666</v>
      </c>
      <c r="H206" s="54">
        <f t="shared" si="4"/>
        <v>1998</v>
      </c>
      <c r="I206" s="21"/>
      <c r="J206" s="25">
        <f t="shared" si="5"/>
        <v>0</v>
      </c>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c r="AN206" s="28"/>
    </row>
    <row r="207" spans="1:40" s="13" customFormat="1" ht="13.2">
      <c r="A207" s="28"/>
      <c r="B207" s="48">
        <v>181</v>
      </c>
      <c r="C207" s="49">
        <v>40141751</v>
      </c>
      <c r="D207" s="50" t="s">
        <v>221</v>
      </c>
      <c r="E207" s="51" t="s">
        <v>156</v>
      </c>
      <c r="F207" s="52">
        <v>3</v>
      </c>
      <c r="G207" s="53">
        <v>13666</v>
      </c>
      <c r="H207" s="54">
        <f t="shared" si="4"/>
        <v>40998</v>
      </c>
      <c r="I207" s="21"/>
      <c r="J207" s="25">
        <f t="shared" si="5"/>
        <v>0</v>
      </c>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c r="AN207" s="28"/>
    </row>
    <row r="208" spans="1:40" s="13" customFormat="1" ht="13.2">
      <c r="A208" s="28"/>
      <c r="B208" s="48">
        <v>182</v>
      </c>
      <c r="C208" s="49">
        <v>40141751</v>
      </c>
      <c r="D208" s="50" t="s">
        <v>222</v>
      </c>
      <c r="E208" s="51" t="s">
        <v>156</v>
      </c>
      <c r="F208" s="52">
        <v>3</v>
      </c>
      <c r="G208" s="53">
        <v>1654</v>
      </c>
      <c r="H208" s="54">
        <f t="shared" si="4"/>
        <v>4962</v>
      </c>
      <c r="I208" s="21"/>
      <c r="J208" s="25">
        <f t="shared" si="5"/>
        <v>0</v>
      </c>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c r="AN208" s="28"/>
    </row>
    <row r="209" spans="1:40" s="13" customFormat="1" ht="13.2">
      <c r="A209" s="28"/>
      <c r="B209" s="48">
        <v>183</v>
      </c>
      <c r="C209" s="49">
        <v>40141751</v>
      </c>
      <c r="D209" s="50" t="s">
        <v>223</v>
      </c>
      <c r="E209" s="51" t="s">
        <v>156</v>
      </c>
      <c r="F209" s="52">
        <v>3</v>
      </c>
      <c r="G209" s="53">
        <v>3570</v>
      </c>
      <c r="H209" s="54">
        <f t="shared" si="4"/>
        <v>10710</v>
      </c>
      <c r="I209" s="21"/>
      <c r="J209" s="25">
        <f t="shared" si="5"/>
        <v>0</v>
      </c>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c r="AN209" s="28"/>
    </row>
    <row r="210" spans="1:40" s="13" customFormat="1" ht="13.2">
      <c r="A210" s="28"/>
      <c r="B210" s="48">
        <v>184</v>
      </c>
      <c r="C210" s="49">
        <v>40141751</v>
      </c>
      <c r="D210" s="50" t="s">
        <v>224</v>
      </c>
      <c r="E210" s="51" t="s">
        <v>156</v>
      </c>
      <c r="F210" s="52">
        <v>3</v>
      </c>
      <c r="G210" s="53">
        <v>1100</v>
      </c>
      <c r="H210" s="54">
        <f t="shared" si="4"/>
        <v>3300</v>
      </c>
      <c r="I210" s="21"/>
      <c r="J210" s="25">
        <f t="shared" si="5"/>
        <v>0</v>
      </c>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c r="AN210" s="28"/>
    </row>
    <row r="211" spans="1:40" s="13" customFormat="1" ht="13.2">
      <c r="A211" s="28"/>
      <c r="B211" s="48">
        <v>185</v>
      </c>
      <c r="C211" s="49">
        <v>40141751</v>
      </c>
      <c r="D211" s="50" t="s">
        <v>225</v>
      </c>
      <c r="E211" s="51" t="s">
        <v>156</v>
      </c>
      <c r="F211" s="52">
        <v>3</v>
      </c>
      <c r="G211" s="53">
        <v>1758</v>
      </c>
      <c r="H211" s="54">
        <f t="shared" ref="H211:H272" si="6">G211*F211</f>
        <v>5274</v>
      </c>
      <c r="I211" s="21"/>
      <c r="J211" s="25">
        <f t="shared" ref="J211:J272" si="7">ROUND(I211,0)*F211</f>
        <v>0</v>
      </c>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c r="AN211" s="28"/>
    </row>
    <row r="212" spans="1:40" s="13" customFormat="1" ht="19.2">
      <c r="A212" s="28"/>
      <c r="B212" s="48">
        <v>186</v>
      </c>
      <c r="C212" s="49">
        <v>40141751</v>
      </c>
      <c r="D212" s="50" t="s">
        <v>226</v>
      </c>
      <c r="E212" s="51" t="s">
        <v>156</v>
      </c>
      <c r="F212" s="52">
        <v>3</v>
      </c>
      <c r="G212" s="53">
        <v>666</v>
      </c>
      <c r="H212" s="54">
        <f t="shared" si="6"/>
        <v>1998</v>
      </c>
      <c r="I212" s="21"/>
      <c r="J212" s="25">
        <f t="shared" si="7"/>
        <v>0</v>
      </c>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c r="AN212" s="28"/>
    </row>
    <row r="213" spans="1:40" s="13" customFormat="1" ht="19.2">
      <c r="A213" s="28"/>
      <c r="B213" s="48">
        <v>187</v>
      </c>
      <c r="C213" s="49">
        <v>40141751</v>
      </c>
      <c r="D213" s="50" t="s">
        <v>227</v>
      </c>
      <c r="E213" s="51" t="s">
        <v>156</v>
      </c>
      <c r="F213" s="52">
        <v>3</v>
      </c>
      <c r="G213" s="53">
        <v>1910</v>
      </c>
      <c r="H213" s="54">
        <f t="shared" si="6"/>
        <v>5730</v>
      </c>
      <c r="I213" s="21"/>
      <c r="J213" s="25">
        <f t="shared" si="7"/>
        <v>0</v>
      </c>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c r="AN213" s="28"/>
    </row>
    <row r="214" spans="1:40" s="13" customFormat="1" ht="19.2">
      <c r="A214" s="28"/>
      <c r="B214" s="48">
        <v>188</v>
      </c>
      <c r="C214" s="49">
        <v>40141751</v>
      </c>
      <c r="D214" s="50" t="s">
        <v>228</v>
      </c>
      <c r="E214" s="51" t="s">
        <v>156</v>
      </c>
      <c r="F214" s="52">
        <v>3</v>
      </c>
      <c r="G214" s="53">
        <v>2084</v>
      </c>
      <c r="H214" s="54">
        <f t="shared" si="6"/>
        <v>6252</v>
      </c>
      <c r="I214" s="21"/>
      <c r="J214" s="25">
        <f t="shared" si="7"/>
        <v>0</v>
      </c>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c r="AN214" s="28"/>
    </row>
    <row r="215" spans="1:40" s="13" customFormat="1" ht="19.2">
      <c r="A215" s="28"/>
      <c r="B215" s="48">
        <v>189</v>
      </c>
      <c r="C215" s="49">
        <v>40141751</v>
      </c>
      <c r="D215" s="50" t="s">
        <v>229</v>
      </c>
      <c r="E215" s="51" t="s">
        <v>156</v>
      </c>
      <c r="F215" s="52">
        <v>3</v>
      </c>
      <c r="G215" s="53">
        <v>37800</v>
      </c>
      <c r="H215" s="54">
        <f t="shared" si="6"/>
        <v>113400</v>
      </c>
      <c r="I215" s="21"/>
      <c r="J215" s="25">
        <f t="shared" si="7"/>
        <v>0</v>
      </c>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c r="AN215" s="28"/>
    </row>
    <row r="216" spans="1:40" s="13" customFormat="1" ht="19.2">
      <c r="A216" s="28"/>
      <c r="B216" s="48">
        <v>190</v>
      </c>
      <c r="C216" s="49">
        <v>40141751</v>
      </c>
      <c r="D216" s="50" t="s">
        <v>230</v>
      </c>
      <c r="E216" s="51" t="s">
        <v>156</v>
      </c>
      <c r="F216" s="52">
        <v>3</v>
      </c>
      <c r="G216" s="53">
        <v>3469</v>
      </c>
      <c r="H216" s="54">
        <f t="shared" si="6"/>
        <v>10407</v>
      </c>
      <c r="I216" s="21"/>
      <c r="J216" s="25">
        <f t="shared" si="7"/>
        <v>0</v>
      </c>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c r="AN216" s="28"/>
    </row>
    <row r="217" spans="1:40" s="13" customFormat="1" ht="19.2">
      <c r="A217" s="28"/>
      <c r="B217" s="48">
        <v>191</v>
      </c>
      <c r="C217" s="49">
        <v>40141751</v>
      </c>
      <c r="D217" s="50" t="s">
        <v>231</v>
      </c>
      <c r="E217" s="51" t="s">
        <v>156</v>
      </c>
      <c r="F217" s="52">
        <v>3</v>
      </c>
      <c r="G217" s="53">
        <v>7931</v>
      </c>
      <c r="H217" s="54">
        <f t="shared" si="6"/>
        <v>23793</v>
      </c>
      <c r="I217" s="21"/>
      <c r="J217" s="25">
        <f t="shared" si="7"/>
        <v>0</v>
      </c>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row>
    <row r="218" spans="1:40" s="13" customFormat="1" ht="19.2">
      <c r="A218" s="28"/>
      <c r="B218" s="48">
        <v>192</v>
      </c>
      <c r="C218" s="49">
        <v>40141751</v>
      </c>
      <c r="D218" s="50" t="s">
        <v>232</v>
      </c>
      <c r="E218" s="51" t="s">
        <v>156</v>
      </c>
      <c r="F218" s="52">
        <v>3</v>
      </c>
      <c r="G218" s="53">
        <v>13666</v>
      </c>
      <c r="H218" s="54">
        <f t="shared" si="6"/>
        <v>40998</v>
      </c>
      <c r="I218" s="21"/>
      <c r="J218" s="25">
        <f t="shared" si="7"/>
        <v>0</v>
      </c>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row>
    <row r="219" spans="1:40" s="13" customFormat="1" ht="13.2">
      <c r="A219" s="28"/>
      <c r="B219" s="48">
        <v>193</v>
      </c>
      <c r="C219" s="49">
        <v>40183100</v>
      </c>
      <c r="D219" s="50" t="s">
        <v>233</v>
      </c>
      <c r="E219" s="51" t="s">
        <v>156</v>
      </c>
      <c r="F219" s="52">
        <v>3</v>
      </c>
      <c r="G219" s="53">
        <v>842</v>
      </c>
      <c r="H219" s="54">
        <f t="shared" si="6"/>
        <v>2526</v>
      </c>
      <c r="I219" s="21"/>
      <c r="J219" s="25">
        <f t="shared" si="7"/>
        <v>0</v>
      </c>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row>
    <row r="220" spans="1:40" s="13" customFormat="1" ht="13.2">
      <c r="A220" s="28"/>
      <c r="B220" s="48">
        <v>194</v>
      </c>
      <c r="C220" s="49">
        <v>40183100</v>
      </c>
      <c r="D220" s="50" t="s">
        <v>234</v>
      </c>
      <c r="E220" s="51" t="s">
        <v>156</v>
      </c>
      <c r="F220" s="52">
        <v>3</v>
      </c>
      <c r="G220" s="53">
        <v>785</v>
      </c>
      <c r="H220" s="54">
        <f t="shared" si="6"/>
        <v>2355</v>
      </c>
      <c r="I220" s="21"/>
      <c r="J220" s="25">
        <f t="shared" si="7"/>
        <v>0</v>
      </c>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row>
    <row r="221" spans="1:40" s="13" customFormat="1" ht="13.2">
      <c r="A221" s="28"/>
      <c r="B221" s="48">
        <v>195</v>
      </c>
      <c r="C221" s="49">
        <v>40183100</v>
      </c>
      <c r="D221" s="50" t="s">
        <v>235</v>
      </c>
      <c r="E221" s="51" t="s">
        <v>156</v>
      </c>
      <c r="F221" s="52">
        <v>3</v>
      </c>
      <c r="G221" s="53">
        <v>889</v>
      </c>
      <c r="H221" s="54">
        <f t="shared" si="6"/>
        <v>2667</v>
      </c>
      <c r="I221" s="21"/>
      <c r="J221" s="25">
        <f t="shared" si="7"/>
        <v>0</v>
      </c>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row>
    <row r="222" spans="1:40" s="13" customFormat="1" ht="13.2">
      <c r="A222" s="28"/>
      <c r="B222" s="48">
        <v>196</v>
      </c>
      <c r="C222" s="49">
        <v>30181507</v>
      </c>
      <c r="D222" s="50" t="s">
        <v>236</v>
      </c>
      <c r="E222" s="51" t="s">
        <v>156</v>
      </c>
      <c r="F222" s="52">
        <v>3</v>
      </c>
      <c r="G222" s="53">
        <v>440827</v>
      </c>
      <c r="H222" s="54">
        <f t="shared" si="6"/>
        <v>1322481</v>
      </c>
      <c r="I222" s="21"/>
      <c r="J222" s="25">
        <f t="shared" si="7"/>
        <v>0</v>
      </c>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row>
    <row r="223" spans="1:40" s="13" customFormat="1" ht="28.8">
      <c r="A223" s="28"/>
      <c r="B223" s="48">
        <v>197</v>
      </c>
      <c r="C223" s="49">
        <v>27112000</v>
      </c>
      <c r="D223" s="50" t="s">
        <v>237</v>
      </c>
      <c r="E223" s="51" t="s">
        <v>156</v>
      </c>
      <c r="F223" s="52">
        <v>3</v>
      </c>
      <c r="G223" s="53">
        <v>55000</v>
      </c>
      <c r="H223" s="54">
        <f t="shared" si="6"/>
        <v>165000</v>
      </c>
      <c r="I223" s="21"/>
      <c r="J223" s="25">
        <f t="shared" si="7"/>
        <v>0</v>
      </c>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row>
    <row r="224" spans="1:40" s="13" customFormat="1" ht="19.2">
      <c r="A224" s="28"/>
      <c r="B224" s="48">
        <v>198</v>
      </c>
      <c r="C224" s="49">
        <v>30103206</v>
      </c>
      <c r="D224" s="50" t="s">
        <v>238</v>
      </c>
      <c r="E224" s="51" t="s">
        <v>156</v>
      </c>
      <c r="F224" s="52">
        <v>3</v>
      </c>
      <c r="G224" s="53">
        <v>6962</v>
      </c>
      <c r="H224" s="54">
        <f t="shared" si="6"/>
        <v>20886</v>
      </c>
      <c r="I224" s="21"/>
      <c r="J224" s="25">
        <f t="shared" si="7"/>
        <v>0</v>
      </c>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row>
    <row r="225" spans="1:40" s="13" customFormat="1" ht="19.2">
      <c r="A225" s="28"/>
      <c r="B225" s="48">
        <v>199</v>
      </c>
      <c r="C225" s="49">
        <v>30103206</v>
      </c>
      <c r="D225" s="50" t="s">
        <v>239</v>
      </c>
      <c r="E225" s="51" t="s">
        <v>156</v>
      </c>
      <c r="F225" s="52">
        <v>3</v>
      </c>
      <c r="G225" s="53">
        <v>9540</v>
      </c>
      <c r="H225" s="54">
        <f t="shared" si="6"/>
        <v>28620</v>
      </c>
      <c r="I225" s="21"/>
      <c r="J225" s="25">
        <f t="shared" si="7"/>
        <v>0</v>
      </c>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row>
    <row r="226" spans="1:40" s="13" customFormat="1" ht="13.2">
      <c r="A226" s="28"/>
      <c r="B226" s="48">
        <v>200</v>
      </c>
      <c r="C226" s="49">
        <v>31201502</v>
      </c>
      <c r="D226" s="50" t="s">
        <v>240</v>
      </c>
      <c r="E226" s="51" t="s">
        <v>241</v>
      </c>
      <c r="F226" s="52">
        <v>40</v>
      </c>
      <c r="G226" s="53">
        <v>11000</v>
      </c>
      <c r="H226" s="54">
        <f t="shared" si="6"/>
        <v>440000</v>
      </c>
      <c r="I226" s="21"/>
      <c r="J226" s="25">
        <f t="shared" si="7"/>
        <v>0</v>
      </c>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row>
    <row r="227" spans="1:40" s="13" customFormat="1" ht="13.2">
      <c r="A227" s="28"/>
      <c r="B227" s="48">
        <v>201</v>
      </c>
      <c r="C227" s="49">
        <v>31201511</v>
      </c>
      <c r="D227" s="50" t="s">
        <v>242</v>
      </c>
      <c r="E227" s="51" t="s">
        <v>243</v>
      </c>
      <c r="F227" s="52">
        <v>10</v>
      </c>
      <c r="G227" s="53">
        <v>17616</v>
      </c>
      <c r="H227" s="54">
        <f t="shared" si="6"/>
        <v>176160</v>
      </c>
      <c r="I227" s="21"/>
      <c r="J227" s="25">
        <f t="shared" si="7"/>
        <v>0</v>
      </c>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row>
    <row r="228" spans="1:40" s="13" customFormat="1" ht="19.2">
      <c r="A228" s="28"/>
      <c r="B228" s="48">
        <v>202</v>
      </c>
      <c r="C228" s="49">
        <v>40171517</v>
      </c>
      <c r="D228" s="50" t="s">
        <v>244</v>
      </c>
      <c r="E228" s="51" t="s">
        <v>32</v>
      </c>
      <c r="F228" s="52">
        <v>3</v>
      </c>
      <c r="G228" s="53">
        <v>5667</v>
      </c>
      <c r="H228" s="54">
        <f t="shared" si="6"/>
        <v>17001</v>
      </c>
      <c r="I228" s="21"/>
      <c r="J228" s="25">
        <f t="shared" si="7"/>
        <v>0</v>
      </c>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row>
    <row r="229" spans="1:40" s="13" customFormat="1" ht="19.2">
      <c r="A229" s="28"/>
      <c r="B229" s="48">
        <v>203</v>
      </c>
      <c r="C229" s="49">
        <v>40171517</v>
      </c>
      <c r="D229" s="50" t="s">
        <v>245</v>
      </c>
      <c r="E229" s="51" t="s">
        <v>32</v>
      </c>
      <c r="F229" s="52">
        <v>3</v>
      </c>
      <c r="G229" s="53">
        <v>9715</v>
      </c>
      <c r="H229" s="54">
        <f t="shared" si="6"/>
        <v>29145</v>
      </c>
      <c r="I229" s="21"/>
      <c r="J229" s="25">
        <f t="shared" si="7"/>
        <v>0</v>
      </c>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row>
    <row r="230" spans="1:40" s="13" customFormat="1" ht="19.2">
      <c r="A230" s="28"/>
      <c r="B230" s="48">
        <v>204</v>
      </c>
      <c r="C230" s="49">
        <v>40171517</v>
      </c>
      <c r="D230" s="50" t="s">
        <v>246</v>
      </c>
      <c r="E230" s="51" t="s">
        <v>32</v>
      </c>
      <c r="F230" s="52">
        <v>3</v>
      </c>
      <c r="G230" s="53">
        <v>21000</v>
      </c>
      <c r="H230" s="54">
        <f t="shared" si="6"/>
        <v>63000</v>
      </c>
      <c r="I230" s="21"/>
      <c r="J230" s="25">
        <f t="shared" si="7"/>
        <v>0</v>
      </c>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row>
    <row r="231" spans="1:40" s="13" customFormat="1" ht="13.2">
      <c r="A231" s="28"/>
      <c r="B231" s="48">
        <v>205</v>
      </c>
      <c r="C231" s="49">
        <v>40171517</v>
      </c>
      <c r="D231" s="50" t="s">
        <v>247</v>
      </c>
      <c r="E231" s="51" t="s">
        <v>32</v>
      </c>
      <c r="F231" s="52">
        <v>4</v>
      </c>
      <c r="G231" s="53">
        <v>5000</v>
      </c>
      <c r="H231" s="54">
        <f t="shared" si="6"/>
        <v>20000</v>
      </c>
      <c r="I231" s="21"/>
      <c r="J231" s="25">
        <f t="shared" si="7"/>
        <v>0</v>
      </c>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row>
    <row r="232" spans="1:40" s="13" customFormat="1" ht="13.2">
      <c r="A232" s="28"/>
      <c r="B232" s="48">
        <v>206</v>
      </c>
      <c r="C232" s="49">
        <v>40171517</v>
      </c>
      <c r="D232" s="50" t="s">
        <v>248</v>
      </c>
      <c r="E232" s="51" t="s">
        <v>32</v>
      </c>
      <c r="F232" s="52">
        <v>3</v>
      </c>
      <c r="G232" s="53">
        <v>8000</v>
      </c>
      <c r="H232" s="54">
        <f t="shared" si="6"/>
        <v>24000</v>
      </c>
      <c r="I232" s="21"/>
      <c r="J232" s="25">
        <f t="shared" si="7"/>
        <v>0</v>
      </c>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c r="AN232" s="28"/>
    </row>
    <row r="233" spans="1:40" s="13" customFormat="1" ht="28.8">
      <c r="A233" s="28"/>
      <c r="B233" s="48">
        <v>207</v>
      </c>
      <c r="C233" s="49">
        <v>20142904</v>
      </c>
      <c r="D233" s="50" t="s">
        <v>249</v>
      </c>
      <c r="E233" s="51" t="s">
        <v>32</v>
      </c>
      <c r="F233" s="52">
        <v>3</v>
      </c>
      <c r="G233" s="53">
        <v>307255</v>
      </c>
      <c r="H233" s="54">
        <f t="shared" si="6"/>
        <v>921765</v>
      </c>
      <c r="I233" s="21"/>
      <c r="J233" s="25">
        <f t="shared" si="7"/>
        <v>0</v>
      </c>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c r="AN233" s="28"/>
    </row>
    <row r="234" spans="1:40" s="13" customFormat="1" ht="28.8">
      <c r="A234" s="28"/>
      <c r="B234" s="48">
        <v>208</v>
      </c>
      <c r="C234" s="49">
        <v>20142904</v>
      </c>
      <c r="D234" s="50" t="s">
        <v>250</v>
      </c>
      <c r="E234" s="51" t="s">
        <v>32</v>
      </c>
      <c r="F234" s="52">
        <v>2</v>
      </c>
      <c r="G234" s="53">
        <v>319599</v>
      </c>
      <c r="H234" s="54">
        <f t="shared" si="6"/>
        <v>639198</v>
      </c>
      <c r="I234" s="21"/>
      <c r="J234" s="25">
        <f t="shared" si="7"/>
        <v>0</v>
      </c>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c r="AN234" s="28"/>
    </row>
    <row r="235" spans="1:40" s="13" customFormat="1" ht="28.8">
      <c r="A235" s="28"/>
      <c r="B235" s="48">
        <v>209</v>
      </c>
      <c r="C235" s="49">
        <v>20142904</v>
      </c>
      <c r="D235" s="50" t="s">
        <v>251</v>
      </c>
      <c r="E235" s="51" t="s">
        <v>32</v>
      </c>
      <c r="F235" s="52">
        <v>2</v>
      </c>
      <c r="G235" s="53">
        <v>547600</v>
      </c>
      <c r="H235" s="54">
        <f t="shared" si="6"/>
        <v>1095200</v>
      </c>
      <c r="I235" s="21"/>
      <c r="J235" s="25">
        <f t="shared" si="7"/>
        <v>0</v>
      </c>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c r="AN235" s="28"/>
    </row>
    <row r="236" spans="1:40" s="13" customFormat="1" ht="19.2">
      <c r="A236" s="28"/>
      <c r="B236" s="48">
        <v>210</v>
      </c>
      <c r="C236" s="49">
        <v>20142904</v>
      </c>
      <c r="D236" s="50" t="s">
        <v>294</v>
      </c>
      <c r="E236" s="51" t="s">
        <v>32</v>
      </c>
      <c r="F236" s="52">
        <v>2</v>
      </c>
      <c r="G236" s="53">
        <v>2589000</v>
      </c>
      <c r="H236" s="54">
        <f t="shared" si="6"/>
        <v>5178000</v>
      </c>
      <c r="I236" s="21"/>
      <c r="J236" s="25">
        <f t="shared" si="7"/>
        <v>0</v>
      </c>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row>
    <row r="237" spans="1:40" s="13" customFormat="1" ht="124.8">
      <c r="A237" s="28"/>
      <c r="B237" s="48">
        <v>211</v>
      </c>
      <c r="C237" s="49">
        <v>30161604</v>
      </c>
      <c r="D237" s="50" t="s">
        <v>295</v>
      </c>
      <c r="E237" s="51" t="s">
        <v>60</v>
      </c>
      <c r="F237" s="52">
        <v>241</v>
      </c>
      <c r="G237" s="53">
        <v>30056</v>
      </c>
      <c r="H237" s="54">
        <f t="shared" si="6"/>
        <v>7243496</v>
      </c>
      <c r="I237" s="21"/>
      <c r="J237" s="25">
        <f t="shared" si="7"/>
        <v>0</v>
      </c>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row>
    <row r="238" spans="1:40" s="13" customFormat="1" ht="13.2">
      <c r="A238" s="28"/>
      <c r="B238" s="48">
        <v>212</v>
      </c>
      <c r="C238" s="49">
        <v>40172608</v>
      </c>
      <c r="D238" s="50" t="s">
        <v>252</v>
      </c>
      <c r="E238" s="51" t="s">
        <v>32</v>
      </c>
      <c r="F238" s="52">
        <v>10</v>
      </c>
      <c r="G238" s="53">
        <v>42000</v>
      </c>
      <c r="H238" s="54">
        <f t="shared" si="6"/>
        <v>420000</v>
      </c>
      <c r="I238" s="21"/>
      <c r="J238" s="25">
        <f t="shared" si="7"/>
        <v>0</v>
      </c>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row>
    <row r="239" spans="1:40" s="13" customFormat="1" ht="38.4">
      <c r="A239" s="28"/>
      <c r="B239" s="48">
        <v>213</v>
      </c>
      <c r="C239" s="49">
        <v>24113001</v>
      </c>
      <c r="D239" s="50" t="s">
        <v>253</v>
      </c>
      <c r="E239" s="51" t="s">
        <v>32</v>
      </c>
      <c r="F239" s="52">
        <v>15</v>
      </c>
      <c r="G239" s="53">
        <v>197734</v>
      </c>
      <c r="H239" s="54">
        <f t="shared" si="6"/>
        <v>2966010</v>
      </c>
      <c r="I239" s="21"/>
      <c r="J239" s="25">
        <f t="shared" si="7"/>
        <v>0</v>
      </c>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c r="AN239" s="28"/>
    </row>
    <row r="240" spans="1:40" s="13" customFormat="1" ht="19.2">
      <c r="A240" s="28"/>
      <c r="B240" s="48">
        <v>214</v>
      </c>
      <c r="C240" s="49">
        <v>24113001</v>
      </c>
      <c r="D240" s="50" t="s">
        <v>254</v>
      </c>
      <c r="E240" s="51" t="s">
        <v>32</v>
      </c>
      <c r="F240" s="52">
        <v>5</v>
      </c>
      <c r="G240" s="53">
        <v>370000</v>
      </c>
      <c r="H240" s="54">
        <f t="shared" si="6"/>
        <v>1850000</v>
      </c>
      <c r="I240" s="21"/>
      <c r="J240" s="25">
        <f t="shared" si="7"/>
        <v>0</v>
      </c>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c r="AN240" s="28"/>
    </row>
    <row r="241" spans="1:40" s="13" customFormat="1" ht="13.2">
      <c r="A241" s="28"/>
      <c r="B241" s="48">
        <v>215</v>
      </c>
      <c r="C241" s="49">
        <v>31162314</v>
      </c>
      <c r="D241" s="50" t="s">
        <v>255</v>
      </c>
      <c r="E241" s="51" t="s">
        <v>256</v>
      </c>
      <c r="F241" s="52">
        <v>3</v>
      </c>
      <c r="G241" s="53">
        <v>12000</v>
      </c>
      <c r="H241" s="54">
        <f t="shared" si="6"/>
        <v>36000</v>
      </c>
      <c r="I241" s="21"/>
      <c r="J241" s="25">
        <f t="shared" si="7"/>
        <v>0</v>
      </c>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row>
    <row r="242" spans="1:40" s="13" customFormat="1" ht="19.2">
      <c r="A242" s="28"/>
      <c r="B242" s="48">
        <v>216</v>
      </c>
      <c r="C242" s="49">
        <v>31162314</v>
      </c>
      <c r="D242" s="50" t="s">
        <v>257</v>
      </c>
      <c r="E242" s="51" t="s">
        <v>258</v>
      </c>
      <c r="F242" s="52">
        <v>3</v>
      </c>
      <c r="G242" s="53">
        <v>7264</v>
      </c>
      <c r="H242" s="54">
        <f t="shared" si="6"/>
        <v>21792</v>
      </c>
      <c r="I242" s="21"/>
      <c r="J242" s="25">
        <f t="shared" si="7"/>
        <v>0</v>
      </c>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row>
    <row r="243" spans="1:40" s="13" customFormat="1" ht="28.8">
      <c r="A243" s="28"/>
      <c r="B243" s="48">
        <v>217</v>
      </c>
      <c r="C243" s="49">
        <v>11162111</v>
      </c>
      <c r="D243" s="50" t="s">
        <v>259</v>
      </c>
      <c r="E243" s="51" t="s">
        <v>260</v>
      </c>
      <c r="F243" s="52">
        <v>10</v>
      </c>
      <c r="G243" s="53">
        <v>69828</v>
      </c>
      <c r="H243" s="54">
        <f t="shared" si="6"/>
        <v>698280</v>
      </c>
      <c r="I243" s="21"/>
      <c r="J243" s="25">
        <f t="shared" si="7"/>
        <v>0</v>
      </c>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c r="AN243" s="28"/>
    </row>
    <row r="244" spans="1:40" s="13" customFormat="1" ht="13.2">
      <c r="A244" s="28"/>
      <c r="B244" s="48">
        <v>218</v>
      </c>
      <c r="C244" s="49">
        <v>11162111</v>
      </c>
      <c r="D244" s="50" t="s">
        <v>261</v>
      </c>
      <c r="E244" s="51" t="s">
        <v>262</v>
      </c>
      <c r="F244" s="52">
        <v>5</v>
      </c>
      <c r="G244" s="53">
        <v>140000</v>
      </c>
      <c r="H244" s="54">
        <f t="shared" si="6"/>
        <v>700000</v>
      </c>
      <c r="I244" s="21"/>
      <c r="J244" s="25">
        <f t="shared" si="7"/>
        <v>0</v>
      </c>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c r="AN244" s="28"/>
    </row>
    <row r="245" spans="1:40" s="13" customFormat="1" ht="13.2">
      <c r="A245" s="28"/>
      <c r="B245" s="48">
        <v>219</v>
      </c>
      <c r="C245" s="49">
        <v>31162104</v>
      </c>
      <c r="D245" s="50" t="s">
        <v>263</v>
      </c>
      <c r="E245" s="51" t="s">
        <v>32</v>
      </c>
      <c r="F245" s="52">
        <v>200</v>
      </c>
      <c r="G245" s="53">
        <v>221</v>
      </c>
      <c r="H245" s="54">
        <f t="shared" si="6"/>
        <v>44200</v>
      </c>
      <c r="I245" s="21"/>
      <c r="J245" s="25">
        <f t="shared" si="7"/>
        <v>0</v>
      </c>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c r="AN245" s="28"/>
    </row>
    <row r="246" spans="1:40" s="13" customFormat="1" ht="13.2">
      <c r="A246" s="28"/>
      <c r="B246" s="48">
        <v>220</v>
      </c>
      <c r="C246" s="49">
        <v>31162104</v>
      </c>
      <c r="D246" s="50" t="s">
        <v>264</v>
      </c>
      <c r="E246" s="51" t="s">
        <v>32</v>
      </c>
      <c r="F246" s="52">
        <v>200</v>
      </c>
      <c r="G246" s="53">
        <v>113</v>
      </c>
      <c r="H246" s="54">
        <f t="shared" si="6"/>
        <v>22600</v>
      </c>
      <c r="I246" s="21"/>
      <c r="J246" s="25">
        <f t="shared" si="7"/>
        <v>0</v>
      </c>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c r="AN246" s="28"/>
    </row>
    <row r="247" spans="1:40" s="13" customFormat="1" ht="13.2">
      <c r="A247" s="28"/>
      <c r="B247" s="48">
        <v>221</v>
      </c>
      <c r="C247" s="49">
        <v>31162104</v>
      </c>
      <c r="D247" s="50" t="s">
        <v>265</v>
      </c>
      <c r="E247" s="51" t="s">
        <v>32</v>
      </c>
      <c r="F247" s="52">
        <v>200</v>
      </c>
      <c r="G247" s="53">
        <v>139</v>
      </c>
      <c r="H247" s="54">
        <f t="shared" si="6"/>
        <v>27800</v>
      </c>
      <c r="I247" s="21"/>
      <c r="J247" s="25">
        <f t="shared" si="7"/>
        <v>0</v>
      </c>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c r="AN247" s="28"/>
    </row>
    <row r="248" spans="1:40" s="13" customFormat="1" ht="13.2">
      <c r="A248" s="28"/>
      <c r="B248" s="48">
        <v>222</v>
      </c>
      <c r="C248" s="49">
        <v>31162104</v>
      </c>
      <c r="D248" s="50" t="s">
        <v>266</v>
      </c>
      <c r="E248" s="51" t="s">
        <v>32</v>
      </c>
      <c r="F248" s="52">
        <v>200</v>
      </c>
      <c r="G248" s="53">
        <v>158</v>
      </c>
      <c r="H248" s="54">
        <f t="shared" si="6"/>
        <v>31600</v>
      </c>
      <c r="I248" s="21"/>
      <c r="J248" s="25">
        <f t="shared" si="7"/>
        <v>0</v>
      </c>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c r="AN248" s="28"/>
    </row>
    <row r="249" spans="1:40" s="13" customFormat="1" ht="19.2">
      <c r="A249" s="28"/>
      <c r="B249" s="48">
        <v>223</v>
      </c>
      <c r="C249" s="49">
        <v>46181704</v>
      </c>
      <c r="D249" s="50" t="s">
        <v>267</v>
      </c>
      <c r="E249" s="51" t="s">
        <v>32</v>
      </c>
      <c r="F249" s="52">
        <v>10</v>
      </c>
      <c r="G249" s="53">
        <v>18900</v>
      </c>
      <c r="H249" s="54">
        <f t="shared" si="6"/>
        <v>189000</v>
      </c>
      <c r="I249" s="21"/>
      <c r="J249" s="25">
        <f t="shared" si="7"/>
        <v>0</v>
      </c>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c r="AN249" s="28"/>
    </row>
    <row r="250" spans="1:40" s="13" customFormat="1" ht="38.4">
      <c r="A250" s="28"/>
      <c r="B250" s="48">
        <v>224</v>
      </c>
      <c r="C250" s="49">
        <v>31201502</v>
      </c>
      <c r="D250" s="50" t="s">
        <v>268</v>
      </c>
      <c r="E250" s="51" t="s">
        <v>269</v>
      </c>
      <c r="F250" s="52">
        <v>20</v>
      </c>
      <c r="G250" s="53">
        <v>5693</v>
      </c>
      <c r="H250" s="54">
        <f t="shared" si="6"/>
        <v>113860</v>
      </c>
      <c r="I250" s="21"/>
      <c r="J250" s="25">
        <f t="shared" si="7"/>
        <v>0</v>
      </c>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c r="AN250" s="28"/>
    </row>
    <row r="251" spans="1:40" s="13" customFormat="1" ht="13.2">
      <c r="A251" s="28"/>
      <c r="B251" s="48">
        <v>225</v>
      </c>
      <c r="C251" s="49">
        <v>30151703</v>
      </c>
      <c r="D251" s="50" t="s">
        <v>270</v>
      </c>
      <c r="E251" s="51" t="s">
        <v>32</v>
      </c>
      <c r="F251" s="52">
        <v>10</v>
      </c>
      <c r="G251" s="53">
        <v>6700</v>
      </c>
      <c r="H251" s="54">
        <f t="shared" si="6"/>
        <v>67000</v>
      </c>
      <c r="I251" s="21"/>
      <c r="J251" s="25">
        <f t="shared" si="7"/>
        <v>0</v>
      </c>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c r="AN251" s="28"/>
    </row>
    <row r="252" spans="1:40" s="13" customFormat="1" ht="13.2">
      <c r="A252" s="28"/>
      <c r="B252" s="48">
        <v>226</v>
      </c>
      <c r="C252" s="49">
        <v>30151703</v>
      </c>
      <c r="D252" s="50" t="s">
        <v>271</v>
      </c>
      <c r="E252" s="51" t="s">
        <v>32</v>
      </c>
      <c r="F252" s="52">
        <v>10</v>
      </c>
      <c r="G252" s="53">
        <v>6700</v>
      </c>
      <c r="H252" s="54">
        <f t="shared" si="6"/>
        <v>67000</v>
      </c>
      <c r="I252" s="21"/>
      <c r="J252" s="25">
        <f t="shared" si="7"/>
        <v>0</v>
      </c>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c r="AN252" s="28"/>
    </row>
    <row r="253" spans="1:40" s="13" customFormat="1" ht="38.4">
      <c r="A253" s="28"/>
      <c r="B253" s="48">
        <v>227</v>
      </c>
      <c r="C253" s="49">
        <v>27111751</v>
      </c>
      <c r="D253" s="50" t="s">
        <v>272</v>
      </c>
      <c r="E253" s="51" t="s">
        <v>32</v>
      </c>
      <c r="F253" s="52">
        <v>5</v>
      </c>
      <c r="G253" s="53">
        <v>38000</v>
      </c>
      <c r="H253" s="54">
        <f t="shared" si="6"/>
        <v>190000</v>
      </c>
      <c r="I253" s="21"/>
      <c r="J253" s="25">
        <f t="shared" si="7"/>
        <v>0</v>
      </c>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c r="AN253" s="28"/>
    </row>
    <row r="254" spans="1:40" s="13" customFormat="1" ht="13.2">
      <c r="A254" s="28"/>
      <c r="B254" s="48">
        <v>228</v>
      </c>
      <c r="C254" s="49">
        <v>30181600</v>
      </c>
      <c r="D254" s="50" t="s">
        <v>273</v>
      </c>
      <c r="E254" s="51" t="s">
        <v>32</v>
      </c>
      <c r="F254" s="52">
        <v>3</v>
      </c>
      <c r="G254" s="53">
        <v>3600</v>
      </c>
      <c r="H254" s="54">
        <f t="shared" si="6"/>
        <v>10800</v>
      </c>
      <c r="I254" s="21"/>
      <c r="J254" s="25">
        <f t="shared" si="7"/>
        <v>0</v>
      </c>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c r="AN254" s="28"/>
    </row>
    <row r="255" spans="1:40" s="13" customFormat="1" ht="19.2">
      <c r="A255" s="28"/>
      <c r="B255" s="48">
        <v>229</v>
      </c>
      <c r="C255" s="49">
        <v>30181600</v>
      </c>
      <c r="D255" s="50" t="s">
        <v>274</v>
      </c>
      <c r="E255" s="51" t="s">
        <v>32</v>
      </c>
      <c r="F255" s="52">
        <v>4</v>
      </c>
      <c r="G255" s="53">
        <v>11000</v>
      </c>
      <c r="H255" s="54">
        <f t="shared" si="6"/>
        <v>44000</v>
      </c>
      <c r="I255" s="21"/>
      <c r="J255" s="25">
        <f t="shared" si="7"/>
        <v>0</v>
      </c>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c r="AN255" s="28"/>
    </row>
    <row r="256" spans="1:40" s="13" customFormat="1" ht="38.4">
      <c r="A256" s="28"/>
      <c r="B256" s="48">
        <v>230</v>
      </c>
      <c r="C256" s="49">
        <v>40142008</v>
      </c>
      <c r="D256" s="50" t="s">
        <v>275</v>
      </c>
      <c r="E256" s="51" t="s">
        <v>119</v>
      </c>
      <c r="F256" s="52">
        <v>2</v>
      </c>
      <c r="G256" s="53">
        <v>135963</v>
      </c>
      <c r="H256" s="54">
        <f t="shared" si="6"/>
        <v>271926</v>
      </c>
      <c r="I256" s="21"/>
      <c r="J256" s="25">
        <f t="shared" si="7"/>
        <v>0</v>
      </c>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c r="AN256" s="28"/>
    </row>
    <row r="257" spans="1:40" s="13" customFormat="1" ht="19.2">
      <c r="A257" s="28"/>
      <c r="B257" s="48">
        <v>231</v>
      </c>
      <c r="C257" s="49">
        <v>11162105</v>
      </c>
      <c r="D257" s="50" t="s">
        <v>276</v>
      </c>
      <c r="E257" s="51" t="s">
        <v>277</v>
      </c>
      <c r="F257" s="52">
        <v>4</v>
      </c>
      <c r="G257" s="53">
        <v>302500</v>
      </c>
      <c r="H257" s="54">
        <f t="shared" si="6"/>
        <v>1210000</v>
      </c>
      <c r="I257" s="21"/>
      <c r="J257" s="25">
        <f t="shared" si="7"/>
        <v>0</v>
      </c>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c r="AN257" s="28"/>
    </row>
    <row r="258" spans="1:40" s="13" customFormat="1" ht="13.2">
      <c r="A258" s="28"/>
      <c r="B258" s="48">
        <v>232</v>
      </c>
      <c r="C258" s="49">
        <v>40183001</v>
      </c>
      <c r="D258" s="50" t="s">
        <v>278</v>
      </c>
      <c r="E258" s="51" t="s">
        <v>32</v>
      </c>
      <c r="F258" s="52">
        <v>16</v>
      </c>
      <c r="G258" s="53">
        <v>168013</v>
      </c>
      <c r="H258" s="54">
        <f t="shared" si="6"/>
        <v>2688208</v>
      </c>
      <c r="I258" s="21"/>
      <c r="J258" s="25">
        <f t="shared" si="7"/>
        <v>0</v>
      </c>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c r="AN258" s="28"/>
    </row>
    <row r="259" spans="1:40" s="13" customFormat="1" ht="13.2">
      <c r="A259" s="28"/>
      <c r="B259" s="48">
        <v>233</v>
      </c>
      <c r="C259" s="49">
        <v>40183001</v>
      </c>
      <c r="D259" s="50" t="s">
        <v>279</v>
      </c>
      <c r="E259" s="51" t="s">
        <v>32</v>
      </c>
      <c r="F259" s="52">
        <v>12</v>
      </c>
      <c r="G259" s="53">
        <v>63598</v>
      </c>
      <c r="H259" s="54">
        <f t="shared" si="6"/>
        <v>763176</v>
      </c>
      <c r="I259" s="21"/>
      <c r="J259" s="25">
        <f t="shared" si="7"/>
        <v>0</v>
      </c>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c r="AN259" s="28"/>
    </row>
    <row r="260" spans="1:40" s="13" customFormat="1" ht="19.2">
      <c r="A260" s="28"/>
      <c r="B260" s="48">
        <v>234</v>
      </c>
      <c r="C260" s="49">
        <v>40183001</v>
      </c>
      <c r="D260" s="50" t="s">
        <v>280</v>
      </c>
      <c r="E260" s="51" t="s">
        <v>281</v>
      </c>
      <c r="F260" s="52">
        <v>20</v>
      </c>
      <c r="G260" s="53">
        <v>33747</v>
      </c>
      <c r="H260" s="54">
        <f t="shared" si="6"/>
        <v>674940</v>
      </c>
      <c r="I260" s="21"/>
      <c r="J260" s="25">
        <f t="shared" si="7"/>
        <v>0</v>
      </c>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c r="AN260" s="28"/>
    </row>
    <row r="261" spans="1:40" s="13" customFormat="1" ht="19.2">
      <c r="A261" s="28"/>
      <c r="B261" s="48">
        <v>235</v>
      </c>
      <c r="C261" s="49">
        <v>40183001</v>
      </c>
      <c r="D261" s="50" t="s">
        <v>282</v>
      </c>
      <c r="E261" s="51" t="s">
        <v>32</v>
      </c>
      <c r="F261" s="52">
        <v>100</v>
      </c>
      <c r="G261" s="53">
        <v>11800</v>
      </c>
      <c r="H261" s="54">
        <f t="shared" si="6"/>
        <v>1180000</v>
      </c>
      <c r="I261" s="21"/>
      <c r="J261" s="25">
        <f t="shared" si="7"/>
        <v>0</v>
      </c>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c r="AN261" s="28"/>
    </row>
    <row r="262" spans="1:40" s="13" customFormat="1" ht="19.2">
      <c r="A262" s="28"/>
      <c r="B262" s="48">
        <v>236</v>
      </c>
      <c r="C262" s="49">
        <v>40183001</v>
      </c>
      <c r="D262" s="50" t="s">
        <v>283</v>
      </c>
      <c r="E262" s="51" t="s">
        <v>32</v>
      </c>
      <c r="F262" s="52">
        <v>60</v>
      </c>
      <c r="G262" s="53">
        <v>15400</v>
      </c>
      <c r="H262" s="54">
        <f t="shared" si="6"/>
        <v>924000</v>
      </c>
      <c r="I262" s="21"/>
      <c r="J262" s="25">
        <f t="shared" si="7"/>
        <v>0</v>
      </c>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c r="AN262" s="28"/>
    </row>
    <row r="263" spans="1:40" s="13" customFormat="1" ht="13.2">
      <c r="A263" s="28"/>
      <c r="B263" s="48">
        <v>237</v>
      </c>
      <c r="C263" s="49">
        <v>40183001</v>
      </c>
      <c r="D263" s="50" t="s">
        <v>284</v>
      </c>
      <c r="E263" s="51" t="s">
        <v>32</v>
      </c>
      <c r="F263" s="52">
        <v>8</v>
      </c>
      <c r="G263" s="53">
        <v>54909</v>
      </c>
      <c r="H263" s="54">
        <f t="shared" si="6"/>
        <v>439272</v>
      </c>
      <c r="I263" s="21"/>
      <c r="J263" s="25">
        <f t="shared" si="7"/>
        <v>0</v>
      </c>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c r="AN263" s="28"/>
    </row>
    <row r="264" spans="1:40" s="13" customFormat="1" ht="13.2">
      <c r="A264" s="28"/>
      <c r="B264" s="48">
        <v>238</v>
      </c>
      <c r="C264" s="49">
        <v>40174900</v>
      </c>
      <c r="D264" s="50" t="s">
        <v>285</v>
      </c>
      <c r="E264" s="51" t="s">
        <v>32</v>
      </c>
      <c r="F264" s="52">
        <v>10</v>
      </c>
      <c r="G264" s="53">
        <v>2118</v>
      </c>
      <c r="H264" s="54">
        <f t="shared" si="6"/>
        <v>21180</v>
      </c>
      <c r="I264" s="21"/>
      <c r="J264" s="25">
        <f t="shared" si="7"/>
        <v>0</v>
      </c>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c r="AN264" s="28"/>
    </row>
    <row r="265" spans="1:40" s="13" customFormat="1" ht="19.2">
      <c r="A265" s="28"/>
      <c r="B265" s="48">
        <v>239</v>
      </c>
      <c r="C265" s="49">
        <v>40172100</v>
      </c>
      <c r="D265" s="50" t="s">
        <v>286</v>
      </c>
      <c r="E265" s="51" t="s">
        <v>32</v>
      </c>
      <c r="F265" s="52">
        <v>14</v>
      </c>
      <c r="G265" s="53">
        <v>6819</v>
      </c>
      <c r="H265" s="54">
        <f t="shared" si="6"/>
        <v>95466</v>
      </c>
      <c r="I265" s="21"/>
      <c r="J265" s="25">
        <f t="shared" si="7"/>
        <v>0</v>
      </c>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c r="AN265" s="28"/>
    </row>
    <row r="266" spans="1:40" s="13" customFormat="1" ht="13.2">
      <c r="A266" s="28"/>
      <c r="B266" s="48">
        <v>240</v>
      </c>
      <c r="C266" s="49">
        <v>40175200</v>
      </c>
      <c r="D266" s="50" t="s">
        <v>287</v>
      </c>
      <c r="E266" s="51" t="s">
        <v>32</v>
      </c>
      <c r="F266" s="52">
        <v>14</v>
      </c>
      <c r="G266" s="53">
        <v>13555</v>
      </c>
      <c r="H266" s="54">
        <f t="shared" si="6"/>
        <v>189770</v>
      </c>
      <c r="I266" s="21"/>
      <c r="J266" s="25">
        <f t="shared" si="7"/>
        <v>0</v>
      </c>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c r="AN266" s="28"/>
    </row>
    <row r="267" spans="1:40" s="13" customFormat="1" ht="13.2">
      <c r="A267" s="28"/>
      <c r="B267" s="48">
        <v>241</v>
      </c>
      <c r="C267" s="49">
        <v>40172100</v>
      </c>
      <c r="D267" s="50" t="s">
        <v>288</v>
      </c>
      <c r="E267" s="51" t="s">
        <v>32</v>
      </c>
      <c r="F267" s="52">
        <v>300</v>
      </c>
      <c r="G267" s="53">
        <v>1244</v>
      </c>
      <c r="H267" s="54">
        <f t="shared" si="6"/>
        <v>373200</v>
      </c>
      <c r="I267" s="21"/>
      <c r="J267" s="25">
        <f t="shared" si="7"/>
        <v>0</v>
      </c>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c r="AN267" s="28"/>
    </row>
    <row r="268" spans="1:40" s="13" customFormat="1" ht="13.2">
      <c r="A268" s="28"/>
      <c r="B268" s="48">
        <v>242</v>
      </c>
      <c r="C268" s="49">
        <v>40172100</v>
      </c>
      <c r="D268" s="50" t="s">
        <v>289</v>
      </c>
      <c r="E268" s="51" t="s">
        <v>32</v>
      </c>
      <c r="F268" s="52">
        <v>20</v>
      </c>
      <c r="G268" s="53">
        <v>1999</v>
      </c>
      <c r="H268" s="54">
        <f t="shared" si="6"/>
        <v>39980</v>
      </c>
      <c r="I268" s="21"/>
      <c r="J268" s="25">
        <f t="shared" si="7"/>
        <v>0</v>
      </c>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c r="AN268" s="28"/>
    </row>
    <row r="269" spans="1:40" s="13" customFormat="1" ht="67.2">
      <c r="A269" s="28"/>
      <c r="B269" s="48">
        <v>243</v>
      </c>
      <c r="C269" s="49">
        <v>39121316</v>
      </c>
      <c r="D269" s="50" t="s">
        <v>296</v>
      </c>
      <c r="E269" s="51" t="s">
        <v>32</v>
      </c>
      <c r="F269" s="52">
        <v>694</v>
      </c>
      <c r="G269" s="53">
        <v>38000</v>
      </c>
      <c r="H269" s="54">
        <f t="shared" si="6"/>
        <v>26372000</v>
      </c>
      <c r="I269" s="21"/>
      <c r="J269" s="25">
        <f t="shared" si="7"/>
        <v>0</v>
      </c>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c r="AN269" s="28"/>
    </row>
    <row r="270" spans="1:40" s="13" customFormat="1" ht="86.4">
      <c r="A270" s="28"/>
      <c r="B270" s="48">
        <v>244</v>
      </c>
      <c r="C270" s="49">
        <v>30181503</v>
      </c>
      <c r="D270" s="50" t="s">
        <v>297</v>
      </c>
      <c r="E270" s="51" t="s">
        <v>32</v>
      </c>
      <c r="F270" s="52">
        <v>50</v>
      </c>
      <c r="G270" s="53">
        <v>28215</v>
      </c>
      <c r="H270" s="54">
        <f t="shared" si="6"/>
        <v>1410750</v>
      </c>
      <c r="I270" s="21"/>
      <c r="J270" s="25">
        <f t="shared" si="7"/>
        <v>0</v>
      </c>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c r="AN270" s="28"/>
    </row>
    <row r="271" spans="1:40" s="13" customFormat="1" ht="13.2">
      <c r="A271" s="28"/>
      <c r="B271" s="48">
        <v>245</v>
      </c>
      <c r="C271" s="49">
        <v>31201502</v>
      </c>
      <c r="D271" s="50" t="s">
        <v>290</v>
      </c>
      <c r="E271" s="51" t="s">
        <v>269</v>
      </c>
      <c r="F271" s="52">
        <v>30</v>
      </c>
      <c r="G271" s="53">
        <v>13100</v>
      </c>
      <c r="H271" s="54">
        <f t="shared" si="6"/>
        <v>393000</v>
      </c>
      <c r="I271" s="21"/>
      <c r="J271" s="25">
        <f t="shared" si="7"/>
        <v>0</v>
      </c>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c r="AN271" s="28"/>
    </row>
    <row r="272" spans="1:40" s="13" customFormat="1" ht="13.8" thickBot="1">
      <c r="A272" s="28"/>
      <c r="B272" s="48">
        <v>246</v>
      </c>
      <c r="C272" s="49">
        <v>30264008</v>
      </c>
      <c r="D272" s="50" t="s">
        <v>291</v>
      </c>
      <c r="E272" s="51" t="s">
        <v>32</v>
      </c>
      <c r="F272" s="52">
        <v>226</v>
      </c>
      <c r="G272" s="53">
        <v>630000</v>
      </c>
      <c r="H272" s="54">
        <f t="shared" si="6"/>
        <v>142380000</v>
      </c>
      <c r="I272" s="21"/>
      <c r="J272" s="25">
        <f t="shared" si="7"/>
        <v>0</v>
      </c>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c r="AN272" s="28"/>
    </row>
    <row r="273" spans="2:10" ht="14.4" thickTop="1" thickBot="1">
      <c r="B273" s="30" t="s">
        <v>5</v>
      </c>
      <c r="C273" s="31"/>
      <c r="D273" s="31"/>
      <c r="E273" s="31"/>
      <c r="F273" s="31"/>
      <c r="G273" s="32"/>
      <c r="H273" s="27"/>
      <c r="I273" s="24">
        <f>SUM(I19:I272)</f>
        <v>0</v>
      </c>
      <c r="J273" s="23">
        <f>SUM(J19:J272)</f>
        <v>0</v>
      </c>
    </row>
    <row r="274" spans="2:10" ht="18.75" customHeight="1" thickTop="1">
      <c r="G274" s="14"/>
      <c r="H274" s="14"/>
    </row>
    <row r="275" spans="2:10" ht="30" customHeight="1">
      <c r="J275" s="20" t="s">
        <v>298</v>
      </c>
    </row>
  </sheetData>
  <sheetProtection algorithmName="SHA-512" hashValue="yB9z2PmGJdbS4Piyj0EvH+5HjAr15yOgTK4pakoSHrBs1wvhzY3E+c1ecbdKJ4dQIcsfDYGKXatAFYW2wXQOpg==" saltValue="8jjUTwGupVjbThE8wDQiUA==" spinCount="100000" sheet="1" objects="1" scenarios="1"/>
  <mergeCells count="12">
    <mergeCell ref="B4:J4"/>
    <mergeCell ref="B5:J5"/>
    <mergeCell ref="B6:J6"/>
    <mergeCell ref="B2:J2"/>
    <mergeCell ref="B1:J1"/>
    <mergeCell ref="B273:G273"/>
    <mergeCell ref="E12:I12"/>
    <mergeCell ref="E13:I13"/>
    <mergeCell ref="B7:J7"/>
    <mergeCell ref="B8:J8"/>
    <mergeCell ref="B9:J9"/>
    <mergeCell ref="B10:J10"/>
  </mergeCells>
  <conditionalFormatting sqref="D18">
    <cfRule type="duplicateValues" dxfId="255" priority="289"/>
    <cfRule type="duplicateValues" priority="290"/>
  </conditionalFormatting>
  <conditionalFormatting sqref="D19">
    <cfRule type="duplicateValues" dxfId="254" priority="262" stopIfTrue="1"/>
  </conditionalFormatting>
  <conditionalFormatting sqref="D21">
    <cfRule type="duplicateValues" dxfId="253" priority="261" stopIfTrue="1"/>
  </conditionalFormatting>
  <conditionalFormatting sqref="D23">
    <cfRule type="duplicateValues" dxfId="252" priority="260" stopIfTrue="1"/>
  </conditionalFormatting>
  <conditionalFormatting sqref="D24">
    <cfRule type="duplicateValues" dxfId="251" priority="259" stopIfTrue="1"/>
  </conditionalFormatting>
  <conditionalFormatting sqref="D25">
    <cfRule type="duplicateValues" dxfId="250" priority="258" stopIfTrue="1"/>
  </conditionalFormatting>
  <conditionalFormatting sqref="D26">
    <cfRule type="duplicateValues" dxfId="249" priority="257" stopIfTrue="1"/>
  </conditionalFormatting>
  <conditionalFormatting sqref="D27">
    <cfRule type="duplicateValues" dxfId="248" priority="256" stopIfTrue="1"/>
  </conditionalFormatting>
  <conditionalFormatting sqref="D28">
    <cfRule type="duplicateValues" dxfId="247" priority="255" stopIfTrue="1"/>
  </conditionalFormatting>
  <conditionalFormatting sqref="D29">
    <cfRule type="duplicateValues" dxfId="246" priority="254" stopIfTrue="1"/>
  </conditionalFormatting>
  <conditionalFormatting sqref="D30">
    <cfRule type="duplicateValues" dxfId="245" priority="253" stopIfTrue="1"/>
  </conditionalFormatting>
  <conditionalFormatting sqref="D31">
    <cfRule type="duplicateValues" dxfId="244" priority="252" stopIfTrue="1"/>
  </conditionalFormatting>
  <conditionalFormatting sqref="D32">
    <cfRule type="duplicateValues" dxfId="243" priority="251" stopIfTrue="1"/>
  </conditionalFormatting>
  <conditionalFormatting sqref="D33">
    <cfRule type="duplicateValues" dxfId="242" priority="250" stopIfTrue="1"/>
  </conditionalFormatting>
  <conditionalFormatting sqref="D34">
    <cfRule type="duplicateValues" dxfId="241" priority="249" stopIfTrue="1"/>
  </conditionalFormatting>
  <conditionalFormatting sqref="D35">
    <cfRule type="duplicateValues" dxfId="240" priority="248" stopIfTrue="1"/>
  </conditionalFormatting>
  <conditionalFormatting sqref="D36">
    <cfRule type="duplicateValues" dxfId="239" priority="247" stopIfTrue="1"/>
  </conditionalFormatting>
  <conditionalFormatting sqref="D37">
    <cfRule type="duplicateValues" dxfId="238" priority="246" stopIfTrue="1"/>
  </conditionalFormatting>
  <conditionalFormatting sqref="D38">
    <cfRule type="duplicateValues" dxfId="237" priority="245" stopIfTrue="1"/>
  </conditionalFormatting>
  <conditionalFormatting sqref="D39">
    <cfRule type="duplicateValues" dxfId="236" priority="244" stopIfTrue="1"/>
  </conditionalFormatting>
  <conditionalFormatting sqref="D40">
    <cfRule type="duplicateValues" dxfId="235" priority="243" stopIfTrue="1"/>
  </conditionalFormatting>
  <conditionalFormatting sqref="D42">
    <cfRule type="duplicateValues" dxfId="234" priority="242" stopIfTrue="1"/>
  </conditionalFormatting>
  <conditionalFormatting sqref="D43">
    <cfRule type="duplicateValues" dxfId="233" priority="241" stopIfTrue="1"/>
  </conditionalFormatting>
  <conditionalFormatting sqref="D44">
    <cfRule type="duplicateValues" dxfId="232" priority="240" stopIfTrue="1"/>
  </conditionalFormatting>
  <conditionalFormatting sqref="D45">
    <cfRule type="duplicateValues" dxfId="231" priority="239" stopIfTrue="1"/>
  </conditionalFormatting>
  <conditionalFormatting sqref="D46">
    <cfRule type="duplicateValues" dxfId="230" priority="238" stopIfTrue="1"/>
  </conditionalFormatting>
  <conditionalFormatting sqref="D47">
    <cfRule type="duplicateValues" dxfId="229" priority="237" stopIfTrue="1"/>
  </conditionalFormatting>
  <conditionalFormatting sqref="D48">
    <cfRule type="duplicateValues" dxfId="228" priority="236" stopIfTrue="1"/>
  </conditionalFormatting>
  <conditionalFormatting sqref="D49">
    <cfRule type="duplicateValues" dxfId="227" priority="235" stopIfTrue="1"/>
  </conditionalFormatting>
  <conditionalFormatting sqref="D50">
    <cfRule type="duplicateValues" dxfId="226" priority="234" stopIfTrue="1"/>
  </conditionalFormatting>
  <conditionalFormatting sqref="D51">
    <cfRule type="duplicateValues" dxfId="225" priority="233" stopIfTrue="1"/>
  </conditionalFormatting>
  <conditionalFormatting sqref="D52">
    <cfRule type="duplicateValues" dxfId="224" priority="232" stopIfTrue="1"/>
  </conditionalFormatting>
  <conditionalFormatting sqref="D53">
    <cfRule type="duplicateValues" dxfId="223" priority="231" stopIfTrue="1"/>
  </conditionalFormatting>
  <conditionalFormatting sqref="D54">
    <cfRule type="duplicateValues" dxfId="222" priority="230" stopIfTrue="1"/>
  </conditionalFormatting>
  <conditionalFormatting sqref="D55">
    <cfRule type="duplicateValues" dxfId="221" priority="229" stopIfTrue="1"/>
  </conditionalFormatting>
  <conditionalFormatting sqref="D56">
    <cfRule type="duplicateValues" dxfId="220" priority="228" stopIfTrue="1"/>
  </conditionalFormatting>
  <conditionalFormatting sqref="D57">
    <cfRule type="duplicateValues" dxfId="219" priority="227" stopIfTrue="1"/>
  </conditionalFormatting>
  <conditionalFormatting sqref="D58">
    <cfRule type="duplicateValues" dxfId="218" priority="226" stopIfTrue="1"/>
  </conditionalFormatting>
  <conditionalFormatting sqref="D59">
    <cfRule type="duplicateValues" dxfId="217" priority="225" stopIfTrue="1"/>
  </conditionalFormatting>
  <conditionalFormatting sqref="D60">
    <cfRule type="duplicateValues" dxfId="216" priority="224" stopIfTrue="1"/>
  </conditionalFormatting>
  <conditionalFormatting sqref="D61">
    <cfRule type="duplicateValues" dxfId="215" priority="223" stopIfTrue="1"/>
  </conditionalFormatting>
  <conditionalFormatting sqref="D62">
    <cfRule type="duplicateValues" dxfId="214" priority="222" stopIfTrue="1"/>
  </conditionalFormatting>
  <conditionalFormatting sqref="D63">
    <cfRule type="duplicateValues" dxfId="213" priority="221" stopIfTrue="1"/>
  </conditionalFormatting>
  <conditionalFormatting sqref="D64">
    <cfRule type="duplicateValues" dxfId="212" priority="220" stopIfTrue="1"/>
  </conditionalFormatting>
  <conditionalFormatting sqref="D65">
    <cfRule type="duplicateValues" dxfId="211" priority="219" stopIfTrue="1"/>
  </conditionalFormatting>
  <conditionalFormatting sqref="D66">
    <cfRule type="duplicateValues" dxfId="210" priority="218" stopIfTrue="1"/>
  </conditionalFormatting>
  <conditionalFormatting sqref="D68">
    <cfRule type="duplicateValues" dxfId="209" priority="217" stopIfTrue="1"/>
  </conditionalFormatting>
  <conditionalFormatting sqref="D69">
    <cfRule type="duplicateValues" dxfId="208" priority="216" stopIfTrue="1"/>
  </conditionalFormatting>
  <conditionalFormatting sqref="D70">
    <cfRule type="duplicateValues" dxfId="207" priority="215" stopIfTrue="1"/>
  </conditionalFormatting>
  <conditionalFormatting sqref="D71">
    <cfRule type="duplicateValues" dxfId="206" priority="214" stopIfTrue="1"/>
  </conditionalFormatting>
  <conditionalFormatting sqref="D72">
    <cfRule type="duplicateValues" dxfId="205" priority="213" stopIfTrue="1"/>
  </conditionalFormatting>
  <conditionalFormatting sqref="D73">
    <cfRule type="duplicateValues" dxfId="204" priority="212" stopIfTrue="1"/>
  </conditionalFormatting>
  <conditionalFormatting sqref="D74">
    <cfRule type="duplicateValues" dxfId="203" priority="211" stopIfTrue="1"/>
  </conditionalFormatting>
  <conditionalFormatting sqref="D75">
    <cfRule type="duplicateValues" dxfId="202" priority="210" stopIfTrue="1"/>
  </conditionalFormatting>
  <conditionalFormatting sqref="D76">
    <cfRule type="duplicateValues" dxfId="201" priority="209" stopIfTrue="1"/>
  </conditionalFormatting>
  <conditionalFormatting sqref="D77">
    <cfRule type="duplicateValues" dxfId="200" priority="208" stopIfTrue="1"/>
  </conditionalFormatting>
  <conditionalFormatting sqref="D78">
    <cfRule type="duplicateValues" dxfId="199" priority="207" stopIfTrue="1"/>
  </conditionalFormatting>
  <conditionalFormatting sqref="D79">
    <cfRule type="duplicateValues" dxfId="198" priority="206" stopIfTrue="1"/>
  </conditionalFormatting>
  <conditionalFormatting sqref="D81">
    <cfRule type="duplicateValues" dxfId="197" priority="205" stopIfTrue="1"/>
  </conditionalFormatting>
  <conditionalFormatting sqref="D82">
    <cfRule type="duplicateValues" dxfId="196" priority="204" stopIfTrue="1"/>
  </conditionalFormatting>
  <conditionalFormatting sqref="D83">
    <cfRule type="duplicateValues" dxfId="195" priority="203" stopIfTrue="1"/>
  </conditionalFormatting>
  <conditionalFormatting sqref="D84">
    <cfRule type="duplicateValues" dxfId="194" priority="202" stopIfTrue="1"/>
  </conditionalFormatting>
  <conditionalFormatting sqref="D85">
    <cfRule type="duplicateValues" dxfId="193" priority="201" stopIfTrue="1"/>
  </conditionalFormatting>
  <conditionalFormatting sqref="D86">
    <cfRule type="duplicateValues" dxfId="192" priority="200" stopIfTrue="1"/>
  </conditionalFormatting>
  <conditionalFormatting sqref="D87">
    <cfRule type="duplicateValues" dxfId="191" priority="199" stopIfTrue="1"/>
  </conditionalFormatting>
  <conditionalFormatting sqref="D88">
    <cfRule type="duplicateValues" dxfId="190" priority="198" stopIfTrue="1"/>
  </conditionalFormatting>
  <conditionalFormatting sqref="D89">
    <cfRule type="duplicateValues" dxfId="189" priority="197" stopIfTrue="1"/>
  </conditionalFormatting>
  <conditionalFormatting sqref="D90">
    <cfRule type="duplicateValues" dxfId="188" priority="196" stopIfTrue="1"/>
  </conditionalFormatting>
  <conditionalFormatting sqref="D91">
    <cfRule type="duplicateValues" dxfId="187" priority="195" stopIfTrue="1"/>
  </conditionalFormatting>
  <conditionalFormatting sqref="D92">
    <cfRule type="duplicateValues" dxfId="186" priority="194" stopIfTrue="1"/>
  </conditionalFormatting>
  <conditionalFormatting sqref="D93">
    <cfRule type="duplicateValues" dxfId="185" priority="193" stopIfTrue="1"/>
  </conditionalFormatting>
  <conditionalFormatting sqref="D94">
    <cfRule type="duplicateValues" dxfId="184" priority="192" stopIfTrue="1"/>
  </conditionalFormatting>
  <conditionalFormatting sqref="D95">
    <cfRule type="duplicateValues" dxfId="183" priority="191" stopIfTrue="1"/>
  </conditionalFormatting>
  <conditionalFormatting sqref="D96">
    <cfRule type="duplicateValues" dxfId="182" priority="190" stopIfTrue="1"/>
  </conditionalFormatting>
  <conditionalFormatting sqref="D97">
    <cfRule type="duplicateValues" dxfId="181" priority="189" stopIfTrue="1"/>
  </conditionalFormatting>
  <conditionalFormatting sqref="D98">
    <cfRule type="duplicateValues" dxfId="180" priority="188" stopIfTrue="1"/>
  </conditionalFormatting>
  <conditionalFormatting sqref="D99">
    <cfRule type="duplicateValues" dxfId="179" priority="187" stopIfTrue="1"/>
  </conditionalFormatting>
  <conditionalFormatting sqref="D101">
    <cfRule type="duplicateValues" dxfId="178" priority="186" stopIfTrue="1"/>
  </conditionalFormatting>
  <conditionalFormatting sqref="D102">
    <cfRule type="duplicateValues" dxfId="177" priority="185" stopIfTrue="1"/>
  </conditionalFormatting>
  <conditionalFormatting sqref="D103">
    <cfRule type="duplicateValues" dxfId="176" priority="184" stopIfTrue="1"/>
  </conditionalFormatting>
  <conditionalFormatting sqref="D104">
    <cfRule type="duplicateValues" dxfId="175" priority="183" stopIfTrue="1"/>
  </conditionalFormatting>
  <conditionalFormatting sqref="D105">
    <cfRule type="duplicateValues" dxfId="174" priority="182" stopIfTrue="1"/>
  </conditionalFormatting>
  <conditionalFormatting sqref="D106">
    <cfRule type="duplicateValues" dxfId="173" priority="181" stopIfTrue="1"/>
  </conditionalFormatting>
  <conditionalFormatting sqref="D107">
    <cfRule type="duplicateValues" dxfId="172" priority="180" stopIfTrue="1"/>
  </conditionalFormatting>
  <conditionalFormatting sqref="D108">
    <cfRule type="duplicateValues" dxfId="171" priority="179" stopIfTrue="1"/>
  </conditionalFormatting>
  <conditionalFormatting sqref="D109">
    <cfRule type="duplicateValues" dxfId="170" priority="178" stopIfTrue="1"/>
  </conditionalFormatting>
  <conditionalFormatting sqref="D110">
    <cfRule type="duplicateValues" dxfId="169" priority="177" stopIfTrue="1"/>
  </conditionalFormatting>
  <conditionalFormatting sqref="D111">
    <cfRule type="duplicateValues" dxfId="168" priority="176" stopIfTrue="1"/>
  </conditionalFormatting>
  <conditionalFormatting sqref="D112">
    <cfRule type="duplicateValues" dxfId="167" priority="175" stopIfTrue="1"/>
  </conditionalFormatting>
  <conditionalFormatting sqref="D113">
    <cfRule type="duplicateValues" dxfId="166" priority="174" stopIfTrue="1"/>
  </conditionalFormatting>
  <conditionalFormatting sqref="D114">
    <cfRule type="duplicateValues" dxfId="165" priority="173" stopIfTrue="1"/>
  </conditionalFormatting>
  <conditionalFormatting sqref="D115">
    <cfRule type="duplicateValues" dxfId="164" priority="172" stopIfTrue="1"/>
  </conditionalFormatting>
  <conditionalFormatting sqref="D116">
    <cfRule type="duplicateValues" dxfId="163" priority="171" stopIfTrue="1"/>
  </conditionalFormatting>
  <conditionalFormatting sqref="D117">
    <cfRule type="duplicateValues" dxfId="162" priority="170" stopIfTrue="1"/>
  </conditionalFormatting>
  <conditionalFormatting sqref="D119">
    <cfRule type="duplicateValues" dxfId="161" priority="169" stopIfTrue="1"/>
  </conditionalFormatting>
  <conditionalFormatting sqref="D120">
    <cfRule type="duplicateValues" dxfId="160" priority="168" stopIfTrue="1"/>
  </conditionalFormatting>
  <conditionalFormatting sqref="D121">
    <cfRule type="duplicateValues" dxfId="159" priority="167" stopIfTrue="1"/>
  </conditionalFormatting>
  <conditionalFormatting sqref="D122">
    <cfRule type="duplicateValues" dxfId="158" priority="166" stopIfTrue="1"/>
  </conditionalFormatting>
  <conditionalFormatting sqref="D123">
    <cfRule type="duplicateValues" dxfId="157" priority="165" stopIfTrue="1"/>
  </conditionalFormatting>
  <conditionalFormatting sqref="D124">
    <cfRule type="duplicateValues" dxfId="156" priority="164" stopIfTrue="1"/>
  </conditionalFormatting>
  <conditionalFormatting sqref="D125">
    <cfRule type="duplicateValues" dxfId="155" priority="163" stopIfTrue="1"/>
  </conditionalFormatting>
  <conditionalFormatting sqref="D126">
    <cfRule type="duplicateValues" dxfId="154" priority="162" stopIfTrue="1"/>
  </conditionalFormatting>
  <conditionalFormatting sqref="D127">
    <cfRule type="duplicateValues" dxfId="153" priority="161" stopIfTrue="1"/>
  </conditionalFormatting>
  <conditionalFormatting sqref="D128">
    <cfRule type="duplicateValues" dxfId="152" priority="160" stopIfTrue="1"/>
  </conditionalFormatting>
  <conditionalFormatting sqref="D129">
    <cfRule type="duplicateValues" dxfId="151" priority="159" stopIfTrue="1"/>
  </conditionalFormatting>
  <conditionalFormatting sqref="D130">
    <cfRule type="duplicateValues" dxfId="150" priority="158" stopIfTrue="1"/>
  </conditionalFormatting>
  <conditionalFormatting sqref="D131">
    <cfRule type="duplicateValues" dxfId="149" priority="157" stopIfTrue="1"/>
  </conditionalFormatting>
  <conditionalFormatting sqref="D132">
    <cfRule type="duplicateValues" dxfId="148" priority="156" stopIfTrue="1"/>
  </conditionalFormatting>
  <conditionalFormatting sqref="D133">
    <cfRule type="duplicateValues" dxfId="147" priority="155" stopIfTrue="1"/>
  </conditionalFormatting>
  <conditionalFormatting sqref="D134">
    <cfRule type="duplicateValues" dxfId="146" priority="154" stopIfTrue="1"/>
  </conditionalFormatting>
  <conditionalFormatting sqref="D135">
    <cfRule type="duplicateValues" dxfId="145" priority="153" stopIfTrue="1"/>
  </conditionalFormatting>
  <conditionalFormatting sqref="D136">
    <cfRule type="duplicateValues" dxfId="144" priority="152" stopIfTrue="1"/>
  </conditionalFormatting>
  <conditionalFormatting sqref="D137">
    <cfRule type="duplicateValues" dxfId="143" priority="151" stopIfTrue="1"/>
  </conditionalFormatting>
  <conditionalFormatting sqref="D138">
    <cfRule type="duplicateValues" dxfId="142" priority="150" stopIfTrue="1"/>
  </conditionalFormatting>
  <conditionalFormatting sqref="D139">
    <cfRule type="duplicateValues" dxfId="141" priority="149" stopIfTrue="1"/>
  </conditionalFormatting>
  <conditionalFormatting sqref="D140">
    <cfRule type="duplicateValues" dxfId="140" priority="148" stopIfTrue="1"/>
  </conditionalFormatting>
  <conditionalFormatting sqref="D141">
    <cfRule type="duplicateValues" dxfId="139" priority="147" stopIfTrue="1"/>
  </conditionalFormatting>
  <conditionalFormatting sqref="D143">
    <cfRule type="duplicateValues" dxfId="138" priority="146" stopIfTrue="1"/>
  </conditionalFormatting>
  <conditionalFormatting sqref="D144">
    <cfRule type="duplicateValues" dxfId="137" priority="145" stopIfTrue="1"/>
  </conditionalFormatting>
  <conditionalFormatting sqref="D145">
    <cfRule type="duplicateValues" dxfId="136" priority="144" stopIfTrue="1"/>
  </conditionalFormatting>
  <conditionalFormatting sqref="D146">
    <cfRule type="duplicateValues" dxfId="135" priority="143" stopIfTrue="1"/>
  </conditionalFormatting>
  <conditionalFormatting sqref="D147">
    <cfRule type="duplicateValues" dxfId="134" priority="142" stopIfTrue="1"/>
  </conditionalFormatting>
  <conditionalFormatting sqref="D148">
    <cfRule type="duplicateValues" dxfId="133" priority="141" stopIfTrue="1"/>
  </conditionalFormatting>
  <conditionalFormatting sqref="D149">
    <cfRule type="duplicateValues" dxfId="132" priority="140" stopIfTrue="1"/>
  </conditionalFormatting>
  <conditionalFormatting sqref="D150">
    <cfRule type="duplicateValues" dxfId="131" priority="139" stopIfTrue="1"/>
  </conditionalFormatting>
  <conditionalFormatting sqref="D151">
    <cfRule type="duplicateValues" dxfId="130" priority="138" stopIfTrue="1"/>
  </conditionalFormatting>
  <conditionalFormatting sqref="D152">
    <cfRule type="duplicateValues" dxfId="129" priority="137" stopIfTrue="1"/>
  </conditionalFormatting>
  <conditionalFormatting sqref="D153">
    <cfRule type="duplicateValues" dxfId="128" priority="136" stopIfTrue="1"/>
  </conditionalFormatting>
  <conditionalFormatting sqref="D154">
    <cfRule type="duplicateValues" dxfId="127" priority="135" stopIfTrue="1"/>
  </conditionalFormatting>
  <conditionalFormatting sqref="D155">
    <cfRule type="duplicateValues" dxfId="126" priority="134" stopIfTrue="1"/>
  </conditionalFormatting>
  <conditionalFormatting sqref="D156">
    <cfRule type="duplicateValues" dxfId="125" priority="133" stopIfTrue="1"/>
  </conditionalFormatting>
  <conditionalFormatting sqref="D157">
    <cfRule type="duplicateValues" dxfId="124" priority="132" stopIfTrue="1"/>
  </conditionalFormatting>
  <conditionalFormatting sqref="D158">
    <cfRule type="duplicateValues" dxfId="123" priority="131" stopIfTrue="1"/>
  </conditionalFormatting>
  <conditionalFormatting sqref="D159">
    <cfRule type="duplicateValues" dxfId="122" priority="130" stopIfTrue="1"/>
  </conditionalFormatting>
  <conditionalFormatting sqref="D160">
    <cfRule type="duplicateValues" dxfId="121" priority="129" stopIfTrue="1"/>
  </conditionalFormatting>
  <conditionalFormatting sqref="D161">
    <cfRule type="duplicateValues" dxfId="120" priority="128" stopIfTrue="1"/>
  </conditionalFormatting>
  <conditionalFormatting sqref="D162">
    <cfRule type="duplicateValues" dxfId="119" priority="127" stopIfTrue="1"/>
  </conditionalFormatting>
  <conditionalFormatting sqref="D163">
    <cfRule type="duplicateValues" dxfId="118" priority="126" stopIfTrue="1"/>
  </conditionalFormatting>
  <conditionalFormatting sqref="D164">
    <cfRule type="duplicateValues" dxfId="117" priority="125" stopIfTrue="1"/>
  </conditionalFormatting>
  <conditionalFormatting sqref="D165">
    <cfRule type="duplicateValues" dxfId="116" priority="124" stopIfTrue="1"/>
  </conditionalFormatting>
  <conditionalFormatting sqref="D166">
    <cfRule type="duplicateValues" dxfId="115" priority="123" stopIfTrue="1"/>
  </conditionalFormatting>
  <conditionalFormatting sqref="D167">
    <cfRule type="duplicateValues" dxfId="114" priority="122" stopIfTrue="1"/>
  </conditionalFormatting>
  <conditionalFormatting sqref="D168">
    <cfRule type="duplicateValues" dxfId="113" priority="121" stopIfTrue="1"/>
  </conditionalFormatting>
  <conditionalFormatting sqref="D169">
    <cfRule type="duplicateValues" dxfId="112" priority="120" stopIfTrue="1"/>
  </conditionalFormatting>
  <conditionalFormatting sqref="D170">
    <cfRule type="duplicateValues" dxfId="111" priority="119" stopIfTrue="1"/>
  </conditionalFormatting>
  <conditionalFormatting sqref="D171">
    <cfRule type="duplicateValues" dxfId="110" priority="118" stopIfTrue="1"/>
  </conditionalFormatting>
  <conditionalFormatting sqref="D172">
    <cfRule type="duplicateValues" dxfId="109" priority="117" stopIfTrue="1"/>
  </conditionalFormatting>
  <conditionalFormatting sqref="D173">
    <cfRule type="duplicateValues" dxfId="108" priority="116" stopIfTrue="1"/>
  </conditionalFormatting>
  <conditionalFormatting sqref="D174">
    <cfRule type="duplicateValues" dxfId="107" priority="115" stopIfTrue="1"/>
  </conditionalFormatting>
  <conditionalFormatting sqref="D175">
    <cfRule type="duplicateValues" dxfId="106" priority="114" stopIfTrue="1"/>
  </conditionalFormatting>
  <conditionalFormatting sqref="D176">
    <cfRule type="duplicateValues" dxfId="105" priority="113" stopIfTrue="1"/>
  </conditionalFormatting>
  <conditionalFormatting sqref="D177">
    <cfRule type="duplicateValues" dxfId="104" priority="112" stopIfTrue="1"/>
  </conditionalFormatting>
  <conditionalFormatting sqref="D178">
    <cfRule type="duplicateValues" dxfId="103" priority="111" stopIfTrue="1"/>
  </conditionalFormatting>
  <conditionalFormatting sqref="D179">
    <cfRule type="duplicateValues" dxfId="102" priority="110" stopIfTrue="1"/>
  </conditionalFormatting>
  <conditionalFormatting sqref="D180">
    <cfRule type="duplicateValues" dxfId="101" priority="109" stopIfTrue="1"/>
  </conditionalFormatting>
  <conditionalFormatting sqref="D181">
    <cfRule type="duplicateValues" dxfId="100" priority="108" stopIfTrue="1"/>
  </conditionalFormatting>
  <conditionalFormatting sqref="D182">
    <cfRule type="duplicateValues" dxfId="99" priority="107" stopIfTrue="1"/>
  </conditionalFormatting>
  <conditionalFormatting sqref="D183">
    <cfRule type="duplicateValues" dxfId="98" priority="106" stopIfTrue="1"/>
  </conditionalFormatting>
  <conditionalFormatting sqref="D184">
    <cfRule type="duplicateValues" dxfId="97" priority="105" stopIfTrue="1"/>
  </conditionalFormatting>
  <conditionalFormatting sqref="D185">
    <cfRule type="duplicateValues" dxfId="96" priority="104" stopIfTrue="1"/>
  </conditionalFormatting>
  <conditionalFormatting sqref="D186">
    <cfRule type="duplicateValues" dxfId="95" priority="103" stopIfTrue="1"/>
  </conditionalFormatting>
  <conditionalFormatting sqref="D187">
    <cfRule type="duplicateValues" dxfId="94" priority="102" stopIfTrue="1"/>
  </conditionalFormatting>
  <conditionalFormatting sqref="D188">
    <cfRule type="duplicateValues" dxfId="93" priority="101" stopIfTrue="1"/>
  </conditionalFormatting>
  <conditionalFormatting sqref="D189">
    <cfRule type="duplicateValues" dxfId="92" priority="100" stopIfTrue="1"/>
  </conditionalFormatting>
  <conditionalFormatting sqref="D190">
    <cfRule type="duplicateValues" dxfId="91" priority="99" stopIfTrue="1"/>
  </conditionalFormatting>
  <conditionalFormatting sqref="D191">
    <cfRule type="duplicateValues" dxfId="90" priority="98" stopIfTrue="1"/>
  </conditionalFormatting>
  <conditionalFormatting sqref="D192">
    <cfRule type="duplicateValues" dxfId="89" priority="97" stopIfTrue="1"/>
  </conditionalFormatting>
  <conditionalFormatting sqref="D193">
    <cfRule type="duplicateValues" dxfId="88" priority="96" stopIfTrue="1"/>
  </conditionalFormatting>
  <conditionalFormatting sqref="D194">
    <cfRule type="duplicateValues" dxfId="87" priority="95" stopIfTrue="1"/>
  </conditionalFormatting>
  <conditionalFormatting sqref="D195">
    <cfRule type="duplicateValues" dxfId="86" priority="94" stopIfTrue="1"/>
  </conditionalFormatting>
  <conditionalFormatting sqref="D196">
    <cfRule type="duplicateValues" dxfId="85" priority="93" stopIfTrue="1"/>
  </conditionalFormatting>
  <conditionalFormatting sqref="D197">
    <cfRule type="duplicateValues" dxfId="84" priority="92" stopIfTrue="1"/>
  </conditionalFormatting>
  <conditionalFormatting sqref="D198">
    <cfRule type="duplicateValues" dxfId="83" priority="91" stopIfTrue="1"/>
  </conditionalFormatting>
  <conditionalFormatting sqref="D199">
    <cfRule type="duplicateValues" dxfId="82" priority="90" stopIfTrue="1"/>
  </conditionalFormatting>
  <conditionalFormatting sqref="D200">
    <cfRule type="duplicateValues" dxfId="81" priority="89" stopIfTrue="1"/>
  </conditionalFormatting>
  <conditionalFormatting sqref="D201">
    <cfRule type="duplicateValues" dxfId="80" priority="88" stopIfTrue="1"/>
  </conditionalFormatting>
  <conditionalFormatting sqref="D202">
    <cfRule type="duplicateValues" dxfId="79" priority="87" stopIfTrue="1"/>
  </conditionalFormatting>
  <conditionalFormatting sqref="D203">
    <cfRule type="duplicateValues" dxfId="78" priority="86" stopIfTrue="1"/>
  </conditionalFormatting>
  <conditionalFormatting sqref="D204">
    <cfRule type="duplicateValues" dxfId="77" priority="85" stopIfTrue="1"/>
  </conditionalFormatting>
  <conditionalFormatting sqref="D205">
    <cfRule type="duplicateValues" dxfId="76" priority="84" stopIfTrue="1"/>
  </conditionalFormatting>
  <conditionalFormatting sqref="D206">
    <cfRule type="duplicateValues" dxfId="75" priority="83" stopIfTrue="1"/>
  </conditionalFormatting>
  <conditionalFormatting sqref="D207">
    <cfRule type="duplicateValues" dxfId="74" priority="82" stopIfTrue="1"/>
  </conditionalFormatting>
  <conditionalFormatting sqref="D208">
    <cfRule type="duplicateValues" dxfId="73" priority="81" stopIfTrue="1"/>
  </conditionalFormatting>
  <conditionalFormatting sqref="D209">
    <cfRule type="duplicateValues" dxfId="72" priority="80" stopIfTrue="1"/>
  </conditionalFormatting>
  <conditionalFormatting sqref="D210">
    <cfRule type="duplicateValues" dxfId="71" priority="79" stopIfTrue="1"/>
  </conditionalFormatting>
  <conditionalFormatting sqref="D211">
    <cfRule type="duplicateValues" dxfId="70" priority="78" stopIfTrue="1"/>
  </conditionalFormatting>
  <conditionalFormatting sqref="D212">
    <cfRule type="duplicateValues" dxfId="69" priority="77" stopIfTrue="1"/>
  </conditionalFormatting>
  <conditionalFormatting sqref="D213">
    <cfRule type="duplicateValues" dxfId="68" priority="76" stopIfTrue="1"/>
  </conditionalFormatting>
  <conditionalFormatting sqref="D214">
    <cfRule type="duplicateValues" dxfId="67" priority="75" stopIfTrue="1"/>
  </conditionalFormatting>
  <conditionalFormatting sqref="D215">
    <cfRule type="duplicateValues" dxfId="66" priority="74" stopIfTrue="1"/>
  </conditionalFormatting>
  <conditionalFormatting sqref="D216">
    <cfRule type="duplicateValues" dxfId="65" priority="73" stopIfTrue="1"/>
  </conditionalFormatting>
  <conditionalFormatting sqref="D217">
    <cfRule type="duplicateValues" dxfId="64" priority="72" stopIfTrue="1"/>
  </conditionalFormatting>
  <conditionalFormatting sqref="D218">
    <cfRule type="duplicateValues" dxfId="63" priority="71" stopIfTrue="1"/>
  </conditionalFormatting>
  <conditionalFormatting sqref="D219">
    <cfRule type="duplicateValues" dxfId="62" priority="70" stopIfTrue="1"/>
  </conditionalFormatting>
  <conditionalFormatting sqref="D220">
    <cfRule type="duplicateValues" dxfId="61" priority="69" stopIfTrue="1"/>
  </conditionalFormatting>
  <conditionalFormatting sqref="D221">
    <cfRule type="duplicateValues" dxfId="60" priority="68" stopIfTrue="1"/>
  </conditionalFormatting>
  <conditionalFormatting sqref="D222">
    <cfRule type="duplicateValues" dxfId="59" priority="67" stopIfTrue="1"/>
  </conditionalFormatting>
  <conditionalFormatting sqref="D223">
    <cfRule type="duplicateValues" dxfId="58" priority="66" stopIfTrue="1"/>
  </conditionalFormatting>
  <conditionalFormatting sqref="D224">
    <cfRule type="duplicateValues" dxfId="57" priority="65" stopIfTrue="1"/>
  </conditionalFormatting>
  <conditionalFormatting sqref="D225">
    <cfRule type="duplicateValues" dxfId="56" priority="64" stopIfTrue="1"/>
  </conditionalFormatting>
  <conditionalFormatting sqref="D226">
    <cfRule type="duplicateValues" dxfId="55" priority="63" stopIfTrue="1"/>
  </conditionalFormatting>
  <conditionalFormatting sqref="D227">
    <cfRule type="duplicateValues" dxfId="54" priority="62" stopIfTrue="1"/>
  </conditionalFormatting>
  <conditionalFormatting sqref="D228">
    <cfRule type="duplicateValues" dxfId="53" priority="61" stopIfTrue="1"/>
  </conditionalFormatting>
  <conditionalFormatting sqref="D229">
    <cfRule type="duplicateValues" dxfId="52" priority="60" stopIfTrue="1"/>
  </conditionalFormatting>
  <conditionalFormatting sqref="D230">
    <cfRule type="duplicateValues" dxfId="51" priority="59" stopIfTrue="1"/>
  </conditionalFormatting>
  <conditionalFormatting sqref="D231">
    <cfRule type="duplicateValues" dxfId="50" priority="58" stopIfTrue="1"/>
  </conditionalFormatting>
  <conditionalFormatting sqref="D232">
    <cfRule type="duplicateValues" dxfId="49" priority="57" stopIfTrue="1"/>
  </conditionalFormatting>
  <conditionalFormatting sqref="D233">
    <cfRule type="duplicateValues" dxfId="48" priority="56" stopIfTrue="1"/>
  </conditionalFormatting>
  <conditionalFormatting sqref="D234">
    <cfRule type="duplicateValues" dxfId="47" priority="55" stopIfTrue="1"/>
  </conditionalFormatting>
  <conditionalFormatting sqref="D235">
    <cfRule type="duplicateValues" dxfId="46" priority="54" stopIfTrue="1"/>
  </conditionalFormatting>
  <conditionalFormatting sqref="D236">
    <cfRule type="duplicateValues" dxfId="45" priority="53" stopIfTrue="1"/>
  </conditionalFormatting>
  <conditionalFormatting sqref="D237">
    <cfRule type="duplicateValues" dxfId="44" priority="52" stopIfTrue="1"/>
  </conditionalFormatting>
  <conditionalFormatting sqref="D238">
    <cfRule type="duplicateValues" dxfId="43" priority="51" stopIfTrue="1"/>
  </conditionalFormatting>
  <conditionalFormatting sqref="D239">
    <cfRule type="duplicateValues" dxfId="42" priority="50" stopIfTrue="1"/>
  </conditionalFormatting>
  <conditionalFormatting sqref="D240">
    <cfRule type="duplicateValues" dxfId="41" priority="49" stopIfTrue="1"/>
  </conditionalFormatting>
  <conditionalFormatting sqref="D241">
    <cfRule type="duplicateValues" dxfId="40" priority="48" stopIfTrue="1"/>
  </conditionalFormatting>
  <conditionalFormatting sqref="D242">
    <cfRule type="duplicateValues" dxfId="39" priority="47" stopIfTrue="1"/>
  </conditionalFormatting>
  <conditionalFormatting sqref="D243">
    <cfRule type="duplicateValues" dxfId="38" priority="46" stopIfTrue="1"/>
  </conditionalFormatting>
  <conditionalFormatting sqref="D244">
    <cfRule type="duplicateValues" dxfId="37" priority="45" stopIfTrue="1"/>
  </conditionalFormatting>
  <conditionalFormatting sqref="D245">
    <cfRule type="duplicateValues" dxfId="36" priority="44" stopIfTrue="1"/>
  </conditionalFormatting>
  <conditionalFormatting sqref="D246">
    <cfRule type="duplicateValues" dxfId="35" priority="43" stopIfTrue="1"/>
  </conditionalFormatting>
  <conditionalFormatting sqref="D247">
    <cfRule type="duplicateValues" dxfId="34" priority="42" stopIfTrue="1"/>
  </conditionalFormatting>
  <conditionalFormatting sqref="D248">
    <cfRule type="duplicateValues" dxfId="33" priority="41" stopIfTrue="1"/>
  </conditionalFormatting>
  <conditionalFormatting sqref="D249">
    <cfRule type="duplicateValues" dxfId="32" priority="40" stopIfTrue="1"/>
  </conditionalFormatting>
  <conditionalFormatting sqref="D250">
    <cfRule type="duplicateValues" dxfId="31" priority="39" stopIfTrue="1"/>
  </conditionalFormatting>
  <conditionalFormatting sqref="D251">
    <cfRule type="duplicateValues" dxfId="30" priority="38" stopIfTrue="1"/>
  </conditionalFormatting>
  <conditionalFormatting sqref="D252">
    <cfRule type="duplicateValues" dxfId="29" priority="37" stopIfTrue="1"/>
  </conditionalFormatting>
  <conditionalFormatting sqref="D253">
    <cfRule type="duplicateValues" dxfId="28" priority="36" stopIfTrue="1"/>
  </conditionalFormatting>
  <conditionalFormatting sqref="D254">
    <cfRule type="duplicateValues" dxfId="27" priority="35" stopIfTrue="1"/>
  </conditionalFormatting>
  <conditionalFormatting sqref="D255">
    <cfRule type="duplicateValues" dxfId="26" priority="34" stopIfTrue="1"/>
  </conditionalFormatting>
  <conditionalFormatting sqref="D256">
    <cfRule type="duplicateValues" dxfId="25" priority="33" stopIfTrue="1"/>
  </conditionalFormatting>
  <conditionalFormatting sqref="D257">
    <cfRule type="duplicateValues" dxfId="24" priority="32" stopIfTrue="1"/>
  </conditionalFormatting>
  <conditionalFormatting sqref="D258">
    <cfRule type="duplicateValues" dxfId="23" priority="31" stopIfTrue="1"/>
  </conditionalFormatting>
  <conditionalFormatting sqref="D259">
    <cfRule type="duplicateValues" dxfId="22" priority="30" stopIfTrue="1"/>
  </conditionalFormatting>
  <conditionalFormatting sqref="D260">
    <cfRule type="duplicateValues" dxfId="21" priority="29" stopIfTrue="1"/>
  </conditionalFormatting>
  <conditionalFormatting sqref="D261">
    <cfRule type="duplicateValues" dxfId="20" priority="28" stopIfTrue="1"/>
  </conditionalFormatting>
  <conditionalFormatting sqref="D262">
    <cfRule type="duplicateValues" dxfId="19" priority="27" stopIfTrue="1"/>
  </conditionalFormatting>
  <conditionalFormatting sqref="D263">
    <cfRule type="duplicateValues" dxfId="18" priority="26" stopIfTrue="1"/>
  </conditionalFormatting>
  <conditionalFormatting sqref="D264">
    <cfRule type="duplicateValues" dxfId="17" priority="25" stopIfTrue="1"/>
  </conditionalFormatting>
  <conditionalFormatting sqref="D265">
    <cfRule type="duplicateValues" dxfId="16" priority="24" stopIfTrue="1"/>
  </conditionalFormatting>
  <conditionalFormatting sqref="D266">
    <cfRule type="duplicateValues" dxfId="15" priority="23" stopIfTrue="1"/>
  </conditionalFormatting>
  <conditionalFormatting sqref="D267">
    <cfRule type="duplicateValues" dxfId="14" priority="22" stopIfTrue="1"/>
  </conditionalFormatting>
  <conditionalFormatting sqref="D268">
    <cfRule type="duplicateValues" dxfId="13" priority="21" stopIfTrue="1"/>
  </conditionalFormatting>
  <conditionalFormatting sqref="D269">
    <cfRule type="duplicateValues" dxfId="12" priority="20" stopIfTrue="1"/>
  </conditionalFormatting>
  <conditionalFormatting sqref="D270">
    <cfRule type="duplicateValues" dxfId="11" priority="19" stopIfTrue="1"/>
  </conditionalFormatting>
  <conditionalFormatting sqref="D271">
    <cfRule type="duplicateValues" dxfId="10" priority="18" stopIfTrue="1"/>
  </conditionalFormatting>
  <conditionalFormatting sqref="D272">
    <cfRule type="duplicateValues" dxfId="9" priority="17" stopIfTrue="1"/>
  </conditionalFormatting>
  <conditionalFormatting sqref="D20">
    <cfRule type="duplicateValues" dxfId="7" priority="15"/>
    <cfRule type="duplicateValues" priority="16"/>
  </conditionalFormatting>
  <conditionalFormatting sqref="D22">
    <cfRule type="duplicateValues" dxfId="6" priority="13"/>
    <cfRule type="duplicateValues" priority="14"/>
  </conditionalFormatting>
  <conditionalFormatting sqref="D41">
    <cfRule type="duplicateValues" dxfId="5" priority="11"/>
    <cfRule type="duplicateValues" priority="12"/>
  </conditionalFormatting>
  <conditionalFormatting sqref="D67">
    <cfRule type="duplicateValues" dxfId="4" priority="9"/>
    <cfRule type="duplicateValues" priority="10"/>
  </conditionalFormatting>
  <conditionalFormatting sqref="D80">
    <cfRule type="duplicateValues" dxfId="3" priority="7"/>
    <cfRule type="duplicateValues" priority="8"/>
  </conditionalFormatting>
  <conditionalFormatting sqref="D100">
    <cfRule type="duplicateValues" dxfId="2" priority="5"/>
    <cfRule type="duplicateValues" priority="6"/>
  </conditionalFormatting>
  <conditionalFormatting sqref="D118">
    <cfRule type="duplicateValues" dxfId="1" priority="3"/>
    <cfRule type="duplicateValues" priority="4"/>
  </conditionalFormatting>
  <conditionalFormatting sqref="D142">
    <cfRule type="duplicateValues" dxfId="0" priority="1"/>
    <cfRule type="duplicateValues" priority="2"/>
  </conditionalFormatting>
  <dataValidations disablePrompts="1" count="1">
    <dataValidation type="list" allowBlank="1" showInputMessage="1" showErrorMessage="1" sqref="I15:I16" xr:uid="{00000000-0002-0000-0000-000000000000}">
      <formula1>#REF!</formula1>
    </dataValidation>
  </dataValidations>
  <pageMargins left="0.7" right="0.7" top="0.75" bottom="0.75" header="0.3" footer="0.3"/>
  <pageSetup paperSize="9" scale="55" orientation="portrait" r:id="rId1"/>
  <ignoredErrors>
    <ignoredError sqref="I39 I273:J273"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11 "OFERTA ECONOMICA"</vt:lpstr>
      <vt:lpstr>'FORM No. 11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Luis Miguel Cruz Cuellar</cp:lastModifiedBy>
  <dcterms:created xsi:type="dcterms:W3CDTF">2019-02-28T18:59:53Z</dcterms:created>
  <dcterms:modified xsi:type="dcterms:W3CDTF">2021-09-29T01:58:35Z</dcterms:modified>
</cp:coreProperties>
</file>