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Balance pptal" sheetId="1" r:id="rId1"/>
  </sheets>
  <externalReferences>
    <externalReference r:id="rId2"/>
    <externalReference r:id="rId3"/>
  </externalReferences>
  <definedNames>
    <definedName name="Categoria">[1]Listas!$A$2:$A$5</definedName>
    <definedName name="Confirmacion">[2]Listas!$I$2:$I$3</definedName>
    <definedName name="Consulta_desde_msql_enlinea_1">#REF!</definedName>
    <definedName name="Consulta_desde_msql_enlinea_1_1">#REF!</definedName>
    <definedName name="Consulta_desde_msql_mirror_2">#REF!</definedName>
    <definedName name="_xlnm.Print_Titles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" i="1" l="1"/>
  <c r="I40" i="1" s="1"/>
  <c r="I43" i="1" l="1"/>
  <c r="I44" i="1" s="1"/>
  <c r="I34" i="1"/>
  <c r="H33" i="1"/>
  <c r="G33" i="1"/>
  <c r="H20" i="1" l="1"/>
  <c r="H21" i="1"/>
  <c r="H22" i="1"/>
  <c r="H24" i="1"/>
  <c r="H25" i="1"/>
  <c r="H26" i="1"/>
  <c r="H27" i="1"/>
  <c r="I27" i="1" s="1"/>
  <c r="H28" i="1"/>
  <c r="H29" i="1"/>
  <c r="I29" i="1"/>
  <c r="H30" i="1"/>
  <c r="H31" i="1"/>
  <c r="I31" i="1" s="1"/>
  <c r="H36" i="1"/>
  <c r="I36" i="1"/>
  <c r="H37" i="1"/>
  <c r="I37" i="1" s="1"/>
  <c r="G37" i="1"/>
  <c r="G26" i="1"/>
  <c r="G25" i="1"/>
  <c r="G24" i="1"/>
  <c r="I24" i="1" s="1"/>
  <c r="H23" i="1"/>
  <c r="G22" i="1"/>
  <c r="G20" i="1"/>
  <c r="I20" i="1" s="1"/>
  <c r="G1" i="1"/>
  <c r="I25" i="1" l="1"/>
  <c r="I26" i="1"/>
  <c r="G32" i="1"/>
  <c r="H32" i="1"/>
  <c r="I22" i="1"/>
  <c r="G21" i="1"/>
  <c r="I21" i="1" s="1"/>
  <c r="G28" i="1"/>
  <c r="I28" i="1" s="1"/>
  <c r="G23" i="1"/>
  <c r="I23" i="1" s="1"/>
  <c r="G30" i="1"/>
  <c r="I30" i="1" s="1"/>
  <c r="I32" i="1" l="1"/>
</calcChain>
</file>

<file path=xl/sharedStrings.xml><?xml version="1.0" encoding="utf-8"?>
<sst xmlns="http://schemas.openxmlformats.org/spreadsheetml/2006/main" count="15" uniqueCount="15">
  <si>
    <t>Periodo de facturación                   Iniciación         Terminación</t>
  </si>
  <si>
    <t>N° factura</t>
  </si>
  <si>
    <t xml:space="preserve">Fecha factura </t>
  </si>
  <si>
    <t>Insumos</t>
  </si>
  <si>
    <t>AU</t>
  </si>
  <si>
    <t>IVA</t>
  </si>
  <si>
    <t>Valor factura</t>
  </si>
  <si>
    <t xml:space="preserve">Total Facturado </t>
  </si>
  <si>
    <t>subtotal gastado</t>
  </si>
  <si>
    <t>CONTRATO</t>
  </si>
  <si>
    <t>SUBTOTAL</t>
  </si>
  <si>
    <t>SALDO  CONTRATO</t>
  </si>
  <si>
    <t>CONTRATO N 2543936</t>
  </si>
  <si>
    <t>ELE-596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</si>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</sst>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(* #,##0_);_(* \(#,##0\);_(* &quot;-&quot;??_);_(@_)"/>
    <numFmt numFmtId="167" formatCode="_-* #,##0.000_-;\-* #,##0.000_-;_-* &quot;-&quot;_-;_-@_-"/>
    <numFmt numFmtId="168" formatCode="_-* #,##0.000_-;\-* #,##0.000_-;_-* &quot;-&quot;???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8.5"/>
      <color rgb="FF333333"/>
      <name val="TahomaRegula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15" fontId="4" fillId="2" borderId="1" xfId="2" applyNumberFormat="1" applyFont="1" applyFill="1" applyBorder="1" applyAlignment="1">
      <alignment horizontal="left" vertical="center"/>
    </xf>
    <xf numFmtId="15" fontId="3" fillId="2" borderId="1" xfId="2" applyNumberFormat="1" applyFill="1" applyBorder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43" fontId="5" fillId="2" borderId="1" xfId="0" applyNumberFormat="1" applyFont="1" applyFill="1" applyBorder="1"/>
    <xf numFmtId="166" fontId="5" fillId="2" borderId="1" xfId="0" applyNumberFormat="1" applyFont="1" applyFill="1" applyBorder="1"/>
    <xf numFmtId="0" fontId="6" fillId="3" borderId="1" xfId="0" applyFont="1" applyFill="1" applyBorder="1" applyAlignment="1">
      <alignment horizontal="center" vertical="justify"/>
    </xf>
    <xf numFmtId="15" fontId="6" fillId="3" borderId="1" xfId="0" applyNumberFormat="1" applyFont="1" applyFill="1" applyBorder="1" applyAlignment="1">
      <alignment horizontal="center" vertical="justify"/>
    </xf>
    <xf numFmtId="15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43" fontId="5" fillId="0" borderId="1" xfId="0" applyNumberFormat="1" applyFont="1" applyBorder="1"/>
    <xf numFmtId="166" fontId="5" fillId="0" borderId="1" xfId="0" applyNumberFormat="1" applyFont="1" applyBorder="1"/>
    <xf numFmtId="0" fontId="7" fillId="0" borderId="0" xfId="0" applyFont="1"/>
    <xf numFmtId="0" fontId="2" fillId="0" borderId="0" xfId="0" applyFont="1"/>
    <xf numFmtId="0" fontId="9" fillId="0" borderId="0" xfId="0" applyFont="1"/>
    <xf numFmtId="164" fontId="9" fillId="0" borderId="0" xfId="1" applyFont="1"/>
    <xf numFmtId="165" fontId="2" fillId="4" borderId="0" xfId="0" applyNumberFormat="1" applyFont="1" applyFill="1"/>
    <xf numFmtId="0" fontId="10" fillId="0" borderId="0" xfId="0" applyFont="1"/>
    <xf numFmtId="164" fontId="10" fillId="0" borderId="0" xfId="0" applyNumberFormat="1" applyFont="1"/>
    <xf numFmtId="167" fontId="2" fillId="0" borderId="0" xfId="0" applyNumberFormat="1" applyFont="1"/>
    <xf numFmtId="168" fontId="2" fillId="0" borderId="0" xfId="0" applyNumberFormat="1" applyFont="1"/>
    <xf numFmtId="165" fontId="0" fillId="0" borderId="0" xfId="0" applyNumberFormat="1"/>
    <xf numFmtId="3" fontId="0" fillId="0" borderId="0" xfId="0" applyNumberFormat="1"/>
    <xf numFmtId="164" fontId="0" fillId="0" borderId="0" xfId="1" applyFont="1"/>
    <xf numFmtId="15" fontId="3" fillId="0" borderId="1" xfId="2" applyNumberFormat="1" applyFill="1" applyBorder="1" applyAlignment="1">
      <alignment horizontal="center" vertical="center"/>
    </xf>
    <xf numFmtId="0" fontId="3" fillId="0" borderId="1" xfId="2" applyFill="1" applyBorder="1" applyAlignment="1">
      <alignment horizontal="center" vertical="center"/>
    </xf>
    <xf numFmtId="43" fontId="5" fillId="0" borderId="1" xfId="0" applyNumberFormat="1" applyFont="1" applyFill="1" applyBorder="1"/>
    <xf numFmtId="166" fontId="5" fillId="0" borderId="1" xfId="0" applyNumberFormat="1" applyFont="1" applyFill="1" applyBorder="1"/>
    <xf numFmtId="15" fontId="0" fillId="0" borderId="1" xfId="2" applyNumberFormat="1" applyFont="1" applyFill="1" applyBorder="1" applyAlignment="1">
      <alignment horizontal="left" vertical="center"/>
    </xf>
    <xf numFmtId="15" fontId="3" fillId="0" borderId="1" xfId="2" applyNumberFormat="1" applyFill="1" applyBorder="1" applyAlignment="1">
      <alignment horizontal="left" vertical="center"/>
    </xf>
    <xf numFmtId="43" fontId="7" fillId="0" borderId="1" xfId="0" applyNumberFormat="1" applyFont="1" applyFill="1" applyBorder="1"/>
    <xf numFmtId="15" fontId="4" fillId="0" borderId="1" xfId="2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43" fontId="6" fillId="0" borderId="1" xfId="0" applyNumberFormat="1" applyFont="1" applyFill="1" applyBorder="1"/>
    <xf numFmtId="166" fontId="6" fillId="0" borderId="1" xfId="0" applyNumberFormat="1" applyFont="1" applyFill="1" applyBorder="1"/>
    <xf numFmtId="15" fontId="8" fillId="0" borderId="1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0" fillId="0" borderId="0" xfId="0" applyAlignment="1">
      <alignment horizontal="right"/>
    </xf>
    <xf numFmtId="166" fontId="0" fillId="0" borderId="0" xfId="0" applyNumberFormat="1"/>
    <xf numFmtId="166" fontId="9" fillId="0" borderId="0" xfId="0" applyNumberFormat="1" applyFont="1"/>
    <xf numFmtId="4" fontId="0" fillId="0" borderId="0" xfId="0" applyNumberFormat="1"/>
    <xf numFmtId="0" fontId="12" fillId="0" borderId="0" xfId="0" applyFont="1"/>
    <xf numFmtId="0" fontId="5" fillId="0" borderId="1" xfId="0" applyNumberFormat="1" applyFont="1" applyBorder="1"/>
    <xf numFmtId="166" fontId="9" fillId="4" borderId="0" xfId="0" applyNumberFormat="1" applyFont="1" applyFill="1"/>
    <xf numFmtId="166" fontId="0" fillId="0" borderId="1" xfId="0" applyNumberFormat="1" applyBorder="1"/>
    <xf numFmtId="166" fontId="5" fillId="0" borderId="1" xfId="0" applyNumberFormat="1" applyFont="1" applyBorder="1" applyAlignment="1">
      <alignment horizontal="right"/>
    </xf>
    <xf numFmtId="0" fontId="6" fillId="3" borderId="2" xfId="0" applyFont="1" applyFill="1" applyBorder="1" applyAlignment="1">
      <alignment horizontal="center" vertical="justify"/>
    </xf>
    <xf numFmtId="0" fontId="6" fillId="3" borderId="3" xfId="0" applyFont="1" applyFill="1" applyBorder="1" applyAlignment="1">
      <alignment horizontal="center" vertical="justify"/>
    </xf>
    <xf numFmtId="0" fontId="9" fillId="4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</cellXfs>
  <cellStyles count="4">
    <cellStyle name="Millares [0]" xfId="1" builtinId="6"/>
    <cellStyle name="Moneda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cturacion1\facturaci&#243;n%20p.b\FACTURACI&#211;N\SEISO\P&#218;BLICAS\3%20ACUERDO%20MARCO\SENA\Regi&#243;n%204\OC%2011469_R4_Caldas\Evento_4571-SENA_REGIONAL_RISARALD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cturacion1\facturaci&#243;n%20p.b\FACTURACI&#211;N\4%20UT%20ASEO%20COLOMBIA_Acuerdo%20Marco%20II\SENA\SENA%20CORDOBA\FACTURACI&#211;N%20P.B\FACTURACI&#211;N\4%20UT%20ASEO%20COLOMBIA_Acuerdo%20Marco%20II\SENA\SENA%20CORDOBA\TVEC\Evento%20Sena%20Regional%20Calda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de Cotización General"/>
      <sheetName val="Detalle Bienes de Aseo y Caf"/>
      <sheetName val="Detalle Especificaciones"/>
      <sheetName val="Resumen - CSV"/>
      <sheetName val="Listas"/>
      <sheetName val="solCotizacionCSV"/>
      <sheetName val="ClasifiPersonal"/>
      <sheetName val="Evento_4571-SENA_REGIONAL_RISAR"/>
    </sheetNames>
    <sheetDataSet>
      <sheetData sheetId="0"/>
      <sheetData sheetId="1"/>
      <sheetData sheetId="2"/>
      <sheetData sheetId="3"/>
      <sheetData sheetId="4">
        <row r="3">
          <cell r="A3" t="str">
            <v>Servicio de Personal</v>
          </cell>
        </row>
        <row r="4">
          <cell r="A4" t="str">
            <v>Bienes de Aseo y Cafetería</v>
          </cell>
        </row>
        <row r="5">
          <cell r="A5" t="str">
            <v>Servicios Especiales</v>
          </cell>
        </row>
      </sheetData>
      <sheetData sheetId="5"/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de Cotización General"/>
      <sheetName val="Detalle Bienes de Aseo y Caf"/>
      <sheetName val="Detalle Especificaciones"/>
      <sheetName val="Resumen - CSV"/>
      <sheetName val="Cotizacion Bienes de Aseo y Ca"/>
      <sheetName val="Cotizacion"/>
      <sheetName val="Listas"/>
      <sheetName val="solCotizacionCSV_es"/>
      <sheetName val="ClasifiPersonal"/>
      <sheetName val="ConsolidadoServicios"/>
      <sheetName val="TablaDinamica"/>
      <sheetName val="temp"/>
      <sheetName val="Precios"/>
      <sheetName val="solCotizacionCSV_en"/>
      <sheetName val="Evento Sena Regional Caldas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I2" t="str">
            <v>Sí</v>
          </cell>
        </row>
        <row r="3">
          <cell r="I3" t="str">
            <v>No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abSelected="1" workbookViewId="0">
      <selection activeCell="E3" sqref="E3"/>
    </sheetView>
  </sheetViews>
  <sheetFormatPr baseColWidth="10" defaultRowHeight="15"/>
  <cols>
    <col min="2" max="2" width="27" customWidth="1"/>
    <col min="5" max="5" width="21.140625" customWidth="1"/>
    <col min="6" max="6" width="18.7109375" customWidth="1"/>
    <col min="9" max="9" width="22.140625" customWidth="1"/>
    <col min="10" max="10" width="15.140625" bestFit="1" customWidth="1"/>
    <col min="11" max="11" width="15.7109375" bestFit="1" customWidth="1"/>
    <col min="12" max="12" width="12.85546875" bestFit="1" customWidth="1"/>
    <col min="14" max="14" width="14.140625" bestFit="1" customWidth="1"/>
  </cols>
  <sheetData>
    <row r="1" spans="1:10">
      <c r="A1" s="1" t="s">
        <v>9</v>
      </c>
      <c r="B1" s="2"/>
      <c r="C1" s="3"/>
      <c r="D1" s="2"/>
      <c r="E1" s="4"/>
      <c r="F1" s="4"/>
      <c r="G1" s="5">
        <f>ROUND(SUM(E1:F1)*1%,0)</f>
        <v>0</v>
      </c>
      <c r="H1" s="5"/>
      <c r="I1" s="5"/>
    </row>
    <row r="2" spans="1:10" ht="75" customHeight="1">
      <c r="A2" s="47" t="s">
        <v>0</v>
      </c>
      <c r="B2" s="48"/>
      <c r="C2" s="6" t="s">
        <v>1</v>
      </c>
      <c r="D2" s="7" t="s">
        <v>2</v>
      </c>
      <c r="E2" s="7" t="s">
        <v>10</v>
      </c>
      <c r="F2" s="7" t="s">
        <v>3</v>
      </c>
      <c r="G2" s="7" t="s">
        <v>4</v>
      </c>
      <c r="H2" s="7" t="s">
        <v>5</v>
      </c>
      <c r="I2" s="6" t="s">
        <v>6</v>
      </c>
    </row>
    <row r="3" spans="1:10">
      <c r="A3" s="8">
        <v>44476</v>
      </c>
      <c r="B3" s="37">
        <v>44561</v>
      </c>
      <c r="C3" s="42" t="s">
        <v>13</v>
      </c>
      <c r="D3" s="8" t="s">
        <v>14</v>
      </c>
      <c r="E3" s="46">
        <v>179233560</v>
      </c>
      <c r="F3" s="10"/>
      <c r="G3" s="11">
        <v>0</v>
      </c>
      <c r="H3">
        <v>915337</v>
      </c>
      <c r="I3" s="43">
        <f>SUM(E3+H3)</f>
        <v>180148897</v>
      </c>
    </row>
    <row r="4" spans="1:10">
      <c r="A4" s="24"/>
      <c r="B4" s="24"/>
      <c r="C4" s="25"/>
      <c r="D4" s="24"/>
      <c r="E4" s="26"/>
      <c r="F4" s="26"/>
      <c r="G4" s="27"/>
      <c r="H4" s="27"/>
      <c r="I4" s="27"/>
    </row>
    <row r="5" spans="1:10">
      <c r="A5" s="28"/>
      <c r="C5" s="25"/>
      <c r="D5" s="24"/>
      <c r="E5" s="26"/>
      <c r="F5" s="26"/>
      <c r="G5" s="27"/>
      <c r="H5" s="27"/>
      <c r="I5" s="27"/>
    </row>
    <row r="6" spans="1:10">
      <c r="A6" s="24"/>
      <c r="B6" s="24"/>
      <c r="C6" s="25"/>
      <c r="D6" s="24"/>
      <c r="E6" s="26"/>
      <c r="F6" s="26"/>
      <c r="G6" s="27"/>
      <c r="H6" s="27"/>
      <c r="I6" s="27"/>
    </row>
    <row r="7" spans="1:10">
      <c r="A7" s="24"/>
      <c r="B7" s="24"/>
      <c r="C7" s="25"/>
      <c r="D7" s="24"/>
      <c r="E7" s="26"/>
      <c r="F7" s="26"/>
      <c r="G7" s="27"/>
      <c r="H7" s="27"/>
      <c r="I7" s="27"/>
    </row>
    <row r="8" spans="1:10">
      <c r="A8" s="24"/>
      <c r="B8" s="24"/>
      <c r="C8" s="25"/>
      <c r="D8" s="24"/>
      <c r="E8" s="26"/>
      <c r="F8" s="26"/>
      <c r="G8" s="27"/>
      <c r="H8" s="27"/>
      <c r="I8" s="27"/>
    </row>
    <row r="9" spans="1:10">
      <c r="A9" s="24"/>
      <c r="B9" s="24"/>
      <c r="C9" s="25"/>
      <c r="D9" s="24"/>
      <c r="E9" s="26"/>
      <c r="F9" s="26"/>
      <c r="G9" s="27"/>
      <c r="H9" s="27"/>
      <c r="I9" s="27"/>
    </row>
    <row r="10" spans="1:10">
      <c r="A10" s="24"/>
      <c r="B10" s="24"/>
      <c r="C10" s="25"/>
      <c r="D10" s="24"/>
      <c r="E10" s="26"/>
      <c r="F10" s="26"/>
      <c r="G10" s="27"/>
      <c r="H10" s="27"/>
      <c r="I10" s="27"/>
    </row>
    <row r="11" spans="1:10">
      <c r="A11" s="24"/>
      <c r="B11" s="24"/>
      <c r="C11" s="25"/>
      <c r="D11" s="24"/>
      <c r="E11" s="45"/>
      <c r="F11" s="26"/>
      <c r="G11" s="27"/>
      <c r="H11" s="27"/>
      <c r="I11" s="27"/>
    </row>
    <row r="12" spans="1:10">
      <c r="A12" s="24"/>
      <c r="B12" s="24"/>
      <c r="C12" s="25"/>
      <c r="D12" s="24"/>
      <c r="E12" s="45"/>
      <c r="F12" s="26"/>
      <c r="G12" s="27"/>
      <c r="H12" s="27"/>
      <c r="I12" s="27"/>
    </row>
    <row r="13" spans="1:10">
      <c r="A13" s="29"/>
      <c r="B13" s="24"/>
      <c r="C13" s="25"/>
      <c r="D13" s="24"/>
      <c r="E13" s="45"/>
      <c r="F13" s="26"/>
      <c r="G13" s="27"/>
      <c r="H13" s="27"/>
      <c r="I13" s="27"/>
      <c r="J13" s="39"/>
    </row>
    <row r="14" spans="1:10">
      <c r="A14" s="29"/>
      <c r="B14" s="24"/>
      <c r="C14" s="25"/>
      <c r="D14" s="24"/>
      <c r="E14" s="26"/>
      <c r="F14" s="26"/>
      <c r="G14" s="27"/>
      <c r="H14" s="27"/>
      <c r="I14" s="27"/>
    </row>
    <row r="15" spans="1:10">
      <c r="A15" s="24"/>
      <c r="B15" s="24"/>
      <c r="C15" s="25"/>
      <c r="D15" s="24"/>
      <c r="E15" s="26"/>
      <c r="F15" s="26"/>
      <c r="G15" s="27"/>
      <c r="H15" s="27"/>
      <c r="I15" s="27"/>
    </row>
    <row r="16" spans="1:10">
      <c r="A16" s="24"/>
      <c r="B16" s="24"/>
      <c r="D16" s="24"/>
      <c r="F16" s="26"/>
      <c r="G16" s="27"/>
      <c r="I16" s="27"/>
    </row>
    <row r="17" spans="1:11">
      <c r="A17" s="24"/>
      <c r="B17" s="24"/>
      <c r="C17" s="25"/>
      <c r="D17" s="24"/>
      <c r="F17" s="26"/>
      <c r="G17" s="27"/>
      <c r="I17" s="27"/>
    </row>
    <row r="18" spans="1:11">
      <c r="A18" s="24"/>
      <c r="B18" s="24"/>
      <c r="C18" s="25"/>
      <c r="D18" s="24"/>
      <c r="E18" s="26"/>
      <c r="F18" s="26"/>
      <c r="G18" s="27"/>
      <c r="H18" s="27"/>
      <c r="I18" s="27"/>
    </row>
    <row r="19" spans="1:11">
      <c r="A19" s="24"/>
      <c r="B19" s="24"/>
      <c r="C19" s="25"/>
      <c r="D19" s="24"/>
      <c r="E19" s="26"/>
      <c r="F19" s="26"/>
      <c r="G19" s="27"/>
      <c r="H19" s="27"/>
      <c r="I19" s="27"/>
    </row>
    <row r="20" spans="1:11">
      <c r="A20" s="24"/>
      <c r="B20" s="24"/>
      <c r="C20" s="25"/>
      <c r="D20" s="24"/>
      <c r="E20" s="26"/>
      <c r="F20" s="26"/>
      <c r="G20" s="27">
        <f t="shared" ref="G20:G26" si="0">ROUND(SUM(E20:F20)*1%,0)</f>
        <v>0</v>
      </c>
      <c r="H20" s="27">
        <f t="shared" ref="H20:H37" si="1">ROUND((SUM(E20:F20))*10%*19%,0)</f>
        <v>0</v>
      </c>
      <c r="I20" s="27">
        <f t="shared" ref="I20:I37" si="2">+SUM(E20:H20)</f>
        <v>0</v>
      </c>
    </row>
    <row r="21" spans="1:11">
      <c r="A21" s="24"/>
      <c r="B21" s="24"/>
      <c r="C21" s="25"/>
      <c r="D21" s="24"/>
      <c r="E21" s="26"/>
      <c r="F21" s="26"/>
      <c r="G21" s="27">
        <f t="shared" si="0"/>
        <v>0</v>
      </c>
      <c r="H21" s="27">
        <f t="shared" si="1"/>
        <v>0</v>
      </c>
      <c r="I21" s="27">
        <f t="shared" si="2"/>
        <v>0</v>
      </c>
    </row>
    <row r="22" spans="1:11">
      <c r="A22" s="24"/>
      <c r="B22" s="24"/>
      <c r="C22" s="25"/>
      <c r="D22" s="24"/>
      <c r="E22" s="26"/>
      <c r="F22" s="26"/>
      <c r="G22" s="27">
        <f t="shared" si="0"/>
        <v>0</v>
      </c>
      <c r="H22" s="27">
        <f t="shared" si="1"/>
        <v>0</v>
      </c>
      <c r="I22" s="27">
        <f t="shared" si="2"/>
        <v>0</v>
      </c>
      <c r="K22" s="41"/>
    </row>
    <row r="23" spans="1:11">
      <c r="A23" s="24"/>
      <c r="B23" s="24"/>
      <c r="C23" s="25"/>
      <c r="D23" s="24"/>
      <c r="E23" s="26"/>
      <c r="F23" s="26"/>
      <c r="G23" s="27">
        <f t="shared" si="0"/>
        <v>0</v>
      </c>
      <c r="H23" s="27">
        <f t="shared" si="1"/>
        <v>0</v>
      </c>
      <c r="I23" s="27">
        <f t="shared" si="2"/>
        <v>0</v>
      </c>
    </row>
    <row r="24" spans="1:11">
      <c r="A24" s="24"/>
      <c r="B24" s="24"/>
      <c r="C24" s="25"/>
      <c r="D24" s="24"/>
      <c r="E24" s="26"/>
      <c r="F24" s="26"/>
      <c r="G24" s="27">
        <f t="shared" si="0"/>
        <v>0</v>
      </c>
      <c r="H24" s="27">
        <f t="shared" si="1"/>
        <v>0</v>
      </c>
      <c r="I24" s="27">
        <f t="shared" si="2"/>
        <v>0</v>
      </c>
    </row>
    <row r="25" spans="1:11">
      <c r="A25" s="24"/>
      <c r="B25" s="24"/>
      <c r="C25" s="25"/>
      <c r="D25" s="24"/>
      <c r="E25" s="26"/>
      <c r="F25" s="26"/>
      <c r="G25" s="27">
        <f t="shared" si="0"/>
        <v>0</v>
      </c>
      <c r="H25" s="27">
        <f t="shared" si="1"/>
        <v>0</v>
      </c>
      <c r="I25" s="27">
        <f t="shared" si="2"/>
        <v>0</v>
      </c>
    </row>
    <row r="26" spans="1:11">
      <c r="A26" s="29"/>
      <c r="B26" s="24"/>
      <c r="C26" s="25"/>
      <c r="D26" s="24"/>
      <c r="E26" s="26"/>
      <c r="F26" s="30"/>
      <c r="G26" s="27">
        <f t="shared" si="0"/>
        <v>0</v>
      </c>
      <c r="H26" s="27">
        <f t="shared" si="1"/>
        <v>0</v>
      </c>
      <c r="I26" s="27">
        <f t="shared" si="2"/>
        <v>0</v>
      </c>
    </row>
    <row r="27" spans="1:11">
      <c r="A27" s="31"/>
      <c r="B27" s="31"/>
      <c r="C27" s="32"/>
      <c r="D27" s="31"/>
      <c r="E27" s="33"/>
      <c r="F27" s="33"/>
      <c r="G27" s="34"/>
      <c r="H27" s="27">
        <f t="shared" si="1"/>
        <v>0</v>
      </c>
      <c r="I27" s="27">
        <f t="shared" si="2"/>
        <v>0</v>
      </c>
    </row>
    <row r="28" spans="1:11">
      <c r="A28" s="24"/>
      <c r="B28" s="24"/>
      <c r="C28" s="25"/>
      <c r="D28" s="24"/>
      <c r="E28" s="26"/>
      <c r="F28" s="26"/>
      <c r="G28" s="27">
        <f>ROUND(SUM(E28:F28)*1%,0)</f>
        <v>0</v>
      </c>
      <c r="H28" s="27">
        <f t="shared" si="1"/>
        <v>0</v>
      </c>
      <c r="I28" s="27">
        <f t="shared" si="2"/>
        <v>0</v>
      </c>
    </row>
    <row r="29" spans="1:11">
      <c r="A29" s="24"/>
      <c r="B29" s="24"/>
      <c r="C29" s="25"/>
      <c r="D29" s="24"/>
      <c r="E29" s="26"/>
      <c r="F29" s="26"/>
      <c r="G29" s="27"/>
      <c r="H29" s="27">
        <f t="shared" si="1"/>
        <v>0</v>
      </c>
      <c r="I29" s="27">
        <f t="shared" si="2"/>
        <v>0</v>
      </c>
    </row>
    <row r="30" spans="1:11" s="12" customFormat="1">
      <c r="A30" s="24"/>
      <c r="B30" s="24"/>
      <c r="C30" s="25"/>
      <c r="D30" s="24"/>
      <c r="E30" s="26"/>
      <c r="F30" s="26"/>
      <c r="G30" s="27">
        <f>ROUND(SUM(E30:F30)*1%,0)</f>
        <v>0</v>
      </c>
      <c r="H30" s="27">
        <f t="shared" si="1"/>
        <v>0</v>
      </c>
      <c r="I30" s="27">
        <f t="shared" si="2"/>
        <v>0</v>
      </c>
    </row>
    <row r="31" spans="1:11">
      <c r="A31" s="24"/>
      <c r="B31" s="24"/>
      <c r="C31" s="25"/>
      <c r="D31" s="24"/>
      <c r="E31" s="26"/>
      <c r="F31" s="26"/>
      <c r="G31" s="27"/>
      <c r="H31" s="27">
        <f t="shared" si="1"/>
        <v>0</v>
      </c>
      <c r="I31" s="27">
        <f t="shared" si="2"/>
        <v>0</v>
      </c>
    </row>
    <row r="32" spans="1:11" s="12" customFormat="1">
      <c r="A32" s="35"/>
      <c r="B32" s="35"/>
      <c r="C32" s="36"/>
      <c r="D32" s="35"/>
      <c r="E32" s="26"/>
      <c r="F32" s="26"/>
      <c r="G32" s="27">
        <f>ROUND(SUM(E32:F32)*1%,0)</f>
        <v>0</v>
      </c>
      <c r="H32" s="27">
        <f t="shared" si="1"/>
        <v>0</v>
      </c>
      <c r="I32" s="27">
        <f t="shared" si="2"/>
        <v>0</v>
      </c>
    </row>
    <row r="33" spans="1:14" s="12" customFormat="1">
      <c r="A33" s="35"/>
      <c r="B33" s="35"/>
      <c r="C33" s="36"/>
      <c r="D33" s="35"/>
      <c r="E33" s="26"/>
      <c r="F33" s="26"/>
      <c r="G33" s="27">
        <f t="shared" ref="G33" si="3">ROUND(SUM(E33:F33)*1%,0)</f>
        <v>0</v>
      </c>
      <c r="H33" s="27">
        <f t="shared" si="1"/>
        <v>0</v>
      </c>
      <c r="I33" s="27"/>
    </row>
    <row r="34" spans="1:14" s="12" customFormat="1">
      <c r="A34" s="35"/>
      <c r="B34" s="35"/>
      <c r="C34" s="36"/>
      <c r="D34" s="35"/>
      <c r="E34" s="26"/>
      <c r="F34" s="26"/>
      <c r="G34" s="27">
        <v>0</v>
      </c>
      <c r="H34" s="27">
        <v>0</v>
      </c>
      <c r="I34" s="27">
        <f>E34+H34</f>
        <v>0</v>
      </c>
    </row>
    <row r="35" spans="1:14" s="12" customFormat="1">
      <c r="A35" s="35"/>
      <c r="B35" s="35"/>
      <c r="C35" s="36"/>
      <c r="D35" s="35"/>
      <c r="E35" s="26"/>
      <c r="F35" s="26"/>
      <c r="G35" s="27"/>
      <c r="H35" s="27"/>
      <c r="I35" s="27"/>
    </row>
    <row r="36" spans="1:14">
      <c r="A36" s="24"/>
      <c r="B36" s="24"/>
      <c r="C36" s="25"/>
      <c r="D36" s="24"/>
      <c r="E36" s="26"/>
      <c r="F36" s="26"/>
      <c r="G36" s="27"/>
      <c r="H36" s="27">
        <f t="shared" si="1"/>
        <v>0</v>
      </c>
      <c r="I36" s="27">
        <f t="shared" si="2"/>
        <v>0</v>
      </c>
    </row>
    <row r="37" spans="1:14">
      <c r="A37" s="29"/>
      <c r="B37" s="24"/>
      <c r="C37" s="25"/>
      <c r="D37" s="24"/>
      <c r="E37" s="26"/>
      <c r="F37" s="26"/>
      <c r="G37" s="27">
        <f>ROUND(SUM(E37:F37)*1%,0)</f>
        <v>0</v>
      </c>
      <c r="H37" s="27">
        <f t="shared" si="1"/>
        <v>0</v>
      </c>
      <c r="I37" s="27">
        <f t="shared" si="2"/>
        <v>0</v>
      </c>
    </row>
    <row r="38" spans="1:14">
      <c r="A38" s="8"/>
      <c r="B38" s="8"/>
      <c r="C38" s="9"/>
      <c r="D38" s="8"/>
      <c r="E38" s="10"/>
      <c r="F38" s="10"/>
      <c r="G38" s="11"/>
      <c r="H38" s="11"/>
      <c r="I38" s="11"/>
    </row>
    <row r="40" spans="1:14">
      <c r="A40" s="49" t="s">
        <v>7</v>
      </c>
      <c r="B40" s="49"/>
      <c r="C40" s="49"/>
      <c r="D40" s="49"/>
      <c r="E40" s="49"/>
      <c r="F40" s="49"/>
      <c r="G40" s="49"/>
      <c r="H40" s="49"/>
      <c r="I40" s="44">
        <f>I3</f>
        <v>180148897</v>
      </c>
      <c r="L40" s="13"/>
    </row>
    <row r="42" spans="1:14">
      <c r="A42" s="50" t="s">
        <v>12</v>
      </c>
      <c r="B42" s="50"/>
      <c r="C42" s="50"/>
      <c r="D42" s="50"/>
      <c r="E42" s="50"/>
      <c r="F42" s="50"/>
      <c r="G42" s="50"/>
      <c r="H42" s="50"/>
      <c r="I42" s="22">
        <v>1216856</v>
      </c>
      <c r="J42" s="21"/>
      <c r="K42" s="14"/>
      <c r="L42" s="14"/>
      <c r="M42" s="14"/>
      <c r="N42" s="15"/>
    </row>
    <row r="43" spans="1:14">
      <c r="D43" s="38" t="s">
        <v>8</v>
      </c>
      <c r="I43" s="39">
        <f>I40</f>
        <v>180148897</v>
      </c>
      <c r="K43" s="40"/>
      <c r="L43" s="14"/>
      <c r="M43" s="14"/>
      <c r="N43" s="15"/>
    </row>
    <row r="44" spans="1:14">
      <c r="A44" s="50" t="s">
        <v>11</v>
      </c>
      <c r="B44" s="50"/>
      <c r="C44" s="50"/>
      <c r="D44" s="50"/>
      <c r="E44" s="50"/>
      <c r="F44" s="50"/>
      <c r="G44" s="50"/>
      <c r="H44" s="50"/>
      <c r="I44" s="16">
        <f>I40-I43</f>
        <v>0</v>
      </c>
      <c r="J44" s="21"/>
      <c r="K44" s="14"/>
      <c r="L44" s="14"/>
      <c r="M44" s="14"/>
      <c r="N44" s="15"/>
    </row>
    <row r="46" spans="1:14">
      <c r="L46" s="17"/>
      <c r="M46" s="17"/>
      <c r="N46" s="18"/>
    </row>
    <row r="47" spans="1:14">
      <c r="H47" s="13"/>
      <c r="I47" s="19"/>
    </row>
    <row r="49" spans="8:14">
      <c r="H49" s="13"/>
      <c r="I49" s="20"/>
      <c r="N49" s="21"/>
    </row>
    <row r="53" spans="8:14">
      <c r="I53" s="22"/>
    </row>
    <row r="54" spans="8:14">
      <c r="I54" s="23"/>
    </row>
    <row r="55" spans="8:14">
      <c r="I55" s="23"/>
    </row>
    <row r="56" spans="8:14">
      <c r="I56" s="23"/>
    </row>
    <row r="57" spans="8:14">
      <c r="I57" s="23"/>
    </row>
  </sheetData>
  <mergeCells count="4">
    <mergeCell ref="A2:B2"/>
    <mergeCell ref="A40:H40"/>
    <mergeCell ref="A42:H42"/>
    <mergeCell ref="A44:H44"/>
  </mergeCells>
  <phoneticPr fontId="1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Balance pptal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dcterms:created xsi:type="dcterms:W3CDTF">2019-12-04T13:47:50Z</dcterms:created>
  <dcterms:modified xsi:type="dcterms:W3CDTF">2021-10-08T22:31:33Z</dcterms:modified>
</cp:coreProperties>
</file>