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Z:\00 - PROCESOS 2018\EN CURSO\2018\SED-CM-A-DCCEE-093-2018 - INT CHARLES\EVALUACION\EVALAUCION DEFINITIVO\"/>
    </mc:Choice>
  </mc:AlternateContent>
  <bookViews>
    <workbookView xWindow="0" yWindow="0" windowWidth="21600" windowHeight="9735" tabRatio="856" firstSheet="2" activeTab="3"/>
  </bookViews>
  <sheets>
    <sheet name="REQ - CM 093" sheetId="668" state="hidden" r:id="rId1"/>
    <sheet name="SMMLV" sheetId="513" state="hidden" r:id="rId2"/>
    <sheet name="BASE" sheetId="212" r:id="rId3"/>
    <sheet name="RESUMEN" sheetId="553" r:id="rId4"/>
    <sheet name="1" sheetId="670" r:id="rId5"/>
    <sheet name="2" sheetId="789" r:id="rId6"/>
    <sheet name="3" sheetId="790" r:id="rId7"/>
    <sheet name="4" sheetId="799" r:id="rId8"/>
    <sheet name="5" sheetId="801" r:id="rId9"/>
    <sheet name="6" sheetId="802" r:id="rId10"/>
    <sheet name="7" sheetId="803" r:id="rId11"/>
    <sheet name="8" sheetId="808" r:id="rId12"/>
    <sheet name="9" sheetId="809" r:id="rId13"/>
    <sheet name="10" sheetId="810" r:id="rId14"/>
    <sheet name="11" sheetId="811" r:id="rId15"/>
    <sheet name="12" sheetId="812" r:id="rId16"/>
    <sheet name="13" sheetId="813" r:id="rId17"/>
    <sheet name="14" sheetId="814" r:id="rId18"/>
    <sheet name="15" sheetId="815" r:id="rId19"/>
    <sheet name="16" sheetId="816" r:id="rId20"/>
    <sheet name="17" sheetId="817" r:id="rId21"/>
    <sheet name="18" sheetId="818" r:id="rId22"/>
    <sheet name="19" sheetId="819" r:id="rId23"/>
    <sheet name="20" sheetId="820" r:id="rId24"/>
    <sheet name="21" sheetId="821" r:id="rId25"/>
    <sheet name="22" sheetId="822" r:id="rId26"/>
    <sheet name="23" sheetId="823" r:id="rId27"/>
    <sheet name="24" sheetId="824" r:id="rId28"/>
    <sheet name="25" sheetId="825" r:id="rId29"/>
    <sheet name="26" sheetId="826" r:id="rId30"/>
    <sheet name="27" sheetId="827" r:id="rId31"/>
    <sheet name="28" sheetId="828" r:id="rId32"/>
    <sheet name="29" sheetId="829" r:id="rId33"/>
    <sheet name="30" sheetId="830" r:id="rId34"/>
    <sheet name="31" sheetId="831" r:id="rId35"/>
    <sheet name="32" sheetId="832" r:id="rId36"/>
    <sheet name="33" sheetId="833" r:id="rId37"/>
    <sheet name="34" sheetId="834" r:id="rId38"/>
    <sheet name="35" sheetId="835" r:id="rId39"/>
    <sheet name="36" sheetId="836" r:id="rId40"/>
    <sheet name="37" sheetId="837" r:id="rId41"/>
    <sheet name="38" sheetId="838" r:id="rId42"/>
    <sheet name="39" sheetId="839" r:id="rId43"/>
    <sheet name="40" sheetId="840" r:id="rId44"/>
    <sheet name="41" sheetId="841" r:id="rId45"/>
    <sheet name="42" sheetId="842" r:id="rId46"/>
    <sheet name="43" sheetId="843" r:id="rId47"/>
    <sheet name="44" sheetId="844" r:id="rId48"/>
    <sheet name="45" sheetId="845" r:id="rId49"/>
    <sheet name="46" sheetId="846" r:id="rId50"/>
    <sheet name="47" sheetId="847" r:id="rId51"/>
    <sheet name="48" sheetId="848" r:id="rId52"/>
    <sheet name="49" sheetId="849" r:id="rId53"/>
    <sheet name="50" sheetId="850" r:id="rId54"/>
    <sheet name="51" sheetId="851" r:id="rId55"/>
    <sheet name="52" sheetId="852" r:id="rId56"/>
    <sheet name="53" sheetId="853" r:id="rId57"/>
    <sheet name="54" sheetId="854" r:id="rId58"/>
  </sheets>
  <externalReferences>
    <externalReference r:id="rId59"/>
    <externalReference r:id="rId60"/>
    <externalReference r:id="rId61"/>
    <externalReference r:id="rId62"/>
    <externalReference r:id="rId63"/>
    <externalReference r:id="rId64"/>
    <externalReference r:id="rId65"/>
    <externalReference r:id="rId66"/>
  </externalReferences>
  <definedNames>
    <definedName name="_xlnm._FilterDatabase" localSheetId="2" hidden="1">BASE!$C$10:$AI$125</definedName>
    <definedName name="_xlnm._FilterDatabase" localSheetId="0" hidden="1">'REQ - CM 093'!#REF!</definedName>
    <definedName name="_xlnm._FilterDatabase" localSheetId="3" hidden="1">RESUMEN!$B$11:$U$111</definedName>
    <definedName name="_xlnm.Print_Area" localSheetId="4">'1'!$B$2:$P$81</definedName>
    <definedName name="_xlnm.Print_Area" localSheetId="13">'10'!$B$2:$P$81</definedName>
    <definedName name="_xlnm.Print_Area" localSheetId="14">'11'!$B$2:$P$81</definedName>
    <definedName name="_xlnm.Print_Area" localSheetId="15">'12'!$B$2:$P$81</definedName>
    <definedName name="_xlnm.Print_Area" localSheetId="16">'13'!$B$2:$P$81</definedName>
    <definedName name="_xlnm.Print_Area" localSheetId="17">'14'!$B$2:$P$81</definedName>
    <definedName name="_xlnm.Print_Area" localSheetId="18">'15'!$B$2:$P$81</definedName>
    <definedName name="_xlnm.Print_Area" localSheetId="19">'16'!$B$2:$P$81</definedName>
    <definedName name="_xlnm.Print_Area" localSheetId="20">'17'!$B$2:$P$81</definedName>
    <definedName name="_xlnm.Print_Area" localSheetId="21">'18'!$B$2:$P$81</definedName>
    <definedName name="_xlnm.Print_Area" localSheetId="22">'19'!$B$2:$P$81</definedName>
    <definedName name="_xlnm.Print_Area" localSheetId="5">'2'!$B$2:$P$81</definedName>
    <definedName name="_xlnm.Print_Area" localSheetId="23">'20'!$B$2:$P$81</definedName>
    <definedName name="_xlnm.Print_Area" localSheetId="24">'21'!$B$2:$P$81</definedName>
    <definedName name="_xlnm.Print_Area" localSheetId="25">'22'!$B$2:$P$81</definedName>
    <definedName name="_xlnm.Print_Area" localSheetId="26">'23'!$B$2:$P$81</definedName>
    <definedName name="_xlnm.Print_Area" localSheetId="27">'24'!$B$2:$P$81</definedName>
    <definedName name="_xlnm.Print_Area" localSheetId="28">'25'!$B$2:$P$81</definedName>
    <definedName name="_xlnm.Print_Area" localSheetId="29">'26'!$B$2:$P$81</definedName>
    <definedName name="_xlnm.Print_Area" localSheetId="30">'27'!$B$2:$P$81</definedName>
    <definedName name="_xlnm.Print_Area" localSheetId="31">'28'!$B$2:$P$81</definedName>
    <definedName name="_xlnm.Print_Area" localSheetId="32">'29'!$B$2:$P$81</definedName>
    <definedName name="_xlnm.Print_Area" localSheetId="6">'3'!$B$2:$P$81</definedName>
    <definedName name="_xlnm.Print_Area" localSheetId="33">'30'!$B$2:$P$81</definedName>
    <definedName name="_xlnm.Print_Area" localSheetId="34">'31'!$B$2:$P$81</definedName>
    <definedName name="_xlnm.Print_Area" localSheetId="35">'32'!$B$2:$P$81</definedName>
    <definedName name="_xlnm.Print_Area" localSheetId="36">'33'!$B$2:$P$81</definedName>
    <definedName name="_xlnm.Print_Area" localSheetId="37">'34'!$B$2:$P$81</definedName>
    <definedName name="_xlnm.Print_Area" localSheetId="38">'35'!$B$2:$P$81</definedName>
    <definedName name="_xlnm.Print_Area" localSheetId="39">'36'!$B$2:$P$81</definedName>
    <definedName name="_xlnm.Print_Area" localSheetId="40">'37'!$B$2:$P$81</definedName>
    <definedName name="_xlnm.Print_Area" localSheetId="41">'38'!$B$2:$P$81</definedName>
    <definedName name="_xlnm.Print_Area" localSheetId="42">'39'!$B$2:$P$81</definedName>
    <definedName name="_xlnm.Print_Area" localSheetId="7">'4'!$B$2:$P$82</definedName>
    <definedName name="_xlnm.Print_Area" localSheetId="43">'40'!$B$2:$P$81</definedName>
    <definedName name="_xlnm.Print_Area" localSheetId="44">'41'!$B$2:$P$81</definedName>
    <definedName name="_xlnm.Print_Area" localSheetId="45">'42'!$B$2:$P$81</definedName>
    <definedName name="_xlnm.Print_Area" localSheetId="46">'43'!$B$2:$P$81</definedName>
    <definedName name="_xlnm.Print_Area" localSheetId="47">'44'!$B$2:$P$81</definedName>
    <definedName name="_xlnm.Print_Area" localSheetId="48">'45'!$B$2:$P$81</definedName>
    <definedName name="_xlnm.Print_Area" localSheetId="49">'46'!$B$2:$P$81</definedName>
    <definedName name="_xlnm.Print_Area" localSheetId="50">'47'!$B$2:$P$81</definedName>
    <definedName name="_xlnm.Print_Area" localSheetId="51">'48'!$B$2:$P$81</definedName>
    <definedName name="_xlnm.Print_Area" localSheetId="52">'49'!$B$2:$P$81</definedName>
    <definedName name="_xlnm.Print_Area" localSheetId="8">'5'!$B$2:$P$81</definedName>
    <definedName name="_xlnm.Print_Area" localSheetId="53">'50'!$B$2:$P$81</definedName>
    <definedName name="_xlnm.Print_Area" localSheetId="54">'51'!$B$2:$P$81</definedName>
    <definedName name="_xlnm.Print_Area" localSheetId="55">'52'!$B$2:$P$81</definedName>
    <definedName name="_xlnm.Print_Area" localSheetId="56">'53'!$B$2:$P$81</definedName>
    <definedName name="_xlnm.Print_Area" localSheetId="57">'54'!$B$2:$P$81</definedName>
    <definedName name="_xlnm.Print_Area" localSheetId="9">'6'!$B$2:$P$81</definedName>
    <definedName name="_xlnm.Print_Area" localSheetId="10">'7'!$B$2:$P$81</definedName>
    <definedName name="_xlnm.Print_Area" localSheetId="11">'8'!$B$2:$P$81</definedName>
    <definedName name="_xlnm.Print_Area" localSheetId="12">'9'!$B$2:$P$81</definedName>
    <definedName name="_xlnm.Print_Area" localSheetId="2">BASE!$C$1:$AI$280</definedName>
    <definedName name="_xlnm.Print_Area" localSheetId="3">RESUMEN!$B$2:$I$71</definedName>
    <definedName name="_xlnm.Print_Area" localSheetId="1">SMMLV!$B$2:$F$41</definedName>
    <definedName name="_xlnm.Print_Titles" localSheetId="4">'1'!$2:$10</definedName>
    <definedName name="_xlnm.Print_Titles" localSheetId="13">'10'!$2:$10</definedName>
    <definedName name="_xlnm.Print_Titles" localSheetId="14">'11'!$2:$10</definedName>
    <definedName name="_xlnm.Print_Titles" localSheetId="15">'12'!$2:$10</definedName>
    <definedName name="_xlnm.Print_Titles" localSheetId="16">'13'!$2:$10</definedName>
    <definedName name="_xlnm.Print_Titles" localSheetId="17">'14'!$2:$10</definedName>
    <definedName name="_xlnm.Print_Titles" localSheetId="18">'15'!$2:$10</definedName>
    <definedName name="_xlnm.Print_Titles" localSheetId="19">'16'!$2:$10</definedName>
    <definedName name="_xlnm.Print_Titles" localSheetId="20">'17'!$2:$10</definedName>
    <definedName name="_xlnm.Print_Titles" localSheetId="21">'18'!$2:$10</definedName>
    <definedName name="_xlnm.Print_Titles" localSheetId="22">'19'!$2:$10</definedName>
    <definedName name="_xlnm.Print_Titles" localSheetId="5">'2'!$2:$10</definedName>
    <definedName name="_xlnm.Print_Titles" localSheetId="23">'20'!$2:$10</definedName>
    <definedName name="_xlnm.Print_Titles" localSheetId="24">'21'!$2:$10</definedName>
    <definedName name="_xlnm.Print_Titles" localSheetId="25">'22'!$2:$10</definedName>
    <definedName name="_xlnm.Print_Titles" localSheetId="26">'23'!$2:$10</definedName>
    <definedName name="_xlnm.Print_Titles" localSheetId="27">'24'!$2:$10</definedName>
    <definedName name="_xlnm.Print_Titles" localSheetId="28">'25'!$2:$10</definedName>
    <definedName name="_xlnm.Print_Titles" localSheetId="29">'26'!$2:$10</definedName>
    <definedName name="_xlnm.Print_Titles" localSheetId="30">'27'!$2:$10</definedName>
    <definedName name="_xlnm.Print_Titles" localSheetId="31">'28'!$2:$10</definedName>
    <definedName name="_xlnm.Print_Titles" localSheetId="32">'29'!$2:$10</definedName>
    <definedName name="_xlnm.Print_Titles" localSheetId="6">'3'!$2:$10</definedName>
    <definedName name="_xlnm.Print_Titles" localSheetId="33">'30'!$2:$10</definedName>
    <definedName name="_xlnm.Print_Titles" localSheetId="34">'31'!$2:$10</definedName>
    <definedName name="_xlnm.Print_Titles" localSheetId="35">'32'!$2:$10</definedName>
    <definedName name="_xlnm.Print_Titles" localSheetId="36">'33'!$2:$10</definedName>
    <definedName name="_xlnm.Print_Titles" localSheetId="37">'34'!$2:$10</definedName>
    <definedName name="_xlnm.Print_Titles" localSheetId="38">'35'!$2:$10</definedName>
    <definedName name="_xlnm.Print_Titles" localSheetId="39">'36'!$2:$10</definedName>
    <definedName name="_xlnm.Print_Titles" localSheetId="40">'37'!$2:$10</definedName>
    <definedName name="_xlnm.Print_Titles" localSheetId="41">'38'!$2:$10</definedName>
    <definedName name="_xlnm.Print_Titles" localSheetId="42">'39'!$2:$10</definedName>
    <definedName name="_xlnm.Print_Titles" localSheetId="7">'4'!$2:$10</definedName>
    <definedName name="_xlnm.Print_Titles" localSheetId="43">'40'!$2:$10</definedName>
    <definedName name="_xlnm.Print_Titles" localSheetId="44">'41'!$2:$10</definedName>
    <definedName name="_xlnm.Print_Titles" localSheetId="45">'42'!$2:$10</definedName>
    <definedName name="_xlnm.Print_Titles" localSheetId="46">'43'!$2:$10</definedName>
    <definedName name="_xlnm.Print_Titles" localSheetId="47">'44'!$2:$10</definedName>
    <definedName name="_xlnm.Print_Titles" localSheetId="48">'45'!$2:$10</definedName>
    <definedName name="_xlnm.Print_Titles" localSheetId="49">'46'!$2:$10</definedName>
    <definedName name="_xlnm.Print_Titles" localSheetId="50">'47'!$2:$10</definedName>
    <definedName name="_xlnm.Print_Titles" localSheetId="51">'48'!$2:$10</definedName>
    <definedName name="_xlnm.Print_Titles" localSheetId="52">'49'!$2:$10</definedName>
    <definedName name="_xlnm.Print_Titles" localSheetId="8">'5'!$2:$10</definedName>
    <definedName name="_xlnm.Print_Titles" localSheetId="53">'50'!$2:$10</definedName>
    <definedName name="_xlnm.Print_Titles" localSheetId="54">'51'!$2:$10</definedName>
    <definedName name="_xlnm.Print_Titles" localSheetId="55">'52'!$2:$10</definedName>
    <definedName name="_xlnm.Print_Titles" localSheetId="56">'53'!$2:$10</definedName>
    <definedName name="_xlnm.Print_Titles" localSheetId="57">'54'!$2:$10</definedName>
    <definedName name="_xlnm.Print_Titles" localSheetId="9">'6'!$2:$10</definedName>
    <definedName name="_xlnm.Print_Titles" localSheetId="10">'7'!$2:$10</definedName>
    <definedName name="_xlnm.Print_Titles" localSheetId="11">'8'!$2:$10</definedName>
    <definedName name="_xlnm.Print_Titles" localSheetId="12">'9'!$2:$10</definedName>
    <definedName name="_xlnm.Print_Titles" localSheetId="2">BASE!$2:$10</definedName>
    <definedName name="_xlnm.Print_Titles" localSheetId="3">RESUMEN!$2:$11</definedName>
  </definedNames>
  <calcPr calcId="162913"/>
</workbook>
</file>

<file path=xl/calcChain.xml><?xml version="1.0" encoding="utf-8"?>
<calcChain xmlns="http://schemas.openxmlformats.org/spreadsheetml/2006/main">
  <c r="L47" i="513" l="1"/>
  <c r="F10" i="668" l="1"/>
  <c r="M44" i="513" l="1"/>
  <c r="M34" i="513" l="1"/>
  <c r="F46" i="513" l="1"/>
  <c r="P14" i="668" l="1"/>
  <c r="H10" i="668"/>
  <c r="F20" i="668"/>
  <c r="K9" i="668"/>
  <c r="I9" i="668"/>
  <c r="G10" i="668" l="1"/>
  <c r="F45" i="513" l="1"/>
  <c r="F44" i="513" l="1"/>
  <c r="F43" i="513"/>
  <c r="F42" i="513"/>
  <c r="F41" i="513"/>
  <c r="F40" i="513"/>
  <c r="F39" i="513"/>
  <c r="F38" i="513"/>
  <c r="F37" i="513"/>
  <c r="F36" i="513"/>
  <c r="F35" i="513"/>
  <c r="F34" i="513"/>
  <c r="F33" i="513"/>
  <c r="F32" i="513"/>
  <c r="F31" i="513"/>
  <c r="F30" i="513"/>
  <c r="F29" i="513"/>
  <c r="F28" i="513"/>
  <c r="F27" i="513"/>
  <c r="F26" i="513"/>
  <c r="F25" i="513"/>
  <c r="F24" i="513"/>
  <c r="F23" i="513"/>
  <c r="F22" i="513"/>
  <c r="F21" i="513"/>
  <c r="F20" i="513"/>
  <c r="F19" i="513"/>
  <c r="F18" i="513"/>
  <c r="F17" i="513"/>
  <c r="F16" i="513"/>
  <c r="F15" i="513"/>
  <c r="F14" i="513"/>
  <c r="F13" i="513"/>
  <c r="F12" i="513"/>
  <c r="F11" i="513"/>
  <c r="F10" i="513"/>
  <c r="F9" i="513"/>
  <c r="F8" i="513"/>
  <c r="F7" i="513"/>
  <c r="F6" i="513"/>
</calcChain>
</file>

<file path=xl/sharedStrings.xml><?xml version="1.0" encoding="utf-8"?>
<sst xmlns="http://schemas.openxmlformats.org/spreadsheetml/2006/main" count="12385" uniqueCount="1137">
  <si>
    <t>CERTIF
No.</t>
  </si>
  <si>
    <t>PROPONENTES</t>
  </si>
  <si>
    <t>OBSERVACIONES</t>
  </si>
  <si>
    <t>ALCALDÍA MAYOR DE BOGOTÁ D.C.</t>
  </si>
  <si>
    <t>N°</t>
  </si>
  <si>
    <t xml:space="preserve">DIRECCIÓN </t>
  </si>
  <si>
    <t>TELÉFONO</t>
  </si>
  <si>
    <t>SECRETARÍA DE EDUCACIÓN DISTRITAL</t>
  </si>
  <si>
    <t>FECHA DE CIERRE :</t>
  </si>
  <si>
    <t>INTEGRANTES</t>
  </si>
  <si>
    <t>NOMBRES</t>
  </si>
  <si>
    <t>PROPONENTE</t>
  </si>
  <si>
    <t>INTEGRANTES DEL PROPONENTE</t>
  </si>
  <si>
    <t>INFORMACION GENERAL DE LOS PROPONENTES</t>
  </si>
  <si>
    <t>DIRECCIÓN DE CONSTRUCCIÓN Y CONSERVACIÓN DE ESTABLECIMIENTOS EDUCATIVOS</t>
  </si>
  <si>
    <t>PARTC
(%)</t>
  </si>
  <si>
    <t>PORCENTAJE
DE PARTICIPACIÓN 
( % )</t>
  </si>
  <si>
    <t>SUMATORIA</t>
  </si>
  <si>
    <t>NUM.</t>
  </si>
  <si>
    <t>TOTAL</t>
  </si>
  <si>
    <t>CONFORMACION</t>
  </si>
  <si>
    <t xml:space="preserve">GRUPO </t>
  </si>
  <si>
    <t>INICIADO
DESPUÉS DE?</t>
  </si>
  <si>
    <t>ENTIDAD CONTRATANTE</t>
  </si>
  <si>
    <t>No. DE CONTRATO Y OBJETO</t>
  </si>
  <si>
    <t>(SI / NO)</t>
  </si>
  <si>
    <t>FOLIO</t>
  </si>
  <si>
    <t>A</t>
  </si>
  <si>
    <t>DIRECCIÓN DE CONSTRUCCION Y CONSERVACION DE ESTABLECIMIENTOS EDUCATIVOS</t>
  </si>
  <si>
    <t>PUNTAJE TOTAL</t>
  </si>
  <si>
    <t>No. DE CONTRATO CONSECUTIVO EN EL RUP</t>
  </si>
  <si>
    <t>B</t>
  </si>
  <si>
    <t>C</t>
  </si>
  <si>
    <t>FECHA DE INICIO 
DEL CONTRATO</t>
  </si>
  <si>
    <t>FECHA DE TERMINACION 
DEL CONTRATO</t>
  </si>
  <si>
    <t>ASOCIADO QUE 
ACREDITA 
LA EXPERIENCIA</t>
  </si>
  <si>
    <r>
      <t xml:space="preserve">CÓDIGO DEL 
CONTRATO SEGÚN 
CLASIFICADOR DE BIENES 
Y SERVICIOS
</t>
    </r>
    <r>
      <rPr>
        <b/>
        <sz val="7"/>
        <rFont val="Arial"/>
        <family val="2"/>
      </rPr>
      <t>RUP</t>
    </r>
  </si>
  <si>
    <r>
      <t xml:space="preserve">AREA 
CERTIFICADA
</t>
    </r>
    <r>
      <rPr>
        <b/>
        <sz val="7"/>
        <rFont val="Arial"/>
        <family val="2"/>
      </rPr>
      <t xml:space="preserve"> (M2)</t>
    </r>
  </si>
  <si>
    <r>
      <t xml:space="preserve">ÁREA EFECTIVA 
ACREDITADA
</t>
    </r>
    <r>
      <rPr>
        <b/>
        <sz val="7"/>
        <rFont val="Arial"/>
        <family val="2"/>
      </rPr>
      <t xml:space="preserve"> (M2)</t>
    </r>
  </si>
  <si>
    <t xml:space="preserve">VERIFICACIÓN DE LA PARTICIPACIÓN DE LOS ASOCIADOS : </t>
  </si>
  <si>
    <r>
      <t xml:space="preserve">PARTICIPACIÓN 
CONSORCIAL
DE QUIEN ACREDITA
LA EXPERIENCIA
</t>
    </r>
    <r>
      <rPr>
        <b/>
        <sz val="7"/>
        <rFont val="Arial"/>
        <family val="2"/>
      </rPr>
      <t>(%)</t>
    </r>
  </si>
  <si>
    <t>1. EXPERIENCIA HABILITANTE DEL PROPONENTE</t>
  </si>
  <si>
    <t>PARTICIPACIÓN MÍNIMA DE LOS ASC DEL PROPONENTE (%)</t>
  </si>
  <si>
    <r>
      <t xml:space="preserve">VERIFICACIÓN DE LA EXPERIENCIA
</t>
    </r>
    <r>
      <rPr>
        <b/>
        <u/>
        <sz val="9"/>
        <color rgb="FFC00000"/>
        <rFont val="Arial"/>
        <family val="2"/>
      </rPr>
      <t>HABILITANTE</t>
    </r>
    <r>
      <rPr>
        <b/>
        <sz val="9"/>
        <color rgb="FF0000CC"/>
        <rFont val="Arial"/>
        <family val="2"/>
      </rPr>
      <t xml:space="preserve"> 
APORTADA POR EL PROPONENTE 
Y/O ASOCIADOS</t>
    </r>
  </si>
  <si>
    <r>
      <t xml:space="preserve">VERIFICACIÓN DE LA EXPERIENCIA
</t>
    </r>
    <r>
      <rPr>
        <b/>
        <u/>
        <sz val="9"/>
        <color rgb="FFC00000"/>
        <rFont val="Arial"/>
        <family val="2"/>
      </rPr>
      <t>ADICIONAL</t>
    </r>
    <r>
      <rPr>
        <b/>
        <sz val="9"/>
        <color rgb="FF0000CC"/>
        <rFont val="Arial"/>
        <family val="2"/>
      </rPr>
      <t xml:space="preserve"> 
APORTADA POR EL PROPONENTE 
Y/O ASOCIADOS</t>
    </r>
  </si>
  <si>
    <t>DEFINICIÓN y OBSERVACIONES</t>
  </si>
  <si>
    <t>VERIFICACIÓN DE LA EXPERIENCIA DEL PROPONENTE</t>
  </si>
  <si>
    <r>
      <t xml:space="preserve">CARACTERÍSTICAS DE LAS CERTIFICACIONES DE EXPERIENCIA </t>
    </r>
    <r>
      <rPr>
        <b/>
        <u/>
        <sz val="10"/>
        <color rgb="FFC00000"/>
        <rFont val="Arial"/>
        <family val="2"/>
      </rPr>
      <t>ADICIONAL</t>
    </r>
    <r>
      <rPr>
        <b/>
        <sz val="10"/>
        <rFont val="Arial"/>
        <family val="2"/>
      </rPr>
      <t xml:space="preserve"> DEL PROPONENTE</t>
    </r>
  </si>
  <si>
    <t>OBSERVACIONES
Y
PUNTAJE</t>
  </si>
  <si>
    <t>SUMATORIA
EXPERIENCIA</t>
  </si>
  <si>
    <t>EXP ADICIONAL
AIC (M2)</t>
  </si>
  <si>
    <r>
      <t xml:space="preserve">CRITERIO GENERAL DE 
HABILITACION / RECHAZO 
EXPERIENCIA </t>
    </r>
    <r>
      <rPr>
        <b/>
        <u/>
        <sz val="9"/>
        <color rgb="FFC00000"/>
        <rFont val="Arial"/>
        <family val="2"/>
      </rPr>
      <t xml:space="preserve">HABILITANTE </t>
    </r>
    <r>
      <rPr>
        <b/>
        <sz val="9"/>
        <color rgb="FF0000CC"/>
        <rFont val="Arial"/>
        <family val="2"/>
      </rPr>
      <t>DEL PROPONENTE</t>
    </r>
  </si>
  <si>
    <t>NOMBRE</t>
  </si>
  <si>
    <t>CERTIF.
No.</t>
  </si>
  <si>
    <t>AREA
M2</t>
  </si>
  <si>
    <t>EXPERIENCIA  
POSTERIOR A LA EXPEDICIÓN DE LA MAT. PROF.</t>
  </si>
  <si>
    <t>FECHA TERMINACIÓN 
DE LABORES CERTIFICADAS</t>
  </si>
  <si>
    <t>FECHA INICIO 
DE LABORES CERTIFICADAS</t>
  </si>
  <si>
    <t>FECHA DE EXP. 
DE LA MAT. PROF</t>
  </si>
  <si>
    <t>FCEHA DE 
CIERRE</t>
  </si>
  <si>
    <t>2. EXPERIENCIA HABILITANTE DEL EQUIPO DE TRABAJO - DIRECTOR DE INTERVENTORÍA</t>
  </si>
  <si>
    <t>REPRESENTANTE 
LEGAL</t>
  </si>
  <si>
    <t>APOYO A LA 
INDUSTRIA NAL.
ANEXO No. 12</t>
  </si>
  <si>
    <t>DIRECTOR DE INTERVENTORIA PROPUESTO</t>
  </si>
  <si>
    <t>CÉDULA CIUDADANÍA DIRECTOR DE INT.</t>
  </si>
  <si>
    <t>FECHA EXPEDICIÓN MATRICULA PREFESIONAL</t>
  </si>
  <si>
    <t>PROFESION DEL DIR. 
DE INTERVENTORIA 
(S/ DIPLOMA O 
ACTA DE GRADO)</t>
  </si>
  <si>
    <t>PRESENTA CERTIF VIG. 
DE LA MAT. PROFESIONAL?</t>
  </si>
  <si>
    <t>DATOS DE UBICACIÓN DEL PROPONENTE</t>
  </si>
  <si>
    <t>E-mail</t>
  </si>
  <si>
    <t>PROFESION</t>
  </si>
  <si>
    <t>CARGO 
DEL PROF.</t>
  </si>
  <si>
    <t>ENTIDAD 
CONTRATANTE</t>
  </si>
  <si>
    <t>No. DE CONTRATO 
Y OBJETO</t>
  </si>
  <si>
    <t>CÉDULA DE CIUDADANÍA</t>
  </si>
  <si>
    <t>CERTIFICADO DE VIGENCIA DE LA MAT.</t>
  </si>
  <si>
    <t>CRITERIO DE CUMPLIMIENTO
POR PRESENTACIÓN DE DOC.</t>
  </si>
  <si>
    <t>FECHA DE INICIO 
DE LABORES CERTIFICADAS</t>
  </si>
  <si>
    <t>FECHA DE TERMINACIÓN 
DE LABORES CERTIFICADAS</t>
  </si>
  <si>
    <t>FOLIO DE 
UBICACIÓN 
EN EL RUP</t>
  </si>
  <si>
    <t>APOYO A LA INDUSTRIA
NACIONAL</t>
  </si>
  <si>
    <t>PUNTAJE POR APOYO 
A LA INDUSTRIA NACIONAL</t>
  </si>
  <si>
    <t>NOMBRE DEL PROPONENTE
QUE ACREDITA APOYO A LA INDUSTRIA NACIONAL</t>
  </si>
  <si>
    <t>NO HABILITADO</t>
  </si>
  <si>
    <t>HABILITADO</t>
  </si>
  <si>
    <t>PUNTAJE</t>
  </si>
  <si>
    <t>GRUPO</t>
  </si>
  <si>
    <t>ZONA</t>
  </si>
  <si>
    <t>INFORMACION PRESUPUESTAL</t>
  </si>
  <si>
    <t>INDICADORES</t>
  </si>
  <si>
    <t>CLASIFICACIÓN (UNSPSC)
 DE CONTRATOS VÁLIDOS PARA ACREDITAR EXPERIENCIA</t>
  </si>
  <si>
    <t>CRITERIOS TÉCNICOS HABILITANTES</t>
  </si>
  <si>
    <t>NIVEL 1</t>
  </si>
  <si>
    <t>NIVEL 2</t>
  </si>
  <si>
    <t>NIVEL 3</t>
  </si>
  <si>
    <t>VR. TOTAL
EN SMMLV 
(A LA FECHA 
DE CIERRE)</t>
  </si>
  <si>
    <t>PUNTAJES EVALUACION ECONOMICA</t>
  </si>
  <si>
    <t>AREA MINIMA 
C/CERTIF
PARA SER TENIDA EN CUENTA
(M2)</t>
  </si>
  <si>
    <t>VALOR MINIMO
DE UNA DE LAS 
CERTIFICACIONES
(SMMLV)</t>
  </si>
  <si>
    <t>AREA 
MINIMA
DE UNA DE LAS CERTIFICACIONES
(M2)</t>
  </si>
  <si>
    <t>SEGMENTO</t>
  </si>
  <si>
    <t>FAMILIA</t>
  </si>
  <si>
    <t>CLASE</t>
  </si>
  <si>
    <t>COMPONENTE COLOMBIANO (SI - NO)</t>
  </si>
  <si>
    <t>TOTAL PUNTOS</t>
  </si>
  <si>
    <t>SMMLV</t>
  </si>
  <si>
    <t>FECHA DE CIERRE</t>
  </si>
  <si>
    <t>FECHA ESTIMADA 
DE ADJUDICACIÓN</t>
  </si>
  <si>
    <t>,</t>
  </si>
  <si>
    <t>No.</t>
  </si>
  <si>
    <t>INDICE</t>
  </si>
  <si>
    <t>CÁLCULO</t>
  </si>
  <si>
    <t>INFLACIÓN y SALARIO MÍNIMO</t>
  </si>
  <si>
    <t>AÑO</t>
  </si>
  <si>
    <t>EVOLUCION SALARIO MINIMO</t>
  </si>
  <si>
    <t>I.P.C.</t>
  </si>
  <si>
    <t>AJUSTE CON RELACION AL AÑO ANTERIOR</t>
  </si>
  <si>
    <t>SUBSIDIO DE TRANSPORTE</t>
  </si>
  <si>
    <r>
      <t>%</t>
    </r>
    <r>
      <rPr>
        <b/>
        <sz val="9"/>
        <rFont val="Tahoma"/>
        <family val="2"/>
      </rPr>
      <t xml:space="preserve"> APORTES EN SALUD</t>
    </r>
  </si>
  <si>
    <t>% APORTES EN PENSION</t>
  </si>
  <si>
    <t>% APORTES ICBF-SENA</t>
  </si>
  <si>
    <t>RECHAZADO</t>
  </si>
  <si>
    <t xml:space="preserve">SORTEO BALOTA No. </t>
  </si>
  <si>
    <t>ORDEN DE ELEGIBILIDAD</t>
  </si>
  <si>
    <t>INFORMACIÓN DEL DIRECTOR DE INTERVENTORÍA</t>
  </si>
  <si>
    <t>RESIDENTE  DE INTERVENTORIA PROPUESTO</t>
  </si>
  <si>
    <t>PROFESION DEL RESIDENTE
DE INTERVENTORIA 
(S/ DIPLOMA O 
ACTA DE GRADO)</t>
  </si>
  <si>
    <t>NOMBRE DEL DIRECTOR DE INTERVENTORÍA
QUE APORTA FORMACIÓN PROFESIONAL ADICIONAL</t>
  </si>
  <si>
    <t>RESIDENTE DE INT. 
PRESENTA CARTA 
DE AUTORIZACIÓN?</t>
  </si>
  <si>
    <t>SECRETARÍA DE EDUCACIÓN DISTRITAL  
DIRECCIÓN DE CONSTRUCCION Y CONSERVACION 
DE ESTABLECIMIENTOS EDUCATIVOS</t>
  </si>
  <si>
    <t>Nº</t>
  </si>
  <si>
    <t>CRITERIOS HABILITANTES</t>
  </si>
  <si>
    <t xml:space="preserve">INDICADORES DE HABILITACIÓN </t>
  </si>
  <si>
    <t>PUNTAJE 
TOTAL 
ASIGNADO 
A LA 
PROPUESTA</t>
  </si>
  <si>
    <t>CRITERIOS DE DESEMPATE NUMERAL 6.4 DESEMPATE DE PROPUESTAS (Artículo 2.2.1.1.2.2.9 del Decreto 1082 de 2015)</t>
  </si>
  <si>
    <t>NUMERAL 5
SORTEO</t>
  </si>
  <si>
    <t>JURIDICA</t>
  </si>
  <si>
    <t>FINANCIERA</t>
  </si>
  <si>
    <t xml:space="preserve">TÉCNICA </t>
  </si>
  <si>
    <t>ADMISIBILIDAD GENERAL DE LA PROPUESTA</t>
  </si>
  <si>
    <r>
      <t xml:space="preserve">EVALUACION 
TECNICA
</t>
    </r>
    <r>
      <rPr>
        <sz val="7"/>
        <color indexed="18"/>
        <rFont val="Arial"/>
        <family val="2"/>
      </rPr>
      <t xml:space="preserve">(EXPERIENCIA DEL PROP) </t>
    </r>
  </si>
  <si>
    <t>ADMISIBILIDAD 
GENERAL 
DE LA PROPUESTA</t>
  </si>
  <si>
    <r>
      <t xml:space="preserve">MAYOR PUNTAJE EN </t>
    </r>
    <r>
      <rPr>
        <sz val="6"/>
        <color rgb="FF0000CC"/>
        <rFont val="Arial"/>
        <family val="2"/>
      </rPr>
      <t xml:space="preserve">EXPERIENCIA ADICIONAL DEL </t>
    </r>
    <r>
      <rPr>
        <b/>
        <sz val="6"/>
        <color rgb="FF0000CC"/>
        <rFont val="Arial"/>
        <family val="2"/>
      </rPr>
      <t>PROPONENTE</t>
    </r>
  </si>
  <si>
    <r>
      <t xml:space="preserve">MAYOR PUNTAJE EN 
</t>
    </r>
    <r>
      <rPr>
        <sz val="6"/>
        <color rgb="FF0000CC"/>
        <rFont val="Arial"/>
        <family val="2"/>
      </rPr>
      <t xml:space="preserve">EXPERIENCIA ADICIONAL </t>
    </r>
    <r>
      <rPr>
        <sz val="6"/>
        <rFont val="Arial"/>
        <family val="2"/>
      </rPr>
      <t xml:space="preserve">
</t>
    </r>
    <r>
      <rPr>
        <b/>
        <sz val="6"/>
        <color rgb="FF0000CC"/>
        <rFont val="Arial"/>
        <family val="2"/>
      </rPr>
      <t>DIRECTOR</t>
    </r>
    <r>
      <rPr>
        <sz val="6"/>
        <rFont val="Arial"/>
        <family val="2"/>
      </rPr>
      <t xml:space="preserve"> 
DE INTERVENTORIA</t>
    </r>
  </si>
  <si>
    <r>
      <t xml:space="preserve">MAYOR PUNTAJE EN 
FORMACIÓN ADICIONAL DEL 
</t>
    </r>
    <r>
      <rPr>
        <b/>
        <sz val="6"/>
        <color rgb="FF0000CC"/>
        <rFont val="Arial"/>
        <family val="2"/>
      </rPr>
      <t>DIRECTOR</t>
    </r>
    <r>
      <rPr>
        <sz val="6"/>
        <rFont val="Arial"/>
        <family val="2"/>
      </rPr>
      <t xml:space="preserve"> 
DE INTERVENTORIA</t>
    </r>
  </si>
  <si>
    <r>
      <rPr>
        <b/>
        <sz val="6"/>
        <rFont val="Arial"/>
        <family val="2"/>
      </rPr>
      <t>NUMERAL 1</t>
    </r>
    <r>
      <rPr>
        <sz val="6"/>
        <rFont val="Arial"/>
        <family val="2"/>
      </rPr>
      <t xml:space="preserve">
OFERTA DE BIENES 
O SERVICIOS 
NACIONALES</t>
    </r>
  </si>
  <si>
    <r>
      <rPr>
        <b/>
        <sz val="6"/>
        <rFont val="Arial"/>
        <family val="2"/>
      </rPr>
      <t>NUMERAL 2</t>
    </r>
    <r>
      <rPr>
        <sz val="6"/>
        <rFont val="Arial"/>
        <family val="2"/>
      </rPr>
      <t xml:space="preserve">
OFERTA PRESENTADA 
</t>
    </r>
    <r>
      <rPr>
        <b/>
        <sz val="6"/>
        <color rgb="FF0000CC"/>
        <rFont val="Arial"/>
        <family val="2"/>
      </rPr>
      <t>POR UNA (1)</t>
    </r>
    <r>
      <rPr>
        <sz val="6"/>
        <rFont val="Arial"/>
        <family val="2"/>
      </rPr>
      <t xml:space="preserve">
MIPYME NACIONAL</t>
    </r>
  </si>
  <si>
    <r>
      <rPr>
        <b/>
        <sz val="6"/>
        <rFont val="Arial"/>
        <family val="2"/>
      </rPr>
      <t>NUMERAL 3</t>
    </r>
    <r>
      <rPr>
        <sz val="6"/>
        <rFont val="Arial"/>
        <family val="2"/>
      </rPr>
      <t xml:space="preserve">
PROPONENTE ASC 
</t>
    </r>
    <r>
      <rPr>
        <sz val="6"/>
        <color rgb="FF0000CC"/>
        <rFont val="Arial"/>
        <family val="2"/>
      </rPr>
      <t xml:space="preserve">CON POR LO MENOS 
</t>
    </r>
    <r>
      <rPr>
        <b/>
        <sz val="6"/>
        <color rgb="FF0000CC"/>
        <rFont val="Arial"/>
        <family val="2"/>
      </rPr>
      <t>UN INTEGRANTE</t>
    </r>
    <r>
      <rPr>
        <sz val="6"/>
        <color rgb="FF0000CC"/>
        <rFont val="Arial"/>
        <family val="2"/>
      </rPr>
      <t xml:space="preserve"> </t>
    </r>
    <r>
      <rPr>
        <sz val="6"/>
        <rFont val="Arial"/>
        <family val="2"/>
      </rPr>
      <t xml:space="preserve">
MIPYME NACIONAL</t>
    </r>
  </si>
  <si>
    <r>
      <rPr>
        <b/>
        <sz val="6"/>
        <rFont val="Arial"/>
        <family val="2"/>
      </rPr>
      <t>NUMERAL 4</t>
    </r>
    <r>
      <rPr>
        <sz val="6"/>
        <rFont val="Arial"/>
        <family val="2"/>
      </rPr>
      <t xml:space="preserve">
PROPONENTE CON 
VINCULACIÓN DE 
</t>
    </r>
    <r>
      <rPr>
        <b/>
        <sz val="6"/>
        <color rgb="FF0000CC"/>
        <rFont val="Arial"/>
        <family val="2"/>
      </rPr>
      <t xml:space="preserve">MÍNIMO 10% </t>
    </r>
    <r>
      <rPr>
        <sz val="6"/>
        <color rgb="FF0000CC"/>
        <rFont val="Arial"/>
        <family val="2"/>
      </rPr>
      <t xml:space="preserve">
DISCAPACITADOS 
EN NÓMINA</t>
    </r>
  </si>
  <si>
    <t>TOTAL PRESENTADOS</t>
  </si>
  <si>
    <t>PUNTAJE MÁX
OTORGADO</t>
  </si>
  <si>
    <t>TOTAL HABILITADOS</t>
  </si>
  <si>
    <t>TOTAL NO HABILITADOS</t>
  </si>
  <si>
    <t>TOTAL RECHAZADOS</t>
  </si>
  <si>
    <t xml:space="preserve">INFORMACIÓN DEL RESIDENTE DE INTERVENTORÍA </t>
  </si>
  <si>
    <t>DIRECTOR DE INT. 
PRESENTA CARTA 
DE COMPROMISO?</t>
  </si>
  <si>
    <t>CARTA DE COMPROMISO</t>
  </si>
  <si>
    <r>
      <t xml:space="preserve">OBSERVACIONES 
</t>
    </r>
    <r>
      <rPr>
        <b/>
        <sz val="8"/>
        <color theme="0"/>
        <rFont val="Arial"/>
        <family val="2"/>
      </rPr>
      <t>CRITERIOS DE 
DESEMPATE</t>
    </r>
  </si>
  <si>
    <t>OFRECIMIENTO 
TÉCNICO
ANEXO No. 9</t>
  </si>
  <si>
    <t>PRESENTA 
POSTGRADO 
?</t>
  </si>
  <si>
    <t>RESUMEN DE LA EVALUACIÓN TÉCNICA</t>
  </si>
  <si>
    <t>3. EXPERIENCIA ADICIONAL DEL PROPONENTE (40 PUNTOS)</t>
  </si>
  <si>
    <t>4. EXPERIENCIA ADICIONAL DEL EQUIPO DE TRABAJO - DIRECTOR DE INTERVENTORIA - (40 PUNTOS)</t>
  </si>
  <si>
    <r>
      <t xml:space="preserve">CARACTERÍSTICAS DE LAS CERTIFICACIONES DE EXPERIENCIA </t>
    </r>
    <r>
      <rPr>
        <b/>
        <u/>
        <sz val="10"/>
        <color rgb="FFC00000"/>
        <rFont val="Arial"/>
        <family val="2"/>
      </rPr>
      <t>HABILITANTE</t>
    </r>
    <r>
      <rPr>
        <b/>
        <sz val="10"/>
        <rFont val="Arial"/>
        <family val="2"/>
      </rPr>
      <t xml:space="preserve"> DEL PROPONENTE (INTERVENTORIA A CONTRATOS DE CONSTRUCCIÓN Y/O AMPLIACIÓN  DE EDIFICACIONES)</t>
    </r>
  </si>
  <si>
    <t>% APORTE EXPERIENCIA</t>
  </si>
  <si>
    <t>VR. OFICIAL
COSTO DIRECTO</t>
  </si>
  <si>
    <r>
      <t>PRESUPUESTO 
OFICIAL TOTAL</t>
    </r>
    <r>
      <rPr>
        <sz val="9"/>
        <rFont val="Arial"/>
        <family val="2"/>
      </rPr>
      <t xml:space="preserve"> </t>
    </r>
  </si>
  <si>
    <t xml:space="preserve">PONDERACIÓN CALIDAD </t>
  </si>
  <si>
    <t>CONDICIONES MÍNIMAS</t>
  </si>
  <si>
    <r>
      <t xml:space="preserve">Para acreditar esta experiencia, deberá presentar con la propuesta las </t>
    </r>
    <r>
      <rPr>
        <b/>
        <sz val="10"/>
        <color rgb="FFC00000"/>
        <rFont val="Arial"/>
        <family val="2"/>
      </rPr>
      <t>certificaciones o actas de entrega y recibo final de obra de cada uno de los contratos acreditados, para efecto de verificar el ÁREA CONSTRUIDA CUBIERTA (ACC)</t>
    </r>
    <r>
      <rPr>
        <sz val="10"/>
        <color rgb="FF1402FE"/>
        <rFont val="Arial"/>
        <family val="2"/>
      </rPr>
      <t>. Para que la certificación o el acta aportada sea válida deberá ser expedida y suscrita por el contratante o su representante legal.</t>
    </r>
  </si>
  <si>
    <r>
      <t xml:space="preserve">En el </t>
    </r>
    <r>
      <rPr>
        <b/>
        <sz val="10"/>
        <color rgb="FFC00000"/>
        <rFont val="Arial"/>
        <family val="2"/>
      </rPr>
      <t>Anexo Técnico No. 3</t>
    </r>
    <r>
      <rPr>
        <sz val="10"/>
        <color rgb="FF1402FE"/>
        <rFont val="Arial"/>
        <family val="2"/>
      </rPr>
      <t xml:space="preserve"> el proponente deberá certificar, bajo la gravedad de juramento, que toda la información contenida en el mismo es veraz, al igual que la reportada en los documentos soporte. Este formato deberá entregarse firmado por el Representante Legal del proponente que sea persona jurídica; al igual para el caso de Consorcios o Uniones Temporales, deberá ser firmado por el Representante Legal del consorcio o unión temporal o promesa de sociedad futura.</t>
    </r>
  </si>
  <si>
    <r>
      <t xml:space="preserve">Cuando exista diferencia entre la información relacionada en el Anexo Técnico No. 4 y la consagrada en la certificación o Actas de entrega y recibo final de obra, </t>
    </r>
    <r>
      <rPr>
        <b/>
        <sz val="10"/>
        <color rgb="FFC00000"/>
        <rFont val="Arial"/>
        <family val="2"/>
      </rPr>
      <t>prevalecerá la información contenida en la certificación o Actas de entrega y recibo final de obra.</t>
    </r>
  </si>
  <si>
    <r>
      <rPr>
        <b/>
        <sz val="10"/>
        <color rgb="FFC00000"/>
        <rFont val="Arial"/>
        <family val="2"/>
      </rPr>
      <t>Nota 2</t>
    </r>
    <r>
      <rPr>
        <sz val="10"/>
        <color rgb="FF1402FE"/>
        <rFont val="Arial"/>
        <family val="2"/>
      </rPr>
      <t>: No se tendrá en cuenta la experiencia en contratos de adecuación y/ o mantenimiento y/o mejoramiento y/o reparación de edificaciones,</t>
    </r>
  </si>
  <si>
    <r>
      <rPr>
        <b/>
        <sz val="10"/>
        <color rgb="FFC00000"/>
        <rFont val="Arial"/>
        <family val="2"/>
      </rPr>
      <t>B. Cada uno de los integrantes</t>
    </r>
    <r>
      <rPr>
        <sz val="10"/>
        <color rgb="FF1402FE"/>
        <rFont val="Arial"/>
        <family val="2"/>
      </rPr>
      <t xml:space="preserve"> del consorcio o unión temporal</t>
    </r>
    <r>
      <rPr>
        <b/>
        <sz val="10"/>
        <color rgb="FFC00000"/>
        <rFont val="Arial"/>
        <family val="2"/>
      </rPr>
      <t xml:space="preserve"> deberá acreditar como mínimo, el 25% de la sumatoria de área construida cubierta</t>
    </r>
    <r>
      <rPr>
        <sz val="10"/>
        <color rgb="FF1402FE"/>
        <rFont val="Arial"/>
        <family val="2"/>
      </rPr>
      <t xml:space="preserve"> solicitada en el literal A.</t>
    </r>
  </si>
  <si>
    <r>
      <rPr>
        <b/>
        <sz val="10"/>
        <color rgb="FFC00000"/>
        <rFont val="Arial"/>
        <family val="2"/>
      </rPr>
      <t>C. Cuando el proponente no presente el Anexo Técnico No. 3 y relacione en su propuesta más de cuatro (4)</t>
    </r>
    <r>
      <rPr>
        <sz val="10"/>
        <color rgb="FF1402FE"/>
        <rFont val="Arial"/>
        <family val="2"/>
      </rPr>
      <t xml:space="preserve"> certificaciones y/o actas de entrega y recibo final para cumplir con los REQUISITOS MÍNIMOS PARA LA ACREDITACIÓN DE LA EXPERIENCIA</t>
    </r>
    <r>
      <rPr>
        <sz val="10"/>
        <color rgb="FF0000CC"/>
        <rFont val="Arial"/>
        <family val="2"/>
      </rPr>
      <t xml:space="preserve"> , </t>
    </r>
    <r>
      <rPr>
        <b/>
        <sz val="10"/>
        <color rgb="FFC00000"/>
        <rFont val="Arial"/>
        <family val="2"/>
      </rPr>
      <t>se tendrán en cuenta únicamente las cuatro (4) primeras</t>
    </r>
    <r>
      <rPr>
        <sz val="10"/>
        <color rgb="FFFF0000"/>
        <rFont val="Arial"/>
        <family val="2"/>
      </rPr>
      <t xml:space="preserve"> </t>
    </r>
    <r>
      <rPr>
        <sz val="10"/>
        <color rgb="FF0000CC"/>
        <rFont val="Arial"/>
        <family val="2"/>
      </rPr>
      <t>certificaciones y/o actas de entrega y recibo final</t>
    </r>
    <r>
      <rPr>
        <sz val="10"/>
        <color rgb="FFFF0000"/>
        <rFont val="Arial"/>
        <family val="2"/>
      </rPr>
      <t xml:space="preserve"> </t>
    </r>
    <r>
      <rPr>
        <b/>
        <sz val="10"/>
        <color rgb="FFC00000"/>
        <rFont val="Arial"/>
        <family val="2"/>
      </rPr>
      <t>de mayor ÁREA</t>
    </r>
    <r>
      <rPr>
        <sz val="10"/>
        <color rgb="FF0000CC"/>
        <rFont val="Arial"/>
        <family val="2"/>
      </rPr>
      <t xml:space="preserve">  CONSTRUIDA CUBIERTA - ACC, siempre que cumplan con lo requerido en el pliego de condiciones.</t>
    </r>
  </si>
  <si>
    <r>
      <rPr>
        <b/>
        <sz val="10"/>
        <color rgb="FFC00000"/>
        <rFont val="Arial"/>
        <family val="2"/>
      </rPr>
      <t>CRITERIOS DE ADJUDICACION - 5.7 ADJUDICACION</t>
    </r>
    <r>
      <rPr>
        <sz val="10"/>
        <color rgb="FF1402FE"/>
        <rFont val="Arial"/>
        <family val="2"/>
      </rPr>
      <t xml:space="preserve"> - El valor de adjudicación corresponderá al de la oferta económica del proponente que ocupe el primer lugar en el orden de elegibilidad. (FOLIO 62 y 66)</t>
    </r>
  </si>
  <si>
    <r>
      <t xml:space="preserve">a. Cuando la propuesta se presente en consorcio, unión temporal o promesa de sociedad futura, </t>
    </r>
    <r>
      <rPr>
        <b/>
        <sz val="10"/>
        <color rgb="FFC00000"/>
        <rFont val="Arial"/>
        <family val="2"/>
      </rPr>
      <t>la experiencia será la sumatoria de las experiencias de los integrantes.</t>
    </r>
  </si>
  <si>
    <r>
      <t xml:space="preserve">b. Cuando la propuesta se presente en consorcio o unión temporal, </t>
    </r>
    <r>
      <rPr>
        <b/>
        <sz val="10"/>
        <color rgb="FFC00000"/>
        <rFont val="Arial"/>
        <family val="2"/>
      </rPr>
      <t xml:space="preserve">se deberá tener en cuenta el máximo de certificaciones solicitadas por la entidad, fijado en cuatro (4) certificaciones por proponente individual o plural </t>
    </r>
    <r>
      <rPr>
        <sz val="10"/>
        <color rgb="FF1402FE"/>
        <rFont val="Arial"/>
        <family val="2"/>
      </rPr>
      <t>para el caso de obra.</t>
    </r>
  </si>
  <si>
    <r>
      <t xml:space="preserve">c. La experiencia adquirida en consorcio o unión temporal, </t>
    </r>
    <r>
      <rPr>
        <b/>
        <sz val="10"/>
        <color rgb="FFC00000"/>
        <rFont val="Arial"/>
        <family val="2"/>
      </rPr>
      <t>será tenida en cuenta de acuerdo con el porcentaje de participación</t>
    </r>
    <r>
      <rPr>
        <sz val="10"/>
        <color rgb="FF1402FE"/>
        <rFont val="Arial"/>
        <family val="2"/>
      </rPr>
      <t xml:space="preserve"> en el consorcio o unión temporal en la cual fue adquirida, es decir, que </t>
    </r>
    <r>
      <rPr>
        <b/>
        <sz val="10"/>
        <color rgb="FFC00000"/>
        <rFont val="Arial"/>
        <family val="2"/>
      </rPr>
      <t>el área construida cubierta se afectará por el respectivo porcentaje de participación que indique el Registro Único de Proponentes (RUP).</t>
    </r>
  </si>
  <si>
    <r>
      <t xml:space="preserve">g. La experiencia a tener en cuenta será en contratos iniciados, ejecutados y terminados en el siguiente periodo: </t>
    </r>
    <r>
      <rPr>
        <b/>
        <sz val="10"/>
        <color rgb="FFC00000"/>
        <rFont val="Arial"/>
        <family val="2"/>
      </rPr>
      <t>iniciados después del 9 de Julio de 1998, fecha en la cual entró en vigencia obligatoria la NSR- 98, y terminadas antes de la fecha de cierre del presente proceso.</t>
    </r>
  </si>
  <si>
    <r>
      <t xml:space="preserve">h. Solamente serán admitidas las certificaciones o actas de liquidación o actas de terminación de contratos </t>
    </r>
    <r>
      <rPr>
        <b/>
        <sz val="10"/>
        <color rgb="FFC00000"/>
        <rFont val="Arial"/>
        <family val="2"/>
      </rPr>
      <t>expedidas por los contratantes</t>
    </r>
    <r>
      <rPr>
        <sz val="10"/>
        <color rgb="FF1402FE"/>
        <rFont val="Arial"/>
        <family val="2"/>
      </rPr>
      <t xml:space="preserve">. </t>
    </r>
    <r>
      <rPr>
        <b/>
        <sz val="10"/>
        <color rgb="FFC00000"/>
        <rFont val="Arial"/>
        <family val="2"/>
      </rPr>
      <t>No se tendrán en cuenta las autocertificaciones</t>
    </r>
    <r>
      <rPr>
        <sz val="10"/>
        <color rgb="FF1402FE"/>
        <rFont val="Arial"/>
        <family val="2"/>
      </rPr>
      <t xml:space="preserve">, ni las </t>
    </r>
    <r>
      <rPr>
        <b/>
        <sz val="10"/>
        <color rgb="FFC00000"/>
        <rFont val="Arial"/>
        <family val="2"/>
      </rPr>
      <t>aclaraciones</t>
    </r>
    <r>
      <rPr>
        <sz val="10"/>
        <color rgb="FF1402FE"/>
        <rFont val="Arial"/>
        <family val="2"/>
      </rPr>
      <t xml:space="preserve"> que provengan del proponente. De igual forma cuando se trate de consorcios o uniones temporales </t>
    </r>
    <r>
      <rPr>
        <b/>
        <sz val="10"/>
        <color rgb="FFC00000"/>
        <rFont val="Arial"/>
        <family val="2"/>
      </rPr>
      <t>no serán válidas aquellas certificaciones provenientes, suscritas o expedidas por alguno de los integrantes</t>
    </r>
    <r>
      <rPr>
        <sz val="10"/>
        <color rgb="FF1402FE"/>
        <rFont val="Arial"/>
        <family val="2"/>
      </rPr>
      <t xml:space="preserve"> del consorcio o unión temporal, por considerarse autocertificaciones.</t>
    </r>
  </si>
  <si>
    <r>
      <t xml:space="preserve">i. Para todos los efectos de acreditación de la experiencia además de certificaciones </t>
    </r>
    <r>
      <rPr>
        <b/>
        <sz val="10"/>
        <color rgb="FFC00000"/>
        <rFont val="Arial"/>
        <family val="2"/>
      </rPr>
      <t>se podrá aportar cualquier otro documento (constancia, acta, entre otros)</t>
    </r>
    <r>
      <rPr>
        <sz val="10"/>
        <color rgb="FF1402FE"/>
        <rFont val="Arial"/>
        <family val="2"/>
      </rPr>
      <t xml:space="preserve"> debidamente suscrito por la persona facultada y expedido por la entidad competente, en el que conste la información requerida en el pliego de condiciones.</t>
    </r>
  </si>
  <si>
    <r>
      <rPr>
        <b/>
        <sz val="10"/>
        <color rgb="FFC00000"/>
        <rFont val="Arial"/>
        <family val="2"/>
      </rPr>
      <t>Nota 1:</t>
    </r>
    <r>
      <rPr>
        <sz val="10"/>
        <color rgb="FF1402FE"/>
        <rFont val="Arial"/>
        <family val="2"/>
      </rPr>
      <t xml:space="preserve"> No se acepta como acreditación de experiencia para el proponente, aquella relacionada con la ejecución de obras de </t>
    </r>
    <r>
      <rPr>
        <sz val="8"/>
        <color rgb="FF1402FE"/>
        <rFont val="Arial"/>
        <family val="2"/>
      </rPr>
      <t>CONSTRUCCIÓN Y/O AMPLIACIÓN</t>
    </r>
    <r>
      <rPr>
        <sz val="10"/>
        <color rgb="FF1402FE"/>
        <rFont val="Arial"/>
        <family val="2"/>
      </rPr>
      <t xml:space="preserve"> de:
- Parqueaderos de un piso (como uso exclusivo) 
- Puentes vehiculares 
- Puentes peatonales
- Obras hidráulicas (represas, alcantarillas, diques de contención, puentes, canales, plantas de tratamiento, casetas de válvulas)
- Obras viales, instalaciones de peajes, básculas
- Obras de urbanismo
- Obras exteriores adicionales</t>
    </r>
  </si>
  <si>
    <r>
      <rPr>
        <b/>
        <sz val="10"/>
        <color rgb="FFC00000"/>
        <rFont val="Arial"/>
        <family val="2"/>
      </rPr>
      <t>Nota 2:</t>
    </r>
    <r>
      <rPr>
        <sz val="10"/>
        <color rgb="FF1402FE"/>
        <rFont val="Arial"/>
        <family val="2"/>
      </rPr>
      <t xml:space="preserve"> La SED se reserva el derecho de comprobar la autenticidad de los documentos aportados, así como de verificar el cumplimiento a cabalidad de los contratos que el oferente aporte.</t>
    </r>
  </si>
  <si>
    <r>
      <rPr>
        <b/>
        <sz val="10"/>
        <color rgb="FFC00000"/>
        <rFont val="Arial"/>
        <family val="2"/>
      </rPr>
      <t>Nota 4:</t>
    </r>
    <r>
      <rPr>
        <sz val="10"/>
        <color rgb="FF1402FE"/>
        <rFont val="Arial"/>
        <family val="2"/>
      </rPr>
      <t xml:space="preserve"> Los contratos verbales no seerán tenidos en cuenta para acreditar experiencia.</t>
    </r>
  </si>
  <si>
    <r>
      <rPr>
        <b/>
        <sz val="10"/>
        <color rgb="FFC00000"/>
        <rFont val="Arial"/>
        <family val="2"/>
      </rPr>
      <t>Nota 5:</t>
    </r>
    <r>
      <rPr>
        <sz val="10"/>
        <color rgb="FF1402FE"/>
        <rFont val="Arial"/>
        <family val="2"/>
      </rPr>
      <t xml:space="preserve"> En el evento que el proponente o integrante del consorcio o unión temporal, pretenda acreditar la experiencia de alguno de sus socios, accionistas o constituyentes deberá tenerla inscrita en el RUP en los términos del numeral 2.5 del artículo 2.2.1.1.1.5.2 del Decreto 1082 de 2015 o la norma que lo modifique, complemente o derogue.</t>
    </r>
  </si>
  <si>
    <t>Servicios Basados en Ingeniería, Investigación y Tecnología</t>
  </si>
  <si>
    <t>PUNTAJE ADICIONAL DIRECTOR DE INTERVENTORIA</t>
  </si>
  <si>
    <t>IVA
PRESP
OFICIAL</t>
  </si>
  <si>
    <t>VR. OFICIAL
IVA</t>
  </si>
  <si>
    <t xml:space="preserve">PUNTAJE ADICIONAL PROPONETE </t>
  </si>
  <si>
    <r>
      <rPr>
        <sz val="8"/>
        <color rgb="FF0000CC"/>
        <rFont val="Arial"/>
        <family val="2"/>
      </rPr>
      <t>ÁREA HABILITANTE MÍNIMA POR CADA INTEGRANTE</t>
    </r>
    <r>
      <rPr>
        <sz val="8"/>
        <rFont val="Arial"/>
        <family val="2"/>
      </rPr>
      <t xml:space="preserve"> / </t>
    </r>
    <r>
      <rPr>
        <sz val="8"/>
        <color rgb="FFFF0000"/>
        <rFont val="Arial"/>
        <family val="2"/>
      </rPr>
      <t>ÁREA MÍNIMA DE CADA CONTRATO</t>
    </r>
  </si>
  <si>
    <t>EXP HABILITANTE
ACC (M2)</t>
  </si>
  <si>
    <t>AREA MÍNIMA PARA LA EXPERIENCIA HABILITANTE DEL DIRECTOR DE INTERVENTORIA</t>
  </si>
  <si>
    <t>SI</t>
  </si>
  <si>
    <t>VR. SUMATORIA
CERTIF
 SMMLV - 2017</t>
  </si>
  <si>
    <t>ESPECIALIZACION</t>
  </si>
  <si>
    <t>PUNTAJE POR FORMACIÓN 
PROFESIONAL AD. DEL DIRECTOR</t>
  </si>
  <si>
    <t>PORCENTAJE MINIMO DE PARTICIPACION DE CADA INTEGRANTE</t>
  </si>
  <si>
    <t>EVALUACIÓN TÉCNICA - EL PUNTAJE ASIGNADO EN LA EVALUACIÓN TÉCNICA PRELIMINAR, SOLO SERÁ RATIFICADO EN EL INFORME DEFINITIVO SI EL PROPONENTE SE ENCUENTRA HABILITADO EN TODOS LOS ASPECTOS DE LA EVALUACION.</t>
  </si>
  <si>
    <t>EXPERIENCIA VÁLIDA?</t>
  </si>
  <si>
    <t>MAESTRIA</t>
  </si>
  <si>
    <t xml:space="preserve">PRESENTA MAESTRIA  </t>
  </si>
  <si>
    <t>EL ARCHIVO ESTÁ EN SECOP II</t>
  </si>
  <si>
    <t>ARCHIVO EN SECOP II</t>
  </si>
  <si>
    <r>
      <t xml:space="preserve">SOPORTE 
(CERTIFICACIÓN O 
ACTA DE ENTREGA 
Y RECIBO FINAL )
</t>
    </r>
    <r>
      <rPr>
        <b/>
        <sz val="7"/>
        <rFont val="Arial"/>
        <family val="2"/>
      </rPr>
      <t>ARCHIVO EN SECOP II?</t>
    </r>
  </si>
  <si>
    <r>
      <t xml:space="preserve">SOPORTE 
(CERTIFICACIÓN O 
ACTA DE ENTREGA 
Y RECIBO FINAL )
</t>
    </r>
    <r>
      <rPr>
        <b/>
        <sz val="7"/>
        <rFont val="Arial"/>
        <family val="2"/>
      </rPr>
      <t>ARCHIVO EN SECOP II</t>
    </r>
    <r>
      <rPr>
        <sz val="7"/>
        <rFont val="Arial"/>
        <family val="2"/>
      </rPr>
      <t>?</t>
    </r>
  </si>
  <si>
    <t>ARCHIVO EN SECOP II?</t>
  </si>
  <si>
    <r>
      <t xml:space="preserve">Para dar cumplimiento a los REQUISITOS MÍNIMOS PARA LA ACREDITACIÓN DE LA EXPERIENCIA, el proponente deberá acreditar </t>
    </r>
    <r>
      <rPr>
        <b/>
        <sz val="10"/>
        <color rgb="FFC00000"/>
        <rFont val="Arial"/>
        <family val="2"/>
      </rPr>
      <t>experiencia en INTERVENTORÍA A CONSTRUCCIÓN Y/O AMPLIACIÓN DE EDIFICACIONES,</t>
    </r>
    <r>
      <rPr>
        <sz val="10"/>
        <color rgb="FF1402FE"/>
        <rFont val="Arial"/>
        <family val="2"/>
      </rPr>
      <t>teniendo en cuenta las siguientes consideraciones:</t>
    </r>
  </si>
  <si>
    <t>EXPERIENCIA  
POSTERIOR A LA EXPEDICIÓN DE LA MAT. PROF. Y
SUP. O IGUAL A10,000 M2</t>
  </si>
  <si>
    <t>OK</t>
  </si>
  <si>
    <t>DIRECTOR DE INTERVENTORIA</t>
  </si>
  <si>
    <t>POLICIA NACIONAL DE COLOMBIA</t>
  </si>
  <si>
    <r>
      <t xml:space="preserve">Para acreditar la experiencia enINTERVENTORÍA A CONSTRUCCIÓN Y/O AMPLIACIÓN DE EDIFICACIONES: el proponente deberá seleccionar </t>
    </r>
    <r>
      <rPr>
        <b/>
        <sz val="10"/>
        <color rgb="FFC00000"/>
        <rFont val="Arial"/>
        <family val="2"/>
      </rPr>
      <t>máximo CUATRO (4) contratos de los registrados en el RUP</t>
    </r>
    <r>
      <rPr>
        <sz val="10"/>
        <color rgb="FF1402FE"/>
        <rFont val="Arial"/>
        <family val="2"/>
      </rPr>
      <t xml:space="preserve">, identificados con algunos de los códigos del Clasificador de Bienes y Servicios descritos en la Tabla No. 1, los cuales deberán ser relacionados en el Anexo Técnico No. 3, y los cuales deberán sumar en su conjunto un </t>
    </r>
    <r>
      <rPr>
        <b/>
        <sz val="10"/>
        <color rgb="FFC00000"/>
        <rFont val="Arial"/>
        <family val="2"/>
      </rPr>
      <t>ÁREA CUBIERTA CONSTRUIDA (ACC) ) IGUAL O SUPERIOR a 1200 m2</t>
    </r>
    <r>
      <rPr>
        <sz val="10"/>
        <color rgb="FF1402FE"/>
        <rFont val="Arial"/>
        <family val="2"/>
      </rPr>
      <t xml:space="preserve">.
</t>
    </r>
  </si>
  <si>
    <t>INTERVENTORÍA TÉCNICA, ADMINISTRATIVA, JURÍDICA, AMBIENTAL Y FINANCIERA AL CONTRATO DE EJECUCIÓN DE LAS OBRAS DE AMPLIACIÓN DEL COLEGIO GRANCOLOMBIANO SEDE C - CHARLES DE GAULLE – CPF 720, UBICADO EN LA LOCALIDAD DE BOSA, MEDIANTE LA CONSTRUCCIÓN DEL MÓDULO DE PRIMERA INFANCIA, DE ACUERDO CON LOS PLANOS, ESPECIFICACIONES Y CANTIDADES DE OBRA ENTREGADAS POR LA SED.</t>
  </si>
  <si>
    <t>P1- LIDIA SHIRLEY PARRA GARCIA</t>
  </si>
  <si>
    <t>LIDIA SHIRLEY PARRA GARCIA</t>
  </si>
  <si>
    <t>P2- ANDRES HUMBERTO MARTINEZ VESGA</t>
  </si>
  <si>
    <t>ANDRES HUMBERTO MARTINEZ VESGA</t>
  </si>
  <si>
    <t>CAMILO ANDRES CONTRERAS ROJAS</t>
  </si>
  <si>
    <t>PUNTAJE POR TRABAJADORES CON DISCAPACIDAD
ANEXO No. 15</t>
  </si>
  <si>
    <t>INGENIERO CIVIL</t>
  </si>
  <si>
    <t>PUNTAJE DISCAPACIDAD</t>
  </si>
  <si>
    <t>EXPERIENCIA  
POSTERIOR A LA EXPEDICIÓN DE LA MAT. PROF. Y
SUP. O IGUAL A 1,200 M2</t>
  </si>
  <si>
    <t>UNIVERSIDAD LIBRE DE COLOMBIA</t>
  </si>
  <si>
    <t>POLICIA NACIONAL ESCUALA DE CADETES DE POLICIA</t>
  </si>
  <si>
    <t>INTERVENTORIA TECNICA, ADMINISTRATIVA Y DEC ONTROL PRESUPUESTAL DEL CONTRATO 35/2011 RELATIVO A LA CONSTRUCCION DE LA SEDE DE LA UNIVERSIDAD LIBRE</t>
  </si>
  <si>
    <t>INTERVENTORIA TECNICA, ADMINISTRATIVAFINANCIERA Y LEGAL PARA LA CONSTRUCCION DE LA I ETAPA DEL ARCHIVO GENERAL  PARA LA POLICIA NACIONAL</t>
  </si>
  <si>
    <t>CONSORCIO INTERMEVIL</t>
  </si>
  <si>
    <t>INTERVENTORIA CONSTRUCCION Y DOTACION DEL COMANDO POLICIA METROPOLITANA DE VILLAVICENCIO</t>
  </si>
  <si>
    <t>INTERVENTORIA TECNICO ADMINISTRATIVA, FINANCIERA, LEGAL, AMBIENTAL Y SOCIAL PARA LA CONSTRUCCION Y DOTACION COMANDOS DETOL Y METIB BLOQUE A CULTO Y OBRAS DE URBANISMO PARA EL COMPLEJO DE POLICIA METROPOLITANA DE IBAGUE METIB Y COMANDOS DEPARTAMENTO DE POLICIA TOLIMA DETOL A PRECIOS UNITARIOS FIJOS SIN FORMULA DE REAJUSTE.</t>
  </si>
  <si>
    <t>ANDRES HUMBERTO MARTINEZ</t>
  </si>
  <si>
    <t>INTERVENTORIA PARA LA CONSTRUCCION Y DOTACION DE LOS COMANDOS DETOL Y METIB BLOQUE A METIB BLOQUE D CULTO Y OBRAS DE URBANISMO PARA EL COMPLEJO DE LA POLICIA METROPOLITANA DE IBAGUE.</t>
  </si>
  <si>
    <t>P3- GORDILLO &amp; ASOCIADOS SAS</t>
  </si>
  <si>
    <t>GORDILLO &amp; ASOCIADOS SAS</t>
  </si>
  <si>
    <t>OSCAR GORDILLO GUERRERO</t>
  </si>
  <si>
    <t>WILTON OMAR GALINDO RODRIGUEZ</t>
  </si>
  <si>
    <t>ARQUITECTO</t>
  </si>
  <si>
    <t>GOBERNACION DE ANTIOQUIA</t>
  </si>
  <si>
    <t>INTERVENTORIA TECNICA, ADMINISTRATIVA, FINANCIERA, AMBIENTAL Y JURIDICA AL CONTRATO DE AMPLIACION DE LA INSTITUCION EDUCATIVA ANORI IECEO JESUS MARIA URREA MUNICIPIO DE ANORI DEPARTAMENTO DE ANTIOQUIA.</t>
  </si>
  <si>
    <t>OSCAR G GORDILLO GUERRERO</t>
  </si>
  <si>
    <t>INTERVENTORIA PARA LA CONSTRUCCION DE LA INSTITUCION EDUCATIVA DEL PINAL MEDELLIN</t>
  </si>
  <si>
    <t>INTERVENTORIA TECNICA, ADMINISTRATIVA, FINANCIERA, AMBIENTAL Y LEGAL PARA EL CONTRATO: AMPLIACION DE LA INSFRAESTRUCTURA EDUCATIVA ANTONIO ROLDAN BETANCUR SEDE PRINCIPAL DEL MUNICIPIO DE NECOCLI ANTIOQUIA</t>
  </si>
  <si>
    <t>INTERVENTORIA PARA LA CONSTRUCCION DE LA CUARTA ETAPA DEL PALACIO DE JUSTICIA DE ARAUCA.</t>
  </si>
  <si>
    <t>P4- CONSORCIO INTERVENTORIA 093</t>
  </si>
  <si>
    <t>JUAN CARLOS ROA ROJAS</t>
  </si>
  <si>
    <t>INGENIERIA DF SAS</t>
  </si>
  <si>
    <t>DIEGO FONSECA CHAVEZ</t>
  </si>
  <si>
    <t>MUNICIPIO DE SALADO BLANCO</t>
  </si>
  <si>
    <t>FONADE</t>
  </si>
  <si>
    <t>REALIZAR LA INTERVENTORIA TECNICA Y EL SEGUIMIENTO ADMINISTRATIVO, FINANCIERO, CONTABLE, JURIDICO Y AMBIENTAL A LA CONSTRUCCION DE LA INSTITUCION EDUCATIVA MISAEL PASTRANA BORRERO DEL MUNICIPIO DE SALADOBLANCO HUILA</t>
  </si>
  <si>
    <t>INTERVENTORIA TECNICA, ADMINISTRATIVA, DE CONTROL PRESUPUESTAL A LOS ESTUDIOS, DISEÑOS Y CONSTRUCCION DE UN CENTRO DE DESARROLLO INFANTIL EN EL MUNICIPIO DE ARBOLETES ANTIOQUIA PARA 160 CUPOS.</t>
  </si>
  <si>
    <t>MUNICIPIO DE ISNOS</t>
  </si>
  <si>
    <t>INTERVENTORIA TECNICA, ADMINISTRATIVA, FINANCIERA, LEGAL Y AMBIENTAL PARA LA OBRA CUYO OBJETO ES CONSTRUCCION DEL CENTRO MULTICULTURAL Y DEPORTIVO PARA EL MUNICIPIO DE ISNOS HUILA</t>
  </si>
  <si>
    <t>MUNICIPIO DE CAGUAN</t>
  </si>
  <si>
    <t>INTERVENTORIA TECNICA, ADMINISTRATIVA Y FINANCIERA, AL CONTRATO DE OBRA CUYO OBJETOES LA CONSTRUCCION DE UN CENTRO DE DESARROLLO INFANTIL EN EL BARRIO LA VICTORIA DEL MUNICIPIO DE SAN VICENTE DEL CAGUAN DEPARTAMENTO DEL CAQUETA.</t>
  </si>
  <si>
    <t>UNION TEMPORAL D&amp;C INGENIERIA</t>
  </si>
  <si>
    <t>MUNICIPIO DE SALADOBLANCO</t>
  </si>
  <si>
    <t>SE TIENE EN CUENTA EL AREA DE LOS ITEMS:  6,3, 15,1 y 15,14 DEL ACTA FINAL. EL PROPONENTE DEBE PRESENTAR  EL RUP ACTUALIZADO</t>
  </si>
  <si>
    <t>EXPERIENCIA NO TENIDA EN CUENTA DADO QUE EL RUP NO CUMPLE CON EL NUMERAL  4.1.2 CERTIFICADO DE EXISTENCIA Y REPRESENTACIÓN LEGAL: La fecha de expedición no podrá ser superior a treinta (30) días calendario anteriores a la estipulada como fecha límite para presentar propuestas.</t>
  </si>
  <si>
    <t>P5- G3 INGENIEROS LTDA</t>
  </si>
  <si>
    <t>G3 INGENIEROS LTDA</t>
  </si>
  <si>
    <t>CARLOS GUSTAVO GOMEZ ROMERO</t>
  </si>
  <si>
    <t>LUIS ALEJADRO CHISCO
FISCO</t>
  </si>
  <si>
    <t>INTERVENTORIA TECNICA, ADMINISTRATIVA Y DE CONTROL
PRESUPUESTAL A LA CONSTRUCCION DE UNA INFRAESTRUCTURA EDUCATIVA TIPO A DENOMINADA "HACIENDA EL PUERTO", EN EL MUNICIPIO DE FLORENCIA, DEPARTAMENTO DE CAQUETA</t>
  </si>
  <si>
    <t>MUNICIPIO DE VILLAGARZON
SECRETARIA DE
PLANEACION E
INFRAESTRUCTURA
MUNICIPAL</t>
  </si>
  <si>
    <t>INTERVENTORIA TECNICA, ADMINISTRATIVA Y FINANCIERA A LA CONSTRUCCION SEGUNDA FASE DEL PALACIO MUNICIPAL DE VILLAGARZON EN EL DEPARTAMENTO DE
PUTUMAYO.</t>
  </si>
  <si>
    <t>CONSORCIO G3</t>
  </si>
  <si>
    <t xml:space="preserve">INTERVENTORÍA A LA CONSTRUCCIÓN DE UNA INFRAESTRUCTURA EDUCATIVA TIPO A, EN EL PREDIO LA HACIENDA EL PUERTO, DEL MUNICIPIO DE FLORENCIA CAQUETÁ.
</t>
  </si>
  <si>
    <t>FAC</t>
  </si>
  <si>
    <t>INTERVENTORIA TECNICA, FINANCIERA Y ADMINISTRATIVA
DE LA OBRA PUBLICA PARA LA CONSTRUCCION DE LAS
INSTALACIONES DE LA SUBDIRECCION DE OPERACIONES CANINO MILITARES EN LA BASE AEREA "MY.JUSTINO MARIÑO CUESTA", EN MADRID  CUNDINAMARCA.</t>
  </si>
  <si>
    <t>CONSTRUCTORA TORRE 73 LTDA</t>
  </si>
  <si>
    <t>INTERVENTORIA TECNICA, ADMINISTRATIVA, FINANCIERA Y CONTABLE A LA CONSTRUCCIÓN
DEL EDIFICIO TORRE 73 .</t>
  </si>
  <si>
    <t>CONSORCIO G/A</t>
  </si>
  <si>
    <t>INTERVENTORÍA TÉCNICA, ADMINISTRATIVA Y FINANCIERA DE A) CONSTRUCCIÓN POLIDEPORTIVO INSTITUCIÓN EDUCATIVA GUILLERMO VALENCIA, EN EL MUNICIPIO DE VILLAGARZÓN, DEPARTAMENTO DEL PUTUMAYO Y B) ESTUDIOS, DISEÑOS Y CONSTRUCCIÓN DEL PALACIO MUNICIPAL DEL MUNICIPIO DE VILLAGARZÓN EN EL MUNICIPIO DEL PUTUMAYO</t>
  </si>
  <si>
    <t>P6- AC2R INGENIERIA Y PROYECTOS SAS</t>
  </si>
  <si>
    <t>AC2R INGENIERIA Y PROYECTOS SAS</t>
  </si>
  <si>
    <t>CAMILO ANDRES ROSARIO RUBIO</t>
  </si>
  <si>
    <t>FABIO ROMERO VALERO</t>
  </si>
  <si>
    <t>INSTITUTO FONDE DE VIVIENDA DE INTERES SOCIAL  Y REFORMA URBANA FONVISOG</t>
  </si>
  <si>
    <t>INTERVENTORÍA AL DISEÑO DE ESTRUCTURA METALICA Y CONSTRUCCIÓN DE VIVIENDA NUEVA Y ESPACIOS COMUNALES EN ESTRUCTURA METALIZA Y SISTEMA APORTICADO CONVENCIONAL PARA LA URBANIZACIÓN EL PROGRESO EN EL MUNICIPIO DE SOGAMOSO</t>
  </si>
  <si>
    <t>MUNICIPIO DE SASAIMA</t>
  </si>
  <si>
    <t>INTERVENTORIA AL DISEÑO Y CONSTRUCCION DEL  COLEGIO INSTITUCION EDUCATIVA DEPARTAMENTAL NUESTRA SEÑORA DE FATIMA DEL MUNICIPIO DE SASAIMA CUNDINAMARCA</t>
  </si>
  <si>
    <t>DIRECTOR DE INTERVENTORÍA</t>
  </si>
  <si>
    <t>GRUPO CIVILEC</t>
  </si>
  <si>
    <t>INTERVENTORÍA TÉCNICA, ADMINISTRATIVA, CONTABLE, FINANCIERA, AMBIENTAL Y SOCIAL A L CONSTRUCCIÓN DE LA BASE CENTRO DE OPERTACIONES DE SETIP INGENIERIA S.A EN LA CIUDAD DE BARRANCABERMEJA - SANTANDER</t>
  </si>
  <si>
    <t>WILLIAMS CO S.A.S</t>
  </si>
  <si>
    <t>INTERVENTORIA TÉCNICA, ADMINSITRATIVA, CONTABLE, AMBIENTA Y JURÍDICA A LA CONSTRUCCIÓN DEL EDIFICIO DE LA UNIVERSIDAD LIBRE  BLOQUE D AULAS DE INGENIERIA, LABORATORIO Y OFICINAS ADMINISTRATIVAS DE LA FACULTAD DE INGENIERIA DE LA UNIVERSIDAD LIBRE SECCIONAL BOGOTA</t>
  </si>
  <si>
    <t>SED-CM-A-DCCEE-093-2018</t>
  </si>
  <si>
    <t>P7- LOGIA 3 ASOCIADOS S.A.S.</t>
  </si>
  <si>
    <t>LOGIA 3 ASOCIADOS S.A.S.</t>
  </si>
  <si>
    <t>EHIDA JULIET RAMIREZ GUINA</t>
  </si>
  <si>
    <t>MAURO ANDRES DIAZ BELTRAN</t>
  </si>
  <si>
    <t>INTELLIGENT BUSINESSES</t>
  </si>
  <si>
    <t>INTERVENTORÍA TÉCNICA, ADMINISTRATIVA, FINANCIERA, CONTABLE, LEGAL Y AMBIENTAL A LA CONSTRUCCIÓN DE 165 VIVIENDAS NUEVAS TIPO  EN EL RESGUARDO INDIGEN DE CAÑO MOCHUELÑO PARA LAS COMUNIDDAES INDIGENAS DE SHIRIPUS TOPOCHAL, QUINTO PATIO MUNIICPIO DE PAZ DE ARIPORO DEL DPTO DE CASANARE</t>
  </si>
  <si>
    <t>CONSTRUCTORA CARMONA ROMERO LTDA CCAR LTDA</t>
  </si>
  <si>
    <t>INTERVENTORÍA TÉCNICA, ADMINISTRATIVA, FINANCIERA, CONTABLE, LEGAL, JURÍDICA Y AMBIENTAL A LA CONSTRUCCIÓN DE PROYECTOS DE VIVIENDA URBANO DENOMINADO VILLA FLOR ETAPA II EN LA CIUDAD DE YOPAL CASANARE</t>
  </si>
  <si>
    <t>CONSTRUCTORA SABANA DEL ORIENTE</t>
  </si>
  <si>
    <t>INTERVENTORIA TECNICA, ADMINISTRATIVA, FINANCIERA, LEGAL Y AMBIENTAL PARA LA APLICACIÓN DEL SUBSIDIO PARA LA CONSTRUCCION DE 92 VIVIENDAS NUEVAS DISPERSAS EN SITIO PROPIO EN EL MUNICIPIO DE PAZ DE ARIPORO Y LA CONSTRUCCION DE 86 VIVIENDAS NUEVAS EN SITIO PROPIO DISPERSAS EN EL MUNICIPIO DE SAN LUIS DE PALENQUE DEPARTAMENTO DEL CASANARE.</t>
  </si>
  <si>
    <t>P8- JASEN CONSULTORES SAS</t>
  </si>
  <si>
    <t>JASEN CONSULTORES SAS</t>
  </si>
  <si>
    <t>ERICK JOSE CASTILLO CURIEUX</t>
  </si>
  <si>
    <t>FABIAN ALBERTO AGUDELO SILVA</t>
  </si>
  <si>
    <t>MINISTERIO DE
CULTURA</t>
  </si>
  <si>
    <t>INTERVENTORÍA TÉCNICA, ADMINISTRATIVA, FINANCIERA Y CONTABLE PARA EL CONTRATO DE OBRA RESULTANTE DE  A LICITACIÓN PÚBLICA CUYO OBJETO ES: “CONTRATAR POR EL SISTEMA DE PRECIOS UNITARIOS FIJOS SIN FÓRMULA DE
AJUSTE, LA CONSTRUCCIÓN DEL CENTRO DE DESARROLLO SUR COLOMBIANO DEL MUNICIPIO DE PITALITO EN EL DEPARTAMENTO DEL HUILA</t>
  </si>
  <si>
    <t>JASEN CONSULTORES S.A.S.</t>
  </si>
  <si>
    <t>EDU</t>
  </si>
  <si>
    <t>INTERVENTORÍA TÉCNICA, ADMINISTRATIVA, FINANCIERA, LEGAL Y AMBIENTAL PARA LA CONSTRUCCIÓN DE LA ESTACIÓN DE POLICIA BUENOS AIRES EN EL MUNICIPIO DE MEDELLÍN</t>
  </si>
  <si>
    <t>CONSTRUCTOR
A
SINTAGMA</t>
  </si>
  <si>
    <t>INTERVENTORÍA TÉCNICA, ADMINISTRATIVA, Y FINANCIERA PARA LAS OBRAS CONSTRUCCIÓN DEL CONJUNTO RESIDENCIAL TERRAZAS DEL REFUGIO II.</t>
  </si>
  <si>
    <t>INTERVENTORÍA TÉCNICA, ADMINISTRATIVA, Y DE CONTROL
PRESUPUESTAL A LA CONSTRUCCIÓN DEL JARDÍN SOCIAL
LOS PINOS EN LA LOCALIDAD DE SUBA</t>
  </si>
  <si>
    <t>DIECTOR DE INTERVENTORÍA</t>
  </si>
  <si>
    <t xml:space="preserve"> INTERVENTORÍA TÉCNICA Y ADMINISTRATIVA AL CONTRATO DE CONSTRUCCIÓN DEL CONJUNTO RESIDENCIAL QUINTAS DE SAN JORGE, UBICADO EN EL MUNICIPIO DE FUNZA (CUNDINAMARCA) ETAPA II</t>
  </si>
  <si>
    <t>INTERVENTORÍA TÉCNICA, ADMINISTRATIVA Y FINANCIERA PARA LAS OBRAS DE CONSTRUCCIÓN DEL EDIFICIO CONJUNTO RESIDENCIAL HARIKA</t>
  </si>
  <si>
    <t>CONSTRUCTORA
SINTAGMA</t>
  </si>
  <si>
    <t xml:space="preserve">INTERVENTORÍA TÉCNICA, ADMINISTRATIVA, Y FINANCIERA PARA LAS OBRAS CONSTRUCCIÓN DEL CONJUNTO RESIDENCIAL HARIKA </t>
  </si>
  <si>
    <t>INTERVENTORÍA TÉCNICA, ADMINISTRATIVA, Y FINANCIERA PARA LAS OBRAS CONSTRUCCIÓN DEL CONJUNTO  RESIDENCIAL TERRAZAS DEL REFUGIO</t>
  </si>
  <si>
    <t>DIRECTOR DE INTREVENTORIA</t>
  </si>
  <si>
    <t>CONSORCIO JASEN LTDA - DIS</t>
  </si>
  <si>
    <t xml:space="preserve"> INTERVENTORÍA TÉCNICA, ADMINISTRATIVA Y DE CONTROL PRESUPUESTAL, A LAS OBRAS DECONSTRUCCIÓN DE UNA INFRAESTRUCTURA EDUCATIVA TIPO A EN EL PREDIO GRANJA EXPERIMENTAL, UBICADO EN EL CORREGIMIENTO EL TRES, DISTRITO PORTUARIO DE TURBO, ANTIOQUIA. 
</t>
  </si>
  <si>
    <t>JASEN CONSULTORES</t>
  </si>
  <si>
    <t xml:space="preserve"> 
 INTERVENTORÍA TÉCNICA Y ADMINISTRATIVA AL CONTRATO DE CONSTRUCCIÓN DEL CONJUNTO RESIDENCIAL QUINTAS DE SAN JORGE, UBICADO EN EL MUNICIPIO DE FUNZA (CUNDINAMARCA
</t>
  </si>
  <si>
    <t>EXPERIENCIA NO TENIDA EN CUENTA POR CUANTO EL RUP SE ENCUENTRA EN PROCESO DE ADQUIRIR FIRMEZA.</t>
  </si>
  <si>
    <t>EL PROPONENTE EN EL PERIODO DE PUBLICIDAD DE LA EVALUACIÓN PRELIMINAR Y HASTA LA FECHA ESTABLECIDA EN EL CRONOGRAMA DEBE ALLEGAR RUP EN FIRME DADO QUE EL PRESENTADO AL CIERRE DE LA PROPUESTA SE ENCUENTRA EN PROCESO DE ADQUIRIR FIRMEZA. TAMBIEN DEBE ALLEGAR EL CERTIFICADO DE VIGENCIA DE LA MATRICULA PROFESIONAL DEL DIRECTOR DE INTERVENTORIA PROPUESTO.</t>
  </si>
  <si>
    <t>P9- CONSORCIO GRANCOLOMBIANO OM</t>
  </si>
  <si>
    <t>DANIEL ERNESTO RUIZ PARRA</t>
  </si>
  <si>
    <t>MSING SAS</t>
  </si>
  <si>
    <t>OBRAS Y PROYECTOS RP SAS</t>
  </si>
  <si>
    <t>JOSE GERMAN JUYAR MORA</t>
  </si>
  <si>
    <t>FEDERACION NACIONAL DE
PRODUCTORES DE TABACO</t>
  </si>
  <si>
    <t>SECRETARIA DE EDUCACIÓN
DISTRITAL</t>
  </si>
  <si>
    <t>FONDECUN</t>
  </si>
  <si>
    <t>INTERVENTORIA TECNICA, ADMINISTRATIVA, FINANCIERA Y DE CONTROL, PARA LA CONSTRUCCION A TODO COSTO DE 280 VIVIENDAS EN EL MUNICIPIO DE ENCINO DEPARTAMENTO DE SANTANDER, SUSCRITO ENTRE LA FEDERACION NACIONAL DE PRODUCTORES DE TABACO "FEDETABACO"</t>
  </si>
  <si>
    <t>INTERVENTORIA DE LAS OBRAS DE CONSTRUCCION DEL CED LA ESTRELLA UBICADA EN LA LOCALIDAD UNO DE USAQUEN.</t>
  </si>
  <si>
    <t>INTERVENTORIA TECNICA, ADMINISTRATIVA Y DE CONTROL PRESUPUESTAL A LA CONSTRUCCION DE LA BIBLIOTECA
MUNICIPAL DEL MUNICIPIO DE GUADALAJARA DE BUGA- EN EL DEPARTAMENTODEL VALLE DEL CAUCA</t>
  </si>
  <si>
    <t>INTERVENTORIA TECNICA, ADMINISTRATIVA Y DE CONTROL PRESUPUESTAL A LA CONSTRUCCION DE LAS BIBLIOTECAS
PUBLICAS A NIVEL NACIONAL</t>
  </si>
  <si>
    <t>CONSORCIO HRPL</t>
  </si>
  <si>
    <t>OLMA YOLANDA CUARTAS</t>
  </si>
  <si>
    <t>INTERVENTORIA EN LA TERMINACIÓN DE LA TORRE DE HOSPITALIZACIÓN DEL HOSPITAL ROSARIO PUMAREJO DE LOPEZ</t>
  </si>
  <si>
    <t>INTERVENTORÍA PARA LA CONSTRUCCIÓN DE LA PRIMERA ETAPA DEL ESTABLECIMIENTO DE
SANIDAD MILITAR "CENAE"</t>
  </si>
  <si>
    <t>POLICIA NACIONAL DIRECCION
ADMINISTRATIVA Y FINANCIERA</t>
  </si>
  <si>
    <t>FONADE - FONDO NACIONAL DE
DESARROLLO</t>
  </si>
  <si>
    <t>INTERVENTORIA TECNICO, ADMINISTRATIVA, FINANCIERA, LEGAL, AMBIENTAL Y SOCIAL PARA LA CONSTRUCCION Y DOTACION DE COMANDOS DE ATENCION INMEDIATAC. A.I., PERIMETRALES EN LOS MUNICIPIOS DE TABIO Y SOACHA CUNDINAMARCA, POR EL SISTEMA DE LLAVE EN MANO A PRECIO GLOBAL FIJO, INCLUYE ESTUDIO DE SUELOS, ESTUDIO
TOPOGRAFICO, DISEÑO ARQUITECTONICO Y URBANISTICO, DISEÑO ESTRUCTURAL Y DE ELEMENTOS NO ESTRUCTURALES, DISEÑO DE REDES HIDROSANITARIAS, GAS PROPANO Y CONTRAINCENDIOS INTERIOR Y EXTERIOR, DISEÑO PAISAJISTICO URBANISTICO, DISEÑO REDES ELECTRICAS DE MEDIA Y BAJA TENSION INTERIOR -
EXTERIOR Y APANTALLAMIENTO, DISEÑOR RED DE VOZ Y DATOS INTERIOR Y EXTERIOR, DISEÑO ESTUDIO DE IMPACTO AMBIENTAL O PLAN DE MANEJO AMBIENTAL,</t>
  </si>
  <si>
    <t>INTERVENTORIA TECNICA, ADMINISTRATIVA, FINANCIERA Y CONTABLE A LA CONSTRUCCION DEL ESTABLECIMIENTO PENITENCIARIO DE MEDIANA SEGURIDAD Y CARCELARIO EN YOPAL - CASANARE.</t>
  </si>
  <si>
    <t>CONSORCIO DM 055</t>
  </si>
  <si>
    <t>CONSTRUCTORA FOSTER</t>
  </si>
  <si>
    <t>INTERVENTORÍA PARA LA CONSTRUCCIÓN DE CONTENEDORES, OFICINAS DE DOS NIVELES,
TALLER DE MECANICA Y GARAJE EN LA CIUDAD DE VALENCIA VENEZUELA.</t>
  </si>
  <si>
    <t>CONSORCIO DM 069</t>
  </si>
  <si>
    <t>P10- CB INGENIEROS S.A.S.</t>
  </si>
  <si>
    <t>JUAN MANUEL ESCALLON ARANGO</t>
  </si>
  <si>
    <t>CB INGENIEROS S.A.S.</t>
  </si>
  <si>
    <t>FREDY ALEXANDER SÁENZ
FORERO</t>
  </si>
  <si>
    <t>CONSEJO SUPERIOR DE LA JUDICATURA</t>
  </si>
  <si>
    <t xml:space="preserve">EJERCER LA INTERVENTORÍA TÉCNICA Y ADMINISTRATIVA PARA LA TERMINACIÓN DE LA CONSTRUCCIÓN DE LOS
TRIBUNALES DEL SALITRE DE BOGOTÁ
</t>
  </si>
  <si>
    <t>INSTITUTO DE DESARROLLO URBANO - IDU</t>
  </si>
  <si>
    <t xml:space="preserve">INTERVENTORÍA TÉCNICA, ADMINISTRATIVA, FINANCIERA Y
AMBIENTAL PARA LA CONSTRUCCIÓN DE LA ESTACIÓN INTERMEDIA DE BANDERAS DE LA TRONCAL AMÉRICAS
PARA EL SISTEMA DE TRANSPORTE MASIVO TRANSMILENIO, EN BOGOTÁ D.C.
</t>
  </si>
  <si>
    <t>SE TOMA EL AREA CONSTRUIDA DE LA CERTIFICACION</t>
  </si>
  <si>
    <t>GUILLERMO ALBERTO PAZ VALENCIA</t>
  </si>
  <si>
    <t>INTERVENTORÍA TÉCNICA PARA LA CONSTRUCCIÓN DEL PROYECTO "CONDOMINIO GUALANDAY PLAZA " - CALI. ETAPAS 1 Y 2</t>
  </si>
  <si>
    <t>INTERVENTORÍA TÉCNICA PARA LA CONSTRUCCIÓN DEL PROYECTO "CONDOMINIO GUADALQUIVIR " - CALI. ETAPAS 1 Y 2</t>
  </si>
  <si>
    <t>DIRECTOR DE INTREVENTORÍA</t>
  </si>
  <si>
    <t>NTERVENTORÍA DE LA CONSTRUCCIÓN DEL PROYECTO INMOVILIARIO DE VIS “CIUDAD DEL SUR”
ETAPA 2</t>
  </si>
  <si>
    <t>INTERVENTORÍA DE LA CONSTRUCCIÓN DEL PROYECTO INMOBILIARIO “GUADALQUIVIR ETAPA IV
– APARTAMENTOS”</t>
  </si>
  <si>
    <t xml:space="preserve">SECRETARÍA GENERAL DE LA ALCALDÍA
MAYOR DE BOGOTÁ D.C.
</t>
  </si>
  <si>
    <t xml:space="preserve">INTERVENTORÍA TÉCNICA, ADMINISTRATIVA Y CONTABLE DURANTE LA ETAPA DE LA OBRA DEL PROYECTO DE CONSTRUCCIÓN DE LA SEDE DEL ARCHIVO GENERAL DEL DISTRITO
</t>
  </si>
  <si>
    <t xml:space="preserve">INTERVENTORÍA TÉCNICA, FINANCIERA Y ADMINISTRATIVA PARA LA CONSTRUCCIÓN DE LA SEGUNDA ETAPA DEL PALACIO DE JUSTICIA DE CÚCUTA, NORTE DE SANTANDER
</t>
  </si>
  <si>
    <t>AREA TOMADA DEL AREA DEL EDIFICIO DE LA CERTIFICACION PRESENTADA.</t>
  </si>
  <si>
    <t>P11- CONSORCIO CHARLES – P&amp;J</t>
  </si>
  <si>
    <t>JAIRO GARCIA GARCIA</t>
  </si>
  <si>
    <t>PROMOTORA VALORES S.A.S</t>
  </si>
  <si>
    <t>JCB INGENIERIA S.A.S.</t>
  </si>
  <si>
    <t>LILA GRABRIELA MÉNDEZ FLÓREZ</t>
  </si>
  <si>
    <t>CAFESALUD</t>
  </si>
  <si>
    <t>REALIZACION DE LA INTERVENTORIA TECNICA ADMINISTRATIVA Y FINANCIERA DE LA CONSTRUCCION DE LOS CENTROS DE ATENCIONF FAMILIAR INTEGRAL, “CAFIRESTREPO”, “CAFIPUENTEARANDA”, “CAFIVENECIA”, “CAFICEMESCHAPINERO”, “CAFICALLE100”, “CAFIPEREIRA”, “CAFIBUCARAMANGA”, “CAFICARTAGENA”, “CAFIIBAGUE”, DEL CENTRO MEDICO DIAGNOSTICO, DE LAS OFICINAS DE CARTAGENA, CUCUTA, IAGUE, MEDELLIN, PEREIRA, Y DE LAS OFICINAS DE PRESIDENCIA</t>
  </si>
  <si>
    <t>GOBERNACIÓN DE CORDOBA</t>
  </si>
  <si>
    <t>INTERVENTORIA PARA EL DISEÑO Y CONSTRUCCION DE LA UNIDAD REGIONAL HOSPITAL NUEVO DE MONTERIA</t>
  </si>
  <si>
    <t>DEPARTAMENTO DE CASANARE</t>
  </si>
  <si>
    <t>LA INTERVENTORIA TÉCNICA, ADMINISTRATIVA Y FINANCIERA Y AMBIENTAL DE LA CONSTRUCCIÓN DE 1.055 VIVIENDAS EN EL DEPARTAMENTO DE CASANARE</t>
  </si>
  <si>
    <t>INTERVENTORIA PARA LOS DISEÑOS ARQUITECTONICOS, TÉCNICOS Y EL DESARROLLO DE LA CONSTRUCCION DE LA PLANTA FÍSICA PARA EL CENTRO MEDICO DE CHAPINERO, BOGOTÁ D.C.</t>
  </si>
  <si>
    <t>INTERVENTORA TÉCNICA Y ADMINISTRATIVA PARA LA CONSTRUCCION ESTACION DE POLICIA PACORA CALDAS</t>
  </si>
  <si>
    <t>GRUPO G&amp;B LTDA</t>
  </si>
  <si>
    <t>OIM</t>
  </si>
  <si>
    <t>INTERVENTORIA TÉCNICA, ADMINISTRATIVA Y DE CONTROL PRESUPUESTAL A LAS OBRAS DE CONSTRUCCIÓN DE UNA INFRAESTRUCTURA EDUCATIVA TIPO A EN EL PREDIO CHIRIQUI DEL MUNICIPIO DE VALLEDUPAR - CESAR</t>
  </si>
  <si>
    <t>CONTRATO DE INTERVENTORÍA NO. 973 DE 2009 NAJ CONSTRUCCIÓN DE LOS CENTROS DE INFANCIA Y FAMILIA EN DOCE MUNICIPIOS DEL DEPARTAMENTO DEL CHOCÓ.</t>
  </si>
  <si>
    <t>EL PROPONENTE DEBE ALLEGAR DOCUMENTO CONSORCIAL PARA LA VALIADACION DE LA CERTIFICACION PRESENTADA.</t>
  </si>
  <si>
    <t>REALIZACION DELAINTERVENTORIATECNICA,ADMINISTRATIVAYFINANCIERADELACONSTRUCCIONDE LOS CENTROS DE ATENCION FAMILIAR INTEGRAL, “CAFIRESTREPO”, “CAFIPUENTEARANDA”, “CAFIVENECIA” ,“CAFICEMESCHAPINERO” ,“CAFICALLE100” ,“CAFIPEREIRA” ,“CAFIBUCARAMANGA” ,“CAFICARTAGENA ”,“CAFIIBAGUE” ,DEL CENTRO MEDICO DIAGNOSTICO ,DE LAS OFICINAS DE CARTAGENA, CUCUTA, IBAGUE, MEDELLIN, PEREIRA, Y DE LAS OFICINAS DE PRESIDENCIA.</t>
  </si>
  <si>
    <t>P12- INGENIERIA DE PROYECTOS S.A.S.</t>
  </si>
  <si>
    <t>INGENIERIA DE PROYECTOS S.A.S.</t>
  </si>
  <si>
    <t>OSCAR IVAN HOYOS  ARRIETA</t>
  </si>
  <si>
    <t>PEDRO ANTONIO GUTIERREZ BUSTILLO</t>
  </si>
  <si>
    <t>MINISTERIO DE JUSTICIA</t>
  </si>
  <si>
    <t>INTERVENTORÍA TÉCNICA, JURÍDICA, ADMINISTRATIVA Y FINANCIERA A LA CONSTRUCCIÓN DE LOS PROYECTOS DERIVADOS DE LOS CONVENIOS INTERADMINISTRATIVOS CELEBRADOS CON LOS ENTES TERRITORIALES CON RECURSOS DEL FONDO NACIONAL DE SEGURIDAD Y CONVIVENCIA CIUDADANA POR GRUPOS MEDIANTE EL SISTEMA DE PRECIO GLOBAL FIJO SIN FORMULA DE REAJUSTE. GRUPO 3</t>
  </si>
  <si>
    <t>DEPARTAMENTO DE CUNDINAMARCA</t>
  </si>
  <si>
    <t>INTERVENTORÍA TÉCNICA, ADMINISTRATIVA Y FINANCIERA DE LA OBRA PÚBLICA RELACIONADA CON "CONSTRUCCIÓN NUEVO HOSPITAL DE SOACHA"; "ADQUISICIÓN DE UN TERRENO, DIAGNOSTICO, ESTUDIOS, DISEÑOS, ADECUACIÓN Y CONSTRUCCIÓN PARA EL FUNCIONAMIENTO DE LA CIUDADELA EDUCATIVA DEPARTAMENTAL EN EL MUNICIPIO DE SOACHA"; " DISEÑO, ESTUDIOS TECNICOS Y REMODELACIÓN DE LA NUEVA SEDE DEL LABORATORIO DE SALUD PÚBLICA DEL DEPARTAMENTO DE CUNDINAMARCA</t>
  </si>
  <si>
    <t>ADMINISTRATIVA Y DE CONTROL PRESUPUESTAL PARA LA CONSTRUCCIÓN DE UNA INFRAESTRUCTURA EDUCATIVA TIPO A DENOMINADA LA CUIDADELA EN EL MUNICIPIO DE
TUMACO, DEPARTAMENTO DE NARIÑO</t>
  </si>
  <si>
    <t>CONTRATO No. 2110719 de 2011 cuyo objeto es, INTERVENTORÍA TÉCNICA, ADMINISTRATIVA Y DE CONTROL PRESUPUESTAL A LAS OBRAS DE CONSTRUCCIÓN DE UNA INFRAESTRUCTURA EDUCATIVA TIPO A, EN EL PREDIO DENOMINADO GRAN ABASTO EN EL MUNICIPIO DE SOLEDAD - ATLANTICO</t>
  </si>
  <si>
    <t>FUNDACIÓN SAN ISIDRO</t>
  </si>
  <si>
    <t>INTERVENTORIA TECNICA Y ADMINISTRATIVA A LA CONSTRUCCION DEL HOSPITAL DE PUERTO
LIBERTADOR</t>
  </si>
  <si>
    <t>INGENIERIA DE PROYECTOS</t>
  </si>
  <si>
    <t>INTERVENTORÍA DE LA CONSTRUCCIÓN DEL HOSPITAL LOCAL DE LA APARTADA</t>
  </si>
  <si>
    <t>CONSORCIO EDIFICAR BOSA</t>
  </si>
  <si>
    <t>INTERVENTORIA TECNICA, ADMISNISTRATIVA Y FINANCIERA DEL CONTRATO QUE RESULTE DE LA
LICITACION PUBLICA No. 052-2013 QUE ACTUALMENTE ADELANTA EL FONDO DE DESARROLLO LOCAL DE BOSA PARA SELECCIONAR AL CONTRATISTA QUE EJECUTE LA LA CONSTRUCCION DE LA CASA DE LA PARTICIPACION DE LA LOCALIDAD DE BOSA, BOGOTÁ DC</t>
  </si>
  <si>
    <t>MARCELA SOFIA ALIES FUENTES</t>
  </si>
  <si>
    <t>P13- TECNOLOGIAS Y CONSULTORIAS AMBIENTALES Y DE GESTION S.A.S – TECNICONSULTA S.A.S</t>
  </si>
  <si>
    <t>TECNOLOGIAS Y CONSULTORIAS AMBIENTALES Y DE GESTION S.A.S – TECNICONSULTA S.A.S</t>
  </si>
  <si>
    <t>CARLOS JAIME PUERTA DIAZ</t>
  </si>
  <si>
    <t>MUNICIPIO DE COTA</t>
  </si>
  <si>
    <t>“INTERVENTORIA TECNICA, ADMINISTRATIVA ,FINANCIERA , LEGAL Y AMBIENTAL PARA:i) CONSTRUCCION DEL A NUEVA SEDE DE LA ALCALDIA MUNICIPAL   Y ADECUACION DE LA SEDE PARA EL CONCEJO MUNICIPAL DEL MUNICIPIO DE COTA”</t>
  </si>
  <si>
    <t>INTERVENTORIA TECNICA, ADMINISTRATIVA, FINANCIERA Y AMBIENTAL PARA LA CONSTRUCCION DE LA NUEVA SEDE DE LA UNIDAD EDUCATIVA CAMILO TORRES DEL MUNICIPIO DE COTA CUNDINAMARCA</t>
  </si>
  <si>
    <t>TECNICONSULTA SAS</t>
  </si>
  <si>
    <t>INTERVENTORIA TECNICA, ADMINISTRATIVA, FINANCIERA, LEGAL Y AMBIENTAL PARA:i) CONSTRUCCION DE LA NUEVA SEDE DE LA UNIDAD EDUCATIVA CAMILO TORRES DEL MUNICIPIO DE COTA CUNDINAMARCA</t>
  </si>
  <si>
    <t>EJECUTAR LA INTERVENTORIA, CONTROL DE COSTOS, CONTROL DE PROGRAMACION Y SUPERVICION TECNICA SOBRE LA CONSTRUCCION DE LA NUEVA SEDE DE LA FISCALIA GENERAL DE LA NACION EN LA CIUDAD DE CHAPARRAL (TOLIMA) UBICADA EN LA CALLE 7ª CON CARRERA 7ª ESQUINA</t>
  </si>
  <si>
    <t>HIDROTEC INGENIEROS CONSULTORES</t>
  </si>
  <si>
    <t>P14- GAVINCO INGENIEROS CONSULTORES SAS</t>
  </si>
  <si>
    <t>GAVINCO INGENIEROS CONSULTORES SAS</t>
  </si>
  <si>
    <t>LUZ ANDREA FAJARDO CORREDOR</t>
  </si>
  <si>
    <t>VALENTINA MARIN VALENCIA</t>
  </si>
  <si>
    <t>FIDUCIARIA BOGOTA</t>
  </si>
  <si>
    <t>INTERVENTORÍA INTEGRAL (ADMINSTRATIVA, FINANCIERA, CONTABLE, AMBIENTAL, SOCIAL, JURÍDICA Y TÉCNICA PARA LA CONSTRUCCIÓN DE UNA INFRAESTRUCTURA EDUCATIVA EN LA URBANIZACIÓN CASAS DEL LLANO VERDE EN EL MUNICIPIO DE SANTIAGO DE CALI</t>
  </si>
  <si>
    <t>ALCALDIA DE CIENAGA</t>
  </si>
  <si>
    <t>INTERVENTORÍA TÉCNICA, ADMINISTRATIVA, FINANCIERA, JURÍDICA Y CONTABLE A LA CONSTRUCCIÓN DE LA NUEVA SEDE DE LA INSTITUCIÓN EDUCATIVA DARIO TORREGOZA
DEL MUNICIPIO DE CIENAGA-MAGDALENA</t>
  </si>
  <si>
    <t>INTERVENTORÍA TÉCNICA, ADMINISTRATIVA, Y DE CONTROL PRESUPUESTAL A LA CONSTRUCCIÓN DE UNA INFRAESTRUCTURA EDUCATIVA TIPO A EN EL SECTOR EL TRIUNFO URBANIZACIÓN MIRADOR DE AMBALÁ EN EL MMUNICIPIO DE IBAGUÉ DEPARTAMENTO DEL TOLIMA</t>
  </si>
  <si>
    <t>SENA</t>
  </si>
  <si>
    <t>INTERVENTORÍA TÉCNICA, ADMINISTRATIVA, LEGAL, FINANCIERA Y CONTABLE PARA LA CONSTRUCCIÓN DE LA SEDE INDUSTRIAL DEL CENTRO DE RECURSOS NATURALES INDUSTRIA Y BIODIVERSIDAD DEL CHOCÓ</t>
  </si>
  <si>
    <t>CONSORCIO INTERVENTORES</t>
  </si>
  <si>
    <t>INTERVENTORÍA TECNICA, ADMINISTRATIVA FINANCIERA y AMBIENTAL DE LAS OBRAS DE LA CONSTRUCCIÓN DEL MERCADO DE SANTA RITA, EN CARTAGENA DE INDIAS D.T. y C.</t>
  </si>
  <si>
    <t>GAVINCO SAS</t>
  </si>
  <si>
    <t>INTERVENTORIA INTEGRAL, TECNICA, ADMINISTRATIVA, FINANCIERA, AMBIENTAL Y SISO A LAS OBRAS DE AMPLIACION DE LAS AREAS DE UNIDADES DE CUIDADO INTENSIVO -UCI. DEL QUINTO PISO ZONA ORIENTAL, AREAS DE HOSPITALIZACION DEL SEXTO PISO, Y CUBIERTA ORIENTAL DE LA CLINICA NATIONAL CLINICA CENTENARIO UBICADA EN LA CALLE 13 No. 17-21 EN BOGOTÁ D.C.</t>
  </si>
  <si>
    <t>P15- CARLOS ARTURO VERGARA NEGRETE</t>
  </si>
  <si>
    <t>CARLOS ARTURO VERGARA NEGRETE</t>
  </si>
  <si>
    <t>JORGE DAVID BITAR ALVAREZ</t>
  </si>
  <si>
    <t xml:space="preserve">DEPARTAMENTO DEL ATLANTICO - SECRETARIA DE EDUCACIÓN </t>
  </si>
  <si>
    <t>INTERVENTORÍA TÉCNICA, ADMINISTRATIVA, FINANCIERA Y AMBIENTAL DE LAS OBRAS CIVILES DE CONSTRUCCIÓN DE 16 AULAS Y 2 BATERÍAS SANITARIAS EN LA INSTITUCIÓN EDUCATIVA TÉCNICA COMERCIAL DE SANTO TOMÁS: 5 AULAS, 1 BATERIA SANITARIA Y 1 LABORATORIO EN LA INSTITUCIÓN EDUCATIVA DE BACHILLERATO MUNICIPAL MIXTO DE PUERTO GIRALDO - PONEDERA DPTO DEL ATLÁNTICO</t>
  </si>
  <si>
    <t>CARLOS VERGARA NEGRETE</t>
  </si>
  <si>
    <t xml:space="preserve">ALCALDIA DE CARTAGENA </t>
  </si>
  <si>
    <t>INTERVENTOPRÍA TÉCNICA, FINANCIERA ADMINISTRATIVA Y AMBIENTAL PARA LA CONSTRUCCIÓN DE LA PRIMERA ETAPA DE LA INSTITUCIÓN EDUCATIVA ANA MARIA VÉLEZ DE TRUJILLO</t>
  </si>
  <si>
    <t xml:space="preserve">DIRECTOR DE INTERVENTORÍA </t>
  </si>
  <si>
    <t>MUNICIPIO DE SAN BERNARDO DEL VIENTO</t>
  </si>
  <si>
    <t>INTERVENTORIA TECNICA, ADMINISTRATIVA, FINANCIERA, JURIDICA Y AMBIENTAL A LAS OBRAS DE CONSTRUCCION Y DOTACION DEL CENTRO DE DESARROLLO INFANTIL DEL CORREGIMIENTO DE CHIQUI Y ADECUACION DEL HOGAR DEL MUNICIPIO DE SAN BERNARDO DEL VIENTO CORDOBA</t>
  </si>
  <si>
    <t>ALCALDIA DE CATAGENA</t>
  </si>
  <si>
    <t>INTERVENTORÍA TÉCNICA, FINANCIERA ADMINISTRATIVA Y AMBIENTAL PARA LA CONSTRUCCIÓN DE LA PRIMERA ETAPA DE LA INSTITUCIÓN EDUCATIVA ANA MARIA VÉLEZ DE TRUJILLO</t>
  </si>
  <si>
    <t>INTERVENTORÍA TÉCNICA, ADMINISTRATIVA, FINANCIERA Y AMBIENTAL DE LAS OBRAS DE CONSTRUCCIÓN DE 35 AULAS, 3 LABORATORIOS, 10 BATERRÍAS SANITARIAS, ADECUACIÓN DE 27 AULAS EN LAS INSTITUCIONES EDUCATIVAS EN EL DEPARTAMENTO DEL ATLÁNTICO</t>
  </si>
  <si>
    <t>TELECARIBE</t>
  </si>
  <si>
    <t xml:space="preserve">INTERVENTORÍA TÉCNICA, ADMINSITRATIVA FINANCIERA A LA CONSTRUCCIÓN DE LA NUEVA SEDE DE TELECARIBE </t>
  </si>
  <si>
    <t>INTERVENTORÍA TÉCNICA A LA CONSTRUCCIÓN MEJORAMEINTO INTEGRAL DE INSTITUCIONES EDUCATIVAS EN LOS MUNICIPIOS DE BUENAVISTA, PLANETARICA, CERETE, SANTA CRUZ DE LORICA EN EL DEPARTAMENTO DEL CORDOBA</t>
  </si>
  <si>
    <t>P16- CONSORCIO BOSA INGESCOR</t>
  </si>
  <si>
    <t>DONAL BOGOTA BAUTISTA</t>
  </si>
  <si>
    <t>INGESCOR LTDA</t>
  </si>
  <si>
    <t>JOSÉ LUIS MERCADO PÉREZ</t>
  </si>
  <si>
    <t>PATRIMONIO AUTONOMO FIDEICOMISO ASISTENCIA TECNICA FINDETER (FIDUCIARIA BOGOTA SA)</t>
  </si>
  <si>
    <t>INTERVENTORIA INTEGRAL (ADMINISTRATIVA, FINANCIERA, CONTABLE, AMBIENTAL, SOCIAL, JURIDICA Y TECNICA) A LA ELABORACION DE AJUSTES A LOS ESTUDIOS TECNICOS Y A LOS DISENOS Y A LA CONSTRUCCION MEDIANTE UN SISTEMA CONSTRUCTIVO DE METODO ALTERNATIVO PREFABRICADO, LIVIANO Y PUESTA EN FUNCIONAMIENTO DE LAS OBRAS DE INFRAESTRUCTURA EDUCATIVA - UBICADAS EN LOS MUNICIPIOS DE CARMEN DEL DARIEN GRUPO 20 Y BAGADO GRUPOS 21 Y 22 DEPARTAMENTO DEL CHOCO.</t>
  </si>
  <si>
    <t>FONDO FINANCIERO DE
PROYECTOS DE DESARROLLO -
FONADE</t>
  </si>
  <si>
    <t>INTERVENTORIA TECNICA, ADMINISTRATIVA Y DE CONTROL PRESUPUESTAL A LA CONSTRUCCION DE UNA INFRAESTRUCTURA EDUCATIVA TIPO A EN EL PREDIO LOS ARAUJOS, LOCALIZADO EN EL MUNICIPIO DE MONTERIA - CORDOBA</t>
  </si>
  <si>
    <t>INTERVENTORIA TÉCNICA ADMINISTRATIVA Y DE CONTROL PRESUPUESTAL A LAS OBRAS DE CONSTRUCCIÓN DE UNA INFRAESTRUCTURA EDUCATIVA TIPO A EN EL SECTOR DENOMINADO EL SALADO URBANIZACIÓN LA CEIBITA, UBICADO EN EL MUNICIPIO DE IBAGUÉ - DEPARTAMENTO DEL TOLIMA</t>
  </si>
  <si>
    <t>BERAH CONSTRUCCIONES</t>
  </si>
  <si>
    <t>INTERVENTORÍA A LA CONSTRUCCIÓN DE UN EDIFICIO MULTIFAMILIAR DE 7 PISOS UBICADO EN
LA CALLE 69 N° 4 – 80 DE LA CIUDAD DE MONTERÍA (CÓRDOBA)</t>
  </si>
  <si>
    <t>INTERVENTORÍA TÉCNICA, ADMINISTRATIVA Y DE CONTROL PRESUPUESTAL A LA CONSTRUCCIÓN DE UNA  INFRAESTRUCTURA EDUCATIVA TIPO A EN EL PREDIO DENOMINADO BURECHE DEL MUNICIPIO DE SANTA MARTA, MAGDALENA</t>
  </si>
  <si>
    <t>INTERVENTORIA TECNICA, ADMINISTRATIVA Y DE CONTROL PRESUPUESTAL A LA CONSTRUCCION DE UNA  INFRAESTRUCTURA EDUCATIVA TIPO A DENOMINADA " EL ATICO" EN EL MUNICIPIO DE SOACHA, DEPARTAMENTO DE CUNDINAMARCA</t>
  </si>
  <si>
    <t>INTERVENTORÍA TÉCNICA PARA EL CONTROL Y SEGUIMIENTO A LA ADECUACIÓN A STANDARES
DE LA NORMA NTC 4595 Y CONSTRUCCIÓN DE BLOQUES DE AULAS ESCOLARES EN INSTITUCIONES EDUCATIVAS DE LOS MUNICIPIOS DE BUENAVISTA, CHIMÁ, CIÉNAGA DE ORO, COTORRA, LA APARTADA, PLANETA RICA, PUERTO ESCONDIDO Y TIERRALTA Y A LA CONSTRUCCIÓN DE REDES ELÉCTRICAS PARA LAS VEREDAS EL LATAL, GALILEA, MORROCOY, EL MUNDO, LAS FLORES, SANTA ROSA, EL DIVIDIVI, FLOR DE CAMPO Y LAS LOMAS DEL MUNICIPIO DE SAN PELAYO, DEPARTAMENTO DE CÓRDOBA</t>
  </si>
  <si>
    <t>CONSORCIO INTERAULAS</t>
  </si>
  <si>
    <t>P17- GERMAN ALFREDO BAZZANI PRADERE</t>
  </si>
  <si>
    <t>GERMAN ALFREDO BAZZANI PRADERE</t>
  </si>
  <si>
    <t>OSCAR EFREN ROJAS PARDO</t>
  </si>
  <si>
    <t>P18- CONSORCIO GAULLE 093</t>
  </si>
  <si>
    <t>RM PROYECTOS SAS</t>
  </si>
  <si>
    <t>2C INGENIEROS S.A.</t>
  </si>
  <si>
    <t>SANDRA LILIANA MONTAÑEZ LOPEZ</t>
  </si>
  <si>
    <t>ARQUITECTA</t>
  </si>
  <si>
    <t>EMPRESA DE LICORES DE
CUNDINAMARCA</t>
  </si>
  <si>
    <t>INTERVENTORÍA TÉCNICA, ADMINISTRATIVA, FINANCIERA, CONTABLE Y AMBIENTAL DEL CONTRATO DE OBRA PÚBLICA Nº 026 DE 2006 PARA REALIZAR LOS ESTUDIOS DISEÑOS Y
CONSTRUCCIÓN DE LA PLANTA DE LA EMPRESA DE LICORES DE CUNDINAMARC</t>
  </si>
  <si>
    <t>RED ALMA MATER</t>
  </si>
  <si>
    <t>INTERVENTORIA, TÉCNICA, ADMINISTRATIVA, FINANCIERA PARA EL ESTUDIO, DISEÑO Y CONSTRUCCIÓN DE LA INSTITUCIÓN EDUCATIVA SAN LORENZO, EN DESARROLLO DEL PROYECTO
2008501500023</t>
  </si>
  <si>
    <t>INGECINCO LTDA</t>
  </si>
  <si>
    <t>INTERVENTORIA TÉCNICA PARA LA PROPUESTA INTEGRAL  COMPRA DE LOTE DE TERRENO, ELABORACIÓN DE LOS  DISEÑOS, LICENCIAMIENTOS, CONSTRUCCIÓN DE OBRAS DE URBANISMO Y VIVIENDA DE INTERÉS SOCIAL PRIORITARIO (VIP) EN LA CIUDAD DE VILLAVICENCIO</t>
  </si>
  <si>
    <t>CONSORCIO INTERVIVIENDA</t>
  </si>
  <si>
    <t>INTERVENTORIA, TECNICA, ADMINISTRATIVA, FINANCIERA Y JURIDICA DEL CONTRATO QUE TIENE POR OBJETO LA PROPUESTA INTEGRAL, COMPRA DE LOTE, DE TERRERNO, ELABORACIÓN DE
ESTUDIOS, DISEÑO DEL PROYECTO ARQUITECTONICO Y LA CONSTRUCCI{ON Y LICENCIAMIENTO DE UN PROYECTO DE VIVIENDA DE INTERES SOCIAL DENOMINADO CIUDAD SALITRE.</t>
  </si>
  <si>
    <t>FONDO ROTARIO FUERZA AEREA
COLOMBIANA</t>
  </si>
  <si>
    <t>INTERVENTORIA TÉCNICA Y ADMINISTRATIVA PARA LAS OBRAS DE CONSTRUCCIÓN DEL CENTRO DE INSTRUCCIÓN MILITAR PARA LA SEGURIDAD Y DEFENSA DE LAS BASES AEREAS, UBICADO EN PUERTO SALGAR - CUNDINAMARCA.</t>
  </si>
  <si>
    <t>UPTC</t>
  </si>
  <si>
    <t>INTERVENTORIA DEL CONTRATO Nº 278 DE 2010, CUYO OBJETO ES: CONSTRUCCION EDIFICIO DE LABORATORIOS SEDE CENTRAL TUNJA.</t>
  </si>
  <si>
    <t>P19- INGENIEROS CONSULTORES Y CONSTRUCTORES ARG SAS</t>
  </si>
  <si>
    <t>INGENIEROS CONSULTORES Y CONSTRUCTORES ARG SAS</t>
  </si>
  <si>
    <t>NATALIA AMADOR BAQUIRO</t>
  </si>
  <si>
    <t>LUIS  GUILLERMO GUTIERREZ QUINTERO</t>
  </si>
  <si>
    <t>INTERVENTORIA TECNICA, ADMINISTRATIVA Y DE CONTROL
PRESUPUESTAL A LAS OBRAS DE CONSTRUCCION DE UNA
INFRAESTRUCTURA EDUCATIVA TIPO A EN EL PREDIO LOS COLORES DEL MUNICIPIO DE MONTERIA, CORDOBA</t>
  </si>
  <si>
    <t>INTERVENTORÍA TÉCNICA, ADMINISTRATIVA Y DE CONTROL PRESUPUESTAL DE LAS OBRAS DE CONSTRUCCIÓN DE UNA
INFRAESTRUCTURA EDUCATIVA TIPO A EN EL BARRIO LOS COLORADOS DEL MUNICIPIO DE BUCARAMANGA EN EL DEPARTAMENTO DE SANTANDER</t>
  </si>
  <si>
    <t>INTERVENTORIA TECNICA, ADMINISTRATIVA Y DE CONTROL
PRESUPUESTAL A LAS OBRAS DE CONSTRUCCION DE UNA
INFRAESTRUCTURA EDUCATIVA TIPO B DENOMINADA CAYENAS EN EL DISTRITO DE BARRANQUILLA</t>
  </si>
  <si>
    <t>SEDIC ARG</t>
  </si>
  <si>
    <t>INTERVENTORIA CONSTRUCCION IE MONTERIA</t>
  </si>
  <si>
    <t>CONSORCIO SEDIC ARG</t>
  </si>
  <si>
    <t>INTERVETORIA IE BAQUILLA</t>
  </si>
  <si>
    <t>P20- GYG CONSTRUCCIONES S.A.S</t>
  </si>
  <si>
    <t>GYG CONSTRUCCIONES S.A.S</t>
  </si>
  <si>
    <t>CARLOS EDUARDO ESQUIVIA ESCOBAR</t>
  </si>
  <si>
    <t>JAIRO EDUARDO HIGUERA SANABRIA</t>
  </si>
  <si>
    <t>ALCALDIA DE NEIVA DEPARTAMENTO DE PLANEACIÓN DE NEIVA</t>
  </si>
  <si>
    <t>INTERVENTORIA A LA CONSTRUCCIÓN A TODO COSTO DE LA PRIMERA FASE DEL CENTRO INTEGRAL MATERNO INFANTIL(CAIMI)DE LA ESE CARMEN EMILIA OSPINA DEL MUNICIPIO DE NEIVA-HUILA</t>
  </si>
  <si>
    <t>EJERCITO NACIONAL - CUARTA BRIGADA</t>
  </si>
  <si>
    <t>INTERVENTORIA PARA LA ADECUACION, AMPLIACION Y CONSTRUCCION DEL CASINO DE OFICINALES-CUARTA BRIGADA DE MEDELLIN- ANTIOQUIA</t>
  </si>
  <si>
    <t>CONSORCIO GJG</t>
  </si>
  <si>
    <t>INTERVENTORIA TECNICA, ADMINISTRATIVA, FINANCIERA, CONTABLE Y AMBIENTAL PARA LA CONSTRUCCION Y ADECUACION DEL EDIFICIO DENOMINADO  ALTOSDELPRADO"  UBICADO EN LA CALLE 18 No. 22-35 EN LA CIUDAD DE ARMENIA- QUINDIO</t>
  </si>
  <si>
    <t>ESCUELA DE CADETES DE POLICIA GENERAL FRANCISCO DE PAULA SANTANDER</t>
  </si>
  <si>
    <t>INTERVENTORIA TECNICA, ADMINISTRATIVA Y FINANCIERA PARA LA CONSTRUCCION DE UN BLOQUE DE ALOJAMIENTOS, CONSTRUCCION DE UNA CABALLERIZA, REFORZAMIENTO Y ADECUACION DE DOS CABALLERIZAS COMO ALOJAMIENTOS, DE LA ESCUELA DE CADETES DE POLICIA "GENERAL FRANCISCO  DE PAULA SANTANDER</t>
  </si>
  <si>
    <t>G Y G CONSTRUCCIONES S.A.S.</t>
  </si>
  <si>
    <t>INTERVENTORIA TECNICA, ADMINISTRATIVA Y FINANCIERA PARA LA CONSTRUCCION DE UN BLOQUEDE ALOJAMIENTOS, CONSTRUCCION DE UNA CABALLERIZA, REFORZAMIENTO Y ADECUACION DE DOS CABALLERIZAS COMO ALOJAMIENTOS, DE LA ESCUELA DE CADETES DEPOLICIA "GENERAL FRANCISCO DE PAULA SANTANDER"</t>
  </si>
  <si>
    <t>INTERVENTORIA A LA CONSTRUCCIÓN A TODO COSTO DE LA PRIMERA FASE DEL CENTRO INTEGRAL MATERNO INFANTIL (CAIMI) DE LA ESE CARMEN EMILIA OSPINA DEL MUNICIPIO DE NEIVA-HUILA</t>
  </si>
  <si>
    <t>INTERVENTRIA TECNICA, ADMINISTRATIVA, FINANCIERA, CONTABLE Y AMBIENTAL PARA LA CONSTRUCCION Y ADECUACION DEL EDIFICIO DENOMINADO" ALTOS DEL PRADO" UBICADO EN LA CALLE 18 No.22-35 EN LA CIUDAD DE ARMENIA-QUINDIO</t>
  </si>
  <si>
    <t>INTERVENTORIA PARA LA ADECUACION, AMPLIACION Y CONSTRUCCION DEL CASINO DE OFICINALES-CUARTA BRIGADA DE MEDELLIN-ANTIOQUIA</t>
  </si>
  <si>
    <t>EJERCITO NACIONAL- DIRECCIÓN DE SANIDAD</t>
  </si>
  <si>
    <t>NTERVENTORIA TECNICA ADMINISTRATIVA, FINANCIERA Y CONTABLE PARA LA CONSTRUCCIONES EL SUMINISTRO E INSTALACION DE LA CARPINTERIA EN MADERA, CARPINTERIA METALICA, CIELOSRASOS, PINTURA, ADECUACIONES HIDRAULICAS, INSTALACIONES ELECTRICAS, REDDEGAS MEDICINAL, AIREA CONDICIONADO, VENTILACION MECANICA, OBRAS DE ACABADOS Y PUESTA EN FUNCIONAMIENTO DE LAS INSTALACIONES Y EQUIPOS ESPECIALES DE LOS HOSPITALES REGIONALES MILITARES DE II NIVEL DE TOLEMAIDA-MEDELLIN Y BUCARAMANGA.</t>
  </si>
  <si>
    <t>CONSORCIO NUEVA ERA</t>
  </si>
  <si>
    <t>P21- INPLAYCO S.A.S.</t>
  </si>
  <si>
    <t>INPLAYCO S.A.S.</t>
  </si>
  <si>
    <t>GONZALO LIEVANO HOYOS</t>
  </si>
  <si>
    <t>EDGAR EDUARDO ROA CASTILLO</t>
  </si>
  <si>
    <t>INTERVENTORÍA TÉCNICA, ADMINISTRATIVA Y DE CONTROL PRESUPUESTAL DE LA CONSTRUCCIÓN DE UNA INFRAESTRUCTURA EDUCATIVA TIPO A EN EL PREDIO LOS CUSULES - VILLA ESTADIO MUNICIPIO DE SOLEDAD - ATLÁNTICO</t>
  </si>
  <si>
    <t xml:space="preserve">SI </t>
  </si>
  <si>
    <t>INSTITUTO DE CASAS FISCALES DEL EJERCITO</t>
  </si>
  <si>
    <t>INTERVENTORÍA CON FUNCIONES DE CONTROL TÉCNICA, ADMINISTRATIVA, FINANCIERA, CONTABLE Y AMBIENTAL PARA LA CONSTRUCCIÓN DE DOS EDIFICIOS DE 5 PISOS PARA SUBOFICIALES EN VILLAVICENCIO - META Y FLORECIA - CAQUETÁ</t>
  </si>
  <si>
    <t>JEFATURA DE INGENIEROS MILITARES EJERCITO NACIONAL</t>
  </si>
  <si>
    <t>INTERVENTORIA TECNICA, ADMINISTRATIVA, FINANCIERA Y CONTABLE PARA LA CONSTRUCCION DE INSTALACIONES PARA EL BATALLON DE INGENIEROS EN VALLEDUPAR I ETAPA, BRIGADA MOVIL EN ALBANIA GUAJIRA Y CONSTRUCCION INSTALACIONES BRIGADA MOVIL PUERTO JORDAN ARAUCA.</t>
  </si>
  <si>
    <t>INTERVENTORIA TECNICA, ADMINISTRATIVA, FINANCEIRA Y CONTABLE A LA CONSTRUCCION DE LA PRIMERAETAPA DE LA JEFATURA DE RECLUTAMIENTO- ZONA 15 Y DISTRITOS 1 Y 4 UBICADO EN EL CANTON NORTE BOGOTA CUNDINAMARCA.</t>
  </si>
  <si>
    <t>INVERSIONES LA CAROLINA E.U. CONSTRUCTORA</t>
  </si>
  <si>
    <t>INTERVENTORIA A LA CONSTRUCCION DEL CONJUNTO PRADERA</t>
  </si>
  <si>
    <t>INTERVENTORIA A LA CONSTRUCCION DEL CONJUNTO LA CAROLINA</t>
  </si>
  <si>
    <t xml:space="preserve">INTERVENTORÍA CON FUNCIONES DE CONTROL TÉCNICA, ADMINISTRATIVA, FINANCIERA, CONTABLE Y AMBIENTAL PARA LA CONSTRUCCIÓN DE DOS TORRES DE APARTAMENTOS PARA SUBOFICIALES EN TOLEMAIDA </t>
  </si>
  <si>
    <t>DIRECCION ADMINISTRATIVA Y FINANCIERA DE LA POLICIA NACIONAL.</t>
  </si>
  <si>
    <t>INTERVENTORIA TECNICO, ADMINISTRATIVA, FINANCIERA, LEGAL, AMBIENTAL Y SOCIAL PARA LA CONSTRUCCION, DOTACION Y PAGO DE LICENCIAS FASE VI ETAPA 3 DE LA ESCUALE NACIONAL DE OPERACIONES DE LA POLICIA NACIONAL CENOP UBICADA EN EL MUNICIPIO DE SAN LUIS TOLIMA.</t>
  </si>
  <si>
    <t>VIPASSANA COLOMBIA BOGOTA</t>
  </si>
  <si>
    <t>INTERVENTORIA TECNICA, ADMINISTRATIVA Y FINANCIERA A LA CONSTRUCCION DEL DENOMINADO CENTRO DE MEDITACION VIPASSANA NANDANAVANA</t>
  </si>
  <si>
    <t>INPLAYCO LTDA</t>
  </si>
  <si>
    <t>INTERVENTORIA CON FUNCIONES DE CONTROL TECNICO, ADMINISTRATIVO, FINANCIERO, CONTABLE Y AMBIENTAL PARA LA CONSTRUCCION DE DOS EDIFICIOS DE CINCO PISOS DE VIVIENDA FISCAL PARA OFICIALES UBICADOS EN LAS SECCIONALES DE VILLAVICENCIO META Y FLORENCIA CAQUETA TOTAL 80 APARTAMENTOS.</t>
  </si>
  <si>
    <t>P22- M&amp;R CONSULTORIA Y CONSTRUCCION SAS</t>
  </si>
  <si>
    <t>M&amp;R CONSULTORIA Y CONSTRUCCION SAS</t>
  </si>
  <si>
    <t>CESAR AUGUSTO CAMARGO CAMARGO</t>
  </si>
  <si>
    <t>LUIS ALEJANDRO GAMBOA RIAÑO</t>
  </si>
  <si>
    <t>MINISTERIO DE EDUCACION NACIONAL</t>
  </si>
  <si>
    <t>INTERVENTORIA TECNICA, ADMINISTRATIVA, FINANCIERA, LEGAL Y CONTABLE A LOS CONTRATOS RESULTANTES DE LOS PROCESOS DE SELECCIÓN CUYO OBJETO ES CONTRATAR POR EL SISTEMA DE PRECIOS UNITARIOS FIJOS SIN FORMULA DE REAJUSTE LA CONSTRUCCION DE LA INFRAESTRUCTURA FISICA DE LAS SEDES EDUCATIVAS OFICIALES EN DIFERENTES DEPARTAMENTOS DEL PAIS .</t>
  </si>
  <si>
    <t>M&amp;R CONSULTORIA Y CONSTRUCCION S.A.S.</t>
  </si>
  <si>
    <t>CONSORCIO MEDIR - DOBLE R OS</t>
  </si>
  <si>
    <t>INTERVENTORIA DURANTE LA CONSTRUCCION Y DOTACION SEDE MEDICINA LEGAL UNIDAD BASICA DE PALMIRA SECCIONAL VALLE DEL CAUCA PRIMERA ETAPA.</t>
  </si>
  <si>
    <t>MEDINA &amp; RIVERA INGENIEROS ASOCIADOS S.A.S</t>
  </si>
  <si>
    <t>INTERVENTORIA TECNICO ADMINISTRATIVA, FINANCIERA, LEGAL, AMIENTAL Y SOCIAL PARA LA CONSTRUCCION, ADECUACION Y DOTACION DE LA PRIMERA FASE DEL COMANDO DEPARTAMENTO DE POLICIA DEL CHOCO..</t>
  </si>
  <si>
    <t>INTERVENTORIA TECNICA, ADMINISTRATIVA Y FINANCIERA PARA LA CONSTRUCCION DEL MEGACOLEGIO LA GABARRA, MUNICIPIO DE TIBU, NORTE DE SANTANDER.</t>
  </si>
  <si>
    <t>INTERVENTORIA TECNICO ADMINISTRATIVA, FINANCIERA, LEGAL, AMBIENTAL Y SOCIAL PARA LA CONSTRUCCION, ADECUACION Y DOTACION DE LA SEGUNDA FASE DEL COMANDO DEPARTAMENTO DE POLICIA DEL CHOCO.</t>
  </si>
  <si>
    <t>P23- PAOLA ANDREA RODRÍGUEZ ALCALÁ</t>
  </si>
  <si>
    <t>PAOLA ANDREA RODRÍGUEZ ALCALÁ</t>
  </si>
  <si>
    <t>JAVIER ORLANDO MORALES LONDOÑO</t>
  </si>
  <si>
    <t>NO</t>
  </si>
  <si>
    <t>MUNICIPIO DE GIRARDOT - CUNDINAMARCA</t>
  </si>
  <si>
    <t>CONTRATAR LA INTERVENTORIA TECNICA ADMINISTRATIVA FINANCIERO Y CONTABLE A LA CONSTRUCCION DE LA UNIDAD DE ATENCION PRIMARIA EN SALUD DEL MUNICIPIO DE GIRARDOT</t>
  </si>
  <si>
    <t>CONSORCIO FEGROAL</t>
  </si>
  <si>
    <t>ALCALDIA MUNICIPIO DE GIRARDOT - CUNDINAMARCA</t>
  </si>
  <si>
    <t>CONSORCIO PYC</t>
  </si>
  <si>
    <t>CONTRATAR LA INTERVENTORIA TECNICA ADMINISTRATIVA Y FINANCIERA A LA CONSTRUCCION DE LA PRIMERA ETAPA DE LA INSTITUCION EDUCATIVA FRANCISCO MANZANERA ENRIQUEZ EN EL MUNICIPIO DE GIRARDOT - CUNDINAMARCA</t>
  </si>
  <si>
    <t>CONTRATAR LA INTERVENTORIA TECNICA ADMINISTRATIVA Y FINANCIERA A LA CONSTRUCCION DE LA PRIMERA ETAPA DE LA INSTITUCION EDUCATIVA FRANCISCO MANZANERA ENRIQUEZ EN EL MUNICIPIO DE GIRARDOT-CUNDINAMARCA</t>
  </si>
  <si>
    <t>P24- CAYCO SAS</t>
  </si>
  <si>
    <t>CAYCO SAS</t>
  </si>
  <si>
    <t>JORGE MAURICIO CASAS VERA</t>
  </si>
  <si>
    <t xml:space="preserve">FONADE </t>
  </si>
  <si>
    <t>INTERVENTORÍA TÉCNICA, ADMINISTRATIVA, FINANCIERA Y CONTABLE A LA CONSTRUCCIÓN DEL ESTABLECIMEINTO PENITENCIARIO DE MEDIANA SEGURIDAD Y CARCELARIO , EN YOPAL CASANARE</t>
  </si>
  <si>
    <t>INTERVENTORÍA TÉCNICA, ADMINSITRATIVA, FINANCIERA Y CONTABLE A LA CONSTRUCCIÓN DEL ESTABLECIEMINTO PENITENCIARIO DE MEDINA ASEGURIDAD, EN ACACIAS - META</t>
  </si>
  <si>
    <t xml:space="preserve">DIRECTOR DE INTREVENTORÍA </t>
  </si>
  <si>
    <t>CONSTRUCTORA FORSTER LTDA</t>
  </si>
  <si>
    <t>INTERVENTORÍA PARA LA CONSTRUCCIÓN DE CONTENEDORES, OFICINAS DE DOS NIVELES, TALLER DE MECANICA Y GARAJE EN VALENCIA VENEZUELA</t>
  </si>
  <si>
    <t>SECRETARIA DE INFRAESTRUCTURA GOBERNACIÓN DEL CESAR</t>
  </si>
  <si>
    <t>INTERVENTRORÍA PARA LA CONSTRUCCIÓN DEL POLIDEPORTIVO EN INSTITUCIONES EDUCATIVAS DEL DEPARTAMENTO DEL CESAR</t>
  </si>
  <si>
    <t>HRPL</t>
  </si>
  <si>
    <t>INTERVENTORIA EN LA TORRE DE HOSPITALIZACIÓN DEL HOSPITAL ROSARIO PUMAREJO DE LOPEZ</t>
  </si>
  <si>
    <t xml:space="preserve">OLMAYOLANDA CUARTAS </t>
  </si>
  <si>
    <t>CONTRATO DE CONSULTORIA PARA LA INTERVENTORÍA DE OBRA No. 140/2003</t>
  </si>
  <si>
    <t>P25- ELSA TORRES ARENALES</t>
  </si>
  <si>
    <t>ELSA TORRES ARENALES</t>
  </si>
  <si>
    <t>YAMIL CARDENAS DUARTE</t>
  </si>
  <si>
    <t>GOBERNACION DE CASANARE</t>
  </si>
  <si>
    <t>"INTERVENTORIA TECNICA, ADMINISTRATIVA, FINANCIERA, LEGAL Y AMBIENTAL PARA LA ADECUACION, AMPLIACIÓN, MANTENIMIENTO, CONSTRUCCIÓN Y OBRAS COMPLEMENTARIAS DE LAS INSTITUCIONES EDUCATIVAS SANTA CRUZ Y SECCION ESCUELA REINO DE BÉLGICA".</t>
  </si>
  <si>
    <t>INTERVENTORÍA TÉCNICA, ADMINISTRATIVA, FINANCIERA, LEGAL Y AMBIENTAL PARA LA CONSTRUCCIÓN DEL JARDIN INFANTIL ALTAVISTA EN EL MUNICIPIO DE MEDELLÍN</t>
  </si>
  <si>
    <t>INTERVENTORÍA TÉCNICA, ADMINISTRATIVA, FINANCIERA, LEGAL Y AMBIENTAL PARA LA CONSTRUCCIÓN DE LA SEGUNDA ETAPA DE LA INSTITUCIÓN EDUCATIVA FERDERICO OZANAM EN EL MUNICIPIO DE MEDELLÍN</t>
  </si>
  <si>
    <t>INCECOL LTDA</t>
  </si>
  <si>
    <t>INTERVENTORÍA TÉCNICO- ADMINISTRATIVA PARA LA CONSTRUCCIÓN DEL COLEGIO CAFÉ MADRID FASE II</t>
  </si>
  <si>
    <t>INTERVENTORIA TECNICA, ADMINISTRATIVA, FINANCIERA, LEGAL Y AMBIENTAL PARA LA CONSTRUCCIÓN DEL COLEGIO AURES UBICADO EN EL MUNICIPIO DE MEDELLIN</t>
  </si>
  <si>
    <t>INTERVENTORÍA CONSTRUCCIÓN PRIMERA ETAPA DE CENTRAL DE ABASTOS DEL MUNICIPIO DE YOPAL DEPARTAMENTO DE CASANARE</t>
  </si>
  <si>
    <t>EL CONTRATO PRESENTADO NO ESPECIFICA EL AREA CUBIERTA</t>
  </si>
  <si>
    <t>INTERVENTORÍA TÉCNICA, ADMINISTRATIVA, FINANCIERA, LEGAL Y AMBIENTAL PARA LA CONSTRUCCIÓN DEL COLEGIO AURES UBICADO EN EL MUNICIPIO DE MEDELLÍN</t>
  </si>
  <si>
    <t>"INTERVENTORÍA TÉCNICA, ADMINISTRATIVA Y DE CONTROL PRESUPUESTAL A LA CONSTRUCCIÓN DE UNA INFRAESTRUCTURA EDUCATIVA TIPO A "EL PROGRESO" UBICADA EN EL MUNICIPIO DE YOPAL, DEPARTAMENTO DE CASANARE"</t>
  </si>
  <si>
    <t>INTERVENTORÍA TÉCNICA, ADMINISTRATIVA, FINANCIERA Y AMBIENTAL PARA LA CONSTRUCCIÓN DE COLEGIO SANTODOMINGO Y SUS OBRAS COMPLEMENTARIAS EN LA CIUDAD DE MEDELLÍN</t>
  </si>
  <si>
    <t>INTEGRAL INGENIEROS CONSULTORES</t>
  </si>
  <si>
    <t>JORGE GOMEZ FALLA</t>
  </si>
  <si>
    <t>P26- GNG INGENIERÍA S.A.S.</t>
  </si>
  <si>
    <t>GNG INGENIERÍA S.A.S.</t>
  </si>
  <si>
    <t>GUILLERMO EMILIO NARVAEZ VELEZ</t>
  </si>
  <si>
    <t>GOBERNACION DEL ATLANTICO</t>
  </si>
  <si>
    <t>INTERVENTORIA A LA OBRA: CONSTRUCCIÓN Y MANTENIMIENTO DE LAS OBRAS CIVILES PARA LA IMPLEMENTACIÓN DEL PLAN NACIONAL COMUNITARIA POR CUADRANTES EN EL DESPARTAMENTO DEL ATLÁNTICO.</t>
  </si>
  <si>
    <t>22,3,16</t>
  </si>
  <si>
    <t>INTERVENTORÍA TÉCNICA, ADMINISTRATIVA Y DE CONTROL PRESUPUESTAL A LAS OBRAS DE CONSTRUCCION DE UNA INFRAESTRUCTURA EDUCATIVA TIPO A EN EL PREDIO FRANCISCO DE PAULA SANTANDER DEL MUNICIPIO DE VALLEDUPAR, DEPARTAMENTO DEL CESAR.</t>
  </si>
  <si>
    <t>FINDETER</t>
  </si>
  <si>
    <t>LA INTERVENTORÍA INTEGRAL (ADMINISTRATIVA, FINANCIERA, CONTABLE, AMBIENTAL, SOCIAL, JURÍDICA Y TÉCNICA) DE LA EJECUCION DE ESTUDIOS, DISEÑOS, CONSTRUCCIÓN Y PUESTA EN FUNCIONAMIENTO DE UN COLEGIO Y UN CENTRO DE DESARROLLO INFANTIL - UBICADOS EN LA URBANIZACIÓN NUEVA ESPERANZA EN EL MUNICIPIO DE SOLEDAD, DEPARTAMENTO DE ATLÁNTICO</t>
  </si>
  <si>
    <t>LUIS GUILLERMO NARVAEZ RICARDO</t>
  </si>
  <si>
    <t>GNG INGENIERIA S.A.S.</t>
  </si>
  <si>
    <t>INTERVENTORÍA TÉCNICA, ADMINISTRATIVA Y FINANCIERA EN LA EJECUCIÓN DE LAS OBRAS DE CONSTRUCCIÓN DE LAS ESTRUCTURAS DEL EDIFICIO REGENCY, UBICADO EN LA CARRERA 58 CALLE 82 ESQUINA DE BARRANQUILLA</t>
  </si>
  <si>
    <t>INTERVENTORÍA EN LA EJECUCIÓN DE LA CONSTRUCCIÓN DE LA AMPLIACIÓN DE LA BODEGA 11, MODULO D, PROPIEDAD DE LA GRAN CENTRAL DE ABASTOS DEL CARIBE S.A</t>
  </si>
  <si>
    <t>ALCALDIA MUNICIPAL DE CAJICÁ</t>
  </si>
  <si>
    <t>INTERVENTORIA TÉCNICA, ADMINISTRATIVA, AMBIENTAL, FINANCIERA, CONTABLE Y JURIDICA PARA EL CONTRATO DE OBRA CUYO OBJETO ES LA CONSTRUCCIÓN DEL CENTRO CULTURAL Y DE CONVENCIONES DEL MUNICIPIO DE CAJICA-CUNDINAMARCA,</t>
  </si>
  <si>
    <t>PARAREALIZARLAINTERVENTORÍATÉCNICA,ADMINISTRATIVAYFINANCIERAPARALACONSTRUCCIONDELLABORATORIODESALUDPUBLICA EN LA CIUDAD DE IBAGUE TOLIMA.</t>
  </si>
  <si>
    <t>01-nov.-07</t>
  </si>
  <si>
    <t>INTERVENTORIA A LA OBRA: CONSTRUCCIÓN Y MANTENIMIENTO DE LAS OBRAS CIVILES PARA LA IMPLEMENTACIÓN DEL PLAN NACIONAL COMUNITARIA POR CUADRANTES EN EL DEPARTAMENTO DEL ATLÁNTICO.</t>
  </si>
  <si>
    <t>INTERVENTORÍA TÉCNICA, ADMINISTRATIVA Y FINANCIERA DE LA CONSTRUCCIÓN DEL CONJUNTO RESIDENCIAL PALMERA REAL.</t>
  </si>
  <si>
    <t>YOHAN FAHIR BERMUDEZ PARRA</t>
  </si>
  <si>
    <t>P27- CONSORCIO CHARLES FY</t>
  </si>
  <si>
    <t>FEDERICO GARCÍA ARBELÁEZ</t>
  </si>
  <si>
    <t>NICK RANDY ALMEIDA
GAMARRA</t>
  </si>
  <si>
    <t>AGENCIA LOGISTICA FUERZAS
MILITARES</t>
  </si>
  <si>
    <t>INTERVENTORÍA TECNICA, FINANCIERA, JURIDICA, ADMINISTRATIVA Y AMBIENTAL PARA LA CONSTRUCCIÓN DE LA SEGUNDA ETAPA DEL EDIFICIO DE AULAS PARA LA ESCUELA SUPERIOR DE GUERRA UBICADA EN EL CANTON
NORTE EN LA CIUDAD DE BOGOTÁ D.C</t>
  </si>
  <si>
    <t>YOHAN FAHIR BERMUDEZ</t>
  </si>
  <si>
    <t>INTERVENTORIA INTEGRAL PARA LA CONSTRUCCION DEL CENTRO COMERCIAL PLAZA MULTIFUNCIONALCORBARAQUE UBICADO EN LA VEREDA TABACAL DEL MUNICIPIO DE LOS
SANTOS SANTANDER SECTOR DEL TELEFERICO MESA DE LOS SANTOS – PANACHI</t>
  </si>
  <si>
    <t>ESE. HOSPITAL CAROLINA DEL PRINCIPE</t>
  </si>
  <si>
    <t>INTERVENTORIA A LA CONSTRUCCIÓN DE CASAS DE HOSPEDAJE, CASA PRINCIPAL, SALÓN DE JUEGOS, COCINAS, REDES HÚMEDAS Y SECAS ASI COMO PISCINA DEL ESTADERO PISCILAGO LENGUPA.</t>
  </si>
  <si>
    <t>POLICIA NACIONAL</t>
  </si>
  <si>
    <t>INTERVENTORIA PARA LA TERMINACIÓN, CONSTRUCCIÓN Y DOTACION DEL COLEGIO NUESTRA SEÑORA DE FATIMA DE LA CIUDAD DE BUCARAMANGA- SANTANDER</t>
  </si>
  <si>
    <t>C.S.I. CONSTRUCCIONES, SERVICIOS E INGENIERIA E U.</t>
  </si>
  <si>
    <t>LA INTERVENTORIA INTEGRAL PARA LA CONSTRUCCIÓN DE EDIFICIO PARA OFICINAS Y TALLER DE TRACTOCAMIONES DE LA EMPRESA TRANSPORTE MULTIMODAL DE CARGA MULTICARGO S.A”</t>
  </si>
  <si>
    <t>LIDIA SHIRLEY PARRA GHARCIA</t>
  </si>
  <si>
    <t>GOBERNACION DE NORTE DE SANTANDER</t>
  </si>
  <si>
    <t>DEPARTAMENTO DE NORTE DE SANTANDER</t>
  </si>
  <si>
    <t>INTERVENTORIA TECNICA, ADMINISTRATIVA Y FINANCIERA DEL CONTRATO CUYO OBJETO ES LA CONSTRUCCION II ETAPA ESTADIO DE ATLETISMO CENTENARIO BARRIO CUCUTA 75 MUNICIPIO DE CUCUTA</t>
  </si>
  <si>
    <t>INTERVENTORIA TECNICA, ADMINISTRATIVA Y FINANCIERA PARA EL CONTRATO DE OBRA PUBLICA CUYO OBJETO ES LA REPOSICION DE 9 AULAS DE CLASE, UNA BATERIA SANITARIA Y LA CONSTRUCCION DE 9 AULAS UNA BATERIA SANITARIA Y UN LABORATORIO (INSTITUCION EDUCATIVA LA GARITA DEL MUNICIPIO DE LOS PATIOS).</t>
  </si>
  <si>
    <t>INTERVENTORIA TECNICA, ADMINISTRATIVA Y FINANCIERA DEL CONTRATO DE OBRA PUBLICA CUYO OBJETO ES LA CONSTRUCCION DE 6 AULAS DE CLASE 1 BATERIA SANITARIA Y LA DOTACION DE MOBILIARIO ESCOLAR EN LA INSTITUCION FRANCISCO DE PAULA SANTANDER MUNICIPIO DEL ZULIA, NORTE DE SANTANDER.</t>
  </si>
  <si>
    <t>INTERVENTORIA TECNICA, ADMINISTRATIVA Y FINANCIERA PARA 4 PROYECTOS DE INFRAESTRUCTURA ESCOLAR EN LOS MUNICIPIOS DE VILLA ROSARIO, LOS PATIOS ,OCAÑA, NORTE DE SANTANDER :1. CONSTRUCCION DE 9 AULAS, UNA BATERIA SANITARIA Y DOTACION ESCOLAR COLEGIO LUIS GABRIEL CASTRO MUNICIPIO DE VILLA DEL ROSARIO, NORTE DE SANTANDER 2. REPOSICION DE 3 AULAS, UNA BATERIA SANITARIA CONSTRUCCION DE DOS AULAS Y UN LABORATORIO INTEGRADO Y DOTACION DE MOBILIARIO INSTITUCION EDUCATIVA PRESBITERO ALVARO SUAREZ MPPIO DE VILLA DEL ROSARIO, NDS.3, REPOSICION DE 5 AULAS, UNA BATERIA SANITARIA, CONSTRUCCION DE 4 AULAS Y DOTACION DE MOBILIARIO BASICO ESCOLAR, INSTITUCION EDUCATIVA PATIO CENTRO NO.2 , MUNICIPIO DE LOS PATIOS, NDS4. CONSTRUCCION DE 5 AULAS, UNA BATERIA SANITARIA Y DOTACION Y MOBILIARIO BASICO ESCOLAR, INSTITUTO TECNICO ALFONSO LOPEZ, MUNICIPIO DE OCAÑA, NDS.</t>
  </si>
  <si>
    <t>FUERZA AEREA
COLOMBIANA</t>
  </si>
  <si>
    <t>INTERVENTORÍA TÉCNICA, FINANCIERA Y ADMINISTRATIVA PARA LA OBRA PÚBLICA PARA LA CONSTRUCCIÓN DE LAS INSTALACIONES DEL NUEVO EDIFICIO COMANDO, MODERNIZACION DE LA INFRAESTRUCTURA FISICA DE LA BASE AÉREA CT. GERMAN OLANO – EN PUERTO SALGAR CUNDINAMARCA.</t>
  </si>
  <si>
    <t>INTERVENTORÍA TÉCNICA, FINANCIERA, JURÍDICA Y CONTABLE DEL PROYECTO ESTUDIOS, DISEÑOS Y  CONSTRUCCIÓN DE DOS EDIFICIOS DE OFICIALES CASADOS EN CACOM 3 Y UN EDIFICIO DE SUBOFICIALES CASADOS EN CACOM 5</t>
  </si>
  <si>
    <t>INVERESP S.A.S.</t>
  </si>
  <si>
    <t>INTERVENTORÍA CON FUNCIONES DE CONTROL TÉCNICO, ADMINISTRATIVO, FINANCIERO Y CONTABLE PARA LA  CONSTRUCCIÓN DE EDIFICACIÓN DE CINCO (5) PISOS DESTINADOS EL PRIMERO PARA ESTACIONAMIENTO Y EQUIPO COMUNAL, PARA TREINTA Y DOS (32), UNIDADES DE VICIENDA (VIS)CON VEINTICINCO (25) CUPOS DE PARQUEADEROS PARA RESIDENTES Y DOS (2)  ESTACIONAMIENTOS PARA VISITANTES</t>
  </si>
  <si>
    <t>CONSTRUCTORA FORTEZA
LTDA</t>
  </si>
  <si>
    <t>INTERVENTORIA CON FUNCIONES DE CONTROL TECNICO, ADMINISTRATIVO, FINANCIERO Y CONTABLE PARA LA CONSTRUCCION DE CIENTO CUATRO (104) UNIDADES DE VIVIENDAS DE INTERES SOCIAL (APARTAMENTOS), TREINTA Y SIETE (37) CUPOS DE PARQUEADERO DE LOS CUALES UNO (1) PARA PERSONAS CON MOVILIDAD REDUCIDA, Y CONTROL POR AMPLIACION DE ZONAS COMUNES Y CUARTO DE  ASURAS DE LA AGRUPACIÓN EN EL PREDIO. UBICADO EN
LA CL 137S 3 A 44.</t>
  </si>
  <si>
    <t>ASOCIACION SOCIEDAD SAN VICENTE DE PAUL</t>
  </si>
  <si>
    <t>INTERVENTORIA TECNICA Y ADMINISTRATIVA DE LA CONSTRUCCION DE LAS CASAS DE LA OBRA QUE SE LLEVA A CABO EN EL BARRIO JUAN JOSE RONDON II SECTOR.</t>
  </si>
  <si>
    <t>JOSE LUIS PEÑA AYALA</t>
  </si>
  <si>
    <t>INVERSEP S.A.S.</t>
  </si>
  <si>
    <t>INTERVENTORÍA CON FUNCIONES DE CONTROL TÉCNICO, ADMINISTRATIVO, FINANCIERO Y CONTABLE PARA LA CONSTRUCCIÓN DE EDIFICACIÓN DE SEIS (6) PISOS DESTINADOS EL PRIMERO PARA ESTACONAMIENTO Y EQUIPO COMUNAL, PARA SESENTA Y CUATRO (64), UNIDADES DE VIVIENDA (VIS), CON CUARENTA Y SEIS (46) CUPOS DE PARQUEADERO PARA RESIDENTES Y CUATRO (4)
ESTACIONAMIENTOS PARA VISITANTES, INCLUIDO UN (1) CUPO DE PARQUEADERO PARA PERSONAS DE MOVILIDAD REDUCIDA Y QUINCE (15) BICICLETEROS</t>
  </si>
  <si>
    <t>CONSTRUEKO S.A.S.</t>
  </si>
  <si>
    <t>INTERVENTORÍA CON FUNCIONES DE CONTROL TÉCNICO, ADMINISTRATIVO, FINANCIERO Y CONTABLE PARA LA CONSTRUCCIÓN DE EDIFICACION DE CINCO (5) PISOS Y SEMISÓTANO, EN EL PRIMER PISO TIENE USO DE   PARQUEADEROS Y EQUIPO COMUNAL (PISO LIBRE) Y LOS RESTANTES CUATRO PISOS CONTIENEN CUARENTA (40) UNIDADES DE VIVIENDA DE INTERÉS SOCIAL  APARTAMENTOS)</t>
  </si>
  <si>
    <t>CONSTRUCTORA FORTEZA LTD</t>
  </si>
  <si>
    <t>INTERVENTORÍA CON FUNCIONES DE CONTROL TÉCNICO, ADMINISTRATIVO, FINANCIERO Y CONTABLE PARA LA CONSTRUCCIÓN DE UNA EDIFICACIÓN ( 2 BLOQUES) DE CINCO (5) PISOS PARA CIENTO VEINTE (120) UNIDADES (VIP) CON 24 CUPOS DE ESTACIONAMIENTO PARA RESIDENTES Y 8 CUPOS DE VISITANTES DE LOS CUALES 1 CUMPLE CON DIMENSIONES PARA PERSONAS CON DISCAPACIDAD,
VEINTE (20) CUPOS PARA BICICLETAS EN EL PREDIO URBANO LOCALIZADO EN LA DIRECCIÓN CL 61S 15D 60E, KR 16E 58 55 S, CL 61S 15D 48E, CL 61S 15D 38E, MANZANA P, URBANIZACIÓN: SAN RAFAEL SUR ORIENTAL, LOCALIDAD SAN CRISTÓBAL.</t>
  </si>
  <si>
    <t>SOLUCIONES INMOBILIARIAS MS</t>
  </si>
  <si>
    <t>INTERVENTORÍA TÉCNICA, ADMINISTRATIVA Y FINANCIERA PARA LA CONSTRUCCIÓN DE TORRES 1 A 6, ALTURA H=12 PISOS CADA UNA Y DOS SOTANOS. CONJUNTO RESIDENCIAL RINCON DE LA ALAMEDA.</t>
  </si>
  <si>
    <t>EL PROPONENTE DEBE ADJUNTAR EL RUP ACTUALIZADO, PARA CUMPLIR CON EL NUMERAL 4.1.2 CERTIFICADO DE EXISTENCIA Y REPRESENTACIÓN LEGAL: La fecha de expedición no podrá ser superior a treinta (30) días calendario anteriores a la
estipulada como fecha límite para presentar propuestas. TAMBIEN DEBE ALLEGAR EL CERTIFICADO DE VIGENCIA DE LA MATRICULA PROFESIONAL DEL DIRECTOR DE INTERVENTORIA</t>
  </si>
  <si>
    <t>PANALPINA</t>
  </si>
  <si>
    <t>001-2011 - INTERVENTORÍA TÉCNICA, ADMINISTRATIVA, FINANCIERA, CONTABLE Y JURÍDICA PARA LOS ESTUDIOS TÉCNICOS, DISEÑOS, CONSTRUCCIÓN, AUTOMATIZACIÓN Y DOTACIÓN DEL EDIFICIO DE PANALPINA S.A.</t>
  </si>
  <si>
    <t>DPC INGENIEROS SAS</t>
  </si>
  <si>
    <t>SECRETARIA DE EDUCACION DEL DISTRITO</t>
  </si>
  <si>
    <t>INTERVENTORÍA TÉCNICA, ADMINISTRATIVA Y FINANCIERA PARA LAS OBRAS A EJECUTAR EN LOS CENTROS  DUCATIVOS DISTRITALES (CED) SAN FRANCISCO Y CIUDAD BOLIVAR DE LA LOCALIDAD 19.</t>
  </si>
  <si>
    <t>INTERVENTORÍA TÉCNICA ADMINISTRATIVA Y DE CONTROL PRESUPUESTAL A LOS ESTUDIOS TECNICOS, DISEÑO Y CONSTRUCCIÓN DE UNA INFRAESTRUCTURA EDUCATIVA EN EL IE LUIS CARLOS LOPEZ SEDE PRINCIPAL LOCALIZADA EN EL DISTRITO TURISTICO DE CULTURA DE CARTAGENA DE INDIAS DEPARTAMENTO DE BOLIVAR</t>
  </si>
  <si>
    <t xml:space="preserve">DPC INGENEIROS </t>
  </si>
  <si>
    <t xml:space="preserve">INTERVENTORÍA TÉCNICA, ADMINISTRATIVA, FINANCIERA, LEGAL Y AMBIENTAL PARA LA CONSTRUCCIÓN Y EJECUCIÓN DE OBRAS PARA LA INSTITUCIÓN EDUCATIVA AURA MARIA VALENCIA EN EL MUNICIPIO DE HISPANIA, EN EL MARCO DEL CONTRATO INTERADMINISTRATIVO SUSCRITO ENTRE LA EMPRESA DE VIVIENDA DE ANTIOQUIA-VIVA- Y LA SECRETARIA DE EDUCACIÓN DEPARTAMENTAL (SEDES EDUCATIVAS) </t>
  </si>
  <si>
    <t>INTERVENTORÍA TÉCNICA, ADMINISTRATIVA, FINANCIERA, LEGAL Y AMBIENTAL PARA LA CONSTRUCCIÓN DEL PARQUE EDUCATIVO DEL MUNICIPIO DE GUADALUPE EN EL DEPARTAMENTO DE
ANTIOQUIA.</t>
  </si>
  <si>
    <t>2124044 - INTERVENTORIA TÉCNICA, ADMINISTRATIVA Y DE CONTROL PRESUPUESTAL A LA CONSTRUCCIÓN DEL CENTRO TERRITORIAL DE ADMINISTRACIÓN PÚBLICA CETAP UBICADO EN LA CIUDAD DE SANTA MARTA D.T MAGDALENA.</t>
  </si>
  <si>
    <t>CONCEJO SUPERIOR DE LA ADJUDICATURA</t>
  </si>
  <si>
    <t>02 - 2014 - REALIZAR LA INTERVENTORÍA, TÉCNICA, FINANCIERA, ADMINISTRATIVAJURIDICA Y CONTABLE PARA CONTINUAR LA CONSTRUCCIÓN SEDE DE DESPACHOS JUDICIALES DE FACATATÍVA - CUNDINAMARCA</t>
  </si>
  <si>
    <t xml:space="preserve">DIRECTOR DE INTERVENTORIA </t>
  </si>
  <si>
    <t xml:space="preserve">DPC INGENIEROS </t>
  </si>
  <si>
    <t>414 - 2014 - INTERVENTORÍA TÉCNICA, ADMINISTRATIVA, FINANCIERA, LEGAL Y AMBIENTAL DE LA PRIMERA ETAPA PARA LA CONSTRUCCIÓN Y EJECUCIÓN DE OBRAS PARA LA INSTITUCIÓN EDUCATIVA PRESBITERO EDUARDO ZULUAGA DEL MUNICIPIO DE YOLOMBO VEREDA EL RUBI EN EL  DEPARTAMENTO DE ANTIOQUIA.</t>
  </si>
  <si>
    <t xml:space="preserve">EL PROPONENTE NO CUMPLE CON LO ESTABLECIDO LAS CONDICIONES PARA LA ACREDITACION DE LA EXPERIENCIA DEL PLIEGO DE CONDICIONES DEFINITIVO. </t>
  </si>
  <si>
    <t xml:space="preserve">FONDO ROTATORIO DE LA POLICIA </t>
  </si>
  <si>
    <t>307-4-2013 - INTERVENTORIA TÉCNICA, ADMINISTRATIVA, FINANCIERA, CONTABLE Y LEGAL A PRECIOS UNITARIOS SIN FÓRMULA DE REAJUSTE PARA LA CONSTRUCCIÓN DE LA ESTACIÓN DE POLICÍA DEL MUNICIPIO DE ROVIRA-TOLIMA (ITEM12-GRUPO 1)</t>
  </si>
  <si>
    <t>RM INGENIEROS SAS</t>
  </si>
  <si>
    <t xml:space="preserve"> </t>
  </si>
  <si>
    <t>PN-DIRAF- 06-3-10029-15 - INTERVENTORÍA TÉCNICA, ADMINISTRATIVA, FINANCIERA, LEGAL Y AMBIENTAL PARA LA CONSTRUCCIÓN DE LA ESTACIÓN DE POLICÍA BOCHALEMA -  NORTE DE SANTANDER</t>
  </si>
  <si>
    <t xml:space="preserve">
312-4-2013 - INTERVENTORÍA TÉCNICA, ADMINISTRATIVA, FINANCIERA, CONTABLE Y LEGAL SIN FÓRMULA DE REAJUSTE PARA LA CONSTRUCCIÓN DE LA ESTACIÓN DE POLICÍA DEL MUNICIPIO DE PACHATIVA – BOYAVCÁ  (ITEM 8 - GRUPO 1)
</t>
  </si>
  <si>
    <t>JOS H RODRIGUEZ RODRIGUEZ</t>
  </si>
  <si>
    <t>INTERVENTORÍA ADMINISTRATIVA, TÉCNICA, FINANCIERA, JURÍDICA Y CONTABLE DEL PROYECTO PARA LOS ESTUDIOS, DISEÑOS Y CONSTRUCCIÓN DE UN (1) EDIFICIO DE OFICIALES CASADOS Y UN (1) EDIFICIO DE SUBOFICIALES CASADOS EN EL COMANDO AÉREO DE COMBATE NO4 MELGAR-TOLIMA</t>
  </si>
  <si>
    <t>MUNICIPIO DE CASTILLA LA NUEVA</t>
  </si>
  <si>
    <t>2017-079 -- INTERVENTORÍA TÉCNICA, ADMINISTRATIVA, LEGAL, AMBIENTAL Y FINANCIERA PARA LA CONSTRUCCIÓN DE LA FASE III DE LA INSTITUCIÓN EDUCATIVA SAN LORENZO DEL MUNICIPIO DE CASTILLA LA NUEVA META</t>
  </si>
  <si>
    <t>SERVICIO DE GESTION INMOBILIARIA DEL SECTOR PUBLICO</t>
  </si>
  <si>
    <t>INTERVENTORÍA (FISCALIZACIÓN) PARA LA CONSTRUCCIÓN DEL EDIFICIO DE LA NUEVA EMBAJADA DE ECUADOR EN BOGOTÁ-CALLE 89 NO. 13-07 BARRIO EL CHICÓ</t>
  </si>
  <si>
    <t>CONSORCIO RR</t>
  </si>
  <si>
    <t>067- 2005 - INTERVENTORÍA TÉCNICA, ADMINISTRATIVA Y FINANCIERA PARA LA EJECUCIÓN DE LAS OBRAS NE-CESARIAS DE CONSTRUCCIÓN DE LOS DESPACHOS JUDICIALES DEL ESPINAL TOLIMA.</t>
  </si>
  <si>
    <t>EL PROPONENTE NO ALLEGO LA CARTA DE COMPROMISO DEL DIRECTOR DE INTERVENTORIA.</t>
  </si>
  <si>
    <t>ORFELIA PAEZ PAEZ</t>
  </si>
  <si>
    <t>INTERVENTORIA TECNICA, ADMINSITRATIVA, FINANCIERA Y LEGAL PARA AL OBRA DE CONTRUCCION DEL INMUEBLE UBICADO EN LA CALLE 24D 44-82 EN LA CIUDAD DE BOGOTA.</t>
  </si>
  <si>
    <t>RAACH INGENIERIA SAS</t>
  </si>
  <si>
    <t>BARI PHARMA SAS</t>
  </si>
  <si>
    <t>INTERVCENTORIA TECNICA, ADMINSITRATIVA, FINANCIERA Y LEGAL PARA ALA EJECUCION DE LAS OBRAS DE AMPLACION , MANTENIMIENTO Y REPARACIONES LOCATIVAS A LAS OFICINAS BODEGASDE BARI PHARMA SAS ZONA ORIENTA..</t>
  </si>
  <si>
    <t>EL PROPONENTE DURANTE EL PERIODO DE PRESENTACION DE OBSERVACIONES AL INFOMRE DE VERIFICACION O EVALUACION, DEBE INDICAR EL AREA CONSTRUIDA CUBIERTA (ACC), DE ACUERDO A LO ESTABLECIDO EN LAS CONDICIONES PARA LA ACREDITACION DE LA EXPERIENCIA DEL PLIEGO DE CONDICIONES DEFINITIVO, TODA VEZ QUE LA CERTIFCACION APORTADA INDICA EL AREA INTERVENIDA CUBIERTA Y EL OBJETO DEL CONTRATO ES AMPLIACION, MANTENIMIENTO Y REPARACIONES LOCATIVAS (..), POR TAL MOTIVO EL PROPONENTE DEBE ACLARAR EL AREA COSNTRUIDA CUBIERTA DE LAS AMPLIACIONES REALIZADAS EN LA CERTIFCACION APORTADA.</t>
  </si>
  <si>
    <t>RODRIGO ANTONIO ARIAS CHAUSTRE</t>
  </si>
  <si>
    <t xml:space="preserve">INTERVENTORIA TECNICA, ADMINSTRATIVA Y FINANCIERA DEL PROCESO DE LAS OBRAS DE AMPLIACION  Y CONTRSTRUCCION  Y MOBILIARIO PARA LAS SEDES DEL NIVEL CENTRAL </t>
  </si>
  <si>
    <t>INTERVENTORIA TECNICA, ADMINSTRATIVA Y FINANCIERA AL CONTRATO DE OBRA CUYO OBJETO ES LA CONSTRUCCION PRIEMRA ETAPA MEGABIBLIOTECA HERNAN ECHAVARRIA, MUNICIPIO DE MADRID - DEPARTAMENTO DE CUNDINAMARCA.</t>
  </si>
  <si>
    <t>SECRETARIA DE EDUCACION</t>
  </si>
  <si>
    <t>INTERVENTORIA TECNICA, ADMINISTRATIVA, JURIDICA Y FINANCIERA AL CONTRATO DE OBRAS DE ADECUACION, MEJORAMIENTO Y MANTENIMIENTO CORRECTIVO DE LAS PLANTAS FISICAS ESTABLECIDAS CONEL FIN DE ATENDER LOS REQUERIMIENTOS DE LAS SECRETARIAS DISTRITAL DE SALUD EN TERMINOS HIGIENICO SANITARIOS E INFRAESTRUCTURA EN GENERAL DE LAS LOCALIDADDES DEL DISTRITAL CAPITAL.</t>
  </si>
  <si>
    <r>
      <t xml:space="preserve">LA CERTIFCACION APORTADA POR EL PROPONENTE NO ES TENIDA EN CUENTA, TODA VEZ QUE DICHA CERTIFCACION NO CUMPLE CON LO ESTABLECIDO EN </t>
    </r>
    <r>
      <rPr>
        <u/>
        <sz val="9"/>
        <color rgb="FFFF0000"/>
        <rFont val="Arial"/>
        <family val="2"/>
      </rPr>
      <t>LAS CONDICIONES PARA LA ACREDITACION DE LA EXPERIENCIA</t>
    </r>
    <r>
      <rPr>
        <sz val="9"/>
        <color rgb="FFFF0000"/>
        <rFont val="Arial"/>
        <family val="2"/>
      </rPr>
      <t xml:space="preserve"> DEL PLIEGO DE CONDICIONES DEFINITIVO, DONDE LA ENTIDAD SOLICTIA EXPERIENCIA EN (...) </t>
    </r>
    <r>
      <rPr>
        <i/>
        <sz val="9"/>
        <color rgb="FFFF0000"/>
        <rFont val="Arial"/>
        <family val="2"/>
      </rPr>
      <t>INTERVENOTORIA A CONSTRUCCION Y/O AMPLIACION DE EEDIFICACIONES</t>
    </r>
    <r>
      <rPr>
        <sz val="9"/>
        <color rgb="FFFF0000"/>
        <rFont val="Arial"/>
        <family val="2"/>
      </rPr>
      <t xml:space="preserve"> (...), POR TAL MOTIVO DICHA CERTIFCACION NO CUMPLE CON LO SOLICITADO.</t>
    </r>
  </si>
  <si>
    <t>TRAING INGENEIRIA SA</t>
  </si>
  <si>
    <t>INTERVENTORIA TECNICA, ADMINSITRATIVA, FINANCIERA Y LEGAL A LOS DISEÑOS Y CONSTRUCCION DE VIVIENDA NUEVA UBICADA EN EL CONJUNTO RESIDENCIAL BOSQUESDE YERBABONITA CASA 33.</t>
  </si>
  <si>
    <t>INTERVENTORIA TECNICA, ADMINSTRATIVA Y FINANCIERA DEL CONTRATO DE OBRA PUBLICA Nº 001-99 CELEBRADO ENTRE LA UNIVERSIDAD DISTRITAL Y EL OCNSORCIO MJR, CUYO OBJETO ES LA CONSTRUCCION DE LA PLANTA FISICA DE LA FACULTAD DE L MEDIO AMBIENTE DE LA PRIMERA FASE.</t>
  </si>
  <si>
    <t>ALCALDIA DE PEREIRA</t>
  </si>
  <si>
    <t>REALIZAR LA INTERVENTORÍA TÉCNICA, ADMINISTRATIVA, FINANCIERA, LEGAL Y AMBIENTAL PARA LA CONSTRUCCIÓN CASETA COMUNAL VEREDA EL JAZMIN, CORREGIMIENTO DE ALTAGRACIA, CONSTRUCCIÓN CASETA COMUNAL BARRIO
PANORAMA UNO, COMUNA CONSOTA, CONSTRUCCIÓN CASETA COMUNAL BARRIO CIUDAD BOQUÍA, COMUNA DEL CAFÉ, CONSTRUCCIÓN CASETA COMUNAL BARRIO TOKIO COMUNA VILLA SANTANA, CONSTRUCCIÓN CASETA COMUNAL BARRIO PUEBLITO PAISA COMUNA CONSOTA, DEL MUNICIPIO DE PEREIRA.</t>
  </si>
  <si>
    <t>INGEBEL SAS</t>
  </si>
  <si>
    <t>LA CERTIFICACION APORTADA NO PUEDE SER TENIDA EN CUENTA, TODA VEZ QUE NO CUMPLE CON EL CODIGO CLASIFICADOR DE BIENES Y SERVICIOS SOLICTIADO POR LA ENTIDAD EN EL PLIEGO DE CONDICIONES DEFINITIVO, EL CUAL ES EL 811015.</t>
  </si>
  <si>
    <t>INTERVENTORIA TECNICO ADMINISTRATIVA FINANCIERA LEGAL Y AMBIENTAL PARA LA CONSTRUCCION Y DOTACION DE LA ESTACION DE POLICIA MESA DE LOS SANTOS -  SANTANDER A PRECIOS UNITARIOS FIJOS SIN FORMULA DE
REAJUSTE.</t>
  </si>
  <si>
    <t>BALER INGENIERIA SAS</t>
  </si>
  <si>
    <t>INTERVENTORIA TECNICO ADMINISTRATIVA FINANCIERA LEGAL Y AMBIENTAL PARA LA CONSTRUCCION, DOTACION TRAMITE Y PAGO DE LICENCIAS DE LA ESTACION DE POLICIAMOLAGAVITA - SANTANDER A PRECIOS UNITARIOS FIJOS SIN FORMULA DE REAJUSTE</t>
  </si>
  <si>
    <t>JEFER SOLANO</t>
  </si>
  <si>
    <t>INTERVENTORIA TÉCNICA, ADMINISTRATIVA Y FINANCIERA, A LA AMPLIACION DE LA INFRAESTRUCTURA DE LA CAFETERIA Y FRUTERIA EL RESTAURANTE J2C CONSTANDO DE COCINAS, INSTALACIONES HIDRO-SANITARIAS Y SALON
PRINCIPAL</t>
  </si>
  <si>
    <t>INGENEIRIA Y CONSULTORIA SDC SAS</t>
  </si>
  <si>
    <t>CARLOS QUIJANO</t>
  </si>
  <si>
    <t>INTERVENTORÍA TÉCNICA, ADMINISTRATIVA, FINANCIERA Y CONTABLE A LA AMPLIACIÓN EN LA  ESTRUCTURA DE LA EDIFICACIÓN PARA EL CENTRO RECREACIONAL JOSÉ JOAQUÍN B.</t>
  </si>
  <si>
    <t>ESTADERO PACHANGA Y POCHOLA</t>
  </si>
  <si>
    <t>INTERVENTORIA TÉCNICA, ADMINISTRATIVA, FINANCIERA Y
AMBIENTAL A LAS OBRAS DE AMPLIACION DE LA  NFRAESTRUCTURA DEL ESTADERO PACHANGA Y POCHOLA EN LA CIUDAD DE BOGOTA D.C</t>
  </si>
  <si>
    <t>IDEAM</t>
  </si>
  <si>
    <t xml:space="preserve">INTERVENTORIA TECNICA ADMINISTRATIVA LEGAL FINANCIERA Y CONTABLE A LA CONSTRUCCION DEL LABORATORIO DE CALIDAD AMBIENTAL Y ADECUACIONES DE LAS AREAS INMUEBLE PROPIEDAD DEL IDEAM UBICADO EN LA LOCALIDAD DE PUENTE ARANDA EN LA </t>
  </si>
  <si>
    <t>INTERVENTORÍA TÉCNICA, ADMINISTRATIVA, FINANCIERA Y CONTABLE A LA CONSTRUCCIÓN DEL GIMNASIO EN EL BARRIO LAS GRANJAS EN EL MUNICIPIO DE BUCARAMANGA.</t>
  </si>
  <si>
    <t>INTERVENTORÍA TÉCNICA, ADMINISTRATIVA, FINANCIERA Y CONTABLE A LA CONSTRUCCIÓN DE UN RESTAURANTE ESCOLAR EN EL HOGAR JUVENIL CAMPESINO SAN JASINTO DEL MUNICIPIO DE HACARI.</t>
  </si>
  <si>
    <t>MUNICIPIO DE SANTANDER</t>
  </si>
  <si>
    <t>004-2015 DE 20 DE OCTUBREE DE 2015 - INTERVENTORIA PARA LA CONTRUCCION DEL CENTRO DE INTEGRACION CIUDADANA DEL MUNICIPIO DE GUADALUPE SANTANDER.</t>
  </si>
  <si>
    <t>GRUPO CONSULTORES Y SOLUCIONES TECNICAS SAS</t>
  </si>
  <si>
    <t>MUNICIPIO DE PUENTE NACIONAL</t>
  </si>
  <si>
    <t>INTERVENTORIA TECNICA, ADMINISTRATIVA Y FINANCIERA A LA CONSTRUCCION DEL CENTRO DE INTEGRACION CIUDADANA - CIC DEL MUNICIPIO DE PUENTE NACIONAL DEPARTAMENTO DEL SANTANDER.</t>
  </si>
  <si>
    <t>MERCADOS ROMI SA</t>
  </si>
  <si>
    <t>CONTRATAR LA INTERVENTORIA TECNICA Y ADMINISTRATIVA PARA EL PROYECTO DE LOS DISEÑOS Y CONSTRUCCION DE LA BODEGA INDUSTRIAL EN EL LOTE No20 DEL PARQUE INDUSTRIAL LOGISTICO (PILM) DE PROPIEDAD DE  MERCADOS ROMI S.A.</t>
  </si>
  <si>
    <t>GAC - PMF ARQUITECTOS SAS</t>
  </si>
  <si>
    <t xml:space="preserve">EL PROPONENTE DURANTE EL PERIODO DE PRESENTACION DE OBSERVACIONES AL INFORME DE VERIFICACION O EVALUACION, DEBE INDICAR EL AREA CONSTRUIDA CUBIERTA (ACC), DE ACUERDO A LO ESTABLECIDO EN LAS CONDICIONES PARA LA ACREDITACION DE LA EXPERIENCIA DEL PLIEGO DE CONDICIONES DEFINITIVO, TODA VEZ QUE LA CERTIFCACION APORTADA INDICA UN AREA TOTAL INTERVENIDA Y DENTRO DE LAS ACTIVIDADES ENCONTRADAS EN LA CERTIFICACION APORTADA SE ENCUENTRAN ACTIVIDADES DE OBRFAS URBANISTICAS, POR TAL MOTIVO EL PROPONENTE DEBE ACLARAR EL AREA CONSTRUIDA CUBIERTA DE LAS CERTIFCACION APORTADA. </t>
  </si>
  <si>
    <t>CLINICA EL LAGUITO SA</t>
  </si>
  <si>
    <t>INTERVENTORIA TECNIA, ADMINISDTRATIVA , DE LA CONSTRUCCION DE LA SEDE DE LA SOCIEDAD CLINICA EL ALGITO EN SOGAMOSO - BOYACA.</t>
  </si>
  <si>
    <t>GERHARDO ACEVEDO CABALLERO</t>
  </si>
  <si>
    <t>SE TOMO EL AREA DE 1453,45 DEL ITEM 14,01, TODA VEZ QUE LA CERTIFICACION APORTADANO INDICA EL AREA COSNTRUIDA CUBIERTA, ESTABLECIDA EN EL PLIEGO DE CONDIOCNES DEFINITIVO.</t>
  </si>
  <si>
    <t>DIRECTOR DE INTERVENT0RIA</t>
  </si>
  <si>
    <t>HOSPITAL UNIVERSITARIO CLINICA SAN RAFAEL</t>
  </si>
  <si>
    <t>INTERVENTORIA TECNICA Y ADMINISTRATIVA PARA LOS DISEÑOS, EVALUACION DE CANTIDADES DE OBRA, COMPROBACION DE ANALISIS DE PRECIOS UNITARIOS Y DE LAS OBRAS DE RESTAURACION, ADECUACION, AMPLIACION Y NUEVAS DE ACUERDO A LOS CRONOGRAMAS ESTABLECIDOS Y CONTROL ADMINISTRATIVO DE LAS OBRAS OBJETO DEL CONTRATO No005/05, DEL ARQ.GUSTAVO MAURICIO TANGARIFE VALENCIA ADECUACION Y AMPLIACION DE LAS SALAS DE CIRUGIA 1 - 8,AREAS DE SANGRE Y AREAS ANEXAS ALMACEN DE CIRUGIA, UBICADAS EN EL  3 PISO DEL HUCSR</t>
  </si>
  <si>
    <t>EL PROPONENTE DURANTE EL PERIODO DE PRESENTACION DE OBSERVACIONES AL INFORME DE VERIFICACION O EVALUACION, DEBE INDICAR EL AREA CONSTRUIDA CUBIERTA (ACC), DE ACUERDO A LO ESTABLECIDO EN LAS CONDICIONES PARA LA ACREDITACION DE LA EXPERIENCIA DEL PLIEGO DE CONDICIONES DEFINITIVO, TODA VEZ QUE LA CERTIFCACION APORTADA INDICA UN AREA CONSTRUIDA Y/O  INTERVENIDA Y DENTRO DEL OBJETO DEL OCNTRATO SE ENCUENTRAN ACTIVIDADES DE ADECUACION.</t>
  </si>
  <si>
    <t>IG COLMBIA</t>
  </si>
  <si>
    <t>EL OBJETO DEL PRESENTE CONTRATO CONSISTE EN REALIZAR LA INTERVENTORIA TECNICA Y ADMINISTRATIVA DE LOS DISEÑOS ARQUITECTONICOS Y TECNICOS Y LA INTERVENTORIA DE LA CONSTRUCCION DE LA BODEGA TIPO INDUSTRIAL EN EL PREDIO UBICADO EN LA CARRERA 106 No 15 - 25 MANZANA 18 LOTE1 28 DE LA ZONA</t>
  </si>
  <si>
    <t>FUNDACION SOCIAL POR BOGOTA.</t>
  </si>
  <si>
    <t>CONTRATO PORPRESTACIÓN DE SERVICIOS DE CONSULTOÍIA No001 CELEBRADO ENTRE LA FUNDACION SOCIAL POR BOGOTÁ YGERHARDO ACEVEDO CABALLERO, PARA LA INTERVENTORÍA DE LA CONSTRUCCIÓN DE DOS SALONES, OFICINA Y DOS BATERIAS DE BAÑOS EN QUIBAGUAVAL - CIUDAD BOLIVAR.</t>
  </si>
  <si>
    <t>EL PROPONENTE DURANTE EL PERIODO DE PRESENTACION DE OBSERVACIONES AL INFORME DE VERIFICACION O EVALUACION, DEBE INDICAR EL AREA CONSTRUIDA CUBIERTA (ACC), DE ACUERDO A LO ESTABLECIDO EN LAS CONDICIONES PARA LA ACREDITACION DE LA EXPERIENCIA DEL PLIEGO DE CONDICIONES DEFINITIVO, TODA VEZ QUE LA CERTIFCACION APORTADA INDICA UN AREA.</t>
  </si>
  <si>
    <t>MF LTDA</t>
  </si>
  <si>
    <t>INTERVENTORIA A LA CONSTRUCCION DEL EDIFICIO AMARILIS , ETAPAS III Y V .</t>
  </si>
  <si>
    <t>RUGELES DURAN ARQUITECTOS SAS</t>
  </si>
  <si>
    <t>INTERVENTORIA DE LA CONSTRUCCON DEL EDIFICIO SEDE HELM BANK  OFICINA ALTOPRADO BARRANQUILLA.</t>
  </si>
  <si>
    <t>MINISTERIO DE DEFENSA NACIONAL - AGENCIA LOGISTICA DE LAS FUERZAS MILITARES</t>
  </si>
  <si>
    <t>INTERVENTORIA TECNICA,ADMINSITRATIVA, FINANCIERA, JURIDICA Y CONTABLE PARA LA COSNTRUCCION DEL COMANDO RIME 08 UBICADO DENTRO DE LAS INSTALACIONES DEL CANTON MILITAR MANARE EN EL MUNICIPIO DE YOPAL - CASAANRE.</t>
  </si>
  <si>
    <t>AREA TOMADA DEL ITEM 10,7, 5,9 Y 10,8</t>
  </si>
  <si>
    <t>GERHARDO ACEVEDO CABALLERO Y PATRICIA MOLINA FONSECA</t>
  </si>
  <si>
    <t>INTERVENTORÍA TÉCNICA, ADMINISTRATIVA Y  FNANCIERA, DE LOS DISEÑOS Y LAS OBRAS DE CONSTRUCCIÓN: REMODELACIÓN,  ADECUACIÓN Y AMPLIACIÓN DEL EDIFICIOSEDE EN LA SIGUIENTES INFORMACIÓN: ÁREAS: SISTEMAS,URGENCIAS ADULTOS, URGENCIAS PEDIÁTRICAS, UCIPEDIÁTRICAS, HEMODINÁMICA, SERVICIOS, LAVANDERÍA,UCI NEONATOS, ESCALERA, HALL Y CIRCULACIONES. PISOS:SÓTANO, PRIMERO, SEGUNDO, CUARTO Y SÉPTIMO PISO.PROYECTOS INTERVENIDOS: PROYECTO ARQUITECTÓNICO,PROGRAMACIÓN, PRESUPUESTO DE OBRA, PROYECTOESTRUCTURAL, PROYECTO HIDRÁULICO SANITARIO,PROYECTO ELÉCTRICO TELEFÓNICO, CABLEADOESTRUCTURAL E INSTALACIONES ESPECIALES. CAPÍTULOSDE OBRA INTERVENIDOS: PRELIMINARES, ESTRUCTURANUEVA, ESTRUCTURA REFORZADA, INSTALACIONESELÉCTRICAS, TELEFÓNICAS, CABLEADO ESTRUCTURADO,HIDRÁULICAS SANITARIAS, INSTALACIONES ESPECIALES,MAMPOSTERÍA,PAÑETES,PINTURAS, PISOS Y ACABADOS EN GENERAL.</t>
  </si>
  <si>
    <t>LA CERTIFCACION APORTADA NO PUERDE SER TENIDA EN CUENTA TODA VEZ QUE NO INDICA EL AREA CONSTRUIDA CUBIERTA, LA CERTIFCACION APORTADA INDICA UN AREA CONSTRUIDA Y/O INTERVENIDA, Y DADO QUE EL OBJETO DEL OCNTRATO ES "(…) OBRAS DE CONSTRUCIION, ADECUACION, REMODELACION Y AMPLIACION (,,), LA ENTIDAD NO PUEDE DETERMINAR EL AREA CONSTRUIDA CUBIERTA (ACC), DE AUCERDO AL PLIEGO DE CONDICIONES DEFINITIVO.</t>
  </si>
  <si>
    <t xml:space="preserve">SUPERINTENDENCIA DE SERVICIOS PUBLICOS - SUPERVICIOS </t>
  </si>
  <si>
    <t>CONSTRUCTORA GRUPO ESTRUCTURADOR SAS</t>
  </si>
  <si>
    <t>INTERVENTORÍA TÉCNICA, ADMINISTRATIVA, FINANCIERA Y CONTABLE PARA LA CONSTRUCCIÓN DE 3 TORRES DE APARTAMENTOS DENOMINADA BALCONES DE CHAGUATA</t>
  </si>
  <si>
    <t>FRONTERAS CONSTRUCTORA SAS</t>
  </si>
  <si>
    <t>DPC INGENEIROS SAS</t>
  </si>
  <si>
    <t>215-2015 - INTERVENTORÍA TÉCNICA, ADMINISTRATIVA, FINANCIERA, LEGAL Y AMBIENTAL PARA LA CONSTRUCCIÓN Y EJECUCIÓN DE OBRAS PARA LA INSTITUCIÓN EDUCATIVA AURA MARIA VALENCIA EN EL MUNICIPIO DE HISPANIA, EN EL MARCO DEL CONTRATO INTERADMINISTRATIVO SUSCRITO ENTRE LA EMPRESA DE VIVIENDA DE ANTIOQUIA-VIVA- Y LA SECRETARIA DE EDUCACIÓN DEPARTAMENTAL (SEDES EDUCATIVAS)</t>
  </si>
  <si>
    <t>116-2015 - INTERVENTORÍA TÉCNICA, ADMINISTRATIVA, FINANCIERA, LEGAL Y AMBIENTAL PARA LA CONSTRUCCIÓN DEL PARQUE EDUCATIVO DEL MUNICIPIO DE GUADALUPE EN EL DEPARTAMENTO DE ANTIOQUIA.</t>
  </si>
  <si>
    <t>STRAZA GRUPO DE DISEÑO LTDA</t>
  </si>
  <si>
    <t>001-2012 - INTERVENTORÍA TÉCNICA, ADMINISTRATIVA, FINANCIERA Y CONTABLE PARA LA CONSTRUCCIÓN DEL EDIFICIO PARA LA
SEDE ADMINISTRATIVASTRAZA GRUPO DE  DISEÑOS</t>
  </si>
  <si>
    <t>INTERVENTORÍA TÉCNICA, ADMINISTRATIVA, FINANCIERA, LEGAL Y AMBIENTAL DE LA PRIMERA ETAPA PARA LA CONSTRUCCIÓN Y EJECUCIÓN DE OBRAS PARA LA INSTITUCIÓN EDUCATIVA PRESBITERO EDUARDO ZULUAGA DEL MUNICIPIO DE YOLOMBO VEREDA EL RUBI EN EL DEPARTAMENTO DE ANTIOQUIA.</t>
  </si>
  <si>
    <t>IDRD</t>
  </si>
  <si>
    <t>INTERVENTORÍA A LA AMPLIACIÓN DEL ESTADIO NEMESIO CAMACHO EL CAMPIN.</t>
  </si>
  <si>
    <t>SOLIUN INGENIERIA SAS</t>
  </si>
  <si>
    <t>MINISTERIO DE DEFENSA NACIONAL</t>
  </si>
  <si>
    <t>INTERVENTORÍA A LA CONSTRUCCIÓN DE LA SEGUNDA ETAPA DEL EDIFICIO DE AULAS ESCUELA SUPERIOR DE GUERRA</t>
  </si>
  <si>
    <t>CSI CONSTRUCCION SERVICIOS E INGENEIRIA EU</t>
  </si>
  <si>
    <t>REALIZAR LA INTERVENTORIA Y/O COORDINACION Y/O SUPERVICION TENCINA, ADMINISTRATIVA, FINANCIERA, AMBIENTAL, SEGURIDAD INDUSTRIAL Y SALUD OCUPACIONAL, AL CONTRATO:"POR EL SISTEMA DE PRECIO UNITARIOS FIJOS SIN FORMULA DE AJUSTE, REALIAR LAS OBRAS DE AMPLIACION Y SEGUNDA ETAPA DE REFORZAMIENTO ESTRUCTURAL UBICADO EN LA CARRERA 71D NO 1. 1-14 SUR COSTADO NOROCCIDENTAL MUNDO AVENTURA"</t>
  </si>
  <si>
    <t>EL PROPONENTE DURANTE EL PERIODO DE PRESENTACION DE OBSERVACIONES AL INFOMRE DE VERIFICACION O EVALUACION, DEBE INDICAR EL AREA CONSTRUIDA CUBIERTA (ACC), DE ACUERDO A LO ESTABLECIDO EN LAS CONDICIONES PARA LA ACREDITACION DE LA EXPERIENCIA DEL PLIEGO DE CONDICIONES DEFINITIVO, TODA VEZ QUE LA CERTIFCACION APORTADA INDICA EL AREA CUBIERTA INTERVENIDA, Y DENTRO DEL OBJETO DEL CONTRATO SE ENCUENTRA REFORZAMIENTO DE EDIFCACIONES Y ESTE NO SE CONTEMPLA DENTRO DE LO SOLICITADO EN EL PLIEGO DE CONDICIONES DEFINITIVO.</t>
  </si>
  <si>
    <t>EN DESARROLLO DEL PRESENTE CONTRATO EL CONTRATISTA SE OBLIGA A REALIZAR POR EL SISTEMA DE PRECIOS UNITARIOS FIJOS SIN. FORMULA DE AJUSTE LA CONSTRUCCIÓN DE LA SEDE ADMINISTRATIVA DEL PARQUE METROPOLITANO BOSQUE DE SAN CARLOS, UBICADO EN LA LOCALIDAD DE RAFAEL URIBE URIBE DEL DISTRITO CAPITAL.</t>
  </si>
  <si>
    <t>IPES</t>
  </si>
  <si>
    <t>INTERVENTORÍA A LA REPARACIÓN, MEJORAMIENTO, AMPLIACIÓN Y MANTENIMIENTO DE LOS INMUEBLES A CARGO DEL INSTITUTO PARA LA ECONOMÍA SOCIAL - IPES</t>
  </si>
  <si>
    <r>
      <t xml:space="preserve">LA CERTIFCACION APORTADA NO PUEDE SER TENIDA EN CUENTA, TODA VEZ QUE INDICA UN AREA INTERVENIDA Y CUBIERTA Y EN EL PLIEGO DE CONDICONES DEFINITIVO SE SOLICTA UN AREA CONSTRUIDA CUBIERTA (ACC), ADICIONALMENTE EL OBJWETO DE LA CERTIFICACION APORTADA TIENE POR OBJETO </t>
    </r>
    <r>
      <rPr>
        <b/>
        <sz val="9"/>
        <color indexed="10"/>
        <rFont val="Arial"/>
        <family val="2"/>
      </rPr>
      <t xml:space="preserve">"INTERVENTORÍA A LA REPARACIÓN, MEJORAMIENTO, AMPLIACIÓN Y MANTENIMIENTO DE LOS INMUEBLES" </t>
    </r>
    <r>
      <rPr>
        <sz val="9"/>
        <color indexed="10"/>
        <rFont val="Arial"/>
        <family val="2"/>
      </rPr>
      <t>Y NO DISCRIMINA EL AREA COSNTRUIDA CUBIERTA DE LA AMPLIACION EJECUTADA.</t>
    </r>
  </si>
  <si>
    <t>INTERVENTORÍA A LA CONSTRUCCIÓN DE LA SEDE ADMINISTRATIVA DEL PARQUE METROPOLITANO BOSQUE SAN CARLOS</t>
  </si>
  <si>
    <t>DIRECOTR DE INTERVENTORIA</t>
  </si>
  <si>
    <t>INTERVENTORÍA TÉCNICA, ADMINISTRATIVA Y DE CONTROL PRESUPUESTAL PARA LA CONSTRUCCIÓN DE LA PRIMERA ETAPA DEL HOSPITAL DE PRIMER NIVEL DEL MUNICIPIO DE FUNZA.</t>
  </si>
  <si>
    <t>CIVING INGENEIROS CONTRATISTA SAS</t>
  </si>
  <si>
    <t>INTERVENTORÍA TÉCNICA, AMBIENTAL, ADMINISTRATIVA, FINANCIERA Y LEGAL PARA LA CONSTRUCCIÓN DEL CENTRO DE FORMACIÓN MINERO AMBIENTAL DE LA SUBREGIÓN BAJO CAUCA ANTIOQUEÑO, MUNICIPIO DE EL BAGRE</t>
  </si>
  <si>
    <t>VALLEJO H INGENIEROS CONSULTORES CONSTRUCTORES SAS</t>
  </si>
  <si>
    <t>VICTOR PEÑSARANDA INGENEIROCIVIL</t>
  </si>
  <si>
    <t>INTERVENTORÍA TÉCNICA, ADMINISTRATIVA, SOCIAL Y AMBIENTAL A LA CONSTRUCCIÓN DE LAS 4 TORRES DE APARTAMENTOS DE 6 PISOS CADA UNA DEL CONJUNTO RESIDENCIAL MILETTO.</t>
  </si>
  <si>
    <t>SECRETARIADE EDUCACION</t>
  </si>
  <si>
    <t>INTERVENTORÍA TÉCNICA, ADMINISTRATIVA Y FINANCIERA AL CONTRATO DE EJECUCIÓN DE LAS OBRAS DE DEMOLICIÓN TOTAL, CONSTRUCCIÓN, AMPLIACIÓN, MODIFICACIÓN Y CERRAMIENTO DE LA PLANTA FÍSICA DEL COLEGIO INEM – FRANCISCO DE PAULA SANTANDER DE LA LOCALIDAD 8 DE KENNEDY.</t>
  </si>
  <si>
    <t>INTERVENTORÍA TÉCNICA, ADMINISTRATIVA, FINANCIERA , CONTABLE Y DE CONTROL PRESUPUESTAL , PARA LA SUPERVISIÓN A LOS TRABAJOS QUE DEBE REALIZAR EL CONTRATISTA DE OBRA CON OCASIÓN DEL CONTRATO DE OBRA NO.2070347 SUSCRITO CON EL CONSORCIO VHAC, CON EL FIN DE SOLUCIONAR LOS HALLAZGOS PRESENTADOS POR PARTE DE LA CONTRALORIA GENERAL DE LA REPUBLICA Y LA LIQUIDACIÓN DEL CONTRATO DE OBRA DEL ESTABLECIMIENTO PENITENCIARIO DE MEDELLÍN - ANTIOQUIA, DE ACUERDO CON LA DESCRIPCIÓN E INFORMACIÓN TÉCNICA SUMINISTRADA POR FONADE Y LA OFERTA PRESENTADA POR EL CONTRATISTA, TODO CUAL HACE PARTE INTEGRAL DEL CONTRATO</t>
  </si>
  <si>
    <t>SE TOMARON LOS ITEMS 6,001 Y 6,002.</t>
  </si>
  <si>
    <t>HERNANDO OCHOA CORREDOR</t>
  </si>
  <si>
    <t>INTERVENTORÍA TÉCNICA ADMINISTRATIVA, AMBIENTAL, JURÍDICA, SOCIAL Y DE CONTROL PRESUPUESTAL A LA CONSTRUCCIÓN DE LAS 8 TORRES DE APARTAMENTOS DEL CONJUNTO RESIDENCIAL LA CASCADA DEL LITORAL II ETAPA.</t>
  </si>
  <si>
    <t>UNIDAD DE SALUD DE IBAGUE</t>
  </si>
  <si>
    <t>“REALIZAR LA INTERVENTORÍA TÉCNICA, ADMINISTRATIVA Y FINANCIERA DE LA CONSTRUCCIÓN DE LA PRIMERA ETAPA  E LA UNIDAD INTERMEDIA DE SALUD DE LOS BARRIOS DEL SUR EN EL MUNICIPIO DE IBAGUÉ, DEPARTAMENTO DEL TOLIMA”.</t>
  </si>
  <si>
    <t>CEYCO INGENIERIA SAS</t>
  </si>
  <si>
    <t>ALCALDIA MUNICIPAL DE ORTEGA</t>
  </si>
  <si>
    <t>“CONTRATAR INTERVENTORÍA TÉCNICA, ADMINISTRATIVA, FINANCIERA, AMBIENTAL Y JURÍDICA A LAS OBRAS QUE SE GENEREN EN EL CUMPLIMIENTO DEL CONTRATO DE OBRA CUYO OBJETO ES "CONTRATAR LA CONSTRUCCIÓN DE UN POLIDEPORTIVO CUBIERTO EN EL CORREGIMIENTO OLAYA HERRERA DEL MUNICIPIO DE ORTEGA, TOLIMA, EN EJECUCIÓN DEL CONVENIO INTERADMINISTRATIVO NO. 695 DE 2014 SUSCRITO CON COLDEPORTES”.</t>
  </si>
  <si>
    <t>ALCALDIA MUNICIPAL DE GUAYABAL</t>
  </si>
  <si>
    <t>“CONTRATAR INTERVENTORÍA INTEGRAL PARA LA CONSTRUCCIÓN DEL CENTRO DE INTEGRACIÓN CIUDADANA DEL MUNICIPIO DE ARMERO - GUAYABAL”.</t>
  </si>
  <si>
    <t>CONSULTORIA ESTRUCTURAL Y DE COSNTRUCCIONES SAS</t>
  </si>
  <si>
    <t>UNIDAD DE SALUD DE IBAGUE ESE</t>
  </si>
  <si>
    <t>“REALIZAR LA INTERVENTORÍA TÉCNICA, ADMINISTRATIVA Y FINANCIERA DE LA CONSTRUCCIÓN DE LASEGUNDA ETAPA  E LA UNIDAD INTERMEDIA DE SALUD DE LOS BARRIOS DEL SUR EN EL MUNICIPIO DE IBAGUÉ, DEPARTAMENTO DEL TOLIMA”.</t>
  </si>
  <si>
    <t>ALCALDIA MUNICIPAL DE RIOBLANCO TOLIMA</t>
  </si>
  <si>
    <t>INTERVENTORÍA TÉCNICA, ADMINISTRATIVA Y FINANCIERA PARA LA "CONSTRUCCIÓN DEL CENTRO DE INTEGRACIÓN CIUDADANA EN EL SECTOR URBANO DEL MUNICIPIO DE RIOBLANCO, EN EJECUCION DEL PROGRAMA DE SEGURIDAD Y CONVIVENCIA CIUDADANA CONTEMPLANDO EN EL PLAN DE DESARROLLO CAMPO PARA TODOS 2012 -2015.</t>
  </si>
  <si>
    <t>INTERVENTORÍA TÉCNICA, ADMINISTRATIVA Y DE CONTROL PRESUPUESTAL PARA LA CONSTRUCCIN DE AULAS TEMPORALES Y BATERIAS SANITARIAS PARA ATENDER LAS AFECTACIONES DE LAS INFRAESTRUCTURAS EDUCATIVAS DEL DEPARTAMENTO DE MAGDALENA, PRODUCIDAS POR LA OLA INVERNAL DE 2010.</t>
  </si>
  <si>
    <t>CODIPRO INGENEIRA LTDA</t>
  </si>
  <si>
    <t>HOSPITL CENTRO ORIENTE II NIVEL ESES</t>
  </si>
  <si>
    <t>034-2009 - INTERVENTORIA PARA LAS OBRAS DE CONSTRUCCIN DE LA SEDE ASISTENCIAL EL GUAVIO.</t>
  </si>
  <si>
    <t>CONSULTAR CON PROFESIONALES Y CIA LTDA</t>
  </si>
  <si>
    <t>TORRES CONSTRUYE SAS</t>
  </si>
  <si>
    <t>INTERVENTORIA CONSTRUCCION EDIFICIO TORRE JAZMIN DEL CABO, DE 6 PISOS DE ALTURA, EN LA CRA 17A CON CALLE 105 DE LA CIUDAD DE BOGOTA.</t>
  </si>
  <si>
    <t>CONSORCIO BRIGADAS</t>
  </si>
  <si>
    <t>INTERVENTORIA TECNICA, ADMINSITRATIVA Y CONTABLE PARA LA CONSTRUCCION DE OBRAS DE INSFRAESTRUCTURA, ALOJAMIENTO DE TROPA 1 COMANDO 1, DEPOSITO MIXTO PARA UNA BRIGADA MOVIL EN SANTANA PUTUMAYO.</t>
  </si>
  <si>
    <t>ALCALDIA MUNICIPAL DE ZIPAQUIRA</t>
  </si>
  <si>
    <t>109 - 2014 - INTERVENTORIA TECNICA, ADMINISTRATIVA, FINANCIERA PARA LA CONSTRUCCION DE INFRAESTRUCTURA EDUCATIVA Y OBRAS COMPLEMENTARIAS ENB LA IEM TECNICO INDUSTRIAL.</t>
  </si>
  <si>
    <t>OBRAS Y PROYECTOS RP</t>
  </si>
  <si>
    <t>INTERVENTORIA A LA COSNTRUCCION DEL CENTRO DE LA PRIMERA INFANCIA DEL BARRIO MORAVIA EN LA CARRERA 57 84-68</t>
  </si>
  <si>
    <t>CONSORCIO OPS</t>
  </si>
  <si>
    <t>INTERVENTORIA TECNICA, ADMINISTRATIVA Y DE CONTRO L PRESUPUESTAL Y PROGRAMACION DE LA OFICIN ADE REGISTRO DE INSTRUMENTOS PUBLICOS DE LA CIUDAD DE BUCARAMANGA.</t>
  </si>
  <si>
    <t>SECRETARIA DE EDUCACION DE BOGOTA</t>
  </si>
  <si>
    <t>INTERVENTORÍA, TÉCNICA, ADMINISTRATIVA Y FINANCIERA AL CONTRATO DE LA EJECUCIÓN DE LAS OBRAS PARA LA TERMINACIÓN DE LA PLANTA FÍSICA DEL COLEGIO TOMÁS CIPRIANO DE MOSQUERA, DE LA LOCALIDAD 10 - ENGATIVÁ, DE ACUERDO CON LOS PLANOS Y ESPECIFICACIONES ENTREGADOS POR LA SECRETARÍA DE EDUCACIÓN DEL DISTRITO.</t>
  </si>
  <si>
    <t>CIVILCO INGENIERIA SAS</t>
  </si>
  <si>
    <r>
      <t xml:space="preserve">LA CERTIFCACION NO PUEDE SER TENIDA EN CUNETA TODA VEZ QUE EL OBJETO DE LA CERTIFICACION ES </t>
    </r>
    <r>
      <rPr>
        <b/>
        <sz val="9"/>
        <color indexed="10"/>
        <rFont val="Arial"/>
        <family val="2"/>
      </rPr>
      <t>TERMINACION DE LA PLANTA FISIC</t>
    </r>
    <r>
      <rPr>
        <sz val="9"/>
        <color indexed="10"/>
        <rFont val="Arial"/>
        <family val="2"/>
      </rPr>
      <t>A (…), Y DE CUARDO A LO SOLICITADO EN EL PLIEGO DE CONDICIONES ES</t>
    </r>
    <r>
      <rPr>
        <b/>
        <sz val="9"/>
        <color indexed="10"/>
        <rFont val="Arial"/>
        <family val="2"/>
      </rPr>
      <t xml:space="preserve"> CONSTRUCCION Y/OAMPLAICION DE EDIFICACIONES. </t>
    </r>
    <r>
      <rPr>
        <sz val="9"/>
        <color indexed="10"/>
        <rFont val="Arial"/>
        <family val="2"/>
      </rPr>
      <t>POR TAL MOTIVO LA CERTIFCACION NO CUMPLE CON LO ESTABLECIDO EN EL PLIEGO DE CONDIOCNES DEFINITIVO.</t>
    </r>
  </si>
  <si>
    <t>GOBERNACION DE CUNDINAMARCA</t>
  </si>
  <si>
    <t>CONTRATAR LA “INTERVENTORIA TECNICA, ADMINISTRATIVA, FINANCIERA Y LEGAL DE OBRAS DE INFRAESTRUCTURA EDUCATIVA CON LOS SIGUIENTES PROYECTOS Y ALCANCES. CONSTRUCCION Y AMPLIACION DE INSTITUCIONES EDUACTIVAS EN EL DEPARTAMENTO</t>
  </si>
  <si>
    <t>PANAMERICANA LIBRERÍA Y PAPELERIA</t>
  </si>
  <si>
    <t>CONSTRUCCIÓN DE UNIDAD PRODUCTIVA PANAMERICANA LIBRERÍA Y PAPELERÍA S.A EN LA
CIUDAD DE IBAGUÉ (TOLIMA) LOCALIZADA EN LA CALLE 60 CON CARRERA 5 (ESQUINA)</t>
  </si>
  <si>
    <t>AGENCIA LOGISTICA DE LAS FUERZAS MILITARES</t>
  </si>
  <si>
    <t>INTERVENTORIA CONSTRUCCIÓN DE LA SEGUNDA ETAPA DEL ALOJAMIENTO DE TROPA PARA EL GRUPO MECANIZADO N° 27 “JOSÉ MARIA MELO</t>
  </si>
  <si>
    <t xml:space="preserve">FUERZA AEREA COLOMBIANA </t>
  </si>
  <si>
    <t>LA INTERVENTORÍA ADMINISTRATIVA, TÉCNICA Y FINANCIERA DEL PROYECTO CONSTRUCCIÓN Y DOTACION CASINO DE SUBOFICIALES CACOM-3¿ UBICADO EN EL MUNICIPIO DE MALAMBO, DEPARTAMENTO DEL ATLÁNTICO</t>
  </si>
  <si>
    <t>LA CERTIFCACION APORTADA NO PUEDE SER TENIDA ENCUENTA TODA VEZ QUE ESTA INDICA UN AREA COSNTRUIDA DE 2,900 METRSO CUADRADOS Y DENTRO DE LAS ACTIVIDADES REALIZADAS INDICA (ZONAS COMUNES Y PRADIZACION), POR TAL MOTIVO LA ENTIDAD NO PUEDE VERIFICAR EL AREA COSNTRUIDA CUBERITA (ACC), DE ACUERDO A LO ESTALBECIDO EN EL PLIEGO DE CONDICIONES DEFINITIVO.</t>
  </si>
  <si>
    <t>CONSORCIO CACOM 2012</t>
  </si>
  <si>
    <t>DIRECTORDE INTERVENTORIA</t>
  </si>
  <si>
    <t>PANAMERICANA LIBRERÍA Y PAPELERTIA SA</t>
  </si>
  <si>
    <t>CONSTRUCCIÓN DE UNIDAD PRODUCTIVA PANAMERICANA LIBRERÍA Y PAPELERÍA S.A EN LA
CIUDAD DE BUCARAMANGA (SANTANDER), LOCALIZADA EN LA CALLE 45 CON CARRERA 27
(ESQUINA)</t>
  </si>
  <si>
    <t>MUNICIPIO DE SOPO</t>
  </si>
  <si>
    <t>INTERVENTORIA TECNICA, ADMINISTRATIVA Y FINANCIERA PARA LA AMPLIACION DEL CENTRO DE ACONDICIONAMIENTO Y PREPARACION FISICA “CAPF”</t>
  </si>
  <si>
    <t>PROYECTISTAS ASOCIADOS SAS</t>
  </si>
  <si>
    <t xml:space="preserve">UNON TEMPORAL C&amp;P </t>
  </si>
  <si>
    <t>MUNICIPIO DE BUENAVENTURA</t>
  </si>
  <si>
    <t>INTERVENTORIA TECNICA ADMINISTRATIVA FINANCIERA CONTABLE Y JURIDICA PARA LA CONSTRUCCION DEL CENTRO DE INTEGRACION CIUDADANA, EN EL MUNICIPIO DE BUENAVISTA (BOYACÁ).</t>
  </si>
  <si>
    <t>PROYECTOS ASOCIADOS</t>
  </si>
  <si>
    <t>MUNICIPIO DE TOCANCIPA</t>
  </si>
  <si>
    <t>INTERVENTORIA TECNICA, ADMINISTRATIVA Y FINANCIERA PARA LOS ESTUDIOS, DISEÑOS Y LA CONSTRUCCION DE LA INSTITUCION EDUCATIVA DEPARTAMENTAL DE BACHILLERATO TECNICO COMERCIAL DEL MUNICIPIO DE TOCANCIPA</t>
  </si>
  <si>
    <t>PROYECTOS E INTERVENTORIAS LIMITADA</t>
  </si>
  <si>
    <t>FONTUR COLOMBIA</t>
  </si>
  <si>
    <t>FNT 259-2015 - INTERVENORIA TECNICA, ADMINISTRATIVA Y FINANCIERA AL CONTRATO PARA LA CONSTRUCCION DE II FASE CENTRO DE CONVENCIONES, EVENTOS Y FERIAS (MALL DE COMIDAS, OBRAS GENERALES, MOBILIARIO URBANO Y MOBILIARIO INTERNO) EN LA CIUDAD DE BARRANCABERMEJA , DEPARTAMENTO DE SANTANDER.</t>
  </si>
  <si>
    <t>CORTES LEIVA ASOCIADOS SAS</t>
  </si>
  <si>
    <t>CONSTRUCTORA A&amp;C SA</t>
  </si>
  <si>
    <t>INTERVENTORIA TECNICA, ADMINISTRATIVA Y CONTABLE PARA LA CONSTRUCCION DE LA I FASE DEL HOSPITAL DE FONTIBON</t>
  </si>
  <si>
    <t>INTERVENTORIA TECNICA Y ADMINISTRATIVA FINANCIERA A LA CONSTRUCCION DE LOS ESTADIOS DE BASQUETBOL, SOFBOL, FUTBOL Y BEISBOL PARA LOS XVIII JUEGOS NACIONALES EN EL ARCHIPIELAGO SAN ANDRES</t>
  </si>
  <si>
    <t>EMPRESA DE DESARROLLLO URBANO</t>
  </si>
  <si>
    <t>721-2006 - NTERVENTORIA TECNICA, ADMINISTRATIVA, FINANCIERA Y AMBIENTAL DE LA CONSTRUCCION DE LOS COLEGIOS LA INDEPENDENCIA Y SAN JAVIER Y SUS OBRAS COMPLEMENTARIAS UBICADOS EN LA ZONA CENTROCCIDENTAL DE LA CIUDAD DE MEDELLIN</t>
  </si>
  <si>
    <t>CONSORCIO A&amp;L 2010</t>
  </si>
  <si>
    <t xml:space="preserve">INTERVENTORIA DE LA SEGUNDA FASE DEL NUEVO ESTADIO DEL FUTBOL DE LA CIUDAD DE TUNJA EN EL DEPARTAMENTO DE BOYACA </t>
  </si>
  <si>
    <t>CONSORCIO INDEPENDENCIA NORTE</t>
  </si>
  <si>
    <t>INTERVENTORIA A LA CONSTRUCCION DE LA TRIBUNA NORTE DEL ESTADIO LA INDEPENDENCIA DE TUNJA</t>
  </si>
  <si>
    <t xml:space="preserve">0666 - 2013 - INTERVENTORÍA TÉCNICA, ADMINISTRATIVA, LEGAL, FINANCIERA Y CONTABLE AL CONTRATO QUE TIENE POR OBJETO EJECUTAR LOS ESTUDIOS TÉCNICOS, DISEÑO Y CONSTRUCCIÓN DE LA SEDE DE FORMACIÓN DEL SENA ESPECIALIZADA EN HIDROCARBUROS Y DESARROLLO AGROINDUSTRIAL EN EL MUNICIPIO DE PUERTO GAITÁN – META. </t>
  </si>
  <si>
    <t>ORBE CONSULTORIA EN ARQUITECTURA E INGENEIRIA SAS</t>
  </si>
  <si>
    <t>VIVA</t>
  </si>
  <si>
    <t>INTERVENTORÍA TÉCNICA, ADMINISTRATIVA, LEGAL Y AMBIENTAL PARA LA CONSTRUCCIÓN DE LOS PARQUES EDUCATIVOS DE LOS MUNICIPIOS DE SANTA ROSA DE OSOS, BRICEÑO Y ENTRERRIOS EN EL DEPARTAMENTO DE ANTIOQUIA.</t>
  </si>
  <si>
    <t>CONSORCIO INTERVENTIRA TAMESIS</t>
  </si>
  <si>
    <t>INTERVENTORÍA TÉCNICA, ADMINISTRATIVA, LEGAL Y AMBIENTAL PARA LA CONSTRUCCIÓN Y DOTACIÓN DE LA ESTACIÓN DE POLICÍA TAMESIS EN EL DEPARTAMENTO DE ANTIOQUIA BAJO CRITERIOS BIOCLIMÁTICOS, A PRECIOS UNITARIOS FIJOS SIN FORMULA DE REAJUSTE.</t>
  </si>
  <si>
    <t>21000122 - INTERVENTORÍA TÉCNICA, ADMINISTRATIVA, LEGAL Y AMBIENTAL Y DE CONTROL PRESUPUESTAL DE LAS OBRAS DE COSNTRUCICON DE UNA INFRAESTRUCTURA EDUCATIVA TIPO A EN LAS PICISINAS 11 Y 12 DE LA VIA PERIMETRAL EN EL DISTRITO DE CARTAGENA</t>
  </si>
  <si>
    <t>CONSORCIO GRUPO ORBE 73</t>
  </si>
  <si>
    <t>EMPRERSA DE VIVIENDA DE ANTIOQUIA - VIVA</t>
  </si>
  <si>
    <t>290-2014 - INTERVENTORÍA TÉCNICA, ADMINISTRATIVA, LEGAL Y AMBIENTAL PARA LA CONSTRUCCION DEL PARQUE EDUCATIVO DE LOS MUNICIPIOS DE NARIÑO Y EL RETIRO EN EL DEPARTAMENTO DE ANTIOQUIA.</t>
  </si>
  <si>
    <t>CONSORCIO EDUCATIVO 055</t>
  </si>
  <si>
    <t>INTERVENTORÍA TÉCNICA, ADMINISTRATIVA, CONTABLE Y FINANCIERA PARA LOS SIGUIENTES PROYECTOS DE INFRAESTRUCTURA ESCOLAR</t>
  </si>
  <si>
    <t>DIN SA</t>
  </si>
  <si>
    <t>DINECO</t>
  </si>
  <si>
    <t>H&amp;H INGENEIRIA Y CONSULTORIA SAS</t>
  </si>
  <si>
    <t xml:space="preserve">001-2015 - INTERVENTORÍA TÉCNICA, ADMINISTRATIVA Y FINANCIERA PARA LA CONSTRUCCIÓN DEL EDIFICIO SAN VICENTE RESERVADO, UBICADO EN LA CALLE 55 SUR No 33 - 17, EN LA CIUDAD DE BOGOTA  D.C
</t>
  </si>
  <si>
    <t>SEIING SAS</t>
  </si>
  <si>
    <t>FRIOGAN SA</t>
  </si>
  <si>
    <t>INTERVENTORIA TECNICA,ADMINISTRATIVA Y FINANCIERA A LAS OBRAS DEL PLAN GRADUAL DE LA PLANTA UBICADA EN COROZAL (SUCRE).</t>
  </si>
  <si>
    <t>PSPJ-697-208-CM-0081-21 - INTERVENTORÍA TÉCNICA, ADMINISTRATIVA Y FINANCIERA SOBRE EL CONTRATO DE DISEÑO Y CONSTRUCCIÓN PARA LAS INSTITUCIONES EDUCATIVAS DEL CORREGIMIENTO DE LA CHORRERA - DEPARTAMENTO DE AMAZONAS</t>
  </si>
  <si>
    <t>SEING SAS</t>
  </si>
  <si>
    <t>2016-04-04 - INTERVENTORIA TECNICA,ADMINISTRATIVA Y FINANCIERA A LAS OBRAS DEL PLAN GRADUAL DE LA PLANTA UBICADA EN COROZAL (SUCRE).</t>
  </si>
  <si>
    <t>VHA EMPRESA CONSTRUCTORA SA</t>
  </si>
  <si>
    <t>SUPERVISION, DIRECCION DE OBRA Y ASISTENCIA TECNICA AL PROYECTO DE CONSTRUCCION DE LOS EDIFICIOS DE USOS MULTIPLES.</t>
  </si>
  <si>
    <t>SIGT INGENIEROS Y COSNULTORES SAS</t>
  </si>
  <si>
    <t>INSTITUTO DE VIVIENDA DE INTERES SOCIAL Y REFORMA URBANA DE CHIA - IVIS</t>
  </si>
  <si>
    <t>029-10 - INTERVENTORIA TÉCNICA, ADMINISTRATIVA Y FINANCIERA PARA LA EJECUCIÓN DE LAS OBRAS CORRESPONDIENDES A LOS SUBSIDIOS DE MEJORAMIENTO DE VIVIENDA Y  ONSTRUCCIÓN EN SITIO PROPIO URBANOS Y RURAL DEL MUNICIPIO DE CHIA VIGENCIA 2010</t>
  </si>
  <si>
    <t>LEONARDO IVAN RAMIREZ BERNAL</t>
  </si>
  <si>
    <t>INTERVENTORÍA TÉCNICA, ADMINISTRATIVA, FINANCIERA, LEGAL Y AMBIENTAL PARA LA CONSTRUCCIÓN Y EJECUCIÓN DE OBRAS PARA LA INSTITUCIÓN EDUCATIVA AURA MARIA VALENCIA EN EL MUNICIPIO DE HISPANIA, EN EL MARCO DEL CONTRATO INTERADMINISTRATIVO SUSCRITO ENTRE LA EMPRESA DE VIVIENDA DE ANTIOQUIA-VIVA- Y LA SECRETARIA DE EDUCACIÓN DEPARTAMENTAL (SEDES EDUCATIVAS)</t>
  </si>
  <si>
    <t>INTERVENTORÍA TÉCNICA, ADMINISTRATIVA, FINANCIERA, LEGAL Y AMBIENTAL PARA LA CONSTRUCCIÓN DEL PARQUE EDUCATIVO DEL MUNICIPIO DE GUADALUPE EN EL DEPARTAMENTO DE ANTIOQUIA.</t>
  </si>
  <si>
    <t>EMPRESA AGRICOLA FINAR SA</t>
  </si>
  <si>
    <t>SUPERVISION, DIRECCION DE OBRA Y ASISTENCIA TECNICA AL PROYECTO DE CONSTRUCCION DE LOS EDIFICIOS DE USOS MUTIPLES</t>
  </si>
  <si>
    <t>MUNIICPIO DE TOCANCIPA</t>
  </si>
  <si>
    <t>INTERVENTORÍA, TÉCNICA, ADMINISTRATIVA, FINANCIERA PARA LOS ESTUDIOS, DISEÑOS Y LA CONSTRUCCIÓN DE LA INSTITUCIÓN EDUCATIVA DEPARTAMENTAL DE  ACHILLERATO TÉCNICO COMERCIAL DEL MUNICIPIO DE TOCANCIPA.</t>
  </si>
  <si>
    <t>INVERMOHES SAS</t>
  </si>
  <si>
    <t>RED ALMA AMTER</t>
  </si>
  <si>
    <t>RAM-47-003-2009 - INTERVENTORIA TECNICA, ADMINISTRATIVA, FINANCIERA PARA EL ESTUDIO, DISEÑO Y CONSTRUCCION DE LA INSTITUCION EDUCATIVA SAN LORENZO, EN DESARROLLO DEL PROYECTO 2008501500023</t>
  </si>
  <si>
    <t>GOBERNACION DE TOLIMA</t>
  </si>
  <si>
    <t>INTERVENTORIA TÉCNICA, ADMINISTRATIVA Y AMBIENTAL PARA REALIZAR EL SEGUIMIENTO AL CONVENIO  NTERADMINISTRATIVO No. 1377 DE 2010”CONSTRUCCIÓN DE LA NUEVA PLANTA FÍSICA DE LA INSTITUCIÓN EDUCATIVAS FELIX TIBERIO GUZMÁN DEL MUNICIPIO DE ESPINAL –
DEPARTAMENTO DEL TOLIMA</t>
  </si>
  <si>
    <t>2C INGENIEROS SA</t>
  </si>
  <si>
    <t>INTERVENTORÍA TÉCNICA, ADMNISTRATIVA, FINANCIERA Y CONTABLE AL CONTRATO DE LA CONSTRUCCIÓN DE LA SEGUNDA ETAPA DE LA CASA DE LA CULTURA DEL MUNICIPIO DE NATAGAIMA - TOLIMA.</t>
  </si>
  <si>
    <t>INTERVENTORÍA TÉCNICA Y ADMINISTRATIVA DE LA CONSTRUCCIÓN DE UNA EDIFICACIÓN DE ALOJAMIENTOS PARA EL PERSONAL DE TRIPULANTES DE REACCIÓN OPERATIVA EN EL COMANDO AEREO DE COMBATE No. 04 CACOM-4 UBICADO EN MELGAR - TOLIMA</t>
  </si>
  <si>
    <t>EJERCITO NACIONAL</t>
  </si>
  <si>
    <t>1571 2008 DIING - INTERVENTORIA, TECNICA, ADMINISTRATIVA, FINANCIERA Y CONTABLE PARA LA CONSTRUCCION BATALLON DE INFANTERIA No. 29 "GR. GERMAN OCAMPO HERRERA"</t>
  </si>
  <si>
    <t>GOBERNACIN DE TOLIMA</t>
  </si>
  <si>
    <t>0967/2010 - INTERVENTORIA TÉCNICA, ECONÓMICA ADMINISTRATIVA Y AMBIENTAL PARA REALIZAR EL SEGUIMIENTO A LOS CONTRATOS DE OBRA CUYO OBJETO ES "CONSTRUCCIÓN DE LAS INSTITUCIONES EDUCATIVAS PEDRO PABON PARGA DEL CARMEN DE APICALÁ, SIMÓN BOLIVAR DEL MUNICIPIO DE FRESNO, ALFONSO LOPEZ PUMAREJO DEL MUNICIPIO DE HONDA Y LA FILA DEL MUNICIPIO DE ICONONZO</t>
  </si>
  <si>
    <t>CONSORCIO INTEROBRAS FLORENCIA</t>
  </si>
  <si>
    <t>INTERVENTORIA TECNICA, FINANCIERA, ADMINISTRATIVA, JURIDICA Y CONTABLE PARA LA  ONSTRUCCION DEL CENTRO DE ABASTECIMIENTO Y DISTRIBUCION DE LA AGENCIA LOGISTICA DE LAS FUERZAS MILITARES EGIONAL AMAZONIA</t>
  </si>
  <si>
    <t>COLDEPORTES</t>
  </si>
  <si>
    <t>REALIZAR LA INTERVENTORÍA TÉCNICA, ADMINISTRATIVA, Y
FINANCIERA DEL CONTRATO DE OBRA CUYO OBJETO ES “EJECUTAR MEDIANTE EL SISTEMA DE PRECIOS UNITARIOS FIJOS SIN FORMULA DE REAJUSTE, LAS OBRAS DE  CONSTRUCCIÓN, MANTENIMIENTO Y DOTACIÓN, NECESARIAS PARA LA PUESTA A PUNTO DEL EDIFICIO DE ALOJAMIENTO PARA DEPORTISTAS Y EL MANTENIMIENTO DE LAS REDES HIDROSANITARIAS, REDES ELÉCTRICAS Y PISOS, PLAZOLETAS Y SENDEROS DEL CENTRO DE ALTO RENDIMIENTO EN ALTURA</t>
  </si>
  <si>
    <t>BERAKAH INGENEIRIA SAS</t>
  </si>
  <si>
    <t>SECRETARIA DE EDUCACIONES DEL DISTRITO</t>
  </si>
  <si>
    <t>2352/2013 - INTERVENTORÍA TÉCNICA, ADMINISTRATIVA Y FINANCIERA AL CONTRATO DE EJECUCIÓN DE LAS OBRAS PARA LA TERMINACIÓN DE LA PLANTA FÍSICA DEL COLEGIO DARÍO ECHANDÍA - SEDE A DE LA LOCALIDAD 8 DE KENNEDY, DE ACUERDO CON LOS PLANOS Y ESPECIFICACIONES ENTREGADAS POR LA SECRETARÍA DE EDUCACIÓN DEL DISTRITO.</t>
  </si>
  <si>
    <t>REALIZAR LA INTERVENTORÍA TÉCNICA, ADMINISTRATIVA,
FINANCIERA Y CONTABLE, PARA CONTINUAR LA CONSTRUCCIÓN, ADECUACIÓN Y DOTACIÓN SEDES, SALAS DE AUDIENCIAS, DESPACHOS, SECRETARIAS Y ÁREAS COMPLEMENTARIAS PARA LA  IMPLEMENTACIÓN DEL SISTEMA ORAL EN LO CONTENCIOSO ADMINISTRATIVO
A NIVEL NACIONAL.</t>
  </si>
  <si>
    <t>DIRECOTR DEINTERVENTORIA</t>
  </si>
  <si>
    <t>CONSROCIO LKS - TPD INGENEIRIA</t>
  </si>
  <si>
    <t>INTERVENTORÍA A LA CONSTRUCCIÓN DE LA INSTITUCIÓN EDUCATIVA MIXTA PARA EL  ORREGIMIENTO DE SAN LUIS, MUNICIPIO DE SAMPUES.</t>
  </si>
  <si>
    <t xml:space="preserve">INTERVENTORÍA PARA LAS OBRAS DE AMPLIACIÓN,  EJORAMIENTO Y ADECUACIÓN DE LA INSTITUCIÓN EDUCATIVA EL MARISCAL, EN LA CIUDAD DE SAMPUES DEPARTAMENTO DE SUCRE. </t>
  </si>
  <si>
    <t>CONSTRUCTORA F&amp;R LTDA</t>
  </si>
  <si>
    <t>INTERVENTORÍA A LA CCONSTRUCCIÓN DEL EDIFICIO MANUELA EN LA CIUDAD DE CARTAGENA.</t>
  </si>
  <si>
    <t>GOBERNACION DE NARIÑO - SECRETARIA DE EDUCACION DEPARTAMENTAL</t>
  </si>
  <si>
    <t>121-2013 - REALIZAR LA INTERVENTORÍA TÉCNICA, ADMINISTRATIVA Y FINANCIERA A LA CONSTRUCCIÓN Y AMPLIACIÓN DEL CENTRO EDUCATIVO JOSÉ MARÍA DE PAZ, UBICADO EN EL MUNICIPIO DE PASTO,
DEPARTAMENTO DE NARIÑO</t>
  </si>
  <si>
    <t>005-2014 - INTERVENTORÍA TÉCNICA, ADMINISTRATIVA, JURÍDICA Y CONTABLE A LAS OBRAS DE CONSTRUCCIÓN DEL CENTRO DE DESARROLLO INFANTIL MADRE MARCELINA EN EL MUNICIPIO DE SAPUYES, DEPARTAMENTO DE NARIÑO.</t>
  </si>
  <si>
    <t>MINSITERIO INTERIOR DE JUSITICIA</t>
  </si>
  <si>
    <t>363/2009 - INTERVENTORIA TECNICA, JURIDICA, ADMINISTRATIVA Y FINANCIERA A LA CONSTRUCCION DE LOS PROYECTOS DERIVADOS DE LOS CONVENIOS ADMINISTRATIVOS   LEBRADOS CON LOS ENTES TERRITORIALES</t>
  </si>
  <si>
    <t>PROYECTOS TECNICOS DE COLOMBIA SAS</t>
  </si>
  <si>
    <t>CONSORCIO P&amp;G</t>
  </si>
  <si>
    <t>MUNICIPIO DE SUAN - SECRETARIA DE OPLANEACION Y OBRAS PUBLICAS</t>
  </si>
  <si>
    <t>CL-2015-04-07-001 - INTERVENTORIA TECNICA, ADMINISTRATIVA,FINANCIERA Y AMBIENTAL PARA CONSTRUCCION DEL CENTRO UNIVERSITARIO DEL UR EN EL MUNICIPIO DE SUAN, DEPARTAMENTO DEL ATLANTICO</t>
  </si>
  <si>
    <t>CONSORCIO INTERSUAN 2015</t>
  </si>
  <si>
    <t>363 - 2009 -  TECNICA, JURIDICA, ADMINISTRATIVA Y FINANCIERA A LA CONTRUCCION DE LOS PROYECTOS DE EDIFICACIONES DERIVADOS DE LOS CONVENIOS INTERADMINISTRATIVOS CELEBRADOS CON LOS ENTES TERRITORIALES CON RECURSOS DEL FONDO NACIONAL DE SEGURIDAD Y CONVIVENCIA CIUDADANA POR GRUPOS MEDIANTE EL SISTEMA DE PRECIO GLOBAL FIJO SIN FORMULA DE REAJUSTE.</t>
  </si>
  <si>
    <t>124 - 2015 -“REALIZAR LA INTERVENTORÍA TÉCNICA, FINANCIERA,  DMINISTRATIVA, JURÍDICA Y CONTABLE PARA LA  ONSTRUCCIÓN Y DOTACIÓN DE MOBILIARIO DE LA SEDE DESPACHOS JUDICIALES DE SOACHACUNDINAMARCA.”</t>
  </si>
  <si>
    <t>CONSORCIO INTERPORYECTOS</t>
  </si>
  <si>
    <t>CL-2015-04-07-001 - “INTERVENTORIA TÉCNICA, ADMINISTRATIVA, FINANCIERA, Y AMBIENTAL PARA LA CONSTRUCCIÓN DEL CENTRO UNIVERSITARIO DEL SUR EN EL MUNICIPIO DE SUAN DEPARTAMENTO DEL ATLANTICO”</t>
  </si>
  <si>
    <t>FUNDACION BERTA MARTINEZ DE JARAMILLO</t>
  </si>
  <si>
    <t>PRESTACIÓN DE SERVICIOS RELACIONADOS CON LA INTERVENTORÍA DE LAS OBRAS QUE EL PROPIETARIO VA ADELANTAR PARA LA CONSTRUCCIÓN DE LA L.E, MIGUEL VALENCIA, UBICADO EN EL MUNICIPIO DE JARDÍN.</t>
  </si>
  <si>
    <t>OFICINA URBANA SAS</t>
  </si>
  <si>
    <t>CONSORCIO ZONA SUR 2</t>
  </si>
  <si>
    <t>PAF-CIC-029-2014 - INTERVENTORÍA TÉCNICA, ADMINISTRATIVA Y FINANCIERA A LOS ESTUDIOS Y DISEÑOS TÉCNICOS, DISEÑOS Y CONSTRUCCIÓN DE CENTROS DE ¡INTEGRACIÓN CIUDADANA C!L.C GRUPO 2 ZONA SUR DE COLOMBIA.</t>
  </si>
  <si>
    <t>IAZ Y CIA SAS</t>
  </si>
  <si>
    <t>INTERVENTORÍA DE OBRA PARA LA NUEVA SEDE ADMINISTRATIVA Y DE BODEGAS LA SOBERANA UBICADO EN EL MUNICIPIO DE ITAGUÍ, ANTIOQUIA.</t>
  </si>
  <si>
    <t>INSTITUCION UNIVERSITARIA DE ENVIGADO</t>
  </si>
  <si>
    <t>INTERVENTORIA TECNICA, ADMINISTRATIVA , CONTABLE , JURIDICA Y FINANCIERA PARA EL PROCESO DE LICITACION PUBLICA 004-2017, CUYO OBJETO ES PROYECTO CONSTRUCTIVO PARA EL PROCESO  DE REFORAMAS, MODERNIZACION, OBRAS ELECTRICAS, OBRASCIVILIES Y OBRAS ANEXAS Y COMPLEMENTARIAS DEL BLOQUE 1, BLOUIE 10 Y DEMAS QUE SE REQUIERA LA INSTITUCION  UNIVERISTARIA  DE ENVIGADO.</t>
  </si>
  <si>
    <r>
      <t>LA CERTIFCACION APROTADA NO ES TENIDA EN CUENTA DEBIDO A QUE EL OBJETO DEL CONTRATO NO ACREDITA LA EXPERIENCIA SOLICITADA EN "</t>
    </r>
    <r>
      <rPr>
        <b/>
        <sz val="9"/>
        <color rgb="FFFF0000"/>
        <rFont val="Arial"/>
        <family val="2"/>
      </rPr>
      <t>LAS CONDICIONES PARA LA ACREDITACION DE EXPERIENCIA, DONDE LA ENTIDAD SOLICTA EXPERIENCIA EN INTERVENTORIA A COSNTRUCCION Y/O AMPLIACION DE EDIFCACIONES.</t>
    </r>
  </si>
  <si>
    <t>CONSORCIO PACIFICO 1</t>
  </si>
  <si>
    <t>INTERVENTORÍA TÉCNICA, ADMINISTRATIVA Y FINANCIERA A LOS ESTUDIOS Y DISEÑOS TÉCNICOS, DISEÑOS Y CONSTRUCCIÓN DE CENTROS DE INTEGRACIÓN CIUDADANA C.L.C GRUPO 1 REGIÓN PACIFICO DE COLOMBIA</t>
  </si>
  <si>
    <t>INSTITUTO DE DESARROLLO DEL META</t>
  </si>
  <si>
    <t>INTERVENTORIA TECNICA, ADMINISTRATIVA FINANCIERA Y PRESUPUESTAL A PRIMER SEGMENTO DE OBRAS CONTRATADAS Y POR CONTRATAR POR PARTE DEL INSTITUTO DE DESARROLLO DEL META.</t>
  </si>
  <si>
    <t>ARM CONSULTING LTDA</t>
  </si>
  <si>
    <t>INTERVENTORIA TECNICA, FINANCIERA Y ADMINISTRATIVA PARA LA CONSTRUCCION DEL BATALLON ESPECIAL ENERGETICO Y VIAL No 19 UBICADO EN PUERTO RICO – CAQUETA.</t>
  </si>
  <si>
    <t>JORGE ALVARO SANCHEZ BLANCO</t>
  </si>
  <si>
    <t>JORGE ALVARO SANCHEZ BOGOTA</t>
  </si>
  <si>
    <t>NTERVENTORIA DE OBRA CIVL PARA LA CONSTRUCCION DEL NUEVO EDFICIO PARA LA SEDE DEL COLEGIO GEORGE WILLIAMS Y DE LA PLANTA DE ALMACENAMIENTO Y PROCESAMIENTO DE ALIMENTOS DE ASOCIACION CRISTIANA DE JOVEN ESACJ – YMCA DE BOGOTA Y CUNDINAMARCA</t>
  </si>
  <si>
    <t>CONSORCIO ALOJAMINETOS BOGOTA</t>
  </si>
  <si>
    <t>INTERVENTORIA ADMINISTRATIVA, FINANCIERA, TECNICA, CONTABLE, JURIDICA Y AMBIENTAL A LAS OBRAS REQUERIDAS PARA LA COSNTRUCCION DE LA FASEII – DE LOS ALOJAMIENTOS PARA LOS SOLDADOS DE LA DECIMA TERCERA (13) BRIGADA BATALLON DE POLICIA MILITAR No 13 DEL EJERCITO NACIONAL UBICADA EN EL CANTON OCCIDENTAL "GENERAL TOMAS CPRIANO DE MOSQUERA "DE LA CIUDAD DE BOGOTÀ D.C.</t>
  </si>
  <si>
    <t>DISTRITO TURISTICO CULTURAL E HISTORICO DE SANTA MARTA</t>
  </si>
  <si>
    <t>INTERVENTORIA TECNICA, FINANCIERA Y ADMINISTRATIVA DEL CONTRATO PARA LA AMPLIACION DE LA INFRAESTRUCTURA FISICA DE LAS INSTITUCIONES EDUCATIVAS DISTRITALES EDGARDO VIVES, NICOLAS BUENAVENTURA Y CRISTO REY EN EL DISTRITO TURISTICO, CULTURAL E HISTORICO DE SANTA MARTA (MAGDALENA)</t>
  </si>
  <si>
    <t>MUNICIPIO DE NUEVA CASTILLA</t>
  </si>
  <si>
    <t>INTERVENTORIA TECNICA, ADMINISTRATIVA Y FINANCIERA DE LOS ESTUDIOS Y DISEÑOS ARQUITECTORNICOS ESTRUCTURALES Y DE INSTALACIONES HIDRAULICAS, ELECTRICAS, DE REDES Y SANITARIAS A PRECIO GLOBAL FIJO, REQUERIDOS PARA LA CONSTRUCCION DE LA UNIDAD EDUCATIVA CASTILLA LA NUEVA META, SECCION SECUNDARIA Y DE LA CONSTRUCCION DE LOS DISEÑOS DEFINITIVOS APROBADOS DE LA UNIDAD EDUCATIVA DE CASTILLA LA NUEVA, SECCION SECUNDARIA A PRECIOS UNITARIOS FIJOS, SIN FORMULA DE REAJUSTE</t>
  </si>
  <si>
    <t xml:space="preserve">JORGE ALVARO SANCHEZ </t>
  </si>
  <si>
    <t>INTERVENTORIA TECNICA, ADMINISTRATIVA, FINANCIERA Y AMBIENTAL DE ADECUACION, AMPLIACION, MANTENIMIENTO, CONSTRUCCION Y OBRAS COMPLEMENTARIAS DE LAS INSTITUCIONES EDUCATIVAS I.E. SAUL LONDOÑO LONDOÑO IE SAN VICENTE DE PAUL, EN LA CIUDAD DE MEDELLIN</t>
  </si>
  <si>
    <t>1489-2011 - INTERVENTORÍA TÉCNICA, ADMINISTRATIVA Y FINANCIERA DE LOS ESTUDIOS DE SUELOS, AJUSTES A DISEÑOS Y CONSTRUCCIÓN DE INFRAESTRUCTURA EDUCATIVA EN LOS DEPARTAMENTOS DE META Y CAQUETÁ</t>
  </si>
  <si>
    <t>ENRIQUE ALONSO TOVAR BAQUERO</t>
  </si>
  <si>
    <t xml:space="preserve">
2024/2014 - REALIZAR LA INTERVENTORÍA REGIONAL TÉCNICA, ADMINISTRATIVA Y FINANCIERA DE LOS ESTUDIOS DE SUELOS, AJUSTES AL DISEÑO Y CONSTRUCCIÓN Y/O MEJORAMIENTO DE INFRAESTRUCTURA EDUCATIVA EN EL DEPARTAMENTO DE CHOCO SEGÚN LICITACIÓN 740-13-
</t>
  </si>
  <si>
    <t>V&amp;T INVESTORS</t>
  </si>
  <si>
    <t>CONTRATO DE SERVICIOS DE INTERVENTORÍA TÉCNICA, ADMINISTRATIVA, FINANCIERA, CONTABLE Y JURÍDICA DE LA OBRA CIVIL DE CONSTRUCCIÓN DEL PROYECTO AUDITORIO Y CENTRO EMPRESARIAL KING DAVID CASTELLANA DE BOGOTÁ D.C. DE CONFORMIDAD CON LAS ESPECIFICACIONES TÉCNICAS DE LICENCIA NO. MLC14-3-0158.</t>
  </si>
  <si>
    <t>TOUS CONSTRUCTORA SAS</t>
  </si>
  <si>
    <t>REALIZAR LA INTERVENTORÍA REGIONAL, TÉCNICA, ADMINISTRATIVA Y FINANCIERA DE LA VERIFICACIÓN DE LOS ESTUDIOS DE SUELOS, AJUSTES A DISEÑOS, CONSTRUCCIÓN Y/O MEJORAMIENTO DE INFRAESTRUCTURA EDUCATIVA EN EL DEPARTAMENTO DE BOLÍVAR GRUPO 1</t>
  </si>
  <si>
    <t>31-11-2014</t>
  </si>
  <si>
    <t>V&amp;T INVESTOS</t>
  </si>
  <si>
    <t>CONTRATO DE SERVICIOS DE INTERVENTORÍA TÉCNICA, ADMINISTRATIVA, FINANCIERA, CONTABLE Y JURÍDICA, DE LA OBRA CIVIL DE CONSTRUCCIÓN DEL PROYECTO KING DAVID PALERMO DE BOGOTÁ D.C., DE CONFORMIDAD CON LAS ESPECIFICACIONES TÉCNICAS DE LICENCIA LC15-3- 0498</t>
  </si>
  <si>
    <t>INTERVENTORÍA TÉCNICA, ADMINISTRATIVA Y FINANCIERA PARA LA CONSTRUCCIÓN DE LA INFRAESTRUCTURA EDUCATIVA EN EL MUNICIPIO DE CARMEN DE BOLÍVAR (BOLÍVAR).</t>
  </si>
  <si>
    <t>EL PROPONENTE NO CUMPLE CON LO ESTABLECIDO LAS CONDICIONES PARA LA ACREDITACION DE LA EXPERIENCIA DEL PLIEGO DE CONDICIONES DEFINITIVO.</t>
  </si>
  <si>
    <t>FUERZAS MILITARES DE COLOMBIA EJERCITO NACIONAL CENTRAL ADMINISTRATIVA Y CONTABLE - CENAC INGENIEROS</t>
  </si>
  <si>
    <t>INTERVENTORIA, TECNICA, ADMINISTRATIVA, FINANCIERA, AMBIENTAL, JURIDICA Y CONTABLE AL CONTRATO DE OBRA RESULTANTE DEL PROCESO DE SELECCIÓN ABREVIADA No. 015-CENAC INGENIEROS -2016, CUYO OBJETO ES “ACTIVIDADES CONSTRUCTIVAS PARA LAS INSTALACIONES PARA EL CENTRO DE ARMAS COMBINADAS FUERTE MILITAR DE BUENA VISTA – GUAJIRA (ALOJAMIENTO DE TROPA)”; PROCESO DE SELECCIÓN ABREVIADA No. 018-CENAC INGENIEROS -2016, CUYO OBJETO ES “ACTIVIDADES CONSTRUCTIVAS PARA LAS INSTALACIONES PARA EL CENTRO DE ARMAS COMBINADAS FUERTE MILITAR DE BUENA VISTA – GUAJIRA (REDES ELECTRICAS)” Y PROCESO DE SELECCIÓN ABREVIADA No. 032-CENAC INGENIEROS 2016, CUYO OBJETO ES “ACTIVIDADES CONSTRUCTIVAS PARA LAS INSTALACIONES PARA EL CENTRO DE ARMAS COMBINADAS FUERTE MILITAR DE BUENA VISTA – GUAJIRA (REDES HIDROSANITARIAS)”.</t>
  </si>
  <si>
    <t>CONSTRUCCION, DISEÑO Y CONSULTORIA SAS</t>
  </si>
  <si>
    <t>EL PROPONENTE DURANTE EL PERIODO DE PUBLICIDAD DEL INFORME DE VALUACION DEBE INDICAR EL AREA CONSTRUIDA CUBIERTA (ACC), TODA VEZ QUE LA CERTIFICACION ALLEGADA NO LO INDICA, ADICIONALMENTE EL PROPONETE ALLEGO EL CONTRATO DE INTERVENTORIA, PERO ESTE NO INDICA LAS ACTIVADES REALMENTE EJECUTADAS, POR TAL MOTIV ONO PUEDE SER TENIDO EN CUENTA, DE ACUERO A LO ESTALBECIDO EN EL PLIEGO DE CONDICIONES DEFINITIVO.</t>
  </si>
  <si>
    <t>cosnrocio condicon guajira</t>
  </si>
  <si>
    <t>JOSE RAFAEL GOMEZ ARAMBULA</t>
  </si>
  <si>
    <t>108-4-2011 - INTERVENTORÍA TÉCNICA Y ADMINISTRATIVA PARA LA TERMINACIÓN DE LA CONSTRUCCIÓN DE LA ESTACIÓN DE POLICÍA VILLA HERMOSA MEDELLÍN POR PRECIO GLOBAL Y PLAZO FIJO</t>
  </si>
  <si>
    <r>
      <t xml:space="preserve">LA CERTIFCACION APORTADA NO PUEDE SER TENIDA EN CUENTA, TODA VEZ QUE EL OBJETO ES " </t>
    </r>
    <r>
      <rPr>
        <b/>
        <sz val="9"/>
        <color rgb="FFFF0000"/>
        <rFont val="Arial"/>
        <family val="2"/>
      </rPr>
      <t>TERMINACION DE LA CONSTRUCCIN DE LA ESTACION DE POLICIA (…)</t>
    </r>
    <r>
      <rPr>
        <sz val="9"/>
        <color rgb="FFFF0000"/>
        <rFont val="Arial"/>
        <family val="2"/>
      </rPr>
      <t xml:space="preserve">", Y DE AUCERDO A LO SOLICTADO EN EL NUMERAL </t>
    </r>
    <r>
      <rPr>
        <b/>
        <sz val="9"/>
        <color rgb="FFFF0000"/>
        <rFont val="Arial"/>
        <family val="2"/>
      </rPr>
      <t xml:space="preserve">4,3,1 EXPERIENCIA HABILITANTE DEL PROPONENTE, </t>
    </r>
    <r>
      <rPr>
        <sz val="9"/>
        <color rgb="FFFF0000"/>
        <rFont val="Arial"/>
        <family val="2"/>
      </rPr>
      <t xml:space="preserve">LA ENTIDAD SOLICTA EXPERIENCIA EN </t>
    </r>
    <r>
      <rPr>
        <b/>
        <sz val="9"/>
        <color rgb="FFFF0000"/>
        <rFont val="Arial"/>
        <family val="2"/>
      </rPr>
      <t xml:space="preserve"> INTERVENTORIA A COSNTRUCCION Y/O AMPLIACION DE EDIFICACIONES</t>
    </r>
    <r>
      <rPr>
        <sz val="9"/>
        <color rgb="FFFF0000"/>
        <rFont val="Arial"/>
        <family val="2"/>
      </rPr>
      <t>, DE AUCERDO A LO ESTABLECIDO EN EL PLIEGO DE CONDICIONES DEFINITIVO LA CERTIFCACION NO CUMPLE CON LO SOLICITADO.</t>
    </r>
  </si>
  <si>
    <t>INTERVENTORÍA TÉCNICA ADMINISTRATIVA Y FINANCIERA PARA LA CONSTRUCCIÓN DE LA BIBLIOTECA PÚBLICA EN EL MUNICIPIO DE CARTAGENA DE CHAIRA EN EL DEPARTAMENTO DE CAQUETÁ</t>
  </si>
  <si>
    <t xml:space="preserve">EJERCITO NACIONAL - COMANDO DE INGENEIROS </t>
  </si>
  <si>
    <t>INTERVENTORIA TÉCNICA, ADMINISTRATIVA, FINANCIERA, AMBIENTAL, JURIDICA Y CONTABLE AL CONTRATO DE OBRA RESULTANTE DEL PROCESO DE LICITACION PUBLICA No. 003-JEING-2015, CUYO OBJETO ES REALIZAR LA CONSTRUCCIÓN DE UN (1) RANCHO DE TROPA PARA EL GRUPO DE CABALLERÍA MECANIZADO No. 13 GR. RINCÓN QUIÑONES -GMRIN-, UBICADO EN LA DECIMA SEGUNDA BRIGADA - BR 12, EN EL MUNICIPIO DE LARANDIA CAQUETÁ</t>
  </si>
  <si>
    <t>LA CERTIFCACION APORTADA POR EL PROPONETE NO PUEDE SER TENIDA EN CUENTA, TODA VEZ QUE DICHA CERTIFCACION NO INDICA EL AREA COSNTRUIDA CUBIERTA, SINO UNA CANTIDAD DE 1,610 M2, ADICONALMENTE DENTRO DE LAS ACTIVDADES EEJCUTADAS, VERIFCADAS Y CONTROLADAS EXISTEN ( OBRAS EXTERIORES Y VIAS), POR TAL MOTIVO LA ENTIDAD NO  PUEDE DETERMINAR EL AREA CONSTRUIDA CUBIERTA (ACC), DE AUCERDO AL PLIEGO DE CONNDICIONES DEFINITIVO.</t>
  </si>
  <si>
    <t>CONSORCIO CONDICON SAS</t>
  </si>
  <si>
    <t>FUERZAS SMILITARES DE EJERCITO NACIONAL DE COLOMBIA</t>
  </si>
  <si>
    <t>INTERVENTORÍA TÉCNICA, ADMINISTRATIVA, FINANCIERA, AMBIENTAL, JURIDICA Y CONTABLE AL CONTRATO DE OBRA RESULTANTE DEL PROCESO DE SELECCIÓN ABREVIADA DE MENOR CUANTIA No 158 –DIADQ-CADCO CENAC INGENIEROS - 2016 CUYO OBJETO ES: “ACTIVIDADES  CONSTRUCTIVAS PARA LAS INSTALACIONES PARA EL CENTRO DE ARMAS COMBINADAS FUERTE MILITAR DE BUENAVISTA - GUAJIRA (ALOJAMIENTO DE SUBOFICIALES</t>
  </si>
  <si>
    <t>LA CERTIFCACION Y/O ACTA DE ENTREGA APORTADA POR EL PROPONETE NO PUEDE SER TENIDA EN CUENTA, TODA VEZ QUE DICHA CERTIFCACION NO INDICA EL AREA COSNTRUIDA CUBIERTA, POR TAL MOTIVO LA ENTIDAD NO  PUEDE DETERMINAR EL AREA CONSTRUIDA CUBIERTA (ACC), DE AUCERDO AL PLIEGO DE CONNDICIONES DEFINITIVO.</t>
  </si>
  <si>
    <t>INTERVENTORÍA TÉCNICA ADMINISTRATIVA FINANCIERA Y AMBIENTAL PARA CONSTRUCCIÓN JARDÍN SOCIAL BARRIO PRIMERO CHIQUINQUIRA ETAPA 2</t>
  </si>
  <si>
    <t>LA CERTIFCACION NO PUEDE SER TENIDA EN UCENTA TODA VEZ QUE EL PROPONENTE NO ALLEGO LA CERTIFCACION DEL CONTRATO EN MENSION, DE AUCERDO A  LO ESTABLECIDO EN EL PLIEGO DE CONDICIONES DEFINITIVO.</t>
  </si>
  <si>
    <t>WILMAR LOZANO MOSQUERA</t>
  </si>
  <si>
    <t>INTERVENTORÍA TÉCNICA, ADMINISTRATIVA, AMBIENTAL, FINANCIERA Y CONTABLE PARA LAAMPLIACION Y ADECUACIÓN A UNALOJAMIENTO DE TROPA CONBATERÍA DE BAÑOS EN LASINSTALACIONES DE LA BRIM 7 EN SANJOSE DEL GUAVIARE.</t>
  </si>
  <si>
    <t>200/08/2013</t>
  </si>
  <si>
    <t>LA CERTIFCACION APORTADA POR EL PROPONETE NO PUEDE SER TENIDA EN CUENTA, TODA VEZ QUE DICHA CERTIFCACION NO INDICA EL AREA COSNTRUIDA CUBIERTA, SINO UN AREA INTRERVENIDA CUBIERTA, Y EL DENTRO DEL OBJETO CONTRACTUAL S EENCUENTRA "INTERVENTORIA TECNICA, ADMINISTRATIVA, AMBIENTRAL FINACIERA Y CONTABLE PARA LA AMPLIACION Y ADECUACION A UN ALOJAMIENTO (...), POR TAL MOTIVO LA ENTIDAD NO  PUEDE DETERMINAR EL AREA CONSTRUIDA CUBIERTA (ACC), DE AUCERDO AL PLIEGO DE CONNDICIONES DEFINITIVO.</t>
  </si>
  <si>
    <t>ESCUELA NACIONAL DEL DEPORTE</t>
  </si>
  <si>
    <t>1-06-03-345 - INTERVENTORIA TECNICA, FINANCIERA, ADMINISTRATIVA Y CONTABLE AL AJUSTE DE DISEÑOS, COMPLEMENTACION DE ESTUDIOS Y CONSTRUCCION POR EL SISTEMA DE PRECIO GLOBAL FIJO, SIN FORMULA DE AJUSTE DEL CENTRO DE ACONDICIONAMOENTO FISICO DE LA ESCUELA NACIONAL DEL DEPORTE</t>
  </si>
  <si>
    <t>ALPHA GRUPO VCONSULTOR E INTERVENTOR SAS</t>
  </si>
  <si>
    <t>NTERVENTORIA INTEGRAL, RECONSTRUCCION, AMPLIACION REMODELACION Y DOTACION DEL HOSPITAL UNIVERSITARIO DE BARRANQUILLA</t>
  </si>
  <si>
    <t>BATEMAN INGENIERIA SA</t>
  </si>
  <si>
    <t>DIRECTOR DE CONSULTORIA</t>
  </si>
  <si>
    <t>CONSORCIO CESCO - INGENIERO CIVIEL CONSULTOR EU</t>
  </si>
  <si>
    <t>INTERVENOTRIA TENICA, ADMINISTRATIVA, FINANCIERA Y AMBIENTAL DEL ODNTRATO DE OBRA QUE SE SUSCRIBA CON QUIEN RESULTE ADJUDICATARIO DE LA CONVOCATORIA PUBLICA 001 DE 2009, CUYO OBJETO ES LLEVAR ACABO LA CONSTRUCCION POR EL SISTEMA DE PRECIO GLOBAL, DE LA CIUDADELA EDUCATIVA NUEVO LATIR EN LA CIUDAD DE SANTIAGO DE CALI.</t>
  </si>
  <si>
    <t>EMPRESA MUNICIPIPAL DE RENOVACION URBANA</t>
  </si>
  <si>
    <t>cl-270-2009 - INTERVENTORIA TECNICA ADMINISTRATIVA - FINANCIERA - AMBIENTAL PARA LA CONSTRUCCION DE LA CIUDADELA EDUCATIVA NUEVO LATIR UBICADA EN LA TRONCAL DE AGUABLANCA, EN LA CIUDAD DE SANTIAGO DE CALI -DPTO VALLE DEL CAUCA</t>
  </si>
  <si>
    <t>2112189 - INTERVENTORIA TECNICA, ADMINISTRATIVA Y DE CONTROL PRESUPUESTAL DE LAS OBRAS DE CONSTRUCCION DE LA PRIMERA ETAPA DEL JARDIN INFANTIL KENNEDY,  BICADO EN LA CIUDAD DE BOGOTA D.C</t>
  </si>
  <si>
    <t>CESCO COMPAÑÍA DE ESTUDIOS DE SUELOS Y CONSULTORIA LTDA.</t>
  </si>
  <si>
    <t>INTERVENOTRIA TENICA, ADMINISTRATIVA, FINANCIERA Y AMBIENTAL PARA LA CONSTRUCCION DELC PROYECTO CARREFOUR EL LIMONAR - PREMIER CENTRO COMERCIAL.</t>
  </si>
  <si>
    <t>2111944 - INTERVENTORIA TECNICA, ADMINISTRATIVA Y DE CONTROL PRRESUPUESTAL A LOS DISEÑOS, ESTUDIOS TÉCNICOS Y CONSTRUCCIÓN DE INFRAESTRUCTURAS EDUCATIVAS, DISCRIMINADAS DE LA SIGUIENTE MANERA: GRUPO5: I.E.DISTRITAL CRISTORE Y SEDE PRINCIPAL Y EN LA I.E. DISTRITAL DE BONDA SEDE PRINCIPAL, LOCALIZADAS, EN EL DISTRITO DE SANTA MARTA DE PARTAMENTO DE MAGDALENA</t>
  </si>
  <si>
    <t>CFM INGENIERIA SAS</t>
  </si>
  <si>
    <t>SECAB</t>
  </si>
  <si>
    <t>0031/02 - INTERVENTOR SE OBLIGARA A REALIZAR LA VIGILANCIA, SEGUIMIENTO, Y VERIFICACIÓN TÉCNICA, ADMINISTRATIVA Y FINANCIERA DE LOS PROYECTOS QUE SE DESCRIBEN EN EL (ANEXO (1) INTERVENTORÍAS PROGRAMAR ISR GRUPO I - SUCRE2 ) DEL PRESENTE CONTRATO. CONSTRUCCIÓN ADECUACIÓN Y DOTACIÓN DE UNA UNIDAD PARA ATENCIÓN INTEGRAL AL DISCAPACITADO</t>
  </si>
  <si>
    <t>SVP INGENIERIA SAS</t>
  </si>
  <si>
    <t>SVP INGENIERIA LTDA</t>
  </si>
  <si>
    <r>
      <t>EL INTERVENTOR SE OBLIGA A REALIZAR VIGILANCIA, SEGUIMIENTO Y VERIFICACIÓN TÉCNICA, ADMINISTRATIVA Y FINARIERA DE LOS PROYECTOS QUE SE DESCRIBEN EN EL ANEXO (1) INTERVENTORIAS PROGRAMA RISR GRUPOII - CESAR1 –</t>
    </r>
    <r>
      <rPr>
        <u/>
        <sz val="9"/>
        <rFont val="Arial"/>
        <family val="2"/>
      </rPr>
      <t>CONSTRUCCIÓN DEL HOSPITAL LOCAL DE BOSCONIA – CONSTRUCCIÓN DE LA ESCUELA MUSICAL ANDRES TURCO GIL DEL MUNICIPIO DE VALLEDUPAR</t>
    </r>
  </si>
  <si>
    <t>INTERVENTORIA TECNICO, ADMINISTRATIVA, LEGAL Y AMBIENTAL PARA LA CONSTRUCCIÓN Y DOTACIÓN DE LA PLATAFORMA UNICA DE MONITOREO Y ANÁLISIS, POR EL SISTEMA LLAVE EN MANO A PRECIO GLOBAL FIJO, INCLUYE ESTUDIO DE SUELOS, ESTUDIO TOPOGRFICO, DISEÑO ARQUITECTÓNICO Y URBANISTICO, BAJO CRITERIOS DE BIOCLIMÁTICA Y SOSTENIBILIDAD,  DISEÑO ESTRUCTURAL Y DE ELEMENTOS NO ESTRUCTURALES, DISEÑO DE REDES HIDROSANITARIAS, GAS PROPANO Y CONTRAINCENDIOS INTERIOR Y EXTERIOR, DISEÑO PAISAJISTICO URBANÍSTICO, DISEÑO INTERIOR DE OFICINA ABIERTA Y AUDITORIO, DISEÑO DE REDES ELÉCTRICA DE BAJA Y MEDIA TENSIÓN INTERIOR Y EXTERIOR Y APANTALLAMIENTO, DISEÑO DE RED DE VOZ Y DATOS INTERIOR Y EXTERIOR, DISEÑO DE AUTOMATISMO EXTERIOR E INTERIOR (DOMÓTICA) DISEÑO DE VENTILACIÓN MECÁNICA Y/O NATURAL Y CLIMATIZACIÓN, ESTUDIO DE IMPACTO AMBIENTAL EN CONDICIONES DEO PERACIÓN Y HABITABILIDAD, PREVIA APROBACIÓN DE LOS ESTUDIOS Y DISEÑOS TÉCNICOS TRAMITE DE LICENCIAS Y PERMISOS Y DEMAS ACTIVIDADES PARA SU EJECUCIÓN</t>
  </si>
  <si>
    <t>MUNICIPIO DE YAGUARA (HUILA)</t>
  </si>
  <si>
    <t>CONTRATO DE INTERVENTORÍA 006 DE 2010 -  REALIZAR LA INTERVENTORÍA TÉCNICA ADMINISTRATIVA, FINANCIERA Y AMBIENTA LA ELABORACIÓN DE LOS ESTUDIOS TÉCNICOS, ESTUDIOS TOPOGRÁFICOS, DISEÑO ELÉCTRICO, DISEÑO HIDRÁULICO Y DISEÑOS SANITARIO Y CONSTRUCCIÓN DE LA EDIFICACIÓN (ES) Y ESPACIO PEATONAL DESCUBIERTO DE MEGACOLEGIO ANA ELISA CUENCA LARA DEL MUNICIPIO DE YAGUARÁ</t>
  </si>
  <si>
    <t>FONDO DE VIGILANCIA Y SEGURIDAD DE BOGOTA  (POLICIA NACIONAL)</t>
  </si>
  <si>
    <t>INTERVENTORÍA TÉCNICA, ADMINISTRATIVA Y FINANCIERA PARA LA CONSTRUCCIÓN DEL EDIFICIO DONDE FUNCIONARÁ LA ESTACIÓN DE POLICIA E-19, CIUDAD BOLIVAR, LOCALIDAD DE CIUDAD BOLIVAR DE LA CIUDAD DE BOGOTÁ</t>
  </si>
  <si>
    <t>CFM INGENEIRA LTDA</t>
  </si>
  <si>
    <t>INTERVENTORÍA TÉCNICA, ADMINISTRATIVA Y DE CONTROL PRESUPUESTAL A LA EJECUCIÓN DE OBRAS DE MEJORAMIENTO DE CONDICIONES DE HABITALIDAD EN EL CUAL SE INCLUYEN COMPONENTES DE MEJORAMIENTO DE VIVIENDA Y ENTORNO Y HÁBITAT SALUDABLE PARA FAMILIAS UBICADAS EN EL MUNICIPIO DE CARTAGENA, ZONA DE INTERVENCIÓN 3</t>
  </si>
  <si>
    <t>UNION TEMPORAL CENOP SAN LUIS</t>
  </si>
  <si>
    <t>INTERVENTORÍA TÉCNICA, ADMINISTRATIVA LEGAL, FINANCIERA Y AMBIENTAL PARA LA CONSTRUCCIÓN, DOTACIÓN Y PAGO DE LICENCIAS FASE VI ETAPA 1 Y CONSTRUCCIÓN Y DOTACIÓN DE LA FASE VI ETAPA 2 DE LA ESCUELA NACIONAL DE OPERACIONES DE LA POLICIA NACIONAL (CENOP) EN SAN LUIS TOLIMA, POR EL SIETEMA LLAVE EN MANO A PRECIO GLOBAL FIJO, INLCUYE ESTUDIO DE SUELOS, ESTUDIO TOPOGRÁFICO, DISEÑO ARQUITECTÓNICO, DISEÑO ESTRUCTURAL Y DE ELEMENTOS NO ESTRUCTURALES, DISEÑO DE REDES HIDRO SANITARIAS, GAS PROPANO, CONTRA INCENDIOS Y SISTEMA DE TRATAMIENTO AGUAS RESIDUALES, DISEÑO URBANO Y PAISAJISTICO, DISEÑO INTERIOR DE OFICINA ABIERTA Y GIMNASIO, DISEÑO REDES ELÉCTRICAS DE MEDIA Y BAJA TENSIÓN INTERIOR Y EXTERIOR Y APANTALLAMIENTO, DISEÑO RED DE VOZ Y DATOS INTERIOR Y EXTERIOR, DISEÑO SISTEMA DE VENTILACIÓN MECÁNICA Y/O NATURAL Y CLIMATIZACIÓN, ESTUDIO DE IMPACTO AMBIENTAL, EN CONDICIONES DE OPERACIÓN Y HABITALIDAD, PREVIA APROVACIÓN DE LOS ESTUDIOS Y DISEÑOS TÉCNICOS, TRAMITE Y PAGO DE LICENCIAS Y/O PERMISOS Y DE MÁS ACTIVIDADES PARA SU EJECUCIÓN</t>
  </si>
  <si>
    <t>INTERVENTORIA TECNICA, ADMINISTRATIVA, FINANCIERA Y ECONOMICA PARA LAS OBRAS DE CONSTRUCCION DE LA FASE No. 1 Y 2 DEL CENTRO MULTISECTORIAL Y SEDE DE LA REGIONAL SENA - VICHADA EN EL MUNCIPIO DE PUERTO CARREÑO.</t>
  </si>
  <si>
    <t>ANILO ABADIA SERNA</t>
  </si>
  <si>
    <t>SOLIDOS SAS</t>
  </si>
  <si>
    <t>532015 - INTERVENTORIA TECNICA ADMINISTRATIVA FINANCIERA CONTABLE JURIDICA Y AMBIENTAL PARA LA CONSTRUCCION DE LA PRIMERA ETAPA DEL CONJUNTO RESIDENCIAL LA GIRALDA UBICADO EN LA CIUDAD DE MEDELLIN.</t>
  </si>
  <si>
    <t>CUBIKO OBRAS CONSULTORIA SAS</t>
  </si>
  <si>
    <t>SICH</t>
  </si>
  <si>
    <t>INTERVENTORIA A LA CONSTRUCCION DE LAS VIVIENDAS DEL PROYECTO DE LA CIUDADELA MIA  REALIZADO EN LA CIUDAD DE CHOCO</t>
  </si>
  <si>
    <t>INTERVENTORIA TECNICA, ADMINISTRATIVA Y  INANCIERAAL CONTRATO DE EJECUCION DE LAS OBRAS DE DEMOLICION TOTAL, DE LA EDIFICACION EXIXTENTE Y CONSTRUCCION OBRA NUEVA Y CERRAMIENTO DE LA PLANTA FISICA DE LA IED BENJAMIN HERRERA, DE LA LOCALIDAD 16 DE PUENTE ARANDA DE ACUERDO CON LOS PLANOS Y  SPECIFICACIONES ENTREGADAS POR LA SECRETARIA DE EDUCACION DEL DISTRITO.</t>
  </si>
  <si>
    <t>CONJUTO RESIDENCIAL PARQUE DE LAS FLORES II - PROPIEDAD HORIZONTAL</t>
  </si>
  <si>
    <t>INTERVENTORÍA TÉCNICA ADMINISTRATIVA FINANCIERA Y AMBIENTAL PARA LA CONSTRUCCIÓN DE LA URBANIZACIÓN PARQUE DE LASFLORES”</t>
  </si>
  <si>
    <t>CONSORCIO OBRAS SED 2013</t>
  </si>
  <si>
    <t>INTERVENTORIA TECNICA, ADMINSITRATIVA Y FINANCIERA AL CONTRATO DE EJECUCION DE OBRA NUEVA, CERRAMIENTO Y DEMOLICION TOTAL DE LA PLANTA FISICA DE LA INSTITUCION EDUCATIVA DISTRITAL JORGE ELIECER GAITAN SEDE B, MANUEL MURILLO TORO DE LA LOCALIDAD 12 BARRIOS UNIDOS EN LA CIUDAD DE BOGOTA D.C.</t>
  </si>
  <si>
    <t>FIDUCAFE</t>
  </si>
  <si>
    <t>BARRIOS UNIDOS EN LA CIUDAD DE BOGOTA D.C. FIDUCAFE INTERVENTORIA PARA LAS OBRAS DE CONSTRUCCION Y AMPLIACION EN LOS MUNICIPIOS DE TADO, RIOSUCIO Y UNGUIA EN EL DEPARTAMENTO DE CHOCO</t>
  </si>
  <si>
    <t>EMPRESA DE DESARROLLO URBANO DE MEDELLIN</t>
  </si>
  <si>
    <t>007-2008 - INTERVENTORIA TECNICA, ADMINISTRATIVA, FINANCIERA, LEGAL Y AMBIENTAL DFE LAS OBRAS DE EDECUACION, AMPLIACION, MANTENIMIENTO, CONSTRUCCIN Y OBRAS COMPLEMENTARIOAS DE LA IE RMON MUNERA LOPERA Y EI FORMAL GUILLERMO VELEZ VELEZ.</t>
  </si>
  <si>
    <t>SOCIEDAD TECNICA SOTA LTDA</t>
  </si>
  <si>
    <t>2123101 -  INTERVENTORIA TECNICA, ADMINISTRATIVA, FINANCIERA, LEGAL, AMBIENTAL Y DE CONTRO LPRESUPUESTAL PARA LA TERMINACION (SIC) DE LA INFRAESTRUCTRUTURA EDUCATIVA ANTIGUO INDEMA, LOCALIZADA EN EL MUNICIPIO DE BARRRANCABERMEJA - SANTANDER.</t>
  </si>
  <si>
    <r>
      <t xml:space="preserve">LA CERTIFCACION APORTADA NO PUEDE SER TENIDA EN CUENTA, TODA VEZ QUE NO CUMPLE CON LO SOLICITADO EN EL NUMERAL 4,3,1. EXPERIENCIA HABILITANTE DEL PROPONENTE, DONDE LA ENTIDAD SOLICITA </t>
    </r>
    <r>
      <rPr>
        <b/>
        <sz val="9"/>
        <color rgb="FFFF0000"/>
        <rFont val="Arial"/>
        <family val="2"/>
      </rPr>
      <t xml:space="preserve">EXPERIENICA EN INTERVENTORÍA A CONSTRUCCIÓN Y/O AMPLIACIÓN DE
EDIFICACIONES, Y LA CERTIFCACION APORTADA TIENE COMO OBJETO LA TERMINACION DE UNA INSTITUCION EDUCATIVA, </t>
    </r>
    <r>
      <rPr>
        <sz val="9"/>
        <color rgb="FFFF0000"/>
        <rFont val="Arial"/>
        <family val="2"/>
      </rPr>
      <t>POR ENDE NO INDICA UN AREA COSNTRUIDA CUBIERTA , SI NO UN AREA INTERVENIDA CUBIERTA.</t>
    </r>
  </si>
  <si>
    <t>2123102 -  INTERVENTORIA TECNICA, ADMINISTRATIVA, FINANCIERA, LEGAL, AMBIENTAL Y DE CONTRO LPRESUPUESTAL PARA LA OBRA DE CONSTRUCCION DE LA TERMIANCION DE LA INFRAESTRUCTURA EDUCATIVA TIPO A LOCALIZADA EN EL PREDIO RIO FRIO DEL MUNICIPIO DE FLORIDABLANCA - SANTANDER.</t>
  </si>
  <si>
    <r>
      <t xml:space="preserve">LA CERTIFCACION APORTADA NO PUEDE SER TENIDA EN CUENTA, TODA VEZ QUE NO CUMPLE CON LO SOLICITADO EN EL NUMERAL 4,3,2.FORMACIÓN PROFESIONAL Y EXPERIENCIA HABILITANTE DEL EQUIPO DE TRABAJO, DONDE LA ENTIDAD SOLICITA </t>
    </r>
    <r>
      <rPr>
        <b/>
        <sz val="9"/>
        <color rgb="FFFF0000"/>
        <rFont val="Arial"/>
        <family val="2"/>
      </rPr>
      <t xml:space="preserve">EXPERIENICA EN DIRECTOR DE INTERVENTORÍA A CONSTRUCCIÓN Y/O AMPLIACIÓN DE
EDIFICACIONES, Y LA CERTIFCACION DELCONTRATO PRINCIPAL  TIENE COMO OBJETO LA TERMINACION DE UNA INSTITUCION EDUCATIVA, </t>
    </r>
    <r>
      <rPr>
        <sz val="9"/>
        <color rgb="FFFF0000"/>
        <rFont val="Arial"/>
        <family val="2"/>
      </rPr>
      <t>POR ENDE NO INDICA UN AREA CONSTRUIDA CUBIERTA , SI NO UN AREA INTERVENIDA CUBIERTA.</t>
    </r>
  </si>
  <si>
    <t>COLOMNBIA COMUNICACIONES SSA ESP - TELEFONICA</t>
  </si>
  <si>
    <t>INTERVENTORIA A LOS PROYECTOS Y PROCESOS DE CONSTRUCCION, AMPLIACION Y REMODELACION, EN CUALQUIERA DE LAS SEDES EXISTENTES Y POR CONSTRUIR DE COLOMBIA TELECOMUNICACIONES.</t>
  </si>
  <si>
    <t>CONFAMILIAR HUILA</t>
  </si>
  <si>
    <t>06/2012 - INTERVENTORIA TECNICA, ADMINISTRATIVA, Y DE CONTROL PRESUPEUSTAL PARA LA CONSTRUCCION DE 325 VIVIENDAS INIFAMILIARES DE INTERES PRIORITARIO, URBANISMO DE LA FASE III - ETAPA 5 DEL MACRO PROYECTO BOSQUE DE SAN LUIS EN NEIVA - HUILA.</t>
  </si>
  <si>
    <t>P28- DPC INGENIEROS SAS</t>
  </si>
  <si>
    <t>CARLOS ERNESTO PERDOMO RUBIANO</t>
  </si>
  <si>
    <t>ANGEL DANIEL AVILA CASTAÑEDA</t>
  </si>
  <si>
    <t>P29- RM INGENIEROS SA</t>
  </si>
  <si>
    <t>JOSE IVAN RODRIGUEZ MEDRANO</t>
  </si>
  <si>
    <t xml:space="preserve"> LEONARDO ENRIQUE RODRIGUES MEDRANO</t>
  </si>
  <si>
    <t>P30 - RAACH INGENIERIA SAS</t>
  </si>
  <si>
    <t>ORFILIA PAEZ PAEZ</t>
  </si>
  <si>
    <t>JOSE CAMILO CASTRO RUIZ</t>
  </si>
  <si>
    <t>P31 - CONSORCIO GRAN COLOMBIANO</t>
  </si>
  <si>
    <t>YEFERSON ANDRES DIAZHERNANDEZ</t>
  </si>
  <si>
    <t>GABRIEL RIVILLAS SALCEDO</t>
  </si>
  <si>
    <t>P32 - CONSORCIO SECRETARIA GRAN COLOMBIANO 2018</t>
  </si>
  <si>
    <t>PATRICIA MOLINA FONSECA</t>
  </si>
  <si>
    <t>MNUEL ANTONIIO RAMIREZ</t>
  </si>
  <si>
    <t>P33 - FRONTERAS CONSTRUCTORA SAS</t>
  </si>
  <si>
    <t>WILLIMA RICARDO QUEVEDO ESCALANTE</t>
  </si>
  <si>
    <t>P34 - CONSORCIO SANTA ANA 093</t>
  </si>
  <si>
    <t>JEISON ORLANDO DELGADO DUARTE</t>
  </si>
  <si>
    <t>JUAN CARLOS NIVIA ESPEJO</t>
  </si>
  <si>
    <t>P35 -  CONSORCIO INTERVENTORIA 2018</t>
  </si>
  <si>
    <t>FABIAN OMAR VALLEJO OVANDO</t>
  </si>
  <si>
    <t>NANCY JEANET RODRIGUEZ BAYONA</t>
  </si>
  <si>
    <t>P36 -  CEYCO INGENEIRIA SAS</t>
  </si>
  <si>
    <t>GUILLERMO ANDRES CAMACHO OBREGON</t>
  </si>
  <si>
    <t>P37 - CONSORCIO CHUZACA</t>
  </si>
  <si>
    <t>JESUS MARIA BERDUGO LEAL</t>
  </si>
  <si>
    <t>MARTHA PATRICIA FIGUERERO DIAZ</t>
  </si>
  <si>
    <t>P38 - CIVILCO INGENIERIA SAS</t>
  </si>
  <si>
    <t>CLEMENTE ALFREDO BUITRAGO AMARILLO</t>
  </si>
  <si>
    <t>HECTRO OVIDIO ZAPATA GARCIA</t>
  </si>
  <si>
    <t>P39 - PROYECTISTAS ASOCIADOS SAS</t>
  </si>
  <si>
    <t xml:space="preserve">OSCAR ANDRES PLAZAS ROLDAN </t>
  </si>
  <si>
    <t>OSCAR EDUARDO TEATINO VARGAS</t>
  </si>
  <si>
    <t>P40 - CONSORCIO PIC 093</t>
  </si>
  <si>
    <t>DIEGO ALEJANDRO LEIVA ORTIZ</t>
  </si>
  <si>
    <t>HECTOR ALBERTO HERNANDEZ HERNANDEZ</t>
  </si>
  <si>
    <t>P41 - ORBE CONSULTORIA EN ARQUITECTURA E INGENEIRIA SAS</t>
  </si>
  <si>
    <t>CARLOS MANUEL MALAVER ROJAS</t>
  </si>
  <si>
    <t>MARCY ALEJANDRA CORREA CASTAÑO</t>
  </si>
  <si>
    <t>P42 - CONSORCIO DS2</t>
  </si>
  <si>
    <t>EDGAR HERNAN GUEVARA MARTINEZ</t>
  </si>
  <si>
    <t>HERNANDO ANTONIO VILLOTA POSSO</t>
  </si>
  <si>
    <t>P43 - CONSORCIO INTERCOLEGIOS 093</t>
  </si>
  <si>
    <t>LACIDES SANJUAN GONZALEZ</t>
  </si>
  <si>
    <t>P44 - INVERMOHES SAS</t>
  </si>
  <si>
    <t>SERGIO GUSTAVO GOMEZ HERRERA</t>
  </si>
  <si>
    <t>EDGAR ARDILA ROA</t>
  </si>
  <si>
    <t>P45 - BERAKAH INGENEIRIA SAS</t>
  </si>
  <si>
    <t>CARLOS ALBERTO MORALES SAMPER</t>
  </si>
  <si>
    <t>CATALINA CAÑAS MARQUEZ</t>
  </si>
  <si>
    <t>P46 - PROYECTOS TECNICOS DE COLOMBIA SAS</t>
  </si>
  <si>
    <t>FRANCISCO JAVIER PAREJA HERNANDEZ</t>
  </si>
  <si>
    <t xml:space="preserve">CARLOS NEFTALI BENAVIDES CUADROS </t>
  </si>
  <si>
    <t>P47 - OFICINA URBANA SAS</t>
  </si>
  <si>
    <t>CESAR NAPOLEON CESPEDES PUERTA</t>
  </si>
  <si>
    <t>JOAQUIN ALBERTO ALVAREZ DELGADILLO</t>
  </si>
  <si>
    <t>P48 - CONSORCIO JASB ARM 2016</t>
  </si>
  <si>
    <t>JORGE ALVAREZ SANCHEZ BLANCO</t>
  </si>
  <si>
    <t>FREDY ALEXANDER SAENZ FORERO</t>
  </si>
  <si>
    <t>P49 - UNION TEMPORAL ETB-TOUS 093</t>
  </si>
  <si>
    <t>LUIS LEONARDO GARCIA GUEVARA</t>
  </si>
  <si>
    <t>P50 - CONSTRUCCION, DISEÑO Y CONSULTORIA SAS</t>
  </si>
  <si>
    <t>JOSE GABRIEL TOMAS ARANGUREN RODRIGUEZ</t>
  </si>
  <si>
    <t>WILMER BERNARDO MENA ABADIA</t>
  </si>
  <si>
    <t>P51 - CONSORCIO BIL ALPHA 093</t>
  </si>
  <si>
    <t xml:space="preserve">JAIME DUDLEY BATEMAN DURAN </t>
  </si>
  <si>
    <t>MIGUEL CORRALES GARCIA</t>
  </si>
  <si>
    <t>P52 - CONSORCIO CFM - SVP - 2</t>
  </si>
  <si>
    <t>CARLOS FERNANDO MEDINA NOREÑA</t>
  </si>
  <si>
    <t>MARCO AURELIO PASTRANA BORRERO</t>
  </si>
  <si>
    <t>P53 - CONSORCIO AASC</t>
  </si>
  <si>
    <t>OLGA LUCIA SANCHEZ HERRERA</t>
  </si>
  <si>
    <t>P54 -  SOCIEDAD TECNICA SOTA LTDA</t>
  </si>
  <si>
    <t>BENJAMIN BARRERO ARCINIEGAS</t>
  </si>
  <si>
    <t>GERMAN ADOLFO ARIAS COLLAZOS</t>
  </si>
  <si>
    <t>NO PRESNETA</t>
  </si>
  <si>
    <t>NO PRESENTA</t>
  </si>
  <si>
    <t>EL PROPONENTE DEBERA ALLEGAR CERTIFICACION EMITIDA POR LA ENTIDAD CONTRATANTE PARA VERIFICAR EL AREA COONSTRUIDA CUBIERTA.</t>
  </si>
  <si>
    <t xml:space="preserve">AREA TOMADA DEL ITEM 11,02 CUBIERTA TERMOACUSTICA TIPO CINDU O SIMILAR
</t>
  </si>
  <si>
    <t>EL PROPONENTE ACLARA QUE LA DOCUMNETACION REQUERIDA POR LA ENTIDAD SE ENCUENTRA EN LA PROPUESTA ALLEGADA AL MOMENTO DEL CIERRRE.</t>
  </si>
  <si>
    <t>EL PROPONENTE ALLEGO LA CERTIFICACION PARA ACREDITAR LA EXPERIENCIA HABILITANTE DEL DIRECTOR DE INTERVENTORIA.</t>
  </si>
  <si>
    <t xml:space="preserve">DIN DESARROLLO EN INGENIERIA </t>
  </si>
  <si>
    <t>EL PROPONENTE ALLEGO LA CARTA DE COMPROMISO DEL DIRECTOR DE INTERVENTORIA.</t>
  </si>
  <si>
    <t>EL PROPONETE ALLEGO EL RUP DEL INTEGRANTE JUAN CARLOS ROA ROJAS, Y SE VERIFICO LA INFORMACION APORTADA EN EL RUP PARA LA EXPERIENCIA HABILITANTE DEL PROPONENTE DE DICHO INTEGRANTE, POR OTRO LADO NO PUEDE SER TENIDO EN CUENTA PARA LA EXPERIENCIA ADICIONAL DEL PROPONENTE. TODA VEZ QUE DICHA INFORMACION OTORGA PUNTAJE Y NO PUEDE SER SUBSANADA. ADICIONALMENTE EL PROPONENTE NO ALLEGO DOCUMENTOS PARA ACREDITAR EL PUNTAJE POR PERSONAL DISCAPACITADO.</t>
  </si>
  <si>
    <t>EL PROPONENTE ALLEGO CERTIFICADO DE VIGENCIA DE LA MATRICULA PRFESIONAL DEL DIRECTOR DE INTERVENTORIA VIGENTE Y EN FIRME.</t>
  </si>
  <si>
    <t>INTERVENTORIA TECNICA ADMINISTRATIVA, FINANCIERA, LEGAL AMBIENTAL Y SOCIAL PARA LA CONSTRUCCION ADECUACION Y DOTACION DE LA PRIERA FASE DEL OCMANDO DEPARTAMENTO DE CHOCO.</t>
  </si>
  <si>
    <t>MINISTRWERIO DE DEFENSA - POLICIA NACIONAL</t>
  </si>
  <si>
    <t>INTERVENTORIA TECNICA, ADMINISTRATIVA, FINANCIERA, LEGAL Y CONTABLE A LOS CONTRATOS DE LA COSNTRUCICON DE OBRAS DE INFRAESTRUCTURA EDUCATIVA TIPO C, EN ESTABLECIMIENTOS OFICIALES DEL PAIS, QUE RESULTEN DEL PROCESO LICITRARORIO CUYO OBJETO ES CONTRATAR POR EL SISTEMA DE PRECIOS UNITARIOS SIN FOMRULA DE REAJUSTE LA COSNTRUCCION DE OBRAS DE INFRAESTRUCTURA EDUCATIVA EN ESTABLECIMIENTOS EDUCATIVOS DEL PAIS.</t>
  </si>
  <si>
    <t>EL PROPONENTE DURANTE EL PERIODO DE PUBLICIDAD ALLEGO EL RUP DEL INTEGRANTE DONAL BOGOTA BAUTISTA EN FIRME.</t>
  </si>
  <si>
    <t>EL PROPONENTE NO CUMPLE CON LO ESTABLECIDO LAS CONDICIONES PARA LA ACREDITACION DE LA EXPERIENCIA DEL PLIEGO DE CONDICIONES DEFINITIVO. DONDE SE SOLICTA QUE CADA UNO DE LOS INTEGRANTES DEL PROPONENTE PLURAL ACREDITE COMO MINIMO EL 25% DE LA EXPERIENCIA HABILITANTE DEL PROPONENTE.</t>
  </si>
  <si>
    <r>
      <rPr>
        <sz val="9"/>
        <color rgb="FF0000CC"/>
        <rFont val="Arial"/>
        <family val="2"/>
      </rPr>
      <t>AREA TOMADA DEL ITEM 6,16.</t>
    </r>
    <r>
      <rPr>
        <sz val="9"/>
        <color rgb="FFFF0000"/>
        <rFont val="Arial"/>
        <family val="2"/>
      </rPr>
      <t xml:space="preserve">
</t>
    </r>
  </si>
  <si>
    <t>tomado del item 8,1,2</t>
  </si>
  <si>
    <t>EL PROPONENTE EN EL ANEXO TECNICO Nº 10 APORTO COMO FORMACION ADICIONAL DEL DIRECTOR DE INTERVENTORIA ESPECIALIZACION EN GERENCIA DE COSNTRUCCIONES.POR TAL MOTIVO SE LE OTORGAN 5 PUNTOS.</t>
  </si>
  <si>
    <t>EL PROPONENTE NO UCMPLE CON LO ESTABLECIDO EN EL NUMERAL 5.2.1.5 PUNTAJE POR TRABAJADORES CON DISCAPACIDAD.</t>
  </si>
  <si>
    <t>EL PROPONENTE ALLEGO CERTIFICADO DE VIGENCIA DE LA MATRICULA PRFESIONAL DEL DIRECTOR DE INTERVENTORIA.</t>
  </si>
  <si>
    <t>EL PROPONENTE NO CUMPLE CON LO ESTABLECIDO EN EL NUMERAL 5.2.1.5 PUNTAJE POR TRABAJADORES CON DISCAPACIDAD.</t>
  </si>
  <si>
    <t>SED-CM-DCCEE-045-2018</t>
  </si>
  <si>
    <t>CUMPLE</t>
  </si>
  <si>
    <t/>
  </si>
  <si>
    <t>SUMA 100%</t>
  </si>
  <si>
    <t>EXPERIENCIA VÁLIDA</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</si>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</sst>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1">
    <numFmt numFmtId="5" formatCode="&quot;$&quot;\ #,##0_);\(&quot;$&quot;\ #,##0\)"/>
    <numFmt numFmtId="8" formatCode="&quot;$&quot;\ #,##0.00_);[Red]\(&quot;$&quot;\ #,##0.00\)"/>
    <numFmt numFmtId="44" formatCode="_(&quot;$&quot;\ * #,##0.00_);_(&quot;$&quot;\ * \(#,##0.00\);_(&quot;$&quot;\ * &quot;-&quot;??_);_(@_)"/>
    <numFmt numFmtId="43" formatCode="_(* #,##0.00_);_(* \(#,##0.00\);_(* &quot;-&quot;??_);_(@_)"/>
    <numFmt numFmtId="164" formatCode="_-&quot;$&quot;\ * #,##0_-;\-&quot;$&quot;\ * #,##0_-;_-&quot;$&quot;\ * &quot;-&quot;_-;_-@_-"/>
    <numFmt numFmtId="165" formatCode="_-&quot;$&quot;* #,##0.00_-;\-&quot;$&quot;* #,##0.00_-;_-&quot;$&quot;* &quot;-&quot;??_-;_-@_-"/>
    <numFmt numFmtId="166" formatCode="_ &quot;$&quot;\ * #,##0.00_ ;_ &quot;$&quot;\ * \-#,##0.00_ ;_ &quot;$&quot;\ * &quot;-&quot;??_ ;_ @_ "/>
    <numFmt numFmtId="167" formatCode="_ * #,##0.00_ ;_ * \-#,##0.00_ ;_ * &quot;-&quot;??_ ;_ @_ "/>
    <numFmt numFmtId="168" formatCode="&quot;$&quot;#,##0_);\(&quot;$&quot;#,##0\)"/>
    <numFmt numFmtId="169" formatCode="_-[$€-2]* #,##0.00_-;\-[$€-2]* #,##0.00_-;_-[$€-2]* &quot;-&quot;??_-"/>
    <numFmt numFmtId="170" formatCode="[$-240A]d&quot; de &quot;mmmm&quot; de &quot;yyyy;@"/>
    <numFmt numFmtId="171" formatCode="0.000"/>
    <numFmt numFmtId="172" formatCode="[$-F800]dddd\,\ mmmm\ dd\,\ yyyy"/>
    <numFmt numFmtId="173" formatCode="_(&quot;$&quot;* #,##0.00000_);_(&quot;$&quot;* \(#,##0.00000\);_(&quot;$&quot;* &quot;-&quot;??_);_(@_)"/>
    <numFmt numFmtId="174" formatCode="0.0"/>
    <numFmt numFmtId="175" formatCode="_(\$* #,##0.00_);_(\$* \(#,##0.00\);_(\$* &quot;-&quot;??_);_(@_)"/>
    <numFmt numFmtId="176" formatCode="_-* #,##0\ &quot;pta&quot;_-;\-* #,##0\ &quot;pta&quot;_-;_-* &quot;-&quot;\ &quot;pta&quot;_-;_-@_-"/>
    <numFmt numFmtId="177" formatCode="#,##0.00\ &quot;M2&quot;"/>
    <numFmt numFmtId="178" formatCode="0\ &quot;PUNTOS&quot;"/>
    <numFmt numFmtId="179" formatCode="&quot;FOLIO&quot;\ 0"/>
    <numFmt numFmtId="180" formatCode="#,##0_ ;\-#,##0\ "/>
    <numFmt numFmtId="181" formatCode="#,##0.00_ ;\-#,##0.00\ "/>
    <numFmt numFmtId="182" formatCode="_-* #,##0\ _$_-;\-* #,##0\ _$_-;_-* &quot;-&quot;\ _$_-;_-@_-"/>
    <numFmt numFmtId="183" formatCode="_(&quot;$&quot;* #,##0.00_);_(&quot;$&quot;* \(#,##0.00\);_(&quot;$&quot;* &quot;-&quot;_);_(@_)"/>
    <numFmt numFmtId="184" formatCode="_-* #,##0.00\ _$_-;\-* #,##0.00\ _$_-;_-* &quot;-&quot;??\ _$_-;_-@_-"/>
    <numFmt numFmtId="185" formatCode="_-* #,##0.00\ _p_t_a_-;\-* #,##0.00\ _p_t_a_-;_-* &quot;-&quot;??\ _p_t_a_-;_-@_-"/>
    <numFmt numFmtId="186" formatCode="_-* #,##0.00\ &quot;€&quot;_-;\-* #,##0.00\ &quot;€&quot;_-;_-* &quot;-&quot;??\ &quot;€&quot;_-;_-@_-"/>
    <numFmt numFmtId="187" formatCode="_(&quot;C$&quot;* #,##0.00_);_(&quot;C$&quot;* \(#,##0.00\);_(&quot;C$&quot;* &quot;-&quot;??_);_(@_)"/>
    <numFmt numFmtId="188" formatCode="#,##0.00\ &quot;SMMLV&quot;"/>
    <numFmt numFmtId="189" formatCode="&quot;$&quot;\ #,##0.00"/>
    <numFmt numFmtId="190" formatCode="\ 0\ &quot;PROYECTOS&quot;"/>
  </numFmts>
  <fonts count="14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sz val="7"/>
      <name val="Arial"/>
      <family val="2"/>
    </font>
    <font>
      <sz val="10"/>
      <name val="Arial"/>
      <family val="2"/>
    </font>
    <font>
      <b/>
      <sz val="10"/>
      <name val="Arial"/>
      <family val="2"/>
    </font>
    <font>
      <b/>
      <sz val="16"/>
      <name val="Arial"/>
      <family val="2"/>
    </font>
    <font>
      <b/>
      <sz val="14"/>
      <name val="Arial"/>
      <family val="2"/>
    </font>
    <font>
      <b/>
      <sz val="18"/>
      <name val="Arial"/>
      <family val="2"/>
    </font>
    <font>
      <b/>
      <sz val="12"/>
      <name val="Arial"/>
      <family val="2"/>
    </font>
    <font>
      <u/>
      <sz val="10"/>
      <color indexed="12"/>
      <name val="Arial"/>
      <family val="2"/>
    </font>
    <font>
      <b/>
      <sz val="12"/>
      <name val="Arial"/>
      <family val="2"/>
    </font>
    <font>
      <sz val="12"/>
      <name val="Arial"/>
      <family val="2"/>
    </font>
    <font>
      <sz val="14"/>
      <name val="Arial"/>
      <family val="2"/>
    </font>
    <font>
      <sz val="10"/>
      <color indexed="10"/>
      <name val="Arial"/>
      <family val="2"/>
    </font>
    <font>
      <b/>
      <sz val="10"/>
      <color indexed="10"/>
      <name val="Arial"/>
      <family val="2"/>
    </font>
    <font>
      <b/>
      <sz val="7"/>
      <name val="Arial"/>
      <family val="2"/>
    </font>
    <font>
      <b/>
      <sz val="10"/>
      <color indexed="17"/>
      <name val="Arial"/>
      <family val="2"/>
    </font>
    <font>
      <sz val="10"/>
      <color indexed="17"/>
      <name val="Arial"/>
      <family val="2"/>
    </font>
    <font>
      <b/>
      <sz val="11"/>
      <name val="Arial"/>
      <family val="2"/>
    </font>
    <font>
      <b/>
      <sz val="20"/>
      <color indexed="17"/>
      <name val="Arial"/>
      <family val="2"/>
    </font>
    <font>
      <sz val="11"/>
      <name val="Arial"/>
      <family val="2"/>
    </font>
    <font>
      <b/>
      <sz val="9"/>
      <name val="Tahoma"/>
      <family val="2"/>
    </font>
    <font>
      <sz val="9"/>
      <color indexed="10"/>
      <name val="Arial"/>
      <family val="2"/>
    </font>
    <font>
      <sz val="9"/>
      <name val="Tahoma"/>
      <family val="2"/>
    </font>
    <font>
      <b/>
      <sz val="18"/>
      <name val="Arial"/>
      <family val="2"/>
    </font>
    <font>
      <u/>
      <sz val="10"/>
      <color indexed="12"/>
      <name val="Arial"/>
      <family val="2"/>
    </font>
    <font>
      <sz val="11"/>
      <color indexed="8"/>
      <name val="Calibri"/>
      <family val="2"/>
    </font>
    <font>
      <sz val="10"/>
      <color rgb="FFFF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1"/>
      <color theme="1"/>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sz val="11"/>
      <color indexed="8"/>
      <name val="Arial"/>
      <family val="2"/>
    </font>
    <font>
      <sz val="8"/>
      <name val="Garrison Light Sans"/>
    </font>
    <font>
      <sz val="10"/>
      <name val="MS Sans Serif"/>
      <family val="2"/>
    </font>
    <font>
      <b/>
      <sz val="11"/>
      <color indexed="8"/>
      <name val="Calibri"/>
      <family val="2"/>
    </font>
    <font>
      <b/>
      <sz val="14"/>
      <color rgb="FF0033CC"/>
      <name val="Arial"/>
      <family val="2"/>
    </font>
    <font>
      <sz val="10"/>
      <color indexed="30"/>
      <name val="Arial"/>
      <family val="2"/>
    </font>
    <font>
      <sz val="11"/>
      <color indexed="10"/>
      <name val="Arial"/>
      <family val="2"/>
    </font>
    <font>
      <sz val="9"/>
      <color rgb="FF0000CC"/>
      <name val="Arial"/>
      <family val="2"/>
    </font>
    <font>
      <sz val="11"/>
      <color rgb="FF0000CC"/>
      <name val="Arial"/>
      <family val="2"/>
    </font>
    <font>
      <sz val="11"/>
      <color rgb="FFFF0000"/>
      <name val="Arial"/>
      <family val="2"/>
    </font>
    <font>
      <b/>
      <sz val="12"/>
      <color rgb="FFFF0000"/>
      <name val="Arial"/>
      <family val="2"/>
    </font>
    <font>
      <b/>
      <sz val="10"/>
      <color rgb="FF0000CC"/>
      <name val="Arial"/>
      <family val="2"/>
    </font>
    <font>
      <sz val="9"/>
      <name val="Arial"/>
      <family val="2"/>
    </font>
    <font>
      <b/>
      <sz val="11"/>
      <color rgb="FF008000"/>
      <name val="Arial"/>
      <family val="2"/>
    </font>
    <font>
      <sz val="10"/>
      <color rgb="FF0000CC"/>
      <name val="Arial"/>
      <family val="2"/>
    </font>
    <font>
      <b/>
      <sz val="10"/>
      <color rgb="FFC00000"/>
      <name val="Arial"/>
      <family val="2"/>
    </font>
    <font>
      <b/>
      <sz val="9"/>
      <color rgb="FF0000CC"/>
      <name val="Arial"/>
      <family val="2"/>
    </font>
    <font>
      <b/>
      <sz val="18"/>
      <color rgb="FF0033CC"/>
      <name val="Arial"/>
      <family val="2"/>
    </font>
    <font>
      <sz val="9"/>
      <color rgb="FFFF0000"/>
      <name val="Arial"/>
      <family val="2"/>
    </font>
    <font>
      <b/>
      <sz val="11"/>
      <color rgb="FFFF0000"/>
      <name val="Arial"/>
      <family val="2"/>
    </font>
    <font>
      <b/>
      <sz val="9"/>
      <color rgb="FFC00000"/>
      <name val="Arial"/>
      <family val="2"/>
    </font>
    <font>
      <b/>
      <sz val="9"/>
      <name val="Arial"/>
      <family val="2"/>
    </font>
    <font>
      <b/>
      <sz val="16"/>
      <color rgb="FF0033CC"/>
      <name val="Arial"/>
      <family val="2"/>
    </font>
    <font>
      <b/>
      <sz val="11"/>
      <color rgb="FF0000CC"/>
      <name val="Arial"/>
      <family val="2"/>
    </font>
    <font>
      <b/>
      <sz val="12"/>
      <color rgb="FFC00000"/>
      <name val="Arial"/>
      <family val="2"/>
    </font>
    <font>
      <b/>
      <sz val="12"/>
      <color rgb="FF0000CC"/>
      <name val="Arial"/>
      <family val="2"/>
    </font>
    <font>
      <sz val="10"/>
      <color rgb="FFC00000"/>
      <name val="Arial"/>
      <family val="2"/>
    </font>
    <font>
      <b/>
      <u/>
      <sz val="9"/>
      <color rgb="FFC00000"/>
      <name val="Arial"/>
      <family val="2"/>
    </font>
    <font>
      <sz val="12"/>
      <color rgb="FF0000CC"/>
      <name val="Arial"/>
      <family val="2"/>
    </font>
    <font>
      <b/>
      <u/>
      <sz val="10"/>
      <color rgb="FFC00000"/>
      <name val="Arial"/>
      <family val="2"/>
    </font>
    <font>
      <sz val="11"/>
      <color rgb="FFC00000"/>
      <name val="Arial"/>
      <family val="2"/>
    </font>
    <font>
      <sz val="12"/>
      <color indexed="10"/>
      <name val="Arial"/>
      <family val="2"/>
    </font>
    <font>
      <sz val="8"/>
      <color rgb="FFC00000"/>
      <name val="Arial"/>
      <family val="2"/>
    </font>
    <font>
      <sz val="8"/>
      <color rgb="FF0000CC"/>
      <name val="Arial"/>
      <family val="2"/>
    </font>
    <font>
      <b/>
      <sz val="16"/>
      <color rgb="FF0000FF"/>
      <name val="Arial"/>
      <family val="2"/>
    </font>
    <font>
      <b/>
      <sz val="16"/>
      <color indexed="10"/>
      <name val="Arial"/>
      <family val="2"/>
    </font>
    <font>
      <sz val="9"/>
      <color indexed="30"/>
      <name val="Arial"/>
      <family val="2"/>
    </font>
    <font>
      <sz val="10"/>
      <name val="Arial"/>
      <family val="2"/>
    </font>
    <font>
      <sz val="9"/>
      <color rgb="FFC00000"/>
      <name val="Arial"/>
      <family val="2"/>
    </font>
    <font>
      <sz val="10"/>
      <color rgb="FF0000FF"/>
      <name val="Arial"/>
      <family val="2"/>
    </font>
    <font>
      <b/>
      <sz val="11"/>
      <color rgb="FFC00000"/>
      <name val="Arial"/>
      <family val="2"/>
    </font>
    <font>
      <b/>
      <sz val="10"/>
      <color rgb="FF0033CC"/>
      <name val="Arial"/>
      <family val="2"/>
    </font>
    <font>
      <sz val="9"/>
      <color rgb="FF0033CC"/>
      <name val="Arial"/>
      <family val="2"/>
    </font>
    <font>
      <b/>
      <sz val="11"/>
      <color theme="8" tint="-0.499984740745262"/>
      <name val="Arial"/>
      <family val="2"/>
    </font>
    <font>
      <b/>
      <sz val="11"/>
      <color rgb="FF0033CC"/>
      <name val="Arial"/>
      <family val="2"/>
    </font>
    <font>
      <sz val="14"/>
      <color rgb="FFFF0000"/>
      <name val="Arial"/>
      <family val="2"/>
    </font>
    <font>
      <b/>
      <sz val="9"/>
      <color rgb="FF0033CC"/>
      <name val="Arial"/>
      <family val="2"/>
    </font>
    <font>
      <b/>
      <sz val="9"/>
      <color indexed="17"/>
      <name val="Arial"/>
      <family val="2"/>
    </font>
    <font>
      <b/>
      <sz val="11"/>
      <color indexed="17"/>
      <name val="Arial"/>
      <family val="2"/>
    </font>
    <font>
      <sz val="10"/>
      <color rgb="FF1402FE"/>
      <name val="Arial"/>
      <family val="2"/>
    </font>
    <font>
      <b/>
      <strike/>
      <sz val="9"/>
      <name val="Tahoma"/>
      <family val="2"/>
    </font>
    <font>
      <sz val="10"/>
      <color theme="0"/>
      <name val="Arial"/>
      <family val="2"/>
    </font>
    <font>
      <b/>
      <sz val="9"/>
      <color rgb="FF0000FF"/>
      <name val="Arial"/>
      <family val="2"/>
    </font>
    <font>
      <b/>
      <sz val="7"/>
      <color rgb="FFC00000"/>
      <name val="Arial"/>
      <family val="2"/>
    </font>
    <font>
      <b/>
      <sz val="7"/>
      <color rgb="FF0000CC"/>
      <name val="Arial"/>
      <family val="2"/>
    </font>
    <font>
      <sz val="9"/>
      <color theme="1"/>
      <name val="Arial"/>
      <family val="2"/>
    </font>
    <font>
      <sz val="12"/>
      <color theme="1"/>
      <name val="Arial"/>
      <family val="2"/>
    </font>
    <font>
      <b/>
      <sz val="14"/>
      <color indexed="10"/>
      <name val="Arial"/>
      <family val="2"/>
    </font>
    <font>
      <sz val="9"/>
      <color theme="5" tint="-0.249977111117893"/>
      <name val="Arial"/>
      <family val="2"/>
    </font>
    <font>
      <b/>
      <sz val="9"/>
      <color indexed="18"/>
      <name val="Arial"/>
      <family val="2"/>
    </font>
    <font>
      <b/>
      <sz val="9"/>
      <color indexed="60"/>
      <name val="Arial"/>
      <family val="2"/>
    </font>
    <font>
      <sz val="8"/>
      <color indexed="18"/>
      <name val="Arial"/>
      <family val="2"/>
    </font>
    <font>
      <sz val="7"/>
      <color indexed="18"/>
      <name val="Arial"/>
      <family val="2"/>
    </font>
    <font>
      <sz val="6"/>
      <name val="Arial"/>
      <family val="2"/>
    </font>
    <font>
      <sz val="6"/>
      <color rgb="FF0000CC"/>
      <name val="Arial"/>
      <family val="2"/>
    </font>
    <font>
      <b/>
      <sz val="6"/>
      <color rgb="FF0000CC"/>
      <name val="Arial"/>
      <family val="2"/>
    </font>
    <font>
      <b/>
      <sz val="6"/>
      <name val="Arial"/>
      <family val="2"/>
    </font>
    <font>
      <b/>
      <sz val="12"/>
      <color rgb="FF0000FF"/>
      <name val="Arial"/>
      <family val="2"/>
    </font>
    <font>
      <sz val="9"/>
      <color rgb="FF0000FF"/>
      <name val="Arial"/>
      <family val="2"/>
    </font>
    <font>
      <sz val="9"/>
      <color indexed="18"/>
      <name val="Arial"/>
      <family val="2"/>
    </font>
    <font>
      <b/>
      <sz val="8"/>
      <color rgb="FF0000FF"/>
      <name val="Arial"/>
      <family val="2"/>
    </font>
    <font>
      <sz val="9"/>
      <color indexed="60"/>
      <name val="Arial"/>
      <family val="2"/>
    </font>
    <font>
      <sz val="11"/>
      <name val="Century Gothic"/>
      <family val="2"/>
    </font>
    <font>
      <b/>
      <sz val="8"/>
      <color theme="0"/>
      <name val="Arial"/>
      <family val="2"/>
    </font>
    <font>
      <b/>
      <sz val="10"/>
      <color rgb="FFFF0000"/>
      <name val="Arial"/>
      <family val="2"/>
    </font>
    <font>
      <sz val="8"/>
      <color rgb="FF1402FE"/>
      <name val="Arial"/>
      <family val="2"/>
    </font>
    <font>
      <sz val="8"/>
      <color rgb="FFFF0000"/>
      <name val="Arial"/>
      <family val="2"/>
    </font>
    <font>
      <b/>
      <sz val="7"/>
      <color rgb="FF0033CC"/>
      <name val="Arial"/>
      <family val="2"/>
    </font>
    <font>
      <b/>
      <sz val="13"/>
      <name val="Arial"/>
      <family val="2"/>
    </font>
    <font>
      <sz val="10"/>
      <color theme="1"/>
      <name val="Arial"/>
      <family val="2"/>
    </font>
    <font>
      <u/>
      <sz val="9"/>
      <color rgb="FFFF0000"/>
      <name val="Arial"/>
      <family val="2"/>
    </font>
    <font>
      <i/>
      <sz val="9"/>
      <color rgb="FFFF0000"/>
      <name val="Arial"/>
      <family val="2"/>
    </font>
    <font>
      <b/>
      <sz val="9"/>
      <color indexed="10"/>
      <name val="Arial"/>
      <family val="2"/>
    </font>
    <font>
      <b/>
      <sz val="9"/>
      <color rgb="FFFF0000"/>
      <name val="Arial"/>
      <family val="2"/>
    </font>
    <font>
      <u/>
      <sz val="9"/>
      <name val="Arial"/>
      <family val="2"/>
    </font>
  </fonts>
  <fills count="44">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theme="6" tint="0.79998168889431442"/>
        <bgColor indexed="64"/>
      </patternFill>
    </fill>
    <fill>
      <patternFill patternType="solid">
        <fgColor rgb="FFFFFFD9"/>
        <bgColor indexed="64"/>
      </patternFill>
    </fill>
    <fill>
      <patternFill patternType="solid">
        <fgColor rgb="FFF1F5E7"/>
        <bgColor indexed="64"/>
      </patternFill>
    </fill>
    <fill>
      <patternFill patternType="solid">
        <fgColor rgb="FFE2F2F6"/>
        <bgColor indexed="64"/>
      </patternFill>
    </fill>
    <fill>
      <patternFill patternType="solid">
        <fgColor rgb="FFF2F6EA"/>
        <bgColor indexed="64"/>
      </patternFill>
    </fill>
    <fill>
      <patternFill patternType="solid">
        <fgColor rgb="FFFDEFE3"/>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indexed="47"/>
        <bgColor indexed="64"/>
      </patternFill>
    </fill>
    <fill>
      <patternFill patternType="solid">
        <fgColor theme="9" tint="0.39997558519241921"/>
        <bgColor indexed="64"/>
      </patternFill>
    </fill>
    <fill>
      <patternFill patternType="solid">
        <fgColor rgb="FFCCFFCC"/>
        <bgColor indexed="64"/>
      </patternFill>
    </fill>
    <fill>
      <patternFill patternType="solid">
        <fgColor indexed="41"/>
        <bgColor indexed="64"/>
      </patternFill>
    </fill>
    <fill>
      <patternFill patternType="solid">
        <fgColor indexed="43"/>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9" tint="0.59999389629810485"/>
        <bgColor indexed="64"/>
      </patternFill>
    </fill>
  </fills>
  <borders count="34">
    <border>
      <left/>
      <right/>
      <top/>
      <bottom/>
      <diagonal/>
    </border>
    <border>
      <left/>
      <right/>
      <top style="double">
        <color indexed="8"/>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s>
  <cellStyleXfs count="854">
    <xf numFmtId="0" fontId="0" fillId="0" borderId="0"/>
    <xf numFmtId="0" fontId="25" fillId="0" borderId="0" applyNumberFormat="0" applyFill="0" applyBorder="0" applyAlignment="0" applyProtection="0"/>
    <xf numFmtId="0" fontId="42" fillId="0" borderId="0" applyNumberFormat="0" applyFill="0" applyBorder="0" applyAlignment="0" applyProtection="0"/>
    <xf numFmtId="0" fontId="26" fillId="0" borderId="0" applyNumberFormat="0" applyFill="0" applyBorder="0" applyAlignment="0" applyProtection="0"/>
    <xf numFmtId="0" fontId="28" fillId="0" borderId="0" applyNumberFormat="0" applyFill="0" applyBorder="0" applyAlignment="0" applyProtection="0"/>
    <xf numFmtId="169" fontId="17" fillId="0" borderId="0" applyFont="0" applyFill="0" applyBorder="0" applyAlignment="0" applyProtection="0"/>
    <xf numFmtId="169" fontId="21" fillId="0" borderId="0" applyFont="0" applyFill="0" applyBorder="0" applyAlignment="0" applyProtection="0"/>
    <xf numFmtId="0" fontId="17" fillId="0" borderId="0" applyFont="0" applyFill="0" applyBorder="0" applyAlignment="0" applyProtection="0"/>
    <xf numFmtId="0" fontId="21" fillId="0" borderId="0" applyFont="0" applyFill="0" applyBorder="0" applyAlignment="0" applyProtection="0"/>
    <xf numFmtId="2" fontId="17" fillId="0" borderId="0" applyFont="0" applyFill="0" applyBorder="0" applyAlignment="0" applyProtection="0"/>
    <xf numFmtId="2" fontId="21" fillId="0" borderId="0" applyFont="0" applyFill="0" applyBorder="0" applyAlignment="0" applyProtection="0"/>
    <xf numFmtId="0" fontId="27"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6" fontId="17" fillId="0" borderId="0" applyFont="0" applyFill="0" applyBorder="0" applyAlignment="0" applyProtection="0"/>
    <xf numFmtId="166" fontId="21" fillId="0" borderId="0" applyFont="0" applyFill="0" applyBorder="0" applyAlignment="0" applyProtection="0"/>
    <xf numFmtId="168" fontId="17" fillId="0" borderId="0" applyFont="0" applyFill="0" applyBorder="0" applyAlignment="0" applyProtection="0"/>
    <xf numFmtId="168" fontId="21" fillId="0" borderId="0" applyFont="0" applyFill="0" applyBorder="0" applyAlignment="0" applyProtection="0"/>
    <xf numFmtId="0" fontId="21" fillId="0" borderId="0"/>
    <xf numFmtId="0" fontId="21" fillId="0" borderId="0"/>
    <xf numFmtId="9" fontId="17" fillId="0" borderId="0" applyFont="0" applyFill="0" applyBorder="0" applyAlignment="0" applyProtection="0"/>
    <xf numFmtId="9" fontId="21" fillId="0" borderId="0" applyFont="0" applyFill="0" applyBorder="0" applyAlignment="0" applyProtection="0"/>
    <xf numFmtId="9" fontId="44" fillId="0" borderId="0" applyFont="0" applyFill="0" applyBorder="0" applyAlignment="0" applyProtection="0"/>
    <xf numFmtId="3" fontId="17" fillId="0" borderId="0" applyFont="0" applyFill="0" applyBorder="0" applyAlignment="0" applyProtection="0"/>
    <xf numFmtId="3" fontId="21" fillId="0" borderId="0" applyFont="0" applyFill="0" applyBorder="0" applyAlignment="0" applyProtection="0"/>
    <xf numFmtId="0" fontId="17" fillId="0" borderId="1" applyNumberFormat="0" applyFont="0" applyFill="0" applyAlignment="0" applyProtection="0"/>
    <xf numFmtId="0" fontId="21" fillId="0" borderId="1" applyNumberFormat="0" applyFont="0" applyFill="0" applyAlignment="0" applyProtection="0"/>
    <xf numFmtId="0" fontId="16" fillId="0" borderId="0"/>
    <xf numFmtId="0" fontId="44" fillId="4" borderId="0" applyNumberFormat="0" applyBorder="0" applyAlignment="0" applyProtection="0"/>
    <xf numFmtId="0" fontId="44" fillId="5" borderId="0" applyNumberFormat="0" applyBorder="0" applyAlignment="0" applyProtection="0"/>
    <xf numFmtId="0" fontId="44" fillId="6" borderId="0" applyNumberFormat="0" applyBorder="0" applyAlignment="0" applyProtection="0"/>
    <xf numFmtId="0" fontId="44" fillId="7" borderId="0" applyNumberFormat="0" applyBorder="0" applyAlignment="0" applyProtection="0"/>
    <xf numFmtId="0" fontId="44" fillId="8" borderId="0" applyNumberFormat="0" applyBorder="0" applyAlignment="0" applyProtection="0"/>
    <xf numFmtId="0" fontId="44" fillId="9" borderId="0" applyNumberFormat="0" applyBorder="0" applyAlignment="0" applyProtection="0"/>
    <xf numFmtId="0" fontId="44" fillId="10"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7" borderId="0" applyNumberFormat="0" applyBorder="0" applyAlignment="0" applyProtection="0"/>
    <xf numFmtId="0" fontId="44" fillId="10" borderId="0" applyNumberFormat="0" applyBorder="0" applyAlignment="0" applyProtection="0"/>
    <xf numFmtId="0" fontId="44" fillId="13" borderId="0" applyNumberFormat="0" applyBorder="0" applyAlignment="0" applyProtection="0"/>
    <xf numFmtId="0" fontId="46" fillId="14" borderId="0" applyNumberFormat="0" applyBorder="0" applyAlignment="0" applyProtection="0"/>
    <xf numFmtId="0" fontId="46" fillId="11" borderId="0" applyNumberFormat="0" applyBorder="0" applyAlignment="0" applyProtection="0"/>
    <xf numFmtId="0" fontId="46" fillId="12"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7" fillId="6" borderId="0" applyNumberFormat="0" applyBorder="0" applyAlignment="0" applyProtection="0"/>
    <xf numFmtId="0" fontId="48" fillId="18" borderId="18" applyNumberFormat="0" applyAlignment="0" applyProtection="0"/>
    <xf numFmtId="0" fontId="49" fillId="19" borderId="19" applyNumberFormat="0" applyAlignment="0" applyProtection="0"/>
    <xf numFmtId="0" fontId="50" fillId="0" borderId="20" applyNumberFormat="0" applyFill="0" applyAlignment="0" applyProtection="0"/>
    <xf numFmtId="0" fontId="51" fillId="0" borderId="0" applyNumberFormat="0" applyFill="0" applyBorder="0" applyAlignment="0" applyProtection="0"/>
    <xf numFmtId="0" fontId="46" fillId="20" borderId="0" applyNumberFormat="0" applyBorder="0" applyAlignment="0" applyProtection="0"/>
    <xf numFmtId="0" fontId="46" fillId="21" borderId="0" applyNumberFormat="0" applyBorder="0" applyAlignment="0" applyProtection="0"/>
    <xf numFmtId="0" fontId="46" fillId="22"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23" borderId="0" applyNumberFormat="0" applyBorder="0" applyAlignment="0" applyProtection="0"/>
    <xf numFmtId="0" fontId="52" fillId="9" borderId="18" applyNumberFormat="0" applyAlignment="0" applyProtection="0"/>
    <xf numFmtId="0" fontId="53" fillId="5" borderId="0" applyNumberFormat="0" applyBorder="0" applyAlignment="0" applyProtection="0"/>
    <xf numFmtId="172" fontId="21" fillId="0" borderId="0" applyFont="0" applyFill="0" applyBorder="0" applyAlignment="0" applyProtection="0"/>
    <xf numFmtId="0" fontId="54" fillId="24" borderId="0" applyNumberFormat="0" applyBorder="0" applyAlignment="0" applyProtection="0"/>
    <xf numFmtId="0" fontId="21" fillId="0" borderId="0"/>
    <xf numFmtId="0" fontId="55" fillId="0" borderId="0"/>
    <xf numFmtId="0" fontId="21" fillId="25" borderId="21" applyNumberFormat="0" applyFont="0" applyAlignment="0" applyProtection="0"/>
    <xf numFmtId="0" fontId="56" fillId="18" borderId="22" applyNumberFormat="0" applyAlignment="0" applyProtection="0"/>
    <xf numFmtId="0" fontId="57" fillId="0" borderId="0" applyNumberFormat="0" applyFill="0" applyBorder="0" applyAlignment="0" applyProtection="0"/>
    <xf numFmtId="0" fontId="58" fillId="0" borderId="0" applyNumberFormat="0" applyFill="0" applyBorder="0" applyAlignment="0" applyProtection="0"/>
    <xf numFmtId="0" fontId="59" fillId="0" borderId="23" applyNumberFormat="0" applyFill="0" applyAlignment="0" applyProtection="0"/>
    <xf numFmtId="0" fontId="60" fillId="0" borderId="24" applyNumberFormat="0" applyFill="0" applyAlignment="0" applyProtection="0"/>
    <xf numFmtId="0" fontId="51" fillId="0" borderId="25" applyNumberFormat="0" applyFill="0" applyAlignment="0" applyProtection="0"/>
    <xf numFmtId="0" fontId="61" fillId="0" borderId="0" applyNumberFormat="0" applyFill="0" applyBorder="0" applyAlignment="0" applyProtection="0"/>
    <xf numFmtId="0" fontId="62" fillId="0" borderId="0"/>
    <xf numFmtId="173" fontId="21" fillId="0" borderId="0" applyFont="0" applyFill="0" applyBorder="0" applyAlignment="0" applyProtection="0"/>
    <xf numFmtId="0" fontId="15" fillId="0" borderId="0"/>
    <xf numFmtId="9" fontId="21" fillId="0" borderId="0" applyFont="0" applyFill="0" applyBorder="0" applyAlignment="0" applyProtection="0"/>
    <xf numFmtId="0" fontId="14" fillId="0" borderId="0"/>
    <xf numFmtId="0" fontId="17" fillId="0" borderId="0"/>
    <xf numFmtId="0" fontId="25"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167" fontId="17" fillId="0" borderId="0" applyFont="0" applyFill="0" applyBorder="0" applyAlignment="0" applyProtection="0"/>
    <xf numFmtId="166"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14" fillId="0" borderId="0"/>
    <xf numFmtId="0" fontId="14" fillId="0" borderId="0"/>
    <xf numFmtId="0" fontId="13" fillId="0" borderId="0"/>
    <xf numFmtId="0" fontId="21" fillId="0" borderId="0"/>
    <xf numFmtId="165" fontId="21" fillId="0" borderId="0" applyFont="0" applyFill="0" applyBorder="0" applyAlignment="0" applyProtection="0"/>
    <xf numFmtId="40" fontId="63" fillId="0" borderId="0">
      <alignment horizontal="center"/>
    </xf>
    <xf numFmtId="0" fontId="44" fillId="4" borderId="0" applyNumberFormat="0" applyBorder="0" applyAlignment="0" applyProtection="0"/>
    <xf numFmtId="0" fontId="44" fillId="4" borderId="0" applyNumberFormat="0" applyBorder="0" applyAlignment="0" applyProtection="0"/>
    <xf numFmtId="0" fontId="44" fillId="4"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6" borderId="0" applyNumberFormat="0" applyBorder="0" applyAlignment="0" applyProtection="0"/>
    <xf numFmtId="0" fontId="44" fillId="6" borderId="0" applyNumberFormat="0" applyBorder="0" applyAlignment="0" applyProtection="0"/>
    <xf numFmtId="0" fontId="44" fillId="6" borderId="0" applyNumberFormat="0" applyBorder="0" applyAlignment="0" applyProtection="0"/>
    <xf numFmtId="0" fontId="44" fillId="7" borderId="0" applyNumberFormat="0" applyBorder="0" applyAlignment="0" applyProtection="0"/>
    <xf numFmtId="0" fontId="44" fillId="7" borderId="0" applyNumberFormat="0" applyBorder="0" applyAlignment="0" applyProtection="0"/>
    <xf numFmtId="0" fontId="44" fillId="7" borderId="0" applyNumberFormat="0" applyBorder="0" applyAlignment="0" applyProtection="0"/>
    <xf numFmtId="0" fontId="44" fillId="8" borderId="0" applyNumberFormat="0" applyBorder="0" applyAlignment="0" applyProtection="0"/>
    <xf numFmtId="0" fontId="44" fillId="8" borderId="0" applyNumberFormat="0" applyBorder="0" applyAlignment="0" applyProtection="0"/>
    <xf numFmtId="0" fontId="44" fillId="8" borderId="0" applyNumberFormat="0" applyBorder="0" applyAlignment="0" applyProtection="0"/>
    <xf numFmtId="0" fontId="44" fillId="9" borderId="0" applyNumberFormat="0" applyBorder="0" applyAlignment="0" applyProtection="0"/>
    <xf numFmtId="0" fontId="44" fillId="9" borderId="0" applyNumberFormat="0" applyBorder="0" applyAlignment="0" applyProtection="0"/>
    <xf numFmtId="0" fontId="44" fillId="9" borderId="0" applyNumberFormat="0" applyBorder="0" applyAlignment="0" applyProtection="0"/>
    <xf numFmtId="0" fontId="44" fillId="10" borderId="0" applyNumberFormat="0" applyBorder="0" applyAlignment="0" applyProtection="0"/>
    <xf numFmtId="0" fontId="44" fillId="10" borderId="0" applyNumberFormat="0" applyBorder="0" applyAlignment="0" applyProtection="0"/>
    <xf numFmtId="0" fontId="44" fillId="10"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7" borderId="0" applyNumberFormat="0" applyBorder="0" applyAlignment="0" applyProtection="0"/>
    <xf numFmtId="0" fontId="44" fillId="7" borderId="0" applyNumberFormat="0" applyBorder="0" applyAlignment="0" applyProtection="0"/>
    <xf numFmtId="0" fontId="44" fillId="7" borderId="0" applyNumberFormat="0" applyBorder="0" applyAlignment="0" applyProtection="0"/>
    <xf numFmtId="0" fontId="44" fillId="10" borderId="0" applyNumberFormat="0" applyBorder="0" applyAlignment="0" applyProtection="0"/>
    <xf numFmtId="0" fontId="44" fillId="10" borderId="0" applyNumberFormat="0" applyBorder="0" applyAlignment="0" applyProtection="0"/>
    <xf numFmtId="0" fontId="44" fillId="10"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4" fillId="13"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1" borderId="0" applyNumberFormat="0" applyBorder="0" applyAlignment="0" applyProtection="0"/>
    <xf numFmtId="0" fontId="46" fillId="11" borderId="0" applyNumberFormat="0" applyBorder="0" applyAlignment="0" applyProtection="0"/>
    <xf numFmtId="0" fontId="46" fillId="11" borderId="0" applyNumberFormat="0" applyBorder="0" applyAlignment="0" applyProtection="0"/>
    <xf numFmtId="0" fontId="46" fillId="12" borderId="0" applyNumberFormat="0" applyBorder="0" applyAlignment="0" applyProtection="0"/>
    <xf numFmtId="0" fontId="46" fillId="12" borderId="0" applyNumberFormat="0" applyBorder="0" applyAlignment="0" applyProtection="0"/>
    <xf numFmtId="0" fontId="46" fillId="12"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6"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7" borderId="0" applyNumberFormat="0" applyBorder="0" applyAlignment="0" applyProtection="0"/>
    <xf numFmtId="0" fontId="46" fillId="17"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7" fillId="6" borderId="0" applyNumberFormat="0" applyBorder="0" applyAlignment="0" applyProtection="0"/>
    <xf numFmtId="0" fontId="48" fillId="18" borderId="18" applyNumberFormat="0" applyAlignment="0" applyProtection="0"/>
    <xf numFmtId="0" fontId="48" fillId="18" borderId="18" applyNumberFormat="0" applyAlignment="0" applyProtection="0"/>
    <xf numFmtId="0" fontId="48" fillId="18" borderId="18" applyNumberFormat="0" applyAlignment="0" applyProtection="0"/>
    <xf numFmtId="0" fontId="49" fillId="19" borderId="19" applyNumberFormat="0" applyAlignment="0" applyProtection="0"/>
    <xf numFmtId="0" fontId="49" fillId="19" borderId="19" applyNumberFormat="0" applyAlignment="0" applyProtection="0"/>
    <xf numFmtId="0" fontId="49" fillId="19" borderId="19" applyNumberFormat="0" applyAlignment="0" applyProtection="0"/>
    <xf numFmtId="0" fontId="50" fillId="0" borderId="20" applyNumberFormat="0" applyFill="0" applyAlignment="0" applyProtection="0"/>
    <xf numFmtId="0" fontId="50" fillId="0" borderId="20" applyNumberFormat="0" applyFill="0" applyAlignment="0" applyProtection="0"/>
    <xf numFmtId="0" fontId="50" fillId="0" borderId="20" applyNumberFormat="0" applyFill="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46" fillId="20" borderId="0" applyNumberFormat="0" applyBorder="0" applyAlignment="0" applyProtection="0"/>
    <xf numFmtId="0" fontId="46" fillId="20" borderId="0" applyNumberFormat="0" applyBorder="0" applyAlignment="0" applyProtection="0"/>
    <xf numFmtId="0" fontId="46" fillId="20" borderId="0" applyNumberFormat="0" applyBorder="0" applyAlignment="0" applyProtection="0"/>
    <xf numFmtId="0" fontId="46" fillId="21" borderId="0" applyNumberFormat="0" applyBorder="0" applyAlignment="0" applyProtection="0"/>
    <xf numFmtId="0" fontId="46" fillId="21" borderId="0" applyNumberFormat="0" applyBorder="0" applyAlignment="0" applyProtection="0"/>
    <xf numFmtId="0" fontId="46" fillId="21"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6" borderId="0" applyNumberFormat="0" applyBorder="0" applyAlignment="0" applyProtection="0"/>
    <xf numFmtId="0" fontId="46" fillId="16"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52" fillId="9" borderId="18" applyNumberFormat="0" applyAlignment="0" applyProtection="0"/>
    <xf numFmtId="0" fontId="52" fillId="9" borderId="18" applyNumberFormat="0" applyAlignment="0" applyProtection="0"/>
    <xf numFmtId="0" fontId="52" fillId="9" borderId="18" applyNumberFormat="0" applyAlignment="0" applyProtection="0"/>
    <xf numFmtId="0" fontId="53" fillId="5" borderId="0" applyNumberFormat="0" applyBorder="0" applyAlignment="0" applyProtection="0"/>
    <xf numFmtId="0" fontId="53" fillId="5" borderId="0" applyNumberFormat="0" applyBorder="0" applyAlignment="0" applyProtection="0"/>
    <xf numFmtId="0" fontId="53" fillId="5" borderId="0" applyNumberFormat="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0" fontId="54" fillId="24" borderId="0" applyNumberFormat="0" applyBorder="0" applyAlignment="0" applyProtection="0"/>
    <xf numFmtId="0" fontId="54" fillId="24" borderId="0" applyNumberFormat="0" applyBorder="0" applyAlignment="0" applyProtection="0"/>
    <xf numFmtId="0" fontId="54" fillId="24" borderId="0" applyNumberFormat="0" applyBorder="0" applyAlignment="0" applyProtection="0"/>
    <xf numFmtId="0" fontId="21" fillId="2" borderId="0"/>
    <xf numFmtId="0" fontId="21" fillId="2" borderId="0"/>
    <xf numFmtId="0" fontId="62" fillId="0" borderId="0"/>
    <xf numFmtId="0" fontId="64" fillId="25" borderId="21" applyNumberFormat="0" applyFont="0" applyAlignment="0" applyProtection="0"/>
    <xf numFmtId="0" fontId="64" fillId="25" borderId="21" applyNumberFormat="0" applyFont="0" applyAlignment="0" applyProtection="0"/>
    <xf numFmtId="0" fontId="64" fillId="25" borderId="21" applyNumberFormat="0" applyFont="0" applyAlignment="0" applyProtection="0"/>
    <xf numFmtId="0" fontId="56" fillId="18" borderId="22" applyNumberFormat="0" applyAlignment="0" applyProtection="0"/>
    <xf numFmtId="0" fontId="56" fillId="18" borderId="22" applyNumberFormat="0" applyAlignment="0" applyProtection="0"/>
    <xf numFmtId="0" fontId="56" fillId="18" borderId="22" applyNumberFormat="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9" fillId="0" borderId="23" applyNumberFormat="0" applyFill="0" applyAlignment="0" applyProtection="0"/>
    <xf numFmtId="0" fontId="59" fillId="0" borderId="23" applyNumberFormat="0" applyFill="0" applyAlignment="0" applyProtection="0"/>
    <xf numFmtId="0" fontId="59" fillId="0" borderId="23" applyNumberFormat="0" applyFill="0" applyAlignment="0" applyProtection="0"/>
    <xf numFmtId="0" fontId="60" fillId="0" borderId="24" applyNumberFormat="0" applyFill="0" applyAlignment="0" applyProtection="0"/>
    <xf numFmtId="0" fontId="60" fillId="0" borderId="24" applyNumberFormat="0" applyFill="0" applyAlignment="0" applyProtection="0"/>
    <xf numFmtId="0" fontId="60" fillId="0" borderId="24" applyNumberFormat="0" applyFill="0" applyAlignment="0" applyProtection="0"/>
    <xf numFmtId="0" fontId="51" fillId="0" borderId="25" applyNumberFormat="0" applyFill="0" applyAlignment="0" applyProtection="0"/>
    <xf numFmtId="0" fontId="51" fillId="0" borderId="25" applyNumberFormat="0" applyFill="0" applyAlignment="0" applyProtection="0"/>
    <xf numFmtId="0" fontId="51" fillId="0" borderId="25" applyNumberFormat="0" applyFill="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5" fillId="0" borderId="26" applyNumberFormat="0" applyFill="0" applyAlignment="0" applyProtection="0"/>
    <xf numFmtId="0" fontId="65" fillId="0" borderId="26" applyNumberFormat="0" applyFill="0" applyAlignment="0" applyProtection="0"/>
    <xf numFmtId="167" fontId="17" fillId="0" borderId="0" applyFont="0" applyFill="0" applyBorder="0" applyAlignment="0" applyProtection="0"/>
    <xf numFmtId="0" fontId="17" fillId="0" borderId="0"/>
    <xf numFmtId="167" fontId="17" fillId="0" borderId="0" applyFont="0" applyFill="0" applyBorder="0" applyAlignment="0" applyProtection="0"/>
    <xf numFmtId="169" fontId="17" fillId="0" borderId="0" applyFont="0" applyFill="0" applyBorder="0" applyAlignment="0" applyProtection="0"/>
    <xf numFmtId="0" fontId="17" fillId="0" borderId="0" applyFont="0" applyFill="0" applyBorder="0" applyAlignment="0" applyProtection="0"/>
    <xf numFmtId="2"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2"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5" fontId="17" fillId="0" borderId="0" applyFont="0" applyFill="0" applyBorder="0" applyAlignment="0" applyProtection="0"/>
    <xf numFmtId="166" fontId="17" fillId="0" borderId="0" applyFont="0" applyFill="0" applyBorder="0" applyAlignment="0" applyProtection="0"/>
    <xf numFmtId="173" fontId="17" fillId="0" borderId="0" applyFont="0" applyFill="0" applyBorder="0" applyAlignment="0" applyProtection="0"/>
    <xf numFmtId="168" fontId="17" fillId="0" borderId="0" applyFont="0" applyFill="0" applyBorder="0" applyAlignment="0" applyProtection="0"/>
    <xf numFmtId="0" fontId="17" fillId="0" borderId="0"/>
    <xf numFmtId="0" fontId="17" fillId="0" borderId="0"/>
    <xf numFmtId="0" fontId="12" fillId="0" borderId="0"/>
    <xf numFmtId="0" fontId="17" fillId="2" borderId="0"/>
    <xf numFmtId="0" fontId="17" fillId="2" borderId="0"/>
    <xf numFmtId="0" fontId="12" fillId="0" borderId="0"/>
    <xf numFmtId="0" fontId="17" fillId="0" borderId="0"/>
    <xf numFmtId="0" fontId="17" fillId="0" borderId="0"/>
    <xf numFmtId="0" fontId="12" fillId="0" borderId="0"/>
    <xf numFmtId="0" fontId="12" fillId="0" borderId="0"/>
    <xf numFmtId="0" fontId="12" fillId="0" borderId="0"/>
    <xf numFmtId="0" fontId="12" fillId="0" borderId="0"/>
    <xf numFmtId="0" fontId="17" fillId="0" borderId="0"/>
    <xf numFmtId="0" fontId="17" fillId="25" borderId="21"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3" fontId="17" fillId="0" borderId="0" applyFont="0" applyFill="0" applyBorder="0" applyAlignment="0" applyProtection="0"/>
    <xf numFmtId="0" fontId="17" fillId="0" borderId="1" applyNumberFormat="0" applyFont="0" applyFill="0" applyAlignment="0" applyProtection="0"/>
    <xf numFmtId="0" fontId="11" fillId="0" borderId="0"/>
    <xf numFmtId="44" fontId="17" fillId="0" borderId="0" applyFont="0" applyFill="0" applyBorder="0" applyAlignment="0" applyProtection="0"/>
    <xf numFmtId="0" fontId="10" fillId="0" borderId="0"/>
    <xf numFmtId="0" fontId="10" fillId="0" borderId="0"/>
    <xf numFmtId="0" fontId="9" fillId="0" borderId="0"/>
    <xf numFmtId="0" fontId="55" fillId="0" borderId="0"/>
    <xf numFmtId="0" fontId="9" fillId="0" borderId="0"/>
    <xf numFmtId="175" fontId="38" fillId="0" borderId="0"/>
    <xf numFmtId="169" fontId="17" fillId="0" borderId="0" applyFont="0" applyFill="0" applyBorder="0" applyAlignment="0" applyProtection="0"/>
    <xf numFmtId="43" fontId="17" fillId="0" borderId="0" applyFont="0" applyFill="0" applyBorder="0" applyAlignment="0" applyProtection="0"/>
    <xf numFmtId="167" fontId="17" fillId="0" borderId="0" applyFont="0" applyFill="0" applyBorder="0" applyAlignment="0" applyProtection="0"/>
    <xf numFmtId="176" fontId="17" fillId="0" borderId="0" applyFont="0" applyFill="0" applyBorder="0" applyAlignment="0" applyProtection="0"/>
    <xf numFmtId="44"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44"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44" fontId="17" fillId="0" borderId="0" applyFont="0" applyFill="0" applyBorder="0" applyAlignment="0" applyProtection="0"/>
    <xf numFmtId="44" fontId="8" fillId="0" borderId="0" applyFont="0" applyFill="0" applyBorder="0" applyAlignment="0" applyProtection="0"/>
    <xf numFmtId="166"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66" fontId="17" fillId="0" borderId="0" applyFont="0" applyFill="0" applyBorder="0" applyAlignment="0" applyProtection="0"/>
    <xf numFmtId="44" fontId="17" fillId="0" borderId="0" applyFont="0" applyFill="0" applyBorder="0" applyAlignment="0" applyProtection="0"/>
    <xf numFmtId="0" fontId="8" fillId="0" borderId="0"/>
    <xf numFmtId="0" fontId="8" fillId="0" borderId="0"/>
    <xf numFmtId="0" fontId="17" fillId="2" borderId="0"/>
    <xf numFmtId="0" fontId="17" fillId="0" borderId="0"/>
    <xf numFmtId="0" fontId="8" fillId="0" borderId="0"/>
    <xf numFmtId="0" fontId="8" fillId="0" borderId="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17" fillId="0" borderId="0"/>
    <xf numFmtId="0" fontId="8" fillId="0" borderId="0"/>
    <xf numFmtId="0" fontId="8" fillId="0" borderId="0"/>
    <xf numFmtId="0" fontId="8" fillId="0" borderId="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xf numFmtId="0" fontId="5" fillId="0" borderId="0"/>
    <xf numFmtId="0" fontId="99" fillId="0" borderId="0"/>
    <xf numFmtId="166"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182" fontId="17" fillId="0" borderId="0" applyFont="0" applyFill="0" applyBorder="0" applyAlignment="0" applyProtection="0"/>
    <xf numFmtId="43" fontId="17" fillId="0" borderId="0" applyFont="0" applyFill="0" applyBorder="0" applyAlignment="0" applyProtection="0"/>
    <xf numFmtId="186" fontId="17" fillId="0" borderId="0" applyFont="0" applyFill="0" applyBorder="0" applyAlignment="0" applyProtection="0"/>
    <xf numFmtId="164" fontId="4" fillId="0" borderId="0" applyFont="0" applyFill="0" applyBorder="0" applyAlignment="0" applyProtection="0"/>
    <xf numFmtId="187"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44" fontId="17"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0" fontId="4" fillId="0" borderId="0"/>
    <xf numFmtId="0" fontId="4" fillId="0" borderId="0"/>
    <xf numFmtId="0" fontId="3" fillId="0" borderId="0"/>
    <xf numFmtId="9" fontId="17" fillId="0" borderId="0" applyFont="0" applyFill="0" applyBorder="0" applyAlignment="0" applyProtection="0"/>
    <xf numFmtId="187" fontId="17" fillId="0" borderId="0" applyFont="0" applyFill="0" applyBorder="0" applyAlignment="0" applyProtection="0"/>
    <xf numFmtId="5" fontId="17" fillId="0" borderId="0" applyFont="0" applyFill="0" applyBorder="0" applyAlignment="0" applyProtection="0"/>
    <xf numFmtId="5"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5"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7" fillId="0" borderId="0" applyFont="0" applyFill="0" applyBorder="0" applyAlignment="0" applyProtection="0"/>
    <xf numFmtId="0" fontId="2" fillId="0" borderId="0"/>
    <xf numFmtId="0" fontId="2" fillId="0" borderId="0"/>
    <xf numFmtId="0" fontId="2" fillId="0" borderId="0"/>
    <xf numFmtId="0" fontId="2"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2"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44" fontId="17"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7" fillId="0" borderId="0" applyFont="0" applyFill="0" applyBorder="0" applyAlignment="0" applyProtection="0"/>
    <xf numFmtId="0" fontId="1" fillId="0" borderId="0"/>
    <xf numFmtId="0" fontId="1" fillId="0" borderId="0"/>
    <xf numFmtId="0" fontId="1" fillId="0" borderId="0"/>
    <xf numFmtId="0" fontId="1"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7" fillId="0" borderId="0"/>
    <xf numFmtId="0" fontId="17" fillId="0" borderId="0"/>
  </cellStyleXfs>
  <cellXfs count="750">
    <xf numFmtId="0" fontId="0" fillId="0" borderId="0" xfId="0"/>
    <xf numFmtId="0" fontId="68" fillId="0" borderId="0" xfId="21" applyNumberFormat="1" applyFont="1" applyFill="1" applyBorder="1" applyAlignment="1" applyProtection="1">
      <alignment horizontal="center" vertical="center" wrapText="1"/>
      <protection hidden="1"/>
    </xf>
    <xf numFmtId="0" fontId="18" fillId="0" borderId="0" xfId="252" applyFont="1" applyFill="1" applyAlignment="1" applyProtection="1">
      <alignment vertical="center" wrapText="1"/>
      <protection hidden="1"/>
    </xf>
    <xf numFmtId="0" fontId="18" fillId="0" borderId="0" xfId="252" applyFont="1" applyFill="1" applyAlignment="1" applyProtection="1">
      <alignment horizontal="center" vertical="center" wrapText="1"/>
      <protection hidden="1"/>
    </xf>
    <xf numFmtId="0" fontId="22" fillId="0" borderId="0" xfId="252" applyFont="1" applyFill="1" applyBorder="1" applyAlignment="1" applyProtection="1">
      <alignment horizontal="justify" vertical="center" wrapText="1"/>
      <protection hidden="1"/>
    </xf>
    <xf numFmtId="15" fontId="34" fillId="0" borderId="0" xfId="252" applyNumberFormat="1" applyFont="1" applyFill="1" applyBorder="1" applyAlignment="1" applyProtection="1">
      <alignment horizontal="center" vertical="center" wrapText="1"/>
      <protection hidden="1"/>
    </xf>
    <xf numFmtId="1" fontId="32" fillId="0" borderId="0" xfId="252" applyNumberFormat="1" applyFont="1" applyFill="1" applyBorder="1" applyAlignment="1" applyProtection="1">
      <alignment horizontal="center" vertical="center" wrapText="1"/>
      <protection hidden="1"/>
    </xf>
    <xf numFmtId="0" fontId="31" fillId="0" borderId="0" xfId="252" applyNumberFormat="1" applyFont="1" applyFill="1" applyBorder="1" applyAlignment="1" applyProtection="1">
      <alignment horizontal="center" vertical="center" wrapText="1"/>
      <protection hidden="1"/>
    </xf>
    <xf numFmtId="15" fontId="31" fillId="0" borderId="0" xfId="252" applyNumberFormat="1" applyFont="1" applyFill="1" applyBorder="1" applyAlignment="1" applyProtection="1">
      <alignment horizontal="justify" vertical="center" wrapText="1"/>
      <protection hidden="1"/>
    </xf>
    <xf numFmtId="0" fontId="35" fillId="0" borderId="0" xfId="252" applyFont="1" applyFill="1" applyBorder="1" applyAlignment="1" applyProtection="1">
      <alignment horizontal="center" vertical="center" wrapText="1"/>
      <protection hidden="1"/>
    </xf>
    <xf numFmtId="0" fontId="67" fillId="3" borderId="2" xfId="252" applyFont="1" applyFill="1" applyBorder="1" applyAlignment="1" applyProtection="1">
      <alignment horizontal="justify" vertical="center" wrapText="1"/>
      <protection hidden="1"/>
    </xf>
    <xf numFmtId="0" fontId="26" fillId="0" borderId="7" xfId="252" applyFont="1" applyFill="1" applyBorder="1" applyAlignment="1" applyProtection="1">
      <alignment horizontal="justify" vertical="center" wrapText="1"/>
      <protection hidden="1"/>
    </xf>
    <xf numFmtId="0" fontId="18" fillId="0" borderId="0" xfId="252" applyFont="1" applyFill="1" applyBorder="1" applyAlignment="1" applyProtection="1">
      <alignment vertical="center" wrapText="1"/>
      <protection hidden="1"/>
    </xf>
    <xf numFmtId="0" fontId="26" fillId="0" borderId="2" xfId="252" applyFont="1" applyFill="1" applyBorder="1" applyAlignment="1" applyProtection="1">
      <alignment vertical="center" wrapText="1"/>
      <protection hidden="1"/>
    </xf>
    <xf numFmtId="0" fontId="38" fillId="0" borderId="0" xfId="252" applyFont="1" applyFill="1" applyAlignment="1" applyProtection="1">
      <alignment vertical="center" wrapText="1"/>
      <protection hidden="1"/>
    </xf>
    <xf numFmtId="1" fontId="24" fillId="0" borderId="0" xfId="252" applyNumberFormat="1" applyFont="1" applyFill="1" applyAlignment="1" applyProtection="1">
      <alignment horizontal="left" vertical="center" wrapText="1"/>
      <protection hidden="1"/>
    </xf>
    <xf numFmtId="1" fontId="19" fillId="0" borderId="0" xfId="252" applyNumberFormat="1" applyFont="1" applyFill="1" applyAlignment="1" applyProtection="1">
      <alignment horizontal="left" vertical="center" wrapText="1"/>
      <protection hidden="1"/>
    </xf>
    <xf numFmtId="1" fontId="22" fillId="0" borderId="0" xfId="252" applyNumberFormat="1" applyFont="1" applyFill="1" applyAlignment="1" applyProtection="1">
      <alignment horizontal="left" vertical="center" wrapText="1"/>
      <protection hidden="1"/>
    </xf>
    <xf numFmtId="1" fontId="23" fillId="0" borderId="0" xfId="252" applyNumberFormat="1" applyFont="1" applyFill="1" applyAlignment="1" applyProtection="1">
      <alignment horizontal="left" vertical="center" wrapText="1"/>
      <protection hidden="1"/>
    </xf>
    <xf numFmtId="170" fontId="22" fillId="0" borderId="2" xfId="252" applyNumberFormat="1" applyFont="1" applyFill="1" applyBorder="1" applyAlignment="1" applyProtection="1">
      <alignment horizontal="center" vertical="center" wrapText="1"/>
      <protection hidden="1"/>
    </xf>
    <xf numFmtId="0" fontId="75" fillId="3" borderId="2" xfId="252" applyNumberFormat="1" applyFont="1" applyFill="1" applyBorder="1" applyAlignment="1" applyProtection="1">
      <alignment horizontal="center" vertical="center" wrapText="1"/>
      <protection hidden="1"/>
    </xf>
    <xf numFmtId="15" fontId="17" fillId="0" borderId="10" xfId="252" applyNumberFormat="1" applyFont="1" applyFill="1" applyBorder="1" applyAlignment="1" applyProtection="1">
      <alignment horizontal="justify" vertical="center" wrapText="1"/>
      <protection hidden="1"/>
    </xf>
    <xf numFmtId="170" fontId="66" fillId="0" borderId="2" xfId="252" applyNumberFormat="1" applyFont="1" applyBorder="1" applyAlignment="1" applyProtection="1">
      <alignment horizontal="center" vertical="center" wrapText="1"/>
      <protection hidden="1"/>
    </xf>
    <xf numFmtId="10" fontId="36" fillId="3" borderId="2" xfId="252" applyNumberFormat="1" applyFont="1" applyFill="1" applyBorder="1" applyAlignment="1" applyProtection="1">
      <alignment horizontal="center" vertical="center" wrapText="1"/>
      <protection hidden="1"/>
    </xf>
    <xf numFmtId="3" fontId="30" fillId="3" borderId="2" xfId="21" applyNumberFormat="1" applyFont="1" applyFill="1" applyBorder="1" applyAlignment="1" applyProtection="1">
      <alignment horizontal="center" vertical="center" wrapText="1"/>
      <protection hidden="1"/>
    </xf>
    <xf numFmtId="1" fontId="29" fillId="3" borderId="2" xfId="252" applyNumberFormat="1" applyFont="1" applyFill="1" applyBorder="1" applyAlignment="1" applyProtection="1">
      <alignment horizontal="center" vertical="center" wrapText="1"/>
      <protection hidden="1"/>
    </xf>
    <xf numFmtId="0" fontId="74" fillId="0" borderId="0" xfId="252" applyFont="1" applyFill="1" applyAlignment="1" applyProtection="1">
      <alignment vertical="center" wrapText="1"/>
      <protection hidden="1"/>
    </xf>
    <xf numFmtId="0" fontId="74" fillId="0" borderId="0" xfId="252" applyFont="1" applyFill="1" applyBorder="1" applyAlignment="1" applyProtection="1">
      <alignment vertical="center" wrapText="1"/>
      <protection hidden="1"/>
    </xf>
    <xf numFmtId="0" fontId="83" fillId="0" borderId="0" xfId="252" applyFont="1" applyFill="1" applyBorder="1" applyAlignment="1" applyProtection="1">
      <alignment horizontal="center" vertical="center" wrapText="1"/>
      <protection hidden="1"/>
    </xf>
    <xf numFmtId="0" fontId="17" fillId="0" borderId="0" xfId="0" applyFont="1" applyFill="1" applyAlignment="1" applyProtection="1">
      <alignment vertical="center" wrapText="1"/>
      <protection hidden="1"/>
    </xf>
    <xf numFmtId="9" fontId="74" fillId="0" borderId="0" xfId="27" applyFont="1" applyFill="1" applyAlignment="1" applyProtection="1">
      <alignment horizontal="center" vertical="center" wrapText="1"/>
      <protection hidden="1"/>
    </xf>
    <xf numFmtId="0" fontId="38" fillId="3" borderId="2" xfId="252" applyNumberFormat="1" applyFont="1" applyFill="1" applyBorder="1" applyAlignment="1" applyProtection="1">
      <alignment horizontal="center" vertical="center" wrapText="1"/>
      <protection hidden="1"/>
    </xf>
    <xf numFmtId="177" fontId="38" fillId="0" borderId="11" xfId="252" applyNumberFormat="1" applyFont="1" applyFill="1" applyBorder="1" applyAlignment="1">
      <alignment horizontal="center" vertical="center" wrapText="1"/>
    </xf>
    <xf numFmtId="3" fontId="38" fillId="3" borderId="2" xfId="21" applyNumberFormat="1" applyFont="1" applyFill="1" applyBorder="1" applyAlignment="1" applyProtection="1">
      <alignment horizontal="center" vertical="center" wrapText="1"/>
      <protection hidden="1"/>
    </xf>
    <xf numFmtId="0" fontId="38" fillId="3" borderId="2" xfId="252" applyFont="1" applyFill="1" applyBorder="1" applyAlignment="1" applyProtection="1">
      <alignment horizontal="center" vertical="center" wrapText="1"/>
      <protection hidden="1"/>
    </xf>
    <xf numFmtId="0" fontId="38" fillId="0" borderId="2" xfId="252" applyFont="1" applyFill="1" applyBorder="1" applyAlignment="1" applyProtection="1">
      <alignment horizontal="center" vertical="center" wrapText="1"/>
      <protection hidden="1"/>
    </xf>
    <xf numFmtId="0" fontId="17" fillId="0" borderId="2" xfId="252" applyFont="1" applyFill="1" applyBorder="1" applyAlignment="1" applyProtection="1">
      <alignment horizontal="center" vertical="center" wrapText="1"/>
      <protection hidden="1"/>
    </xf>
    <xf numFmtId="0" fontId="38" fillId="0" borderId="2" xfId="252" applyNumberFormat="1" applyFont="1" applyFill="1" applyBorder="1" applyAlignment="1" applyProtection="1">
      <alignment horizontal="center" vertical="center" wrapText="1"/>
      <protection hidden="1"/>
    </xf>
    <xf numFmtId="0" fontId="17" fillId="0" borderId="0" xfId="252" applyFont="1" applyAlignment="1" applyProtection="1">
      <alignment horizontal="justify" vertical="center" wrapText="1"/>
      <protection hidden="1"/>
    </xf>
    <xf numFmtId="1" fontId="74" fillId="3" borderId="2" xfId="252" applyNumberFormat="1" applyFont="1" applyFill="1" applyBorder="1" applyAlignment="1" applyProtection="1">
      <alignment horizontal="center" vertical="center" wrapText="1"/>
      <protection hidden="1"/>
    </xf>
    <xf numFmtId="0" fontId="20" fillId="0" borderId="2" xfId="252" applyFont="1" applyFill="1" applyBorder="1" applyAlignment="1" applyProtection="1">
      <alignment horizontal="center" vertical="center" wrapText="1"/>
      <protection hidden="1"/>
    </xf>
    <xf numFmtId="1" fontId="72" fillId="0" borderId="2" xfId="252" applyNumberFormat="1" applyFont="1" applyFill="1" applyBorder="1" applyAlignment="1" applyProtection="1">
      <alignment horizontal="center" vertical="center" wrapText="1"/>
      <protection hidden="1"/>
    </xf>
    <xf numFmtId="177" fontId="17" fillId="0" borderId="11" xfId="252" applyNumberFormat="1" applyFont="1" applyFill="1" applyBorder="1" applyAlignment="1">
      <alignment horizontal="center" vertical="center" wrapText="1"/>
    </xf>
    <xf numFmtId="10" fontId="22" fillId="0" borderId="2" xfId="252" applyNumberFormat="1" applyFont="1" applyFill="1" applyBorder="1" applyAlignment="1" applyProtection="1">
      <alignment horizontal="center" vertical="center" wrapText="1"/>
      <protection hidden="1"/>
    </xf>
    <xf numFmtId="10" fontId="88" fillId="0" borderId="2" xfId="252" applyNumberFormat="1" applyFont="1" applyFill="1" applyBorder="1" applyAlignment="1" applyProtection="1">
      <alignment horizontal="center" vertical="center" wrapText="1"/>
      <protection hidden="1"/>
    </xf>
    <xf numFmtId="177" fontId="85" fillId="29" borderId="2" xfId="252" applyNumberFormat="1" applyFont="1" applyFill="1" applyBorder="1" applyAlignment="1" applyProtection="1">
      <alignment horizontal="center" vertical="center" wrapText="1"/>
      <protection hidden="1"/>
    </xf>
    <xf numFmtId="10" fontId="38" fillId="0" borderId="2" xfId="252" applyNumberFormat="1" applyFont="1" applyFill="1" applyBorder="1" applyAlignment="1" applyProtection="1">
      <alignment horizontal="center" vertical="center" wrapText="1"/>
      <protection hidden="1"/>
    </xf>
    <xf numFmtId="177" fontId="73" fillId="0" borderId="11" xfId="0" applyNumberFormat="1" applyFont="1" applyFill="1" applyBorder="1" applyAlignment="1">
      <alignment horizontal="center" vertical="center" wrapText="1"/>
    </xf>
    <xf numFmtId="177" fontId="70" fillId="0" borderId="11" xfId="252" applyNumberFormat="1" applyFont="1" applyFill="1" applyBorder="1" applyAlignment="1">
      <alignment horizontal="center" vertical="center" wrapText="1"/>
    </xf>
    <xf numFmtId="177" fontId="92" fillId="0" borderId="11" xfId="252" applyNumberFormat="1" applyFont="1" applyFill="1" applyBorder="1" applyAlignment="1">
      <alignment horizontal="center" vertical="center" wrapText="1"/>
    </xf>
    <xf numFmtId="0" fontId="38" fillId="0" borderId="0" xfId="0" applyFont="1" applyBorder="1" applyAlignment="1" applyProtection="1">
      <alignment horizontal="center" vertical="center" wrapText="1"/>
      <protection hidden="1"/>
    </xf>
    <xf numFmtId="0" fontId="38" fillId="0" borderId="0" xfId="0" applyFont="1" applyFill="1" applyBorder="1" applyAlignment="1" applyProtection="1">
      <alignment horizontal="center" vertical="center" wrapText="1"/>
      <protection hidden="1"/>
    </xf>
    <xf numFmtId="0" fontId="80" fillId="0" borderId="11" xfId="252" applyFont="1" applyFill="1" applyBorder="1" applyAlignment="1" applyProtection="1">
      <alignment horizontal="justify" vertical="center" wrapText="1"/>
      <protection hidden="1"/>
    </xf>
    <xf numFmtId="0" fontId="80" fillId="0" borderId="11" xfId="252" applyFont="1" applyFill="1" applyBorder="1" applyAlignment="1" applyProtection="1">
      <alignment horizontal="center" vertical="center" wrapText="1"/>
      <protection hidden="1"/>
    </xf>
    <xf numFmtId="4" fontId="73" fillId="0" borderId="0" xfId="21" applyNumberFormat="1" applyFont="1" applyFill="1" applyBorder="1" applyAlignment="1" applyProtection="1">
      <alignment horizontal="center" vertical="center" wrapText="1"/>
      <protection hidden="1"/>
    </xf>
    <xf numFmtId="177" fontId="85" fillId="0" borderId="0" xfId="252" applyNumberFormat="1" applyFont="1" applyFill="1" applyBorder="1" applyAlignment="1" applyProtection="1">
      <alignment horizontal="center" vertical="center" wrapText="1"/>
      <protection hidden="1"/>
    </xf>
    <xf numFmtId="10" fontId="90" fillId="0" borderId="2" xfId="0" applyNumberFormat="1" applyFont="1" applyFill="1" applyBorder="1" applyAlignment="1" applyProtection="1">
      <alignment horizontal="center" vertical="center" wrapText="1"/>
      <protection hidden="1"/>
    </xf>
    <xf numFmtId="0" fontId="90" fillId="0" borderId="2" xfId="0" applyFont="1" applyFill="1" applyBorder="1" applyAlignment="1" applyProtection="1">
      <alignment horizontal="center" vertical="center" wrapText="1"/>
      <protection hidden="1"/>
    </xf>
    <xf numFmtId="0" fontId="95" fillId="0" borderId="0" xfId="252" applyFont="1" applyFill="1" applyAlignment="1" applyProtection="1">
      <alignment vertical="center" wrapText="1"/>
      <protection hidden="1"/>
    </xf>
    <xf numFmtId="3" fontId="90" fillId="0" borderId="2" xfId="0" applyNumberFormat="1" applyFont="1" applyFill="1" applyBorder="1" applyAlignment="1" applyProtection="1">
      <alignment horizontal="center" vertical="center" wrapText="1"/>
      <protection hidden="1"/>
    </xf>
    <xf numFmtId="0" fontId="94" fillId="0" borderId="0" xfId="252" applyFont="1" applyFill="1" applyAlignment="1" applyProtection="1">
      <alignment vertical="center" wrapText="1"/>
      <protection hidden="1"/>
    </xf>
    <xf numFmtId="4" fontId="76" fillId="3" borderId="2" xfId="21" applyNumberFormat="1" applyFont="1" applyFill="1" applyBorder="1" applyAlignment="1" applyProtection="1">
      <alignment horizontal="center" vertical="center" wrapText="1"/>
      <protection hidden="1"/>
    </xf>
    <xf numFmtId="178" fontId="96" fillId="26" borderId="2" xfId="0" applyNumberFormat="1" applyFont="1" applyFill="1" applyBorder="1" applyAlignment="1" applyProtection="1">
      <alignment horizontal="center" vertical="center" wrapText="1"/>
      <protection hidden="1"/>
    </xf>
    <xf numFmtId="177" fontId="93" fillId="3" borderId="2" xfId="21" applyNumberFormat="1" applyFont="1" applyFill="1" applyBorder="1" applyAlignment="1" applyProtection="1">
      <alignment horizontal="center" vertical="center" wrapText="1"/>
      <protection hidden="1"/>
    </xf>
    <xf numFmtId="0" fontId="78" fillId="31" borderId="2" xfId="252" applyFont="1" applyFill="1" applyBorder="1" applyAlignment="1" applyProtection="1">
      <alignment horizontal="center" vertical="center" wrapText="1"/>
      <protection hidden="1"/>
    </xf>
    <xf numFmtId="0" fontId="17" fillId="31" borderId="2" xfId="252" applyFont="1" applyFill="1" applyBorder="1" applyAlignment="1" applyProtection="1">
      <alignment horizontal="center" vertical="center" wrapText="1"/>
      <protection hidden="1"/>
    </xf>
    <xf numFmtId="0" fontId="82" fillId="32" borderId="12" xfId="252" applyFont="1" applyFill="1" applyBorder="1" applyAlignment="1" applyProtection="1">
      <alignment horizontal="center" vertical="center" wrapText="1"/>
      <protection hidden="1"/>
    </xf>
    <xf numFmtId="1" fontId="97" fillId="28" borderId="2" xfId="252" applyNumberFormat="1" applyFont="1" applyFill="1" applyBorder="1" applyAlignment="1" applyProtection="1">
      <alignment horizontal="center" vertical="center" wrapText="1"/>
      <protection hidden="1"/>
    </xf>
    <xf numFmtId="0" fontId="18" fillId="0" borderId="0" xfId="252" applyFont="1" applyFill="1" applyBorder="1" applyAlignment="1" applyProtection="1">
      <alignment horizontal="center" vertical="center" wrapText="1"/>
      <protection hidden="1"/>
    </xf>
    <xf numFmtId="0" fontId="87" fillId="32" borderId="2" xfId="0" applyFont="1" applyFill="1" applyBorder="1" applyAlignment="1" applyProtection="1">
      <alignment horizontal="center" vertical="center" wrapText="1"/>
      <protection hidden="1"/>
    </xf>
    <xf numFmtId="15" fontId="90" fillId="0" borderId="2" xfId="0" applyNumberFormat="1" applyFont="1" applyFill="1" applyBorder="1" applyAlignment="1" applyProtection="1">
      <alignment horizontal="center" vertical="center" wrapText="1"/>
      <protection hidden="1"/>
    </xf>
    <xf numFmtId="179" fontId="90" fillId="0" borderId="2" xfId="0" applyNumberFormat="1" applyFont="1" applyFill="1" applyBorder="1" applyAlignment="1" applyProtection="1">
      <alignment horizontal="center" vertical="center" wrapText="1"/>
      <protection hidden="1"/>
    </xf>
    <xf numFmtId="15" fontId="38" fillId="3" borderId="2" xfId="21" applyNumberFormat="1" applyFont="1" applyFill="1" applyBorder="1" applyAlignment="1" applyProtection="1">
      <alignment horizontal="center" vertical="center" wrapText="1"/>
      <protection hidden="1"/>
    </xf>
    <xf numFmtId="15" fontId="22" fillId="0" borderId="2" xfId="252" applyNumberFormat="1" applyFont="1" applyFill="1" applyBorder="1" applyAlignment="1" applyProtection="1">
      <alignment horizontal="center" vertical="center" wrapText="1"/>
      <protection hidden="1"/>
    </xf>
    <xf numFmtId="179" fontId="87" fillId="32" borderId="2" xfId="0" applyNumberFormat="1" applyFont="1" applyFill="1" applyBorder="1" applyAlignment="1" applyProtection="1">
      <alignment horizontal="center" vertical="center" wrapText="1"/>
      <protection hidden="1"/>
    </xf>
    <xf numFmtId="0" fontId="82" fillId="0" borderId="0" xfId="0" applyFont="1" applyFill="1" applyBorder="1" applyAlignment="1" applyProtection="1">
      <alignment horizontal="center" vertical="center" wrapText="1"/>
      <protection hidden="1"/>
    </xf>
    <xf numFmtId="0" fontId="19" fillId="0" borderId="0" xfId="252" applyFont="1" applyFill="1" applyAlignment="1" applyProtection="1">
      <alignment horizontal="center" vertical="center" wrapText="1"/>
      <protection hidden="1"/>
    </xf>
    <xf numFmtId="0" fontId="29" fillId="0" borderId="0" xfId="252" applyFont="1" applyFill="1" applyAlignment="1" applyProtection="1">
      <alignment vertical="center" wrapText="1"/>
      <protection hidden="1"/>
    </xf>
    <xf numFmtId="0" fontId="29" fillId="0" borderId="0" xfId="252" applyFont="1" applyFill="1" applyAlignment="1" applyProtection="1">
      <alignment horizontal="center" vertical="center" wrapText="1"/>
      <protection hidden="1"/>
    </xf>
    <xf numFmtId="0" fontId="29" fillId="0" borderId="2" xfId="0" applyFont="1" applyFill="1" applyBorder="1" applyAlignment="1" applyProtection="1">
      <alignment horizontal="center" vertical="center" wrapText="1"/>
      <protection hidden="1"/>
    </xf>
    <xf numFmtId="0" fontId="74" fillId="0" borderId="2" xfId="0" applyNumberFormat="1" applyFont="1" applyFill="1" applyBorder="1" applyAlignment="1" applyProtection="1">
      <alignment horizontal="center" vertical="center" wrapText="1"/>
      <protection hidden="1"/>
    </xf>
    <xf numFmtId="15" fontId="74" fillId="0" borderId="2" xfId="0" applyNumberFormat="1" applyFont="1" applyFill="1" applyBorder="1" applyAlignment="1" applyProtection="1">
      <alignment horizontal="left" vertical="center" wrapText="1"/>
      <protection hidden="1"/>
    </xf>
    <xf numFmtId="4" fontId="29" fillId="3" borderId="2" xfId="21" applyNumberFormat="1" applyFont="1" applyFill="1" applyBorder="1" applyAlignment="1" applyProtection="1">
      <alignment horizontal="center" vertical="center" wrapText="1"/>
      <protection hidden="1"/>
    </xf>
    <xf numFmtId="10" fontId="74" fillId="0" borderId="2" xfId="0" applyNumberFormat="1" applyFont="1" applyFill="1" applyBorder="1" applyAlignment="1" applyProtection="1">
      <alignment horizontal="center" vertical="center" wrapText="1"/>
      <protection hidden="1"/>
    </xf>
    <xf numFmtId="10" fontId="90" fillId="0" borderId="0" xfId="0" applyNumberFormat="1" applyFont="1" applyFill="1" applyBorder="1" applyAlignment="1" applyProtection="1">
      <alignment horizontal="center" vertical="center" wrapText="1"/>
      <protection hidden="1"/>
    </xf>
    <xf numFmtId="0" fontId="40" fillId="0" borderId="2" xfId="252" applyFont="1" applyFill="1" applyBorder="1" applyAlignment="1" applyProtection="1">
      <alignment horizontal="justify" vertical="center" wrapText="1"/>
      <protection hidden="1"/>
    </xf>
    <xf numFmtId="0" fontId="98" fillId="3" borderId="2" xfId="252" applyFont="1" applyFill="1" applyBorder="1" applyAlignment="1" applyProtection="1">
      <alignment horizontal="justify" vertical="center" wrapText="1"/>
      <protection hidden="1"/>
    </xf>
    <xf numFmtId="15" fontId="74" fillId="0" borderId="10" xfId="252" applyNumberFormat="1" applyFont="1" applyFill="1" applyBorder="1" applyAlignment="1" applyProtection="1">
      <alignment vertical="center" wrapText="1"/>
      <protection hidden="1"/>
    </xf>
    <xf numFmtId="170" fontId="76" fillId="0" borderId="2" xfId="252" applyNumberFormat="1" applyFont="1" applyFill="1" applyBorder="1" applyAlignment="1" applyProtection="1">
      <alignment horizontal="center" vertical="center" wrapText="1"/>
      <protection hidden="1"/>
    </xf>
    <xf numFmtId="0" fontId="80" fillId="3" borderId="11" xfId="252" applyFont="1" applyFill="1" applyBorder="1" applyAlignment="1" applyProtection="1">
      <alignment horizontal="justify" vertical="center" wrapText="1"/>
      <protection hidden="1"/>
    </xf>
    <xf numFmtId="0" fontId="83" fillId="0" borderId="11" xfId="252" applyFont="1" applyFill="1" applyBorder="1" applyAlignment="1" applyProtection="1">
      <alignment horizontal="center" vertical="center" wrapText="1"/>
      <protection hidden="1"/>
    </xf>
    <xf numFmtId="1" fontId="22" fillId="0" borderId="2" xfId="252" applyNumberFormat="1" applyFont="1" applyFill="1" applyBorder="1" applyAlignment="1" applyProtection="1">
      <alignment horizontal="center" vertical="center" wrapText="1"/>
      <protection hidden="1"/>
    </xf>
    <xf numFmtId="0" fontId="76" fillId="0" borderId="0" xfId="252" applyFont="1" applyFill="1" applyBorder="1" applyAlignment="1" applyProtection="1">
      <alignment horizontal="center" vertical="center" wrapText="1"/>
      <protection hidden="1"/>
    </xf>
    <xf numFmtId="0" fontId="17" fillId="0" borderId="0" xfId="252" applyFont="1" applyFill="1" applyAlignment="1" applyProtection="1">
      <alignment vertical="center" wrapText="1"/>
      <protection hidden="1"/>
    </xf>
    <xf numFmtId="0" fontId="103" fillId="37" borderId="2" xfId="252" applyFont="1" applyFill="1" applyBorder="1" applyAlignment="1" applyProtection="1">
      <alignment horizontal="center" vertical="center" wrapText="1"/>
      <protection hidden="1"/>
    </xf>
    <xf numFmtId="0" fontId="36" fillId="27" borderId="2" xfId="252" applyFont="1" applyFill="1" applyBorder="1" applyAlignment="1" applyProtection="1">
      <alignment horizontal="center" vertical="center" wrapText="1"/>
      <protection hidden="1"/>
    </xf>
    <xf numFmtId="0" fontId="107" fillId="28" borderId="2" xfId="252" applyFont="1" applyFill="1" applyBorder="1" applyAlignment="1" applyProtection="1">
      <alignment horizontal="center" vertical="center" wrapText="1"/>
      <protection hidden="1"/>
    </xf>
    <xf numFmtId="0" fontId="74" fillId="28" borderId="2" xfId="252" applyFont="1" applyFill="1" applyBorder="1" applyAlignment="1" applyProtection="1">
      <alignment vertical="center" wrapText="1"/>
      <protection hidden="1"/>
    </xf>
    <xf numFmtId="0" fontId="106" fillId="27" borderId="2" xfId="252" applyFont="1" applyFill="1" applyBorder="1" applyAlignment="1" applyProtection="1">
      <alignment horizontal="center" vertical="center" wrapText="1"/>
      <protection hidden="1"/>
    </xf>
    <xf numFmtId="166" fontId="85" fillId="28" borderId="2" xfId="21" applyFont="1" applyFill="1" applyBorder="1" applyAlignment="1" applyProtection="1">
      <alignment horizontal="center" vertical="center" wrapText="1"/>
      <protection hidden="1"/>
    </xf>
    <xf numFmtId="0" fontId="103" fillId="27" borderId="2" xfId="252" applyFont="1" applyFill="1" applyBorder="1" applyAlignment="1" applyProtection="1">
      <alignment horizontal="center" vertical="center" wrapText="1"/>
      <protection hidden="1"/>
    </xf>
    <xf numFmtId="15" fontId="72" fillId="27" borderId="2" xfId="252" applyNumberFormat="1" applyFont="1" applyFill="1" applyBorder="1" applyAlignment="1" applyProtection="1">
      <alignment horizontal="center" vertical="center" wrapText="1"/>
      <protection hidden="1"/>
    </xf>
    <xf numFmtId="166" fontId="102" fillId="33" borderId="2" xfId="21" applyFont="1" applyFill="1" applyBorder="1" applyAlignment="1" applyProtection="1">
      <alignment horizontal="center" vertical="center" wrapText="1"/>
      <protection hidden="1"/>
    </xf>
    <xf numFmtId="166" fontId="109" fillId="0" borderId="0" xfId="21" applyFont="1" applyFill="1" applyBorder="1" applyAlignment="1" applyProtection="1">
      <alignment horizontal="center" vertical="center" wrapText="1"/>
      <protection hidden="1"/>
    </xf>
    <xf numFmtId="8" fontId="74" fillId="0" borderId="0" xfId="252" applyNumberFormat="1" applyFont="1" applyFill="1" applyAlignment="1" applyProtection="1">
      <alignment vertical="center" wrapText="1"/>
      <protection hidden="1"/>
    </xf>
    <xf numFmtId="0" fontId="83" fillId="0" borderId="7" xfId="252" applyFont="1" applyFill="1" applyBorder="1" applyAlignment="1" applyProtection="1">
      <alignment horizontal="center" vertical="center" wrapText="1"/>
      <protection hidden="1"/>
    </xf>
    <xf numFmtId="166" fontId="109" fillId="0" borderId="7" xfId="21" applyFont="1" applyFill="1" applyBorder="1" applyAlignment="1" applyProtection="1">
      <alignment horizontal="center" vertical="center" wrapText="1"/>
      <protection hidden="1"/>
    </xf>
    <xf numFmtId="166" fontId="110" fillId="0" borderId="7" xfId="21" applyFont="1" applyFill="1" applyBorder="1" applyAlignment="1" applyProtection="1">
      <alignment horizontal="center" vertical="center" wrapText="1"/>
      <protection hidden="1"/>
    </xf>
    <xf numFmtId="0" fontId="108" fillId="0" borderId="12" xfId="252" applyFont="1" applyFill="1" applyBorder="1" applyAlignment="1" applyProtection="1">
      <alignment horizontal="center" vertical="center" wrapText="1"/>
      <protection hidden="1"/>
    </xf>
    <xf numFmtId="0" fontId="108" fillId="0" borderId="15" xfId="252" applyFont="1" applyFill="1" applyBorder="1" applyAlignment="1" applyProtection="1">
      <alignment vertical="center" wrapText="1"/>
      <protection hidden="1"/>
    </xf>
    <xf numFmtId="0" fontId="101" fillId="0" borderId="0" xfId="0" applyFont="1" applyBorder="1" applyAlignment="1">
      <alignment horizontal="justify" vertical="top"/>
    </xf>
    <xf numFmtId="0" fontId="108" fillId="0" borderId="0" xfId="252" applyFont="1" applyFill="1" applyAlignment="1" applyProtection="1">
      <alignment vertical="center" wrapText="1"/>
      <protection hidden="1"/>
    </xf>
    <xf numFmtId="0" fontId="81" fillId="0" borderId="2" xfId="252" applyFont="1" applyFill="1" applyBorder="1" applyAlignment="1" applyProtection="1">
      <alignment horizontal="center" vertical="center" wrapText="1"/>
      <protection hidden="1"/>
    </xf>
    <xf numFmtId="177" fontId="86" fillId="0" borderId="11" xfId="252" applyNumberFormat="1" applyFont="1" applyFill="1" applyBorder="1" applyAlignment="1" applyProtection="1">
      <alignment horizontal="center" vertical="center" wrapText="1"/>
      <protection hidden="1"/>
    </xf>
    <xf numFmtId="0" fontId="71" fillId="0" borderId="2" xfId="252" applyFont="1" applyFill="1" applyBorder="1" applyAlignment="1" applyProtection="1">
      <alignment horizontal="center" vertical="center" wrapText="1"/>
      <protection hidden="1"/>
    </xf>
    <xf numFmtId="9" fontId="87" fillId="0" borderId="11" xfId="252" applyNumberFormat="1" applyFont="1" applyFill="1" applyBorder="1" applyAlignment="1" applyProtection="1">
      <alignment horizontal="center" vertical="center" wrapText="1"/>
      <protection hidden="1"/>
    </xf>
    <xf numFmtId="9" fontId="71" fillId="0" borderId="2" xfId="27" applyFont="1" applyFill="1" applyBorder="1" applyAlignment="1" applyProtection="1">
      <alignment horizontal="center" vertical="center" wrapText="1"/>
      <protection hidden="1"/>
    </xf>
    <xf numFmtId="1" fontId="111" fillId="0" borderId="0" xfId="252" applyNumberFormat="1" applyFont="1" applyFill="1" applyBorder="1" applyAlignment="1" applyProtection="1">
      <alignment horizontal="justify" vertical="center" wrapText="1"/>
      <protection hidden="1"/>
    </xf>
    <xf numFmtId="0" fontId="0" fillId="0" borderId="0" xfId="0" applyBorder="1" applyAlignment="1">
      <alignment horizontal="justify" vertical="center" wrapText="1"/>
    </xf>
    <xf numFmtId="0" fontId="41" fillId="0" borderId="0" xfId="252" applyFont="1" applyAlignment="1" applyProtection="1">
      <alignment horizontal="center" vertical="center"/>
      <protection hidden="1"/>
    </xf>
    <xf numFmtId="0" fontId="41" fillId="0" borderId="0" xfId="252" applyFont="1" applyAlignment="1" applyProtection="1">
      <alignment vertical="center"/>
      <protection hidden="1"/>
    </xf>
    <xf numFmtId="10" fontId="41" fillId="0" borderId="0" xfId="27" applyNumberFormat="1" applyFont="1" applyAlignment="1" applyProtection="1">
      <alignment horizontal="center" vertical="center"/>
      <protection hidden="1"/>
    </xf>
    <xf numFmtId="0" fontId="39" fillId="0" borderId="29" xfId="252" applyFont="1" applyBorder="1" applyAlignment="1" applyProtection="1">
      <alignment horizontal="center" vertical="center" wrapText="1"/>
      <protection hidden="1"/>
    </xf>
    <xf numFmtId="0" fontId="39" fillId="0" borderId="29" xfId="252" applyFont="1" applyFill="1" applyBorder="1" applyAlignment="1" applyProtection="1">
      <alignment horizontal="center" vertical="center" wrapText="1"/>
      <protection hidden="1"/>
    </xf>
    <xf numFmtId="10" fontId="39" fillId="0" borderId="29" xfId="27" applyNumberFormat="1" applyFont="1" applyBorder="1" applyAlignment="1" applyProtection="1">
      <alignment horizontal="center" vertical="center" wrapText="1"/>
      <protection hidden="1"/>
    </xf>
    <xf numFmtId="10" fontId="112" fillId="0" borderId="29" xfId="27" applyNumberFormat="1" applyFont="1" applyBorder="1" applyAlignment="1" applyProtection="1">
      <alignment horizontal="center" vertical="center" wrapText="1"/>
      <protection hidden="1"/>
    </xf>
    <xf numFmtId="0" fontId="41" fillId="0" borderId="30" xfId="252" applyFont="1" applyBorder="1" applyAlignment="1" applyProtection="1">
      <alignment horizontal="center" vertical="center"/>
      <protection hidden="1"/>
    </xf>
    <xf numFmtId="0" fontId="41" fillId="0" borderId="31" xfId="252" applyFont="1" applyFill="1" applyBorder="1" applyAlignment="1" applyProtection="1">
      <alignment horizontal="center" vertical="center"/>
      <protection hidden="1"/>
    </xf>
    <xf numFmtId="183" fontId="41" fillId="0" borderId="31" xfId="468" applyNumberFormat="1" applyFont="1" applyBorder="1" applyAlignment="1" applyProtection="1">
      <alignment vertical="center"/>
      <protection hidden="1"/>
    </xf>
    <xf numFmtId="2" fontId="41" fillId="0" borderId="31" xfId="252" applyNumberFormat="1" applyFont="1" applyFill="1" applyBorder="1" applyAlignment="1" applyProtection="1">
      <alignment horizontal="center" vertical="center"/>
      <protection hidden="1"/>
    </xf>
    <xf numFmtId="10" fontId="41" fillId="0" borderId="31" xfId="27" applyNumberFormat="1" applyFont="1" applyBorder="1" applyAlignment="1" applyProtection="1">
      <alignment horizontal="center" vertical="center"/>
      <protection hidden="1"/>
    </xf>
    <xf numFmtId="0" fontId="41" fillId="0" borderId="12" xfId="252" applyFont="1" applyBorder="1" applyAlignment="1" applyProtection="1">
      <alignment vertical="center"/>
      <protection hidden="1"/>
    </xf>
    <xf numFmtId="0" fontId="41" fillId="0" borderId="31" xfId="252" applyFont="1" applyBorder="1" applyAlignment="1" applyProtection="1">
      <alignment horizontal="center" vertical="center"/>
      <protection hidden="1"/>
    </xf>
    <xf numFmtId="0" fontId="41" fillId="0" borderId="2" xfId="252" applyFont="1" applyBorder="1" applyAlignment="1" applyProtection="1">
      <alignment vertical="center"/>
      <protection hidden="1"/>
    </xf>
    <xf numFmtId="166" fontId="41" fillId="0" borderId="2" xfId="21" applyFont="1" applyBorder="1" applyAlignment="1" applyProtection="1">
      <alignment vertical="center"/>
      <protection hidden="1"/>
    </xf>
    <xf numFmtId="166" fontId="41" fillId="0" borderId="0" xfId="21" applyFont="1" applyAlignment="1" applyProtection="1">
      <alignment vertical="center"/>
      <protection hidden="1"/>
    </xf>
    <xf numFmtId="167" fontId="41" fillId="0" borderId="2" xfId="252" applyNumberFormat="1" applyFont="1" applyBorder="1" applyAlignment="1" applyProtection="1">
      <alignment vertical="center"/>
      <protection hidden="1"/>
    </xf>
    <xf numFmtId="167" fontId="41" fillId="0" borderId="0" xfId="252" applyNumberFormat="1" applyFont="1" applyAlignment="1" applyProtection="1">
      <alignment vertical="center"/>
      <protection hidden="1"/>
    </xf>
    <xf numFmtId="183" fontId="41" fillId="0" borderId="31" xfId="468" applyNumberFormat="1" applyFont="1" applyFill="1" applyBorder="1" applyAlignment="1" applyProtection="1">
      <alignment vertical="center"/>
      <protection hidden="1"/>
    </xf>
    <xf numFmtId="10" fontId="41" fillId="0" borderId="2" xfId="27" applyNumberFormat="1" applyFont="1" applyBorder="1" applyAlignment="1" applyProtection="1">
      <alignment vertical="center"/>
      <protection hidden="1"/>
    </xf>
    <xf numFmtId="10" fontId="41" fillId="0" borderId="31" xfId="27" applyNumberFormat="1" applyFont="1" applyFill="1" applyBorder="1" applyAlignment="1" applyProtection="1">
      <alignment vertical="center"/>
      <protection hidden="1"/>
    </xf>
    <xf numFmtId="184" fontId="41" fillId="0" borderId="0" xfId="252" applyNumberFormat="1" applyFont="1" applyAlignment="1" applyProtection="1">
      <alignment vertical="center"/>
      <protection hidden="1"/>
    </xf>
    <xf numFmtId="183" fontId="41" fillId="0" borderId="32" xfId="468" applyNumberFormat="1" applyFont="1" applyFill="1" applyBorder="1" applyAlignment="1" applyProtection="1">
      <alignment vertical="center"/>
      <protection hidden="1"/>
    </xf>
    <xf numFmtId="2" fontId="41" fillId="0" borderId="32" xfId="252" applyNumberFormat="1" applyFont="1" applyFill="1" applyBorder="1" applyAlignment="1" applyProtection="1">
      <alignment horizontal="center" vertical="center"/>
      <protection hidden="1"/>
    </xf>
    <xf numFmtId="44" fontId="41" fillId="0" borderId="0" xfId="252" applyNumberFormat="1" applyFont="1" applyAlignment="1" applyProtection="1">
      <alignment vertical="center"/>
      <protection hidden="1"/>
    </xf>
    <xf numFmtId="185" fontId="41" fillId="0" borderId="0" xfId="252" applyNumberFormat="1" applyFont="1" applyAlignment="1" applyProtection="1">
      <alignment vertical="center"/>
      <protection hidden="1"/>
    </xf>
    <xf numFmtId="10" fontId="41" fillId="0" borderId="2" xfId="27" applyNumberFormat="1" applyFont="1" applyBorder="1" applyAlignment="1" applyProtection="1">
      <alignment horizontal="center" vertical="center"/>
      <protection hidden="1"/>
    </xf>
    <xf numFmtId="10" fontId="41" fillId="0" borderId="31" xfId="27" applyNumberFormat="1" applyFont="1" applyFill="1" applyBorder="1" applyAlignment="1" applyProtection="1">
      <alignment horizontal="center" vertical="center"/>
      <protection hidden="1"/>
    </xf>
    <xf numFmtId="10" fontId="41" fillId="0" borderId="33" xfId="27" applyNumberFormat="1" applyFont="1" applyFill="1" applyBorder="1" applyAlignment="1" applyProtection="1">
      <alignment horizontal="center" vertical="center"/>
      <protection hidden="1"/>
    </xf>
    <xf numFmtId="43" fontId="41" fillId="0" borderId="0" xfId="469" applyFont="1" applyAlignment="1" applyProtection="1">
      <alignment vertical="center"/>
      <protection hidden="1"/>
    </xf>
    <xf numFmtId="15" fontId="74" fillId="3" borderId="2" xfId="252" applyNumberFormat="1" applyFont="1" applyFill="1" applyBorder="1" applyAlignment="1" applyProtection="1">
      <alignment vertical="center" wrapText="1"/>
      <protection hidden="1"/>
    </xf>
    <xf numFmtId="0" fontId="80" fillId="3" borderId="2" xfId="252" applyFont="1" applyFill="1" applyBorder="1" applyAlignment="1" applyProtection="1">
      <alignment horizontal="justify" vertical="center" wrapText="1"/>
      <protection hidden="1"/>
    </xf>
    <xf numFmtId="4" fontId="118" fillId="3" borderId="2" xfId="21" applyNumberFormat="1" applyFont="1" applyFill="1" applyBorder="1" applyAlignment="1" applyProtection="1">
      <alignment horizontal="center" vertical="center" wrapText="1"/>
      <protection hidden="1"/>
    </xf>
    <xf numFmtId="0" fontId="118" fillId="0" borderId="2" xfId="0" applyFont="1" applyFill="1" applyBorder="1" applyAlignment="1" applyProtection="1">
      <alignment horizontal="center" vertical="center" wrapText="1"/>
      <protection hidden="1"/>
    </xf>
    <xf numFmtId="15" fontId="117" fillId="0" borderId="2" xfId="0" applyNumberFormat="1" applyFont="1" applyFill="1" applyBorder="1" applyAlignment="1" applyProtection="1">
      <alignment horizontal="left" vertical="center" wrapText="1"/>
      <protection hidden="1"/>
    </xf>
    <xf numFmtId="0" fontId="26" fillId="0" borderId="0" xfId="252" applyFont="1" applyFill="1" applyBorder="1" applyAlignment="1" applyProtection="1">
      <alignment horizontal="justify" vertical="center" wrapText="1"/>
      <protection hidden="1"/>
    </xf>
    <xf numFmtId="0" fontId="74" fillId="0" borderId="2" xfId="252" applyFont="1" applyFill="1" applyBorder="1" applyAlignment="1" applyProtection="1">
      <alignment horizontal="center" vertical="center" wrapText="1"/>
      <protection hidden="1"/>
    </xf>
    <xf numFmtId="0" fontId="87" fillId="0" borderId="0" xfId="252" applyFont="1" applyAlignment="1" applyProtection="1">
      <alignment horizontal="center" vertical="center" wrapText="1"/>
      <protection hidden="1"/>
    </xf>
    <xf numFmtId="0" fontId="74" fillId="0" borderId="0" xfId="252" applyFont="1" applyBorder="1" applyAlignment="1" applyProtection="1">
      <alignment vertical="center" wrapText="1"/>
      <protection hidden="1"/>
    </xf>
    <xf numFmtId="0" fontId="74" fillId="0" borderId="0" xfId="252" applyFont="1" applyAlignment="1" applyProtection="1">
      <alignment vertical="center" wrapText="1"/>
      <protection hidden="1"/>
    </xf>
    <xf numFmtId="0" fontId="74" fillId="0" borderId="0" xfId="252" applyFont="1" applyAlignment="1" applyProtection="1">
      <alignment horizontal="center" vertical="center" wrapText="1"/>
      <protection hidden="1"/>
    </xf>
    <xf numFmtId="0" fontId="87" fillId="0" borderId="0" xfId="252" applyFont="1" applyBorder="1" applyAlignment="1" applyProtection="1">
      <alignment horizontal="center" vertical="center" wrapText="1"/>
      <protection hidden="1"/>
    </xf>
    <xf numFmtId="0" fontId="120" fillId="0" borderId="0" xfId="252" applyFont="1" applyAlignment="1" applyProtection="1">
      <alignment vertical="center" wrapText="1"/>
      <protection hidden="1"/>
    </xf>
    <xf numFmtId="0" fontId="121" fillId="0" borderId="0" xfId="252" applyFont="1" applyBorder="1" applyAlignment="1" applyProtection="1">
      <alignment horizontal="center" vertical="center" wrapText="1"/>
      <protection hidden="1"/>
    </xf>
    <xf numFmtId="0" fontId="83" fillId="0" borderId="0" xfId="252" applyFont="1" applyAlignment="1" applyProtection="1">
      <alignment horizontal="center" vertical="center" wrapText="1"/>
      <protection hidden="1"/>
    </xf>
    <xf numFmtId="0" fontId="19" fillId="0" borderId="13" xfId="252" applyFont="1" applyFill="1" applyBorder="1" applyAlignment="1" applyProtection="1">
      <alignment horizontal="center" vertical="center" wrapText="1"/>
      <protection hidden="1"/>
    </xf>
    <xf numFmtId="0" fontId="122" fillId="0" borderId="0" xfId="252" applyFont="1" applyAlignment="1" applyProtection="1">
      <alignment horizontal="center" vertical="center" wrapText="1"/>
      <protection hidden="1"/>
    </xf>
    <xf numFmtId="0" fontId="19" fillId="39" borderId="2" xfId="252" applyFont="1" applyFill="1" applyBorder="1" applyAlignment="1" applyProtection="1">
      <alignment horizontal="center" vertical="center" wrapText="1"/>
      <protection hidden="1"/>
    </xf>
    <xf numFmtId="0" fontId="121" fillId="0" borderId="0" xfId="252" applyFont="1" applyBorder="1" applyAlignment="1" applyProtection="1">
      <alignment horizontal="center" vertical="center" textRotation="90" wrapText="1"/>
      <protection hidden="1"/>
    </xf>
    <xf numFmtId="0" fontId="123" fillId="39" borderId="2" xfId="252" applyFont="1" applyFill="1" applyBorder="1" applyAlignment="1" applyProtection="1">
      <alignment horizontal="center" vertical="center" wrapText="1"/>
      <protection hidden="1"/>
    </xf>
    <xf numFmtId="0" fontId="125" fillId="0" borderId="2" xfId="252" applyFont="1" applyFill="1" applyBorder="1" applyAlignment="1" applyProtection="1">
      <alignment horizontal="center" vertical="center" wrapText="1"/>
      <protection hidden="1"/>
    </xf>
    <xf numFmtId="0" fontId="125" fillId="0" borderId="2" xfId="252" applyFont="1" applyFill="1" applyBorder="1" applyAlignment="1" applyProtection="1">
      <alignment horizontal="center" vertical="top" wrapText="1"/>
      <protection hidden="1"/>
    </xf>
    <xf numFmtId="0" fontId="19" fillId="0" borderId="10" xfId="252" applyFont="1" applyFill="1" applyBorder="1" applyAlignment="1" applyProtection="1">
      <alignment horizontal="center" vertical="center" wrapText="1"/>
      <protection hidden="1"/>
    </xf>
    <xf numFmtId="0" fontId="115" fillId="0" borderId="11" xfId="252" applyFont="1" applyFill="1" applyBorder="1" applyAlignment="1" applyProtection="1">
      <alignment horizontal="center" vertical="center" wrapText="1"/>
      <protection hidden="1"/>
    </xf>
    <xf numFmtId="0" fontId="115" fillId="0" borderId="2" xfId="252" applyFont="1" applyFill="1" applyBorder="1" applyAlignment="1" applyProtection="1">
      <alignment horizontal="center" vertical="center" wrapText="1"/>
      <protection hidden="1"/>
    </xf>
    <xf numFmtId="0" fontId="129" fillId="0" borderId="0" xfId="252" applyFont="1" applyAlignment="1" applyProtection="1">
      <alignment horizontal="center" vertical="center" wrapText="1"/>
      <protection hidden="1"/>
    </xf>
    <xf numFmtId="1" fontId="74" fillId="0" borderId="0" xfId="252" applyNumberFormat="1" applyFont="1" applyAlignment="1" applyProtection="1">
      <alignment horizontal="center" vertical="center" wrapText="1"/>
      <protection hidden="1"/>
    </xf>
    <xf numFmtId="0" fontId="114" fillId="0" borderId="0" xfId="252" applyFont="1" applyBorder="1" applyAlignment="1" applyProtection="1">
      <alignment horizontal="center" vertical="center" wrapText="1"/>
      <protection hidden="1"/>
    </xf>
    <xf numFmtId="0" fontId="130" fillId="0" borderId="0" xfId="252" applyFont="1" applyAlignment="1" applyProtection="1">
      <alignment horizontal="center" vertical="center" wrapText="1"/>
      <protection hidden="1"/>
    </xf>
    <xf numFmtId="0" fontId="130" fillId="0" borderId="0" xfId="252" applyFont="1" applyAlignment="1" applyProtection="1">
      <alignment vertical="center" wrapText="1"/>
      <protection hidden="1"/>
    </xf>
    <xf numFmtId="0" fontId="100" fillId="0" borderId="0" xfId="252" applyFont="1" applyFill="1" applyAlignment="1" applyProtection="1">
      <alignment vertical="center" wrapText="1"/>
      <protection hidden="1"/>
    </xf>
    <xf numFmtId="1" fontId="83" fillId="0" borderId="2" xfId="252" applyNumberFormat="1" applyFont="1" applyBorder="1" applyAlignment="1" applyProtection="1">
      <alignment horizontal="center" vertical="center" wrapText="1"/>
      <protection hidden="1"/>
    </xf>
    <xf numFmtId="1" fontId="83" fillId="0" borderId="2" xfId="252" applyNumberFormat="1" applyFont="1" applyBorder="1" applyAlignment="1" applyProtection="1">
      <alignment horizontal="left" vertical="center" wrapText="1"/>
      <protection hidden="1"/>
    </xf>
    <xf numFmtId="4" fontId="83" fillId="40" borderId="2" xfId="252" applyNumberFormat="1" applyFont="1" applyFill="1" applyBorder="1" applyAlignment="1" applyProtection="1">
      <alignment horizontal="center" vertical="center" wrapText="1"/>
      <protection hidden="1"/>
    </xf>
    <xf numFmtId="4" fontId="83" fillId="38" borderId="2" xfId="252" applyNumberFormat="1" applyFont="1" applyFill="1" applyBorder="1" applyAlignment="1" applyProtection="1">
      <alignment horizontal="center" vertical="center" wrapText="1"/>
      <protection hidden="1"/>
    </xf>
    <xf numFmtId="0" fontId="131" fillId="0" borderId="2" xfId="252" applyFont="1" applyBorder="1" applyAlignment="1" applyProtection="1">
      <alignment horizontal="center" vertical="center" wrapText="1"/>
      <protection hidden="1"/>
    </xf>
    <xf numFmtId="178" fontId="132" fillId="26" borderId="2" xfId="252" applyNumberFormat="1" applyFont="1" applyFill="1" applyBorder="1" applyAlignment="1" applyProtection="1">
      <alignment horizontal="center" vertical="center" wrapText="1"/>
      <protection hidden="1"/>
    </xf>
    <xf numFmtId="0" fontId="74" fillId="0" borderId="10" xfId="252" applyFont="1" applyFill="1" applyBorder="1" applyAlignment="1" applyProtection="1">
      <alignment horizontal="justify" vertical="center" wrapText="1"/>
      <protection hidden="1"/>
    </xf>
    <xf numFmtId="0" fontId="74" fillId="0" borderId="13" xfId="252" applyFont="1" applyFill="1" applyBorder="1" applyAlignment="1" applyProtection="1">
      <alignment horizontal="justify" vertical="center" wrapText="1"/>
      <protection hidden="1"/>
    </xf>
    <xf numFmtId="0" fontId="133" fillId="0" borderId="0" xfId="252" applyFont="1" applyAlignment="1" applyProtection="1">
      <alignment vertical="center" wrapText="1"/>
      <protection hidden="1"/>
    </xf>
    <xf numFmtId="0" fontId="20" fillId="0" borderId="10" xfId="252" applyFont="1" applyFill="1" applyBorder="1" applyAlignment="1" applyProtection="1">
      <alignment horizontal="justify" vertical="center" wrapText="1"/>
      <protection hidden="1"/>
    </xf>
    <xf numFmtId="0" fontId="20" fillId="0" borderId="13" xfId="252" applyFont="1" applyFill="1" applyBorder="1" applyAlignment="1" applyProtection="1">
      <alignment horizontal="justify" vertical="center" wrapText="1"/>
      <protection hidden="1"/>
    </xf>
    <xf numFmtId="0" fontId="18" fillId="0" borderId="10" xfId="252" applyFont="1" applyFill="1" applyBorder="1" applyAlignment="1" applyProtection="1">
      <alignment horizontal="justify" vertical="center" wrapText="1"/>
      <protection hidden="1"/>
    </xf>
    <xf numFmtId="0" fontId="18" fillId="0" borderId="13" xfId="252" applyFont="1" applyFill="1" applyBorder="1" applyAlignment="1" applyProtection="1">
      <alignment horizontal="justify" vertical="center" wrapText="1"/>
      <protection hidden="1"/>
    </xf>
    <xf numFmtId="0" fontId="87" fillId="0" borderId="0" xfId="252" applyFont="1" applyFill="1" applyAlignment="1" applyProtection="1">
      <alignment horizontal="center" vertical="center" wrapText="1"/>
      <protection hidden="1"/>
    </xf>
    <xf numFmtId="1" fontId="83" fillId="0" borderId="5" xfId="252" applyNumberFormat="1" applyFont="1" applyFill="1" applyBorder="1" applyAlignment="1" applyProtection="1">
      <alignment horizontal="center" vertical="center" wrapText="1"/>
      <protection hidden="1"/>
    </xf>
    <xf numFmtId="1" fontId="83" fillId="0" borderId="5" xfId="252" applyNumberFormat="1" applyFont="1" applyFill="1" applyBorder="1" applyAlignment="1" applyProtection="1">
      <alignment horizontal="left" vertical="center" wrapText="1"/>
      <protection hidden="1"/>
    </xf>
    <xf numFmtId="4" fontId="83" fillId="0" borderId="5" xfId="252" applyNumberFormat="1" applyFont="1" applyFill="1" applyBorder="1" applyAlignment="1" applyProtection="1">
      <alignment horizontal="center" vertical="center" wrapText="1"/>
      <protection hidden="1"/>
    </xf>
    <xf numFmtId="0" fontId="131" fillId="0" borderId="0" xfId="252" applyFont="1" applyFill="1" applyBorder="1" applyAlignment="1" applyProtection="1">
      <alignment horizontal="center" vertical="center" wrapText="1"/>
      <protection hidden="1"/>
    </xf>
    <xf numFmtId="0" fontId="133" fillId="0" borderId="0" xfId="252" applyFont="1" applyFill="1" applyAlignment="1" applyProtection="1">
      <alignment vertical="center" wrapText="1"/>
      <protection hidden="1"/>
    </xf>
    <xf numFmtId="1" fontId="36" fillId="0" borderId="2" xfId="252" applyNumberFormat="1" applyFont="1" applyBorder="1" applyAlignment="1" applyProtection="1">
      <alignment horizontal="left" vertical="center" wrapText="1"/>
      <protection hidden="1"/>
    </xf>
    <xf numFmtId="1" fontId="36" fillId="0" borderId="2" xfId="252" applyNumberFormat="1" applyFont="1" applyBorder="1" applyAlignment="1" applyProtection="1">
      <alignment horizontal="center" vertical="center" wrapText="1"/>
      <protection hidden="1"/>
    </xf>
    <xf numFmtId="0" fontId="116" fillId="0" borderId="2" xfId="252" applyFont="1" applyBorder="1" applyAlignment="1" applyProtection="1">
      <alignment horizontal="center" vertical="center" wrapText="1"/>
      <protection hidden="1"/>
    </xf>
    <xf numFmtId="0" fontId="36" fillId="0" borderId="2" xfId="252" applyFont="1" applyBorder="1" applyAlignment="1" applyProtection="1">
      <alignment horizontal="center" vertical="center" wrapText="1"/>
      <protection hidden="1"/>
    </xf>
    <xf numFmtId="1" fontId="74" fillId="0" borderId="0" xfId="252" applyNumberFormat="1" applyFont="1" applyAlignment="1" applyProtection="1">
      <alignment horizontal="left" vertical="center" wrapText="1"/>
      <protection hidden="1"/>
    </xf>
    <xf numFmtId="0" fontId="74" fillId="0" borderId="2" xfId="252" applyFont="1" applyBorder="1" applyAlignment="1" applyProtection="1">
      <alignment horizontal="center" vertical="center" wrapText="1"/>
      <protection hidden="1"/>
    </xf>
    <xf numFmtId="0" fontId="74" fillId="0" borderId="2" xfId="252" applyFont="1" applyFill="1" applyBorder="1" applyAlignment="1" applyProtection="1">
      <alignment horizontal="center" vertical="center" wrapText="1"/>
      <protection hidden="1"/>
    </xf>
    <xf numFmtId="0" fontId="74" fillId="0" borderId="2" xfId="252" applyFont="1" applyFill="1" applyBorder="1" applyAlignment="1" applyProtection="1">
      <alignment horizontal="center" vertical="center" wrapText="1"/>
      <protection hidden="1"/>
    </xf>
    <xf numFmtId="9" fontId="18" fillId="0" borderId="0" xfId="27" applyFont="1" applyFill="1" applyAlignment="1" applyProtection="1">
      <alignment vertical="center" wrapText="1"/>
      <protection hidden="1"/>
    </xf>
    <xf numFmtId="15" fontId="29" fillId="0" borderId="2" xfId="0" applyNumberFormat="1" applyFont="1" applyFill="1" applyBorder="1" applyAlignment="1" applyProtection="1">
      <alignment horizontal="center" vertical="center" wrapText="1"/>
      <protection hidden="1"/>
    </xf>
    <xf numFmtId="0" fontId="100" fillId="0" borderId="0" xfId="252" applyFont="1" applyAlignment="1" applyProtection="1">
      <alignment horizontal="center" vertical="center" wrapText="1"/>
      <protection hidden="1"/>
    </xf>
    <xf numFmtId="1" fontId="100" fillId="0" borderId="0" xfId="252" applyNumberFormat="1" applyFont="1" applyAlignment="1" applyProtection="1">
      <alignment horizontal="center" vertical="center" wrapText="1"/>
      <protection hidden="1"/>
    </xf>
    <xf numFmtId="15" fontId="38" fillId="0" borderId="2" xfId="21" applyNumberFormat="1" applyFont="1" applyFill="1" applyBorder="1" applyAlignment="1" applyProtection="1">
      <alignment horizontal="center" vertical="center" wrapText="1"/>
      <protection hidden="1"/>
    </xf>
    <xf numFmtId="0" fontId="74" fillId="0" borderId="2" xfId="252" applyFont="1" applyFill="1" applyBorder="1" applyAlignment="1" applyProtection="1">
      <alignment horizontal="center" vertical="center" wrapText="1"/>
      <protection hidden="1"/>
    </xf>
    <xf numFmtId="0" fontId="113" fillId="3" borderId="2" xfId="252" applyFont="1" applyFill="1" applyBorder="1" applyAlignment="1" applyProtection="1">
      <alignment horizontal="center" vertical="center" wrapText="1"/>
      <protection hidden="1"/>
    </xf>
    <xf numFmtId="0" fontId="69" fillId="0" borderId="2" xfId="252" applyFont="1" applyFill="1" applyBorder="1" applyAlignment="1" applyProtection="1">
      <alignment horizontal="justify" vertical="center" wrapText="1"/>
      <protection hidden="1"/>
    </xf>
    <xf numFmtId="0" fontId="69" fillId="0" borderId="12" xfId="252" applyFont="1" applyFill="1" applyBorder="1" applyAlignment="1" applyProtection="1">
      <alignment horizontal="justify" vertical="center" wrapText="1"/>
      <protection hidden="1"/>
    </xf>
    <xf numFmtId="0" fontId="76" fillId="0" borderId="2" xfId="252" applyFont="1" applyFill="1" applyBorder="1" applyAlignment="1" applyProtection="1">
      <alignment horizontal="justify" vertical="center" wrapText="1"/>
      <protection hidden="1"/>
    </xf>
    <xf numFmtId="0" fontId="17" fillId="3" borderId="2" xfId="252" applyNumberFormat="1" applyFont="1" applyFill="1" applyBorder="1" applyAlignment="1" applyProtection="1">
      <alignment vertical="center" wrapText="1"/>
      <protection hidden="1"/>
    </xf>
    <xf numFmtId="0" fontId="134" fillId="3" borderId="2" xfId="252" applyNumberFormat="1" applyFont="1" applyFill="1" applyBorder="1" applyAlignment="1" applyProtection="1">
      <alignment horizontal="center" vertical="center" wrapText="1"/>
      <protection hidden="1"/>
    </xf>
    <xf numFmtId="0" fontId="74" fillId="0" borderId="2" xfId="252" applyFont="1" applyFill="1" applyBorder="1" applyAlignment="1" applyProtection="1">
      <alignment horizontal="center" vertical="center" wrapText="1"/>
      <protection hidden="1"/>
    </xf>
    <xf numFmtId="177" fontId="38" fillId="3" borderId="11" xfId="252" applyNumberFormat="1" applyFont="1" applyFill="1" applyBorder="1" applyAlignment="1">
      <alignment horizontal="center" vertical="center" wrapText="1"/>
    </xf>
    <xf numFmtId="1" fontId="74" fillId="0" borderId="2" xfId="83" applyNumberFormat="1" applyFont="1" applyFill="1" applyBorder="1" applyAlignment="1" applyProtection="1">
      <alignment vertical="center" wrapText="1"/>
      <protection hidden="1"/>
    </xf>
    <xf numFmtId="9" fontId="74" fillId="0" borderId="2" xfId="89" applyNumberFormat="1" applyFont="1" applyFill="1" applyBorder="1" applyAlignment="1" applyProtection="1">
      <alignment horizontal="center" vertical="center" wrapText="1"/>
      <protection hidden="1"/>
    </xf>
    <xf numFmtId="0" fontId="74" fillId="0" borderId="2" xfId="83" applyNumberFormat="1" applyFont="1" applyFill="1" applyBorder="1" applyAlignment="1" applyProtection="1">
      <alignment vertical="center" wrapText="1"/>
      <protection hidden="1"/>
    </xf>
    <xf numFmtId="0" fontId="74" fillId="0" borderId="2" xfId="0" applyFont="1" applyFill="1" applyBorder="1" applyAlignment="1" applyProtection="1">
      <alignment vertical="center" wrapText="1"/>
      <protection hidden="1"/>
    </xf>
    <xf numFmtId="0" fontId="19" fillId="39" borderId="2" xfId="252" applyFont="1" applyFill="1" applyBorder="1" applyAlignment="1" applyProtection="1">
      <alignment horizontal="center" vertical="center" wrapText="1"/>
      <protection hidden="1"/>
    </xf>
    <xf numFmtId="3" fontId="83" fillId="40" borderId="2" xfId="252" applyNumberFormat="1" applyFont="1" applyFill="1" applyBorder="1" applyAlignment="1" applyProtection="1">
      <alignment horizontal="center" vertical="center" wrapText="1"/>
      <protection hidden="1"/>
    </xf>
    <xf numFmtId="177" fontId="38" fillId="0" borderId="2" xfId="252" applyNumberFormat="1" applyFont="1" applyFill="1" applyBorder="1" applyAlignment="1">
      <alignment horizontal="center" vertical="center" wrapText="1"/>
    </xf>
    <xf numFmtId="15" fontId="38" fillId="0" borderId="2" xfId="252" applyNumberFormat="1" applyFont="1" applyFill="1" applyBorder="1" applyAlignment="1" applyProtection="1">
      <alignment vertical="center" wrapText="1"/>
      <protection hidden="1"/>
    </xf>
    <xf numFmtId="0" fontId="38" fillId="3" borderId="10" xfId="252" applyFont="1" applyFill="1" applyBorder="1" applyAlignment="1" applyProtection="1">
      <alignment horizontal="center" vertical="center" wrapText="1"/>
      <protection hidden="1"/>
    </xf>
    <xf numFmtId="0" fontId="38" fillId="0" borderId="10" xfId="252" applyFont="1" applyFill="1" applyBorder="1" applyAlignment="1" applyProtection="1">
      <alignment horizontal="center" vertical="center" wrapText="1"/>
      <protection hidden="1"/>
    </xf>
    <xf numFmtId="15" fontId="74" fillId="3" borderId="2" xfId="252" applyNumberFormat="1" applyFont="1" applyFill="1" applyBorder="1" applyAlignment="1" applyProtection="1">
      <alignment horizontal="justify" vertical="center" wrapText="1"/>
      <protection hidden="1"/>
    </xf>
    <xf numFmtId="0" fontId="69" fillId="0" borderId="11" xfId="252" applyFont="1" applyFill="1" applyBorder="1" applyAlignment="1" applyProtection="1">
      <alignment horizontal="justify" vertical="center" wrapText="1"/>
      <protection hidden="1"/>
    </xf>
    <xf numFmtId="188" fontId="70" fillId="0" borderId="11" xfId="252" applyNumberFormat="1" applyFont="1" applyFill="1" applyBorder="1" applyAlignment="1">
      <alignment horizontal="center" vertical="center" wrapText="1"/>
    </xf>
    <xf numFmtId="0" fontId="74" fillId="0" borderId="2" xfId="252" applyFont="1" applyFill="1" applyBorder="1" applyAlignment="1" applyProtection="1">
      <alignment horizontal="center" vertical="center" wrapText="1"/>
      <protection hidden="1"/>
    </xf>
    <xf numFmtId="0" fontId="136" fillId="0" borderId="11" xfId="252" applyFont="1" applyFill="1" applyBorder="1" applyAlignment="1" applyProtection="1">
      <alignment horizontal="center" vertical="center" wrapText="1"/>
      <protection hidden="1"/>
    </xf>
    <xf numFmtId="0" fontId="136" fillId="0" borderId="2" xfId="252" applyFont="1" applyFill="1" applyBorder="1" applyAlignment="1" applyProtection="1">
      <alignment horizontal="center" vertical="center" wrapText="1"/>
      <protection hidden="1"/>
    </xf>
    <xf numFmtId="0" fontId="74" fillId="0" borderId="2" xfId="252" applyFont="1" applyFill="1" applyBorder="1" applyAlignment="1" applyProtection="1">
      <alignment horizontal="center" vertical="center" wrapText="1"/>
      <protection hidden="1"/>
    </xf>
    <xf numFmtId="180" fontId="103" fillId="37" borderId="2" xfId="21" applyNumberFormat="1" applyFont="1" applyFill="1" applyBorder="1" applyAlignment="1" applyProtection="1">
      <alignment horizontal="center" vertical="center" wrapText="1"/>
      <protection hidden="1"/>
    </xf>
    <xf numFmtId="181" fontId="103" fillId="37" borderId="2" xfId="21" applyNumberFormat="1" applyFont="1" applyFill="1" applyBorder="1" applyAlignment="1" applyProtection="1">
      <alignment horizontal="center" vertical="center" wrapText="1"/>
      <protection hidden="1"/>
    </xf>
    <xf numFmtId="0" fontId="108" fillId="27" borderId="2" xfId="252" applyFont="1" applyFill="1" applyBorder="1" applyAlignment="1" applyProtection="1">
      <alignment horizontal="center" vertical="center" wrapText="1"/>
      <protection hidden="1"/>
    </xf>
    <xf numFmtId="0" fontId="36" fillId="34" borderId="2" xfId="252" applyFont="1" applyFill="1" applyBorder="1" applyAlignment="1" applyProtection="1">
      <alignment horizontal="center" vertical="center" wrapText="1"/>
      <protection hidden="1"/>
    </xf>
    <xf numFmtId="166" fontId="85" fillId="34" borderId="2" xfId="21" applyFont="1" applyFill="1" applyBorder="1" applyAlignment="1" applyProtection="1">
      <alignment horizontal="center" vertical="center" wrapText="1"/>
      <protection hidden="1"/>
    </xf>
    <xf numFmtId="166" fontId="105" fillId="34" borderId="2" xfId="21" applyFont="1" applyFill="1" applyBorder="1" applyAlignment="1" applyProtection="1">
      <alignment horizontal="center" vertical="center" wrapText="1"/>
      <protection hidden="1"/>
    </xf>
    <xf numFmtId="166" fontId="102" fillId="34" borderId="2" xfId="21" applyFont="1" applyFill="1" applyBorder="1" applyAlignment="1" applyProtection="1">
      <alignment horizontal="center" vertical="center" wrapText="1"/>
      <protection hidden="1"/>
    </xf>
    <xf numFmtId="180" fontId="106" fillId="34" borderId="2" xfId="21" applyNumberFormat="1" applyFont="1" applyFill="1" applyBorder="1" applyAlignment="1" applyProtection="1">
      <alignment horizontal="center" vertical="center" wrapText="1"/>
      <protection hidden="1"/>
    </xf>
    <xf numFmtId="0" fontId="36" fillId="28" borderId="2" xfId="252" applyFont="1" applyFill="1" applyBorder="1" applyAlignment="1" applyProtection="1">
      <alignment horizontal="center" vertical="center" wrapText="1"/>
      <protection hidden="1"/>
    </xf>
    <xf numFmtId="166" fontId="105" fillId="28" borderId="2" xfId="21" applyFont="1" applyFill="1" applyBorder="1" applyAlignment="1" applyProtection="1">
      <alignment horizontal="center" vertical="center" wrapText="1"/>
      <protection hidden="1"/>
    </xf>
    <xf numFmtId="166" fontId="102" fillId="28" borderId="2" xfId="21" applyFont="1" applyFill="1" applyBorder="1" applyAlignment="1" applyProtection="1">
      <alignment horizontal="center" vertical="center" wrapText="1"/>
      <protection hidden="1"/>
    </xf>
    <xf numFmtId="180" fontId="106" fillId="28" borderId="2" xfId="21" applyNumberFormat="1" applyFont="1" applyFill="1" applyBorder="1" applyAlignment="1" applyProtection="1">
      <alignment horizontal="center" vertical="center" wrapText="1"/>
      <protection hidden="1"/>
    </xf>
    <xf numFmtId="0" fontId="104" fillId="37" borderId="2" xfId="252" applyFont="1" applyFill="1" applyBorder="1" applyAlignment="1" applyProtection="1">
      <alignment horizontal="center" vertical="center" wrapText="1"/>
      <protection hidden="1"/>
    </xf>
    <xf numFmtId="4" fontId="73" fillId="29" borderId="2" xfId="21" applyNumberFormat="1"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1" fontId="24" fillId="0" borderId="0" xfId="252" applyNumberFormat="1" applyFont="1" applyFill="1" applyAlignment="1" applyProtection="1">
      <alignment horizontal="justify" vertical="center" wrapText="1"/>
      <protection hidden="1"/>
    </xf>
    <xf numFmtId="15" fontId="74" fillId="0" borderId="10" xfId="0" applyNumberFormat="1" applyFont="1" applyFill="1" applyBorder="1" applyAlignment="1" applyProtection="1">
      <alignment horizontal="center" vertical="center" wrapText="1"/>
      <protection hidden="1"/>
    </xf>
    <xf numFmtId="15" fontId="74" fillId="3" borderId="10" xfId="252" applyNumberFormat="1" applyFont="1" applyFill="1" applyBorder="1" applyAlignment="1" applyProtection="1">
      <alignment horizontal="justify" vertical="center" wrapText="1"/>
      <protection hidden="1"/>
    </xf>
    <xf numFmtId="10" fontId="106" fillId="34" borderId="2" xfId="27" applyNumberFormat="1" applyFont="1" applyFill="1" applyBorder="1" applyAlignment="1" applyProtection="1">
      <alignment horizontal="center" vertical="center" wrapText="1"/>
      <protection hidden="1"/>
    </xf>
    <xf numFmtId="10" fontId="106" fillId="28" borderId="2" xfId="27" applyNumberFormat="1" applyFont="1" applyFill="1" applyBorder="1" applyAlignment="1" applyProtection="1">
      <alignment horizontal="center" vertical="center" wrapText="1"/>
      <protection hidden="1"/>
    </xf>
    <xf numFmtId="189" fontId="106" fillId="27" borderId="2" xfId="252" applyNumberFormat="1" applyFont="1" applyFill="1" applyBorder="1" applyAlignment="1" applyProtection="1">
      <alignment horizontal="center" vertical="center" wrapText="1"/>
      <protection hidden="1"/>
    </xf>
    <xf numFmtId="181" fontId="109" fillId="0" borderId="0" xfId="21" applyNumberFormat="1" applyFont="1" applyFill="1" applyBorder="1" applyAlignment="1" applyProtection="1">
      <alignment horizontal="center" vertical="center" wrapText="1"/>
      <protection hidden="1"/>
    </xf>
    <xf numFmtId="181" fontId="109" fillId="0" borderId="7" xfId="21" applyNumberFormat="1" applyFont="1" applyFill="1" applyBorder="1" applyAlignment="1" applyProtection="1">
      <alignment horizontal="center" vertical="center" wrapText="1"/>
      <protection hidden="1"/>
    </xf>
    <xf numFmtId="1" fontId="87" fillId="0" borderId="11" xfId="252" applyNumberFormat="1" applyFont="1" applyFill="1" applyBorder="1" applyAlignment="1" applyProtection="1">
      <alignment horizontal="center" vertical="center" wrapText="1"/>
      <protection hidden="1"/>
    </xf>
    <xf numFmtId="0" fontId="107" fillId="28" borderId="2" xfId="252" applyFont="1" applyFill="1" applyBorder="1" applyAlignment="1" applyProtection="1">
      <alignment vertical="center" wrapText="1"/>
      <protection hidden="1"/>
    </xf>
    <xf numFmtId="177" fontId="86" fillId="0" borderId="10" xfId="252" applyNumberFormat="1" applyFont="1" applyFill="1" applyBorder="1" applyAlignment="1" applyProtection="1">
      <alignment vertical="center" wrapText="1"/>
      <protection hidden="1"/>
    </xf>
    <xf numFmtId="0" fontId="22" fillId="0" borderId="2" xfId="252" applyFont="1" applyFill="1" applyBorder="1" applyAlignment="1" applyProtection="1">
      <alignment horizontal="center" vertical="center" wrapText="1"/>
      <protection hidden="1"/>
    </xf>
    <xf numFmtId="4" fontId="73" fillId="29" borderId="2" xfId="21" applyNumberFormat="1" applyFont="1" applyFill="1" applyBorder="1" applyAlignment="1" applyProtection="1">
      <alignment horizontal="center" vertical="center" wrapText="1"/>
      <protection hidden="1"/>
    </xf>
    <xf numFmtId="0" fontId="74" fillId="3" borderId="2" xfId="252" applyNumberFormat="1" applyFont="1" applyFill="1" applyBorder="1" applyAlignment="1" applyProtection="1">
      <alignment horizontal="justify" vertical="center" wrapText="1"/>
      <protection hidden="1"/>
    </xf>
    <xf numFmtId="9" fontId="83" fillId="0" borderId="11" xfId="252" applyNumberFormat="1" applyFont="1" applyFill="1" applyBorder="1" applyAlignment="1" applyProtection="1">
      <alignment horizontal="center" vertical="center" wrapText="1"/>
      <protection hidden="1"/>
    </xf>
    <xf numFmtId="179" fontId="29" fillId="3" borderId="2" xfId="0" applyNumberFormat="1" applyFont="1" applyFill="1" applyBorder="1" applyAlignment="1" applyProtection="1">
      <alignment horizontal="center" vertical="center" wrapText="1"/>
      <protection hidden="1"/>
    </xf>
    <xf numFmtId="190" fontId="90" fillId="0" borderId="2" xfId="0" applyNumberFormat="1" applyFont="1" applyFill="1" applyBorder="1" applyAlignment="1" applyProtection="1">
      <alignment horizontal="center" vertical="center" wrapText="1"/>
      <protection hidden="1"/>
    </xf>
    <xf numFmtId="1" fontId="24" fillId="0" borderId="0" xfId="252" applyNumberFormat="1" applyFont="1" applyFill="1" applyAlignment="1" applyProtection="1">
      <alignment horizontal="justify" vertical="center" wrapText="1"/>
      <protection hidden="1"/>
    </xf>
    <xf numFmtId="0" fontId="38" fillId="3" borderId="4" xfId="252" applyFont="1" applyFill="1" applyBorder="1" applyAlignment="1" applyProtection="1">
      <alignment horizontal="center" vertical="center" wrapText="1"/>
      <protection hidden="1"/>
    </xf>
    <xf numFmtId="0" fontId="40" fillId="0" borderId="12" xfId="252" applyFont="1" applyFill="1" applyBorder="1" applyAlignment="1" applyProtection="1">
      <alignment horizontal="justify" vertical="center" wrapText="1"/>
      <protection hidden="1"/>
    </xf>
    <xf numFmtId="10" fontId="17" fillId="0" borderId="2" xfId="252" applyNumberFormat="1" applyFont="1" applyFill="1" applyBorder="1" applyAlignment="1" applyProtection="1">
      <alignment horizontal="center" vertical="center" wrapText="1"/>
      <protection hidden="1"/>
    </xf>
    <xf numFmtId="15" fontId="74" fillId="0" borderId="2" xfId="0" applyNumberFormat="1" applyFont="1" applyFill="1" applyBorder="1" applyAlignment="1" applyProtection="1">
      <alignment horizontal="center" vertical="center" wrapText="1"/>
      <protection hidden="1"/>
    </xf>
    <xf numFmtId="177" fontId="93" fillId="0" borderId="2" xfId="21" applyNumberFormat="1" applyFont="1" applyFill="1" applyBorder="1" applyAlignment="1" applyProtection="1">
      <alignment horizontal="center" vertical="center" wrapText="1"/>
      <protection hidden="1"/>
    </xf>
    <xf numFmtId="15" fontId="74" fillId="3" borderId="2" xfId="252" applyNumberFormat="1" applyFont="1" applyFill="1" applyBorder="1" applyAlignment="1" applyProtection="1">
      <alignment horizontal="center" vertical="center" wrapText="1"/>
      <protection hidden="1"/>
    </xf>
    <xf numFmtId="0" fontId="75" fillId="3" borderId="2" xfId="252" applyNumberFormat="1" applyFont="1" applyFill="1" applyBorder="1" applyAlignment="1" applyProtection="1">
      <alignment horizontal="center" vertical="center" wrapText="1"/>
      <protection hidden="1"/>
    </xf>
    <xf numFmtId="166" fontId="18" fillId="0" borderId="0" xfId="21" applyFont="1" applyFill="1" applyBorder="1" applyAlignment="1" applyProtection="1">
      <alignment vertical="center" wrapText="1"/>
      <protection hidden="1"/>
    </xf>
    <xf numFmtId="0" fontId="74" fillId="0" borderId="0" xfId="0" applyFont="1" applyFill="1" applyAlignment="1" applyProtection="1">
      <alignment vertical="center" wrapText="1"/>
      <protection hidden="1"/>
    </xf>
    <xf numFmtId="1" fontId="83" fillId="0" borderId="0" xfId="0" applyNumberFormat="1" applyFont="1" applyFill="1" applyBorder="1" applyAlignment="1" applyProtection="1">
      <alignment horizontal="left" vertical="center" wrapText="1"/>
      <protection hidden="1"/>
    </xf>
    <xf numFmtId="9" fontId="83" fillId="0" borderId="0" xfId="0" applyNumberFormat="1" applyFont="1" applyFill="1" applyBorder="1" applyAlignment="1" applyProtection="1">
      <alignment horizontal="left" vertical="center" wrapText="1"/>
      <protection hidden="1"/>
    </xf>
    <xf numFmtId="3" fontId="74" fillId="0" borderId="0" xfId="0" applyNumberFormat="1" applyFont="1" applyFill="1" applyAlignment="1" applyProtection="1">
      <alignment horizontal="center" vertical="center" wrapText="1"/>
      <protection hidden="1"/>
    </xf>
    <xf numFmtId="15" fontId="74" fillId="0" borderId="0" xfId="0" applyNumberFormat="1" applyFont="1" applyFill="1" applyAlignment="1" applyProtection="1">
      <alignment vertical="center" wrapText="1"/>
      <protection hidden="1"/>
    </xf>
    <xf numFmtId="1" fontId="26" fillId="0" borderId="0" xfId="0" applyNumberFormat="1" applyFont="1" applyFill="1" applyBorder="1" applyAlignment="1" applyProtection="1">
      <alignment horizontal="center" vertical="center" wrapText="1"/>
      <protection hidden="1"/>
    </xf>
    <xf numFmtId="1" fontId="36" fillId="0" borderId="0" xfId="0" applyNumberFormat="1" applyFont="1" applyFill="1" applyBorder="1" applyAlignment="1" applyProtection="1">
      <alignment horizontal="center" vertical="center" wrapText="1"/>
      <protection hidden="1"/>
    </xf>
    <xf numFmtId="1" fontId="22" fillId="0" borderId="0" xfId="0" applyNumberFormat="1" applyFont="1" applyFill="1" applyBorder="1" applyAlignment="1" applyProtection="1">
      <alignment horizontal="center" vertical="center" wrapText="1"/>
      <protection hidden="1"/>
    </xf>
    <xf numFmtId="0" fontId="69" fillId="0" borderId="0" xfId="0" applyFont="1" applyFill="1" applyAlignment="1" applyProtection="1">
      <alignment horizontal="center" vertical="center" wrapText="1"/>
      <protection hidden="1"/>
    </xf>
    <xf numFmtId="0" fontId="69" fillId="0" borderId="7" xfId="0" applyFont="1" applyFill="1" applyBorder="1" applyAlignment="1" applyProtection="1">
      <alignment horizontal="center" vertical="center" wrapText="1"/>
      <protection hidden="1"/>
    </xf>
    <xf numFmtId="0" fontId="20" fillId="0" borderId="0" xfId="0" applyFont="1" applyFill="1" applyAlignment="1" applyProtection="1">
      <alignment vertical="center" wrapText="1"/>
      <protection hidden="1"/>
    </xf>
    <xf numFmtId="0" fontId="33" fillId="0" borderId="5" xfId="0" applyFont="1" applyFill="1" applyBorder="1" applyAlignment="1" applyProtection="1">
      <alignment horizontal="center" vertical="center" wrapText="1"/>
      <protection hidden="1"/>
    </xf>
    <xf numFmtId="0" fontId="20" fillId="0" borderId="2" xfId="0" applyFont="1" applyFill="1" applyBorder="1" applyAlignment="1" applyProtection="1">
      <alignment vertical="center" wrapText="1"/>
      <protection hidden="1"/>
    </xf>
    <xf numFmtId="0" fontId="33" fillId="0" borderId="0" xfId="0"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20" fillId="0" borderId="2" xfId="0" applyFont="1" applyFill="1" applyBorder="1" applyAlignment="1" applyProtection="1">
      <alignment horizontal="center" vertical="center" wrapText="1"/>
      <protection hidden="1"/>
    </xf>
    <xf numFmtId="9" fontId="20" fillId="0" borderId="2" xfId="0" applyNumberFormat="1" applyFont="1" applyFill="1" applyBorder="1" applyAlignment="1" applyProtection="1">
      <alignment horizontal="center" vertical="center" wrapText="1"/>
      <protection hidden="1"/>
    </xf>
    <xf numFmtId="0" fontId="116" fillId="0" borderId="2" xfId="0" applyFont="1" applyFill="1" applyBorder="1" applyAlignment="1" applyProtection="1">
      <alignment horizontal="center" vertical="center" wrapText="1"/>
      <protection hidden="1"/>
    </xf>
    <xf numFmtId="0" fontId="116" fillId="0" borderId="10" xfId="0" applyFont="1" applyFill="1" applyBorder="1" applyAlignment="1" applyProtection="1">
      <alignment horizontal="center" vertical="center" wrapText="1"/>
      <protection hidden="1"/>
    </xf>
    <xf numFmtId="0" fontId="115" fillId="0" borderId="2" xfId="0" applyFont="1" applyFill="1" applyBorder="1" applyAlignment="1" applyProtection="1">
      <alignment horizontal="center" vertical="center" wrapText="1"/>
      <protection hidden="1"/>
    </xf>
    <xf numFmtId="0" fontId="115" fillId="0" borderId="10" xfId="0" applyFont="1" applyFill="1" applyBorder="1" applyAlignment="1" applyProtection="1">
      <alignment horizontal="center" vertical="center" wrapText="1"/>
      <protection hidden="1"/>
    </xf>
    <xf numFmtId="0" fontId="74" fillId="0" borderId="4" xfId="0" applyFont="1" applyFill="1" applyBorder="1" applyAlignment="1" applyProtection="1">
      <alignment vertical="center" wrapText="1"/>
      <protection hidden="1"/>
    </xf>
    <xf numFmtId="0" fontId="83" fillId="0" borderId="4" xfId="0" applyFont="1" applyFill="1" applyBorder="1" applyAlignment="1" applyProtection="1">
      <alignment horizontal="left" vertical="center" wrapText="1"/>
      <protection hidden="1"/>
    </xf>
    <xf numFmtId="0" fontId="17" fillId="0" borderId="4" xfId="0" applyFont="1" applyFill="1" applyBorder="1" applyAlignment="1" applyProtection="1">
      <alignment vertical="center" wrapText="1"/>
      <protection hidden="1"/>
    </xf>
    <xf numFmtId="0" fontId="69" fillId="0" borderId="4" xfId="0" applyFont="1" applyFill="1" applyBorder="1" applyAlignment="1" applyProtection="1">
      <alignment vertical="center" wrapText="1"/>
      <protection hidden="1"/>
    </xf>
    <xf numFmtId="3" fontId="69" fillId="0" borderId="4" xfId="0" applyNumberFormat="1" applyFont="1" applyFill="1" applyBorder="1" applyAlignment="1" applyProtection="1">
      <alignment horizontal="center" vertical="center" wrapText="1"/>
      <protection hidden="1"/>
    </xf>
    <xf numFmtId="15" fontId="69" fillId="0" borderId="4" xfId="0" applyNumberFormat="1" applyFont="1" applyFill="1" applyBorder="1" applyAlignment="1" applyProtection="1">
      <alignment horizontal="center" vertical="center" wrapText="1"/>
      <protection hidden="1"/>
    </xf>
    <xf numFmtId="0" fontId="76" fillId="0" borderId="4" xfId="0" applyFont="1" applyFill="1" applyBorder="1" applyAlignment="1" applyProtection="1">
      <alignment vertical="center" wrapText="1"/>
      <protection hidden="1"/>
    </xf>
    <xf numFmtId="0" fontId="76" fillId="0" borderId="17" xfId="0" applyFont="1" applyFill="1" applyBorder="1" applyAlignment="1" applyProtection="1">
      <alignment vertical="center" wrapText="1"/>
      <protection hidden="1"/>
    </xf>
    <xf numFmtId="0" fontId="100" fillId="0" borderId="4" xfId="0" applyFont="1" applyFill="1" applyBorder="1" applyAlignment="1" applyProtection="1">
      <alignment vertical="center" wrapText="1"/>
      <protection hidden="1"/>
    </xf>
    <xf numFmtId="3" fontId="100" fillId="0" borderId="4" xfId="0" applyNumberFormat="1" applyFont="1" applyFill="1" applyBorder="1" applyAlignment="1" applyProtection="1">
      <alignment horizontal="center" vertical="center" wrapText="1"/>
      <protection hidden="1"/>
    </xf>
    <xf numFmtId="15" fontId="100" fillId="0" borderId="4" xfId="0" applyNumberFormat="1" applyFont="1" applyFill="1" applyBorder="1" applyAlignment="1" applyProtection="1">
      <alignment horizontal="center" vertical="center" wrapText="1"/>
      <protection hidden="1"/>
    </xf>
    <xf numFmtId="0" fontId="88" fillId="0" borderId="4" xfId="0" applyFont="1" applyFill="1" applyBorder="1" applyAlignment="1" applyProtection="1">
      <alignment vertical="center" wrapText="1"/>
      <protection hidden="1"/>
    </xf>
    <xf numFmtId="0" fontId="88" fillId="0" borderId="17" xfId="0" applyFont="1" applyFill="1" applyBorder="1" applyAlignment="1" applyProtection="1">
      <alignment vertical="center" wrapText="1"/>
      <protection hidden="1"/>
    </xf>
    <xf numFmtId="1" fontId="74" fillId="0" borderId="0" xfId="0" applyNumberFormat="1" applyFont="1" applyFill="1" applyAlignment="1" applyProtection="1">
      <alignment vertical="center" wrapText="1"/>
      <protection hidden="1"/>
    </xf>
    <xf numFmtId="174" fontId="74" fillId="0" borderId="0" xfId="0" applyNumberFormat="1" applyFont="1" applyFill="1" applyAlignment="1" applyProtection="1">
      <alignment vertical="center" wrapText="1"/>
      <protection hidden="1"/>
    </xf>
    <xf numFmtId="9" fontId="74" fillId="0" borderId="2" xfId="0" applyNumberFormat="1" applyFont="1" applyFill="1" applyBorder="1" applyAlignment="1" applyProtection="1">
      <alignment vertical="center" wrapText="1"/>
      <protection hidden="1"/>
    </xf>
    <xf numFmtId="1" fontId="74" fillId="0" borderId="0" xfId="0" applyNumberFormat="1" applyFont="1" applyFill="1" applyBorder="1" applyAlignment="1" applyProtection="1">
      <alignment horizontal="center" vertical="center" wrapText="1"/>
      <protection hidden="1"/>
    </xf>
    <xf numFmtId="0" fontId="83" fillId="0" borderId="0" xfId="0" applyFont="1" applyFill="1" applyAlignment="1" applyProtection="1">
      <alignment horizontal="left" vertical="center" wrapText="1"/>
      <protection hidden="1"/>
    </xf>
    <xf numFmtId="9" fontId="74" fillId="0" borderId="0" xfId="0" applyNumberFormat="1" applyFont="1" applyFill="1" applyAlignment="1" applyProtection="1">
      <alignment vertical="center" wrapText="1"/>
      <protection hidden="1"/>
    </xf>
    <xf numFmtId="15" fontId="17" fillId="3" borderId="2" xfId="252" applyNumberFormat="1" applyFont="1" applyFill="1" applyBorder="1" applyAlignment="1" applyProtection="1">
      <alignment horizontal="center" vertical="center" wrapText="1"/>
      <protection hidden="1"/>
    </xf>
    <xf numFmtId="0" fontId="17" fillId="3" borderId="2" xfId="252" applyNumberFormat="1" applyFont="1" applyFill="1" applyBorder="1" applyAlignment="1" applyProtection="1">
      <alignment horizontal="center" vertical="center" wrapText="1"/>
      <protection hidden="1"/>
    </xf>
    <xf numFmtId="15" fontId="74" fillId="0" borderId="2" xfId="252" applyNumberFormat="1" applyFont="1" applyFill="1" applyBorder="1" applyAlignment="1" applyProtection="1">
      <alignment horizontal="justify" vertical="center" wrapText="1"/>
      <protection hidden="1"/>
    </xf>
    <xf numFmtId="0" fontId="38" fillId="3" borderId="4" xfId="252" applyFont="1" applyFill="1" applyBorder="1" applyAlignment="1" applyProtection="1">
      <alignment horizontal="center" vertical="center" wrapText="1"/>
      <protection hidden="1"/>
    </xf>
    <xf numFmtId="1" fontId="74"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0" fontId="88" fillId="0" borderId="2" xfId="0" applyFont="1" applyFill="1" applyBorder="1" applyAlignment="1" applyProtection="1">
      <alignment horizontal="center" vertical="center" wrapText="1"/>
      <protection hidden="1"/>
    </xf>
    <xf numFmtId="0" fontId="88" fillId="0" borderId="10" xfId="0" applyFont="1" applyFill="1" applyBorder="1" applyAlignment="1" applyProtection="1">
      <alignment horizontal="center" vertical="center" wrapText="1"/>
      <protection hidden="1"/>
    </xf>
    <xf numFmtId="1" fontId="100" fillId="0" borderId="13" xfId="0" applyNumberFormat="1" applyFont="1" applyFill="1" applyBorder="1" applyAlignment="1" applyProtection="1">
      <alignment horizontal="center" vertical="center" wrapText="1"/>
      <protection hidden="1"/>
    </xf>
    <xf numFmtId="3" fontId="88" fillId="0" borderId="13" xfId="279" applyNumberFormat="1" applyFont="1" applyFill="1" applyBorder="1" applyAlignment="1" applyProtection="1">
      <alignment horizontal="center" vertical="center" wrapText="1"/>
      <protection hidden="1"/>
    </xf>
    <xf numFmtId="15" fontId="88" fillId="0" borderId="2" xfId="0" applyNumberFormat="1" applyFont="1" applyFill="1" applyBorder="1" applyAlignment="1" applyProtection="1">
      <alignment horizontal="center" vertical="center" wrapText="1"/>
      <protection hidden="1"/>
    </xf>
    <xf numFmtId="1" fontId="74"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1" fontId="100" fillId="0" borderId="13" xfId="0" applyNumberFormat="1" applyFont="1" applyFill="1" applyBorder="1" applyAlignment="1" applyProtection="1">
      <alignment horizontal="center" vertical="center" wrapText="1"/>
      <protection hidden="1"/>
    </xf>
    <xf numFmtId="0" fontId="88" fillId="0" borderId="2" xfId="0" applyFont="1" applyFill="1" applyBorder="1" applyAlignment="1" applyProtection="1">
      <alignment horizontal="center" vertical="center" wrapText="1"/>
      <protection hidden="1"/>
    </xf>
    <xf numFmtId="3" fontId="88" fillId="0" borderId="13" xfId="279" applyNumberFormat="1" applyFont="1" applyFill="1" applyBorder="1" applyAlignment="1" applyProtection="1">
      <alignment horizontal="center" vertical="center" wrapText="1"/>
      <protection hidden="1"/>
    </xf>
    <xf numFmtId="15" fontId="88" fillId="0" borderId="2" xfId="0" applyNumberFormat="1" applyFont="1" applyFill="1" applyBorder="1" applyAlignment="1" applyProtection="1">
      <alignment horizontal="center" vertical="center" wrapText="1"/>
      <protection hidden="1"/>
    </xf>
    <xf numFmtId="0" fontId="88" fillId="0" borderId="10" xfId="0" applyFont="1" applyFill="1" applyBorder="1" applyAlignment="1" applyProtection="1">
      <alignment horizontal="center" vertical="center" wrapText="1"/>
      <protection hidden="1"/>
    </xf>
    <xf numFmtId="9" fontId="74" fillId="0" borderId="2" xfId="89" applyNumberFormat="1" applyFont="1" applyFill="1" applyBorder="1" applyAlignment="1" applyProtection="1">
      <alignment vertical="center" wrapText="1"/>
      <protection hidden="1"/>
    </xf>
    <xf numFmtId="0" fontId="74" fillId="0" borderId="2" xfId="83" applyNumberFormat="1" applyFont="1" applyFill="1" applyBorder="1" applyAlignment="1" applyProtection="1">
      <alignment vertical="top" wrapText="1"/>
      <protection hidden="1"/>
    </xf>
    <xf numFmtId="0" fontId="74" fillId="0" borderId="2" xfId="83" applyNumberFormat="1" applyFont="1" applyFill="1" applyBorder="1" applyAlignment="1" applyProtection="1">
      <alignment wrapText="1"/>
      <protection hidden="1"/>
    </xf>
    <xf numFmtId="9" fontId="74" fillId="0" borderId="4" xfId="0" applyNumberFormat="1" applyFont="1" applyFill="1" applyBorder="1" applyAlignment="1" applyProtection="1">
      <alignment vertical="center" wrapText="1"/>
      <protection hidden="1"/>
    </xf>
    <xf numFmtId="0" fontId="74" fillId="0" borderId="0" xfId="252" applyFont="1" applyFill="1" applyBorder="1" applyAlignment="1" applyProtection="1">
      <alignment horizontal="center" vertical="center" wrapText="1"/>
      <protection hidden="1"/>
    </xf>
    <xf numFmtId="0" fontId="18" fillId="0" borderId="0" xfId="252" applyFont="1" applyFill="1" applyBorder="1" applyAlignment="1" applyProtection="1">
      <alignment horizontal="justify" vertical="center" wrapText="1"/>
      <protection hidden="1"/>
    </xf>
    <xf numFmtId="0" fontId="136" fillId="0" borderId="0" xfId="252" applyFont="1" applyFill="1" applyBorder="1" applyAlignment="1" applyProtection="1">
      <alignment horizontal="center" vertical="center" wrapText="1"/>
      <protection hidden="1"/>
    </xf>
    <xf numFmtId="3" fontId="83" fillId="40" borderId="0" xfId="252" applyNumberFormat="1" applyFont="1" applyFill="1" applyBorder="1" applyAlignment="1" applyProtection="1">
      <alignment horizontal="center" vertical="center" wrapText="1"/>
      <protection hidden="1"/>
    </xf>
    <xf numFmtId="1" fontId="74" fillId="0" borderId="2" xfId="0" applyNumberFormat="1"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 fontId="74" fillId="0" borderId="2" xfId="0" applyNumberFormat="1" applyFont="1" applyFill="1" applyBorder="1" applyAlignment="1" applyProtection="1">
      <alignment horizontal="center" vertical="center" wrapText="1"/>
      <protection hidden="1"/>
    </xf>
    <xf numFmtId="0" fontId="74" fillId="0" borderId="2" xfId="0" applyFont="1" applyFill="1" applyBorder="1" applyAlignment="1" applyProtection="1">
      <alignment vertical="center" wrapText="1"/>
      <protection hidden="1"/>
    </xf>
    <xf numFmtId="0" fontId="74" fillId="0" borderId="2" xfId="0"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0" fontId="74" fillId="0" borderId="2" xfId="0" applyFont="1" applyFill="1" applyBorder="1" applyAlignment="1" applyProtection="1">
      <alignment vertical="center" wrapText="1"/>
      <protection hidden="1"/>
    </xf>
    <xf numFmtId="43" fontId="41" fillId="0" borderId="0" xfId="252" applyNumberFormat="1" applyFont="1" applyAlignment="1" applyProtection="1">
      <alignment vertical="center"/>
      <protection hidden="1"/>
    </xf>
    <xf numFmtId="1" fontId="17" fillId="0" borderId="4" xfId="11" applyNumberFormat="1" applyFont="1" applyFill="1" applyBorder="1" applyAlignment="1" applyProtection="1">
      <alignment horizontal="center" vertical="center" wrapText="1"/>
      <protection hidden="1"/>
    </xf>
    <xf numFmtId="1" fontId="17" fillId="0" borderId="13" xfId="11" applyNumberFormat="1" applyFont="1" applyFill="1" applyBorder="1" applyAlignment="1" applyProtection="1">
      <alignment horizontal="center" vertical="center" wrapText="1"/>
      <protection hidden="1"/>
    </xf>
    <xf numFmtId="1" fontId="17" fillId="0" borderId="12" xfId="11" applyNumberFormat="1"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0" fontId="83" fillId="0" borderId="8"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4" fillId="3" borderId="2" xfId="252" applyNumberFormat="1" applyFont="1" applyFill="1" applyBorder="1" applyAlignment="1" applyProtection="1">
      <alignment horizontal="left" vertical="center" wrapText="1"/>
      <protection hidden="1"/>
    </xf>
    <xf numFmtId="0" fontId="29" fillId="0" borderId="2" xfId="852" applyFont="1" applyFill="1" applyBorder="1" applyAlignment="1" applyProtection="1">
      <alignment horizontal="center" vertical="center" wrapText="1"/>
      <protection hidden="1"/>
    </xf>
    <xf numFmtId="10" fontId="74" fillId="0" borderId="2" xfId="852" applyNumberFormat="1" applyFont="1" applyFill="1" applyBorder="1" applyAlignment="1" applyProtection="1">
      <alignment horizontal="center" vertical="center" wrapText="1"/>
      <protection hidden="1"/>
    </xf>
    <xf numFmtId="15" fontId="74" fillId="0" borderId="2" xfId="852" applyNumberFormat="1" applyFont="1" applyFill="1" applyBorder="1" applyAlignment="1" applyProtection="1">
      <alignment horizontal="center" vertical="center" wrapText="1"/>
      <protection hidden="1"/>
    </xf>
    <xf numFmtId="15" fontId="74" fillId="0" borderId="2" xfId="852" applyNumberFormat="1" applyFont="1" applyFill="1" applyBorder="1" applyAlignment="1" applyProtection="1">
      <alignment horizontal="left" vertical="center" wrapText="1"/>
      <protection hidden="1"/>
    </xf>
    <xf numFmtId="0" fontId="29" fillId="0" borderId="2" xfId="853" applyFont="1" applyFill="1" applyBorder="1" applyAlignment="1" applyProtection="1">
      <alignment horizontal="center" vertical="center" wrapText="1"/>
      <protection hidden="1"/>
    </xf>
    <xf numFmtId="10" fontId="74" fillId="0" borderId="2" xfId="853" applyNumberFormat="1" applyFont="1" applyFill="1" applyBorder="1" applyAlignment="1" applyProtection="1">
      <alignment horizontal="center" vertical="center" wrapText="1"/>
      <protection hidden="1"/>
    </xf>
    <xf numFmtId="15" fontId="74" fillId="0" borderId="2" xfId="853" applyNumberFormat="1" applyFont="1" applyFill="1" applyBorder="1" applyAlignment="1" applyProtection="1">
      <alignment horizontal="left" vertical="center" wrapText="1"/>
      <protection hidden="1"/>
    </xf>
    <xf numFmtId="15" fontId="74" fillId="0" borderId="10" xfId="853" applyNumberFormat="1"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horizontal="center" vertical="center" wrapText="1"/>
      <protection hidden="1"/>
    </xf>
    <xf numFmtId="0" fontId="0" fillId="0" borderId="0" xfId="0" applyAlignment="1">
      <alignment horizontal="center" vertical="center"/>
    </xf>
    <xf numFmtId="15" fontId="74" fillId="0" borderId="2" xfId="853" applyNumberFormat="1" applyFont="1" applyFill="1" applyBorder="1" applyAlignment="1" applyProtection="1">
      <alignment horizontal="center" vertical="center" wrapText="1"/>
      <protection hidden="1"/>
    </xf>
    <xf numFmtId="15" fontId="38" fillId="0" borderId="2" xfId="252" applyNumberFormat="1" applyFont="1" applyFill="1" applyBorder="1" applyAlignment="1" applyProtection="1">
      <alignment horizontal="center" vertical="center" wrapText="1"/>
      <protection hidden="1"/>
    </xf>
    <xf numFmtId="0" fontId="18" fillId="0" borderId="2" xfId="252"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0" fontId="74" fillId="3" borderId="2" xfId="252" applyNumberFormat="1" applyFont="1" applyFill="1" applyBorder="1" applyAlignment="1" applyProtection="1">
      <alignment horizontal="center" vertical="center" wrapText="1"/>
      <protection hidden="1"/>
    </xf>
    <xf numFmtId="15" fontId="17" fillId="3" borderId="4" xfId="252"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 fontId="74" fillId="0" borderId="2" xfId="0" applyNumberFormat="1"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0" fontId="74" fillId="0" borderId="2" xfId="0" applyFont="1" applyFill="1" applyBorder="1" applyAlignment="1" applyProtection="1">
      <alignment vertical="center" wrapText="1"/>
      <protection hidden="1"/>
    </xf>
    <xf numFmtId="0" fontId="20" fillId="0" borderId="4" xfId="252"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horizontal="center" vertical="center" wrapText="1"/>
      <protection hidden="1"/>
    </xf>
    <xf numFmtId="0" fontId="80" fillId="0" borderId="12" xfId="252" applyFont="1" applyFill="1" applyBorder="1" applyAlignment="1" applyProtection="1">
      <alignment horizontal="justify" vertical="center" wrapText="1"/>
      <protection hidden="1"/>
    </xf>
    <xf numFmtId="177" fontId="86" fillId="0" borderId="10" xfId="252" applyNumberFormat="1" applyFont="1" applyFill="1" applyBorder="1" applyAlignment="1" applyProtection="1">
      <alignment horizontal="center" vertical="center" wrapText="1"/>
      <protection hidden="1"/>
    </xf>
    <xf numFmtId="15" fontId="74" fillId="3" borderId="10" xfId="252" applyNumberFormat="1" applyFont="1" applyFill="1" applyBorder="1" applyAlignment="1" applyProtection="1">
      <alignment horizontal="left" vertical="center" wrapText="1"/>
      <protection hidden="1"/>
    </xf>
    <xf numFmtId="0" fontId="17" fillId="0" borderId="2" xfId="252" applyNumberFormat="1" applyFont="1" applyFill="1" applyBorder="1" applyAlignment="1" applyProtection="1">
      <alignment horizontal="center" vertical="center" wrapText="1"/>
      <protection hidden="1"/>
    </xf>
    <xf numFmtId="0" fontId="17" fillId="0" borderId="0" xfId="252" applyNumberFormat="1" applyFont="1" applyFill="1" applyBorder="1" applyAlignment="1" applyProtection="1">
      <alignment horizontal="center" vertical="center" wrapText="1"/>
      <protection hidden="1"/>
    </xf>
    <xf numFmtId="44" fontId="18" fillId="0" borderId="0" xfId="252" applyNumberFormat="1" applyFont="1" applyFill="1" applyBorder="1" applyAlignment="1" applyProtection="1">
      <alignment vertical="center" wrapText="1"/>
      <protection hidden="1"/>
    </xf>
    <xf numFmtId="14" fontId="38" fillId="3" borderId="2" xfId="252" applyNumberFormat="1" applyFont="1" applyFill="1" applyBorder="1" applyAlignment="1" applyProtection="1">
      <alignment horizontal="center" vertical="center" wrapText="1"/>
      <protection hidden="1"/>
    </xf>
    <xf numFmtId="0" fontId="17" fillId="3" borderId="4" xfId="252" applyNumberFormat="1" applyFont="1" applyFill="1" applyBorder="1" applyAlignment="1" applyProtection="1">
      <alignment vertical="center" wrapText="1"/>
      <protection hidden="1"/>
    </xf>
    <xf numFmtId="15" fontId="74" fillId="3" borderId="4" xfId="252" applyNumberFormat="1" applyFont="1" applyFill="1" applyBorder="1" applyAlignment="1" applyProtection="1">
      <alignment vertical="center" wrapText="1"/>
      <protection hidden="1"/>
    </xf>
    <xf numFmtId="177" fontId="38" fillId="41" borderId="11" xfId="252" applyNumberFormat="1" applyFont="1" applyFill="1" applyBorder="1" applyAlignment="1">
      <alignment horizontal="center" vertical="center" wrapText="1"/>
    </xf>
    <xf numFmtId="0" fontId="80" fillId="0" borderId="2" xfId="252" applyFont="1" applyFill="1" applyBorder="1" applyAlignment="1" applyProtection="1">
      <alignment horizontal="justify" vertical="center" wrapText="1"/>
      <protection hidden="1"/>
    </xf>
    <xf numFmtId="166" fontId="17" fillId="0" borderId="0" xfId="21" applyFont="1" applyFill="1" applyBorder="1" applyAlignment="1" applyProtection="1">
      <alignment vertical="center" wrapText="1"/>
      <protection hidden="1"/>
    </xf>
    <xf numFmtId="0" fontId="17" fillId="0" borderId="0" xfId="252" applyFont="1" applyFill="1" applyBorder="1" applyAlignment="1" applyProtection="1">
      <alignment vertical="center" wrapText="1"/>
      <protection hidden="1"/>
    </xf>
    <xf numFmtId="0" fontId="18" fillId="42" borderId="0" xfId="252" applyFont="1" applyFill="1" applyAlignment="1" applyProtection="1">
      <alignment vertical="center" wrapText="1"/>
      <protection hidden="1"/>
    </xf>
    <xf numFmtId="4" fontId="29" fillId="0" borderId="2" xfId="21" applyNumberFormat="1" applyFont="1" applyFill="1" applyBorder="1" applyAlignment="1" applyProtection="1">
      <alignment horizontal="center" vertical="center" wrapText="1"/>
      <protection hidden="1"/>
    </xf>
    <xf numFmtId="4" fontId="76" fillId="0" borderId="2" xfId="21" applyNumberFormat="1" applyFont="1" applyFill="1" applyBorder="1" applyAlignment="1" applyProtection="1">
      <alignment horizontal="center" vertical="center" wrapText="1"/>
      <protection hidden="1"/>
    </xf>
    <xf numFmtId="0" fontId="144" fillId="0" borderId="12" xfId="252" applyFont="1" applyFill="1" applyBorder="1" applyAlignment="1" applyProtection="1">
      <alignment horizontal="justify" vertical="center" wrapText="1"/>
      <protection hidden="1"/>
    </xf>
    <xf numFmtId="0" fontId="87" fillId="32" borderId="0" xfId="0" applyFont="1" applyFill="1" applyBorder="1" applyAlignment="1" applyProtection="1">
      <alignment horizontal="center" vertical="center" wrapText="1"/>
      <protection hidden="1"/>
    </xf>
    <xf numFmtId="0" fontId="69" fillId="0" borderId="12" xfId="252" applyFont="1" applyFill="1" applyBorder="1" applyAlignment="1" applyProtection="1">
      <alignment horizontal="justify" wrapText="1"/>
      <protection hidden="1"/>
    </xf>
    <xf numFmtId="1" fontId="36" fillId="3" borderId="0" xfId="252" applyNumberFormat="1" applyFont="1" applyFill="1" applyBorder="1" applyAlignment="1" applyProtection="1">
      <alignment horizontal="left" vertical="center" wrapText="1"/>
      <protection hidden="1"/>
    </xf>
    <xf numFmtId="0" fontId="36" fillId="0" borderId="0" xfId="252" applyFont="1" applyFill="1" applyBorder="1" applyAlignment="1" applyProtection="1">
      <alignment horizontal="left" vertical="center" wrapText="1"/>
      <protection hidden="1"/>
    </xf>
    <xf numFmtId="0" fontId="22" fillId="0" borderId="0" xfId="252" applyFont="1" applyFill="1" applyBorder="1" applyAlignment="1" applyProtection="1">
      <alignment horizontal="left" vertical="center" wrapText="1"/>
      <protection hidden="1"/>
    </xf>
    <xf numFmtId="1" fontId="77" fillId="0" borderId="16" xfId="252" applyNumberFormat="1" applyFont="1" applyFill="1" applyBorder="1" applyAlignment="1" applyProtection="1">
      <alignment horizontal="left" vertical="center" wrapText="1"/>
      <protection hidden="1"/>
    </xf>
    <xf numFmtId="1" fontId="77" fillId="0" borderId="6" xfId="252" applyNumberFormat="1" applyFont="1" applyFill="1" applyBorder="1" applyAlignment="1" applyProtection="1">
      <alignment horizontal="left" vertical="center" wrapText="1"/>
      <protection hidden="1"/>
    </xf>
    <xf numFmtId="0" fontId="77" fillId="0" borderId="6" xfId="252" applyFont="1" applyFill="1" applyBorder="1" applyAlignment="1" applyProtection="1">
      <alignment horizontal="left" vertical="center" wrapText="1"/>
      <protection hidden="1"/>
    </xf>
    <xf numFmtId="0" fontId="77" fillId="0" borderId="3" xfId="252" applyFont="1" applyFill="1" applyBorder="1" applyAlignment="1" applyProtection="1">
      <alignment horizontal="left" vertical="center" wrapText="1"/>
      <protection hidden="1"/>
    </xf>
    <xf numFmtId="0" fontId="36" fillId="35" borderId="4" xfId="252" applyFont="1" applyFill="1" applyBorder="1" applyAlignment="1" applyProtection="1">
      <alignment horizontal="center" vertical="center" textRotation="255" wrapText="1"/>
      <protection hidden="1"/>
    </xf>
    <xf numFmtId="0" fontId="36" fillId="35" borderId="13" xfId="252" applyFont="1" applyFill="1" applyBorder="1" applyAlignment="1" applyProtection="1">
      <alignment horizontal="center" vertical="center" textRotation="255" wrapText="1"/>
      <protection hidden="1"/>
    </xf>
    <xf numFmtId="0" fontId="36" fillId="35" borderId="12" xfId="252" applyFont="1" applyFill="1" applyBorder="1" applyAlignment="1" applyProtection="1">
      <alignment horizontal="center" vertical="center" textRotation="255" wrapText="1"/>
      <protection hidden="1"/>
    </xf>
    <xf numFmtId="0" fontId="83" fillId="35" borderId="17" xfId="252" applyFont="1" applyFill="1" applyBorder="1" applyAlignment="1" applyProtection="1">
      <alignment horizontal="center" vertical="center" wrapText="1"/>
      <protection hidden="1"/>
    </xf>
    <xf numFmtId="0" fontId="83" fillId="35" borderId="5" xfId="252" applyFont="1" applyFill="1" applyBorder="1" applyAlignment="1" applyProtection="1">
      <alignment horizontal="center" vertical="center" wrapText="1"/>
      <protection hidden="1"/>
    </xf>
    <xf numFmtId="0" fontId="83" fillId="35" borderId="14" xfId="252" applyFont="1" applyFill="1" applyBorder="1" applyAlignment="1" applyProtection="1">
      <alignment horizontal="center" vertical="center" wrapText="1"/>
      <protection hidden="1"/>
    </xf>
    <xf numFmtId="0" fontId="83" fillId="36" borderId="10" xfId="252" applyFont="1" applyFill="1" applyBorder="1" applyAlignment="1" applyProtection="1">
      <alignment horizontal="center" vertical="center" wrapText="1"/>
      <protection hidden="1"/>
    </xf>
    <xf numFmtId="0" fontId="83" fillId="36" borderId="8" xfId="252" applyFont="1" applyFill="1" applyBorder="1" applyAlignment="1" applyProtection="1">
      <alignment horizontal="center" vertical="center" wrapText="1"/>
      <protection hidden="1"/>
    </xf>
    <xf numFmtId="0" fontId="83" fillId="36" borderId="11" xfId="252" applyFont="1" applyFill="1" applyBorder="1" applyAlignment="1" applyProtection="1">
      <alignment horizontal="center" vertical="center" wrapText="1"/>
      <protection hidden="1"/>
    </xf>
    <xf numFmtId="0" fontId="83" fillId="35" borderId="2" xfId="252" applyFont="1" applyFill="1" applyBorder="1" applyAlignment="1" applyProtection="1">
      <alignment horizontal="center" vertical="center" wrapText="1"/>
      <protection hidden="1"/>
    </xf>
    <xf numFmtId="0" fontId="77" fillId="35" borderId="2" xfId="252" applyFont="1" applyFill="1" applyBorder="1" applyAlignment="1" applyProtection="1">
      <alignment horizontal="center" vertical="center" wrapText="1"/>
      <protection hidden="1"/>
    </xf>
    <xf numFmtId="0" fontId="74" fillId="35" borderId="4" xfId="252" applyFont="1" applyFill="1" applyBorder="1" applyAlignment="1" applyProtection="1">
      <alignment horizontal="center" vertical="center" wrapText="1"/>
      <protection hidden="1"/>
    </xf>
    <xf numFmtId="0" fontId="74" fillId="35" borderId="12" xfId="252" applyFont="1" applyFill="1" applyBorder="1" applyAlignment="1" applyProtection="1">
      <alignment horizontal="center" vertical="center" wrapText="1"/>
      <protection hidden="1"/>
    </xf>
    <xf numFmtId="0" fontId="74" fillId="35" borderId="17" xfId="252" applyFont="1" applyFill="1" applyBorder="1" applyAlignment="1" applyProtection="1">
      <alignment horizontal="center" vertical="center" wrapText="1"/>
      <protection hidden="1"/>
    </xf>
    <xf numFmtId="0" fontId="74" fillId="35" borderId="9" xfId="252" applyFont="1" applyFill="1" applyBorder="1" applyAlignment="1" applyProtection="1">
      <alignment horizontal="center" vertical="center" wrapText="1"/>
      <protection hidden="1"/>
    </xf>
    <xf numFmtId="0" fontId="104" fillId="37" borderId="2" xfId="252" applyFont="1" applyFill="1" applyBorder="1" applyAlignment="1" applyProtection="1">
      <alignment horizontal="center" vertical="center" wrapText="1"/>
      <protection hidden="1"/>
    </xf>
    <xf numFmtId="0" fontId="103" fillId="35" borderId="2" xfId="252" applyFont="1" applyFill="1" applyBorder="1" applyAlignment="1" applyProtection="1">
      <alignment horizontal="center" vertical="center" wrapText="1"/>
      <protection hidden="1"/>
    </xf>
    <xf numFmtId="1" fontId="111" fillId="0" borderId="2" xfId="252" applyNumberFormat="1" applyFont="1" applyFill="1" applyBorder="1" applyAlignment="1" applyProtection="1">
      <alignment horizontal="justify" vertical="center" wrapText="1"/>
      <protection hidden="1"/>
    </xf>
    <xf numFmtId="0" fontId="0" fillId="0" borderId="2" xfId="0" applyBorder="1" applyAlignment="1">
      <alignment horizontal="justify" vertical="center" wrapText="1"/>
    </xf>
    <xf numFmtId="0" fontId="74" fillId="27" borderId="10" xfId="252" applyFont="1" applyFill="1" applyBorder="1" applyAlignment="1" applyProtection="1">
      <alignment horizontal="justify" vertical="center" wrapText="1"/>
      <protection hidden="1"/>
    </xf>
    <xf numFmtId="0" fontId="74" fillId="27" borderId="11" xfId="252" applyFont="1" applyFill="1" applyBorder="1" applyAlignment="1" applyProtection="1">
      <alignment horizontal="justify" vertical="center" wrapText="1"/>
      <protection hidden="1"/>
    </xf>
    <xf numFmtId="0" fontId="103" fillId="27" borderId="10" xfId="252" applyFont="1" applyFill="1" applyBorder="1" applyAlignment="1" applyProtection="1">
      <alignment horizontal="center" vertical="center" wrapText="1"/>
      <protection hidden="1"/>
    </xf>
    <xf numFmtId="0" fontId="103" fillId="27" borderId="11" xfId="252" applyFont="1" applyFill="1" applyBorder="1" applyAlignment="1" applyProtection="1">
      <alignment horizontal="center" vertical="center" wrapText="1"/>
      <protection hidden="1"/>
    </xf>
    <xf numFmtId="0" fontId="108" fillId="27" borderId="2" xfId="252" applyFont="1" applyFill="1" applyBorder="1" applyAlignment="1" applyProtection="1">
      <alignment horizontal="center" vertical="center" wrapText="1"/>
      <protection hidden="1"/>
    </xf>
    <xf numFmtId="15" fontId="72" fillId="27" borderId="10" xfId="252" applyNumberFormat="1" applyFont="1" applyFill="1" applyBorder="1" applyAlignment="1" applyProtection="1">
      <alignment horizontal="center" vertical="center" wrapText="1"/>
      <protection hidden="1"/>
    </xf>
    <xf numFmtId="15" fontId="72" fillId="27" borderId="11" xfId="252" applyNumberFormat="1" applyFont="1" applyFill="1" applyBorder="1" applyAlignment="1" applyProtection="1">
      <alignment horizontal="center" vertical="center" wrapText="1"/>
      <protection hidden="1"/>
    </xf>
    <xf numFmtId="0" fontId="108" fillId="0" borderId="0" xfId="252" applyFont="1" applyFill="1" applyBorder="1" applyAlignment="1" applyProtection="1">
      <alignment horizontal="center" vertical="center" wrapText="1"/>
      <protection hidden="1"/>
    </xf>
    <xf numFmtId="0" fontId="108" fillId="0" borderId="10" xfId="252" applyFont="1" applyFill="1" applyBorder="1" applyAlignment="1" applyProtection="1">
      <alignment horizontal="center" vertical="center" wrapText="1"/>
      <protection hidden="1"/>
    </xf>
    <xf numFmtId="0" fontId="108" fillId="0" borderId="8" xfId="252" applyFont="1" applyFill="1" applyBorder="1" applyAlignment="1" applyProtection="1">
      <alignment horizontal="center" vertical="center" wrapText="1"/>
      <protection hidden="1"/>
    </xf>
    <xf numFmtId="0" fontId="108" fillId="0" borderId="11" xfId="252" applyFont="1" applyFill="1" applyBorder="1" applyAlignment="1" applyProtection="1">
      <alignment horizontal="center" vertical="center" wrapText="1"/>
      <protection hidden="1"/>
    </xf>
    <xf numFmtId="1" fontId="111" fillId="0" borderId="2" xfId="252" applyNumberFormat="1" applyFont="1" applyFill="1" applyBorder="1" applyAlignment="1" applyProtection="1">
      <alignment horizontal="justify" vertical="top" wrapText="1"/>
      <protection hidden="1"/>
    </xf>
    <xf numFmtId="0" fontId="0" fillId="0" borderId="2" xfId="0" applyBorder="1" applyAlignment="1">
      <alignment horizontal="justify" vertical="top" wrapText="1"/>
    </xf>
    <xf numFmtId="0" fontId="83" fillId="0" borderId="2" xfId="252" applyFont="1" applyFill="1" applyBorder="1" applyAlignment="1" applyProtection="1">
      <alignment horizontal="justify" vertical="center" wrapText="1"/>
      <protection hidden="1"/>
    </xf>
    <xf numFmtId="0" fontId="39" fillId="0" borderId="16" xfId="252" applyFont="1" applyBorder="1" applyAlignment="1" applyProtection="1">
      <alignment horizontal="center" vertical="center"/>
      <protection hidden="1"/>
    </xf>
    <xf numFmtId="0" fontId="39" fillId="0" borderId="6" xfId="252" applyFont="1" applyBorder="1" applyAlignment="1" applyProtection="1">
      <alignment horizontal="center" vertical="center"/>
      <protection hidden="1"/>
    </xf>
    <xf numFmtId="0" fontId="39" fillId="0" borderId="3" xfId="252" applyFont="1" applyBorder="1" applyAlignment="1" applyProtection="1">
      <alignment horizontal="center" vertical="center"/>
      <protection hidden="1"/>
    </xf>
    <xf numFmtId="0" fontId="17" fillId="0" borderId="2" xfId="0" applyFont="1" applyFill="1" applyBorder="1" applyAlignment="1" applyProtection="1">
      <alignment horizontal="center" vertical="center" wrapText="1"/>
      <protection hidden="1"/>
    </xf>
    <xf numFmtId="0" fontId="17" fillId="0" borderId="4" xfId="0" applyFont="1" applyFill="1" applyBorder="1" applyAlignment="1" applyProtection="1">
      <alignment horizontal="center" vertical="center" wrapText="1"/>
      <protection hidden="1"/>
    </xf>
    <xf numFmtId="0" fontId="74" fillId="0" borderId="2" xfId="0" applyFont="1" applyFill="1" applyBorder="1" applyAlignment="1" applyProtection="1">
      <alignment horizontal="center" vertical="center" wrapText="1"/>
      <protection hidden="1"/>
    </xf>
    <xf numFmtId="1" fontId="74" fillId="0" borderId="2" xfId="0" applyNumberFormat="1" applyFont="1" applyFill="1" applyBorder="1" applyAlignment="1" applyProtection="1">
      <alignment horizontal="left" vertical="center" wrapText="1"/>
      <protection hidden="1"/>
    </xf>
    <xf numFmtId="0" fontId="74" fillId="0" borderId="2" xfId="0" applyFont="1" applyFill="1" applyBorder="1" applyAlignment="1" applyProtection="1">
      <alignment horizontal="left" vertical="center" wrapText="1"/>
      <protection hidden="1"/>
    </xf>
    <xf numFmtId="1" fontId="74" fillId="0" borderId="4" xfId="0" applyNumberFormat="1" applyFont="1" applyFill="1" applyBorder="1" applyAlignment="1" applyProtection="1">
      <alignment horizontal="center" vertical="center" wrapText="1"/>
      <protection hidden="1"/>
    </xf>
    <xf numFmtId="1" fontId="74" fillId="0" borderId="13" xfId="0" applyNumberFormat="1" applyFont="1" applyFill="1" applyBorder="1" applyAlignment="1" applyProtection="1">
      <alignment horizontal="center" vertical="center" wrapText="1"/>
      <protection hidden="1"/>
    </xf>
    <xf numFmtId="1" fontId="74" fillId="0" borderId="12" xfId="0" applyNumberFormat="1" applyFont="1" applyFill="1" applyBorder="1" applyAlignment="1" applyProtection="1">
      <alignment horizontal="center" vertical="center" wrapText="1"/>
      <protection hidden="1"/>
    </xf>
    <xf numFmtId="1" fontId="17" fillId="0" borderId="4" xfId="11" applyNumberFormat="1" applyFont="1" applyFill="1" applyBorder="1" applyAlignment="1" applyProtection="1">
      <alignment horizontal="center" vertical="center" wrapText="1"/>
      <protection hidden="1"/>
    </xf>
    <xf numFmtId="1" fontId="17" fillId="0" borderId="13" xfId="11" applyNumberFormat="1" applyFont="1" applyFill="1" applyBorder="1" applyAlignment="1" applyProtection="1">
      <alignment horizontal="center" vertical="center" wrapText="1"/>
      <protection hidden="1"/>
    </xf>
    <xf numFmtId="1" fontId="17" fillId="0" borderId="12" xfId="11" applyNumberFormat="1" applyFont="1" applyFill="1" applyBorder="1" applyAlignment="1" applyProtection="1">
      <alignment horizontal="center" vertical="center" wrapText="1"/>
      <protection hidden="1"/>
    </xf>
    <xf numFmtId="1" fontId="117" fillId="0" borderId="4" xfId="0" applyNumberFormat="1" applyFont="1" applyFill="1" applyBorder="1" applyAlignment="1" applyProtection="1">
      <alignment horizontal="center" vertical="center" wrapText="1"/>
      <protection hidden="1"/>
    </xf>
    <xf numFmtId="1" fontId="117" fillId="0" borderId="13" xfId="0" applyNumberFormat="1" applyFont="1" applyFill="1" applyBorder="1" applyAlignment="1" applyProtection="1">
      <alignment horizontal="center" vertical="center" wrapText="1"/>
      <protection hidden="1"/>
    </xf>
    <xf numFmtId="1" fontId="117" fillId="0" borderId="12" xfId="0" applyNumberFormat="1" applyFont="1" applyFill="1" applyBorder="1" applyAlignment="1" applyProtection="1">
      <alignment horizontal="center" vertical="center" wrapText="1"/>
      <protection hidden="1"/>
    </xf>
    <xf numFmtId="3" fontId="141" fillId="0" borderId="4" xfId="279" applyNumberFormat="1" applyFont="1" applyFill="1" applyBorder="1" applyAlignment="1" applyProtection="1">
      <alignment horizontal="center" vertical="center" wrapText="1"/>
      <protection hidden="1"/>
    </xf>
    <xf numFmtId="3" fontId="141" fillId="0" borderId="13" xfId="279" applyNumberFormat="1" applyFont="1" applyFill="1" applyBorder="1" applyAlignment="1" applyProtection="1">
      <alignment horizontal="center" vertical="center" wrapText="1"/>
      <protection hidden="1"/>
    </xf>
    <xf numFmtId="3" fontId="141" fillId="0" borderId="12" xfId="279" applyNumberFormat="1" applyFont="1" applyFill="1" applyBorder="1" applyAlignment="1" applyProtection="1">
      <alignment horizontal="center" vertical="center" wrapText="1"/>
      <protection hidden="1"/>
    </xf>
    <xf numFmtId="15" fontId="141" fillId="0" borderId="4" xfId="0" applyNumberFormat="1" applyFont="1" applyFill="1" applyBorder="1" applyAlignment="1" applyProtection="1">
      <alignment horizontal="center" vertical="center" wrapText="1"/>
      <protection hidden="1"/>
    </xf>
    <xf numFmtId="15" fontId="141" fillId="0" borderId="13" xfId="0" applyNumberFormat="1" applyFont="1" applyFill="1" applyBorder="1" applyAlignment="1" applyProtection="1">
      <alignment horizontal="center" vertical="center" wrapText="1"/>
      <protection hidden="1"/>
    </xf>
    <xf numFmtId="15" fontId="141" fillId="0" borderId="12" xfId="0" applyNumberFormat="1" applyFont="1" applyFill="1" applyBorder="1" applyAlignment="1" applyProtection="1">
      <alignment horizontal="center" vertical="center" wrapText="1"/>
      <protection hidden="1"/>
    </xf>
    <xf numFmtId="1" fontId="76" fillId="0" borderId="2" xfId="11" applyNumberFormat="1" applyFont="1" applyFill="1" applyBorder="1" applyAlignment="1" applyProtection="1">
      <alignment horizontal="center" vertical="center" wrapText="1"/>
      <protection hidden="1"/>
    </xf>
    <xf numFmtId="0" fontId="76" fillId="0" borderId="2" xfId="0"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 fontId="74" fillId="0" borderId="2" xfId="0" applyNumberFormat="1" applyFont="1" applyFill="1" applyBorder="1" applyAlignment="1" applyProtection="1">
      <alignment horizontal="center" vertical="center" wrapText="1"/>
      <protection hidden="1"/>
    </xf>
    <xf numFmtId="1" fontId="74" fillId="0" borderId="2" xfId="0" applyNumberFormat="1" applyFont="1" applyFill="1" applyBorder="1" applyAlignment="1" applyProtection="1">
      <alignment vertical="center" wrapText="1"/>
      <protection hidden="1"/>
    </xf>
    <xf numFmtId="0" fontId="74" fillId="0" borderId="2" xfId="0" applyFont="1" applyFill="1" applyBorder="1" applyAlignment="1" applyProtection="1">
      <alignment vertical="center" wrapText="1"/>
      <protection hidden="1"/>
    </xf>
    <xf numFmtId="3" fontId="76" fillId="0" borderId="4" xfId="279" applyNumberFormat="1" applyFont="1" applyFill="1" applyBorder="1" applyAlignment="1" applyProtection="1">
      <alignment horizontal="center" vertical="center" wrapText="1"/>
      <protection hidden="1"/>
    </xf>
    <xf numFmtId="3" fontId="76" fillId="0" borderId="13" xfId="279" applyNumberFormat="1" applyFont="1" applyFill="1" applyBorder="1" applyAlignment="1" applyProtection="1">
      <alignment horizontal="center" vertical="center" wrapText="1"/>
      <protection hidden="1"/>
    </xf>
    <xf numFmtId="3" fontId="76" fillId="0" borderId="12" xfId="279" applyNumberFormat="1" applyFont="1" applyFill="1" applyBorder="1" applyAlignment="1" applyProtection="1">
      <alignment horizontal="center" vertical="center" wrapText="1"/>
      <protection hidden="1"/>
    </xf>
    <xf numFmtId="15" fontId="76" fillId="0" borderId="2" xfId="0" applyNumberFormat="1" applyFont="1" applyFill="1" applyBorder="1" applyAlignment="1" applyProtection="1">
      <alignment horizontal="center" vertical="center" wrapText="1"/>
      <protection hidden="1"/>
    </xf>
    <xf numFmtId="15" fontId="141" fillId="0" borderId="2" xfId="0" applyNumberFormat="1" applyFont="1" applyFill="1" applyBorder="1" applyAlignment="1" applyProtection="1">
      <alignment horizontal="center" vertical="center" wrapText="1"/>
      <protection hidden="1"/>
    </xf>
    <xf numFmtId="0" fontId="74" fillId="0" borderId="4" xfId="0" applyFont="1" applyFill="1" applyBorder="1" applyAlignment="1" applyProtection="1">
      <alignment horizontal="center" vertical="center" wrapText="1"/>
      <protection hidden="1"/>
    </xf>
    <xf numFmtId="0" fontId="74" fillId="0" borderId="13" xfId="0" applyFont="1" applyFill="1" applyBorder="1" applyAlignment="1" applyProtection="1">
      <alignment horizontal="center" vertical="center" wrapText="1"/>
      <protection hidden="1"/>
    </xf>
    <xf numFmtId="0" fontId="74" fillId="0" borderId="12" xfId="0" applyFont="1" applyFill="1" applyBorder="1" applyAlignment="1" applyProtection="1">
      <alignment horizontal="center" vertical="center" wrapText="1"/>
      <protection hidden="1"/>
    </xf>
    <xf numFmtId="3" fontId="74" fillId="0" borderId="4" xfId="279" applyNumberFormat="1" applyFont="1" applyFill="1" applyBorder="1" applyAlignment="1" applyProtection="1">
      <alignment horizontal="center" vertical="center" wrapText="1"/>
      <protection hidden="1"/>
    </xf>
    <xf numFmtId="3" fontId="74" fillId="0" borderId="13" xfId="279" applyNumberFormat="1" applyFont="1" applyFill="1" applyBorder="1" applyAlignment="1" applyProtection="1">
      <alignment horizontal="center" vertical="center" wrapText="1"/>
      <protection hidden="1"/>
    </xf>
    <xf numFmtId="3" fontId="74" fillId="0" borderId="12" xfId="279" applyNumberFormat="1" applyFont="1" applyFill="1" applyBorder="1" applyAlignment="1" applyProtection="1">
      <alignment horizontal="center" vertical="center" wrapText="1"/>
      <protection hidden="1"/>
    </xf>
    <xf numFmtId="1" fontId="76" fillId="43" borderId="2" xfId="11" applyNumberFormat="1" applyFont="1" applyFill="1" applyBorder="1" applyAlignment="1" applyProtection="1">
      <alignment horizontal="center" vertical="center" wrapText="1"/>
      <protection hidden="1"/>
    </xf>
    <xf numFmtId="0" fontId="76" fillId="43" borderId="2" xfId="0" applyFont="1" applyFill="1" applyBorder="1" applyAlignment="1" applyProtection="1">
      <alignment horizontal="center" vertical="center" wrapText="1"/>
      <protection hidden="1"/>
    </xf>
    <xf numFmtId="3" fontId="17" fillId="0" borderId="4" xfId="279" applyNumberFormat="1" applyFont="1" applyFill="1" applyBorder="1" applyAlignment="1" applyProtection="1">
      <alignment horizontal="center" vertical="center" wrapText="1"/>
      <protection hidden="1"/>
    </xf>
    <xf numFmtId="3" fontId="17" fillId="0" borderId="13" xfId="279" applyNumberFormat="1" applyFont="1" applyFill="1" applyBorder="1" applyAlignment="1" applyProtection="1">
      <alignment horizontal="center" vertical="center" wrapText="1"/>
      <protection hidden="1"/>
    </xf>
    <xf numFmtId="3" fontId="17" fillId="0" borderId="12" xfId="279" applyNumberFormat="1" applyFont="1" applyFill="1" applyBorder="1" applyAlignment="1" applyProtection="1">
      <alignment horizontal="center" vertical="center" wrapText="1"/>
      <protection hidden="1"/>
    </xf>
    <xf numFmtId="1" fontId="88" fillId="0" borderId="2" xfId="11" applyNumberFormat="1" applyFont="1" applyFill="1" applyBorder="1" applyAlignment="1" applyProtection="1">
      <alignment horizontal="center" vertical="center" wrapText="1"/>
      <protection hidden="1"/>
    </xf>
    <xf numFmtId="0" fontId="88" fillId="0" borderId="2" xfId="0" applyFont="1" applyFill="1" applyBorder="1" applyAlignment="1" applyProtection="1">
      <alignment horizontal="center" vertical="center" wrapText="1"/>
      <protection hidden="1"/>
    </xf>
    <xf numFmtId="1" fontId="88" fillId="0" borderId="10" xfId="11" applyNumberFormat="1" applyFont="1" applyFill="1" applyBorder="1" applyAlignment="1" applyProtection="1">
      <alignment horizontal="center" vertical="center" wrapText="1"/>
      <protection hidden="1"/>
    </xf>
    <xf numFmtId="0" fontId="88" fillId="0" borderId="10" xfId="0" applyFont="1" applyFill="1" applyBorder="1" applyAlignment="1" applyProtection="1">
      <alignment horizontal="center" vertical="center" wrapText="1"/>
      <protection hidden="1"/>
    </xf>
    <xf numFmtId="1" fontId="100" fillId="0" borderId="4" xfId="0" applyNumberFormat="1" applyFont="1" applyFill="1" applyBorder="1" applyAlignment="1" applyProtection="1">
      <alignment horizontal="center" vertical="center" wrapText="1"/>
      <protection hidden="1"/>
    </xf>
    <xf numFmtId="1" fontId="100" fillId="0" borderId="13" xfId="0" applyNumberFormat="1" applyFont="1" applyFill="1" applyBorder="1" applyAlignment="1" applyProtection="1">
      <alignment horizontal="center" vertical="center" wrapText="1"/>
      <protection hidden="1"/>
    </xf>
    <xf numFmtId="1" fontId="100" fillId="0" borderId="12" xfId="0" applyNumberFormat="1" applyFont="1" applyFill="1" applyBorder="1" applyAlignment="1" applyProtection="1">
      <alignment horizontal="center" vertical="center" wrapText="1"/>
      <protection hidden="1"/>
    </xf>
    <xf numFmtId="3" fontId="88" fillId="0" borderId="4" xfId="279" applyNumberFormat="1" applyFont="1" applyFill="1" applyBorder="1" applyAlignment="1" applyProtection="1">
      <alignment horizontal="center" vertical="center" wrapText="1"/>
      <protection hidden="1"/>
    </xf>
    <xf numFmtId="3" fontId="88" fillId="0" borderId="13" xfId="279" applyNumberFormat="1" applyFont="1" applyFill="1" applyBorder="1" applyAlignment="1" applyProtection="1">
      <alignment horizontal="center" vertical="center" wrapText="1"/>
      <protection hidden="1"/>
    </xf>
    <xf numFmtId="3" fontId="88" fillId="0" borderId="12" xfId="279" applyNumberFormat="1" applyFont="1" applyFill="1" applyBorder="1" applyAlignment="1" applyProtection="1">
      <alignment horizontal="center" vertical="center" wrapText="1"/>
      <protection hidden="1"/>
    </xf>
    <xf numFmtId="15" fontId="88" fillId="0" borderId="2" xfId="0" applyNumberFormat="1" applyFont="1" applyFill="1" applyBorder="1" applyAlignment="1" applyProtection="1">
      <alignment horizontal="center" vertical="center" wrapText="1"/>
      <protection hidden="1"/>
    </xf>
    <xf numFmtId="15" fontId="141" fillId="43" borderId="2" xfId="0" applyNumberFormat="1" applyFont="1" applyFill="1" applyBorder="1" applyAlignment="1" applyProtection="1">
      <alignment horizontal="center" vertical="center" wrapText="1"/>
      <protection hidden="1"/>
    </xf>
    <xf numFmtId="0" fontId="76" fillId="0" borderId="4" xfId="0" applyFont="1" applyFill="1" applyBorder="1" applyAlignment="1" applyProtection="1">
      <alignment horizontal="center" vertical="center" wrapText="1"/>
      <protection hidden="1"/>
    </xf>
    <xf numFmtId="0" fontId="76" fillId="0" borderId="13" xfId="0" applyFont="1" applyFill="1" applyBorder="1" applyAlignment="1" applyProtection="1">
      <alignment horizontal="center" vertical="center" wrapText="1"/>
      <protection hidden="1"/>
    </xf>
    <xf numFmtId="0" fontId="76" fillId="0" borderId="12" xfId="0" applyFont="1" applyFill="1" applyBorder="1" applyAlignment="1" applyProtection="1">
      <alignment horizontal="center" vertical="center" wrapText="1"/>
      <protection hidden="1"/>
    </xf>
    <xf numFmtId="1" fontId="17" fillId="43" borderId="2" xfId="11" applyNumberFormat="1" applyFont="1" applyFill="1" applyBorder="1" applyAlignment="1" applyProtection="1">
      <alignment horizontal="center" vertical="center" wrapText="1"/>
      <protection hidden="1"/>
    </xf>
    <xf numFmtId="0" fontId="17" fillId="43" borderId="2" xfId="0" applyFont="1" applyFill="1" applyBorder="1" applyAlignment="1" applyProtection="1">
      <alignment horizontal="center" vertical="center" wrapText="1"/>
      <protection hidden="1"/>
    </xf>
    <xf numFmtId="15" fontId="76" fillId="0" borderId="4" xfId="0" applyNumberFormat="1" applyFont="1" applyFill="1" applyBorder="1" applyAlignment="1" applyProtection="1">
      <alignment horizontal="center" vertical="center" wrapText="1"/>
      <protection hidden="1"/>
    </xf>
    <xf numFmtId="15" fontId="76" fillId="0" borderId="13" xfId="0" applyNumberFormat="1" applyFont="1" applyFill="1" applyBorder="1" applyAlignment="1" applyProtection="1">
      <alignment horizontal="center" vertical="center" wrapText="1"/>
      <protection hidden="1"/>
    </xf>
    <xf numFmtId="15" fontId="76" fillId="0" borderId="12" xfId="0" applyNumberFormat="1" applyFont="1" applyFill="1" applyBorder="1" applyAlignment="1" applyProtection="1">
      <alignment horizontal="center" vertical="center" wrapText="1"/>
      <protection hidden="1"/>
    </xf>
    <xf numFmtId="15" fontId="17" fillId="0" borderId="2" xfId="0" applyNumberFormat="1"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78" fillId="0" borderId="10" xfId="0" applyFont="1" applyFill="1" applyBorder="1" applyAlignment="1" applyProtection="1">
      <alignment horizontal="center" vertical="center" wrapText="1"/>
      <protection hidden="1"/>
    </xf>
    <xf numFmtId="0" fontId="78" fillId="0" borderId="8" xfId="0" applyFont="1" applyFill="1" applyBorder="1" applyAlignment="1" applyProtection="1">
      <alignment horizontal="center" vertical="center" wrapText="1"/>
      <protection hidden="1"/>
    </xf>
    <xf numFmtId="0" fontId="78" fillId="0" borderId="11" xfId="0" applyFont="1" applyFill="1" applyBorder="1" applyAlignment="1" applyProtection="1">
      <alignment horizontal="center" vertical="center" wrapText="1"/>
      <protection hidden="1"/>
    </xf>
    <xf numFmtId="1" fontId="83" fillId="0" borderId="0" xfId="0" applyNumberFormat="1" applyFont="1" applyFill="1" applyBorder="1" applyAlignment="1" applyProtection="1">
      <alignment horizontal="left" vertical="center" wrapText="1"/>
      <protection hidden="1"/>
    </xf>
    <xf numFmtId="1" fontId="26" fillId="0" borderId="0" xfId="0" applyNumberFormat="1" applyFont="1" applyFill="1" applyBorder="1" applyAlignment="1" applyProtection="1">
      <alignment horizontal="center" vertical="center" wrapText="1"/>
      <protection hidden="1"/>
    </xf>
    <xf numFmtId="0" fontId="83" fillId="0" borderId="10" xfId="0" applyFont="1" applyFill="1" applyBorder="1" applyAlignment="1" applyProtection="1">
      <alignment horizontal="center" vertical="center" wrapText="1"/>
      <protection hidden="1"/>
    </xf>
    <xf numFmtId="0" fontId="83" fillId="0" borderId="8" xfId="0" applyFont="1" applyFill="1" applyBorder="1" applyAlignment="1" applyProtection="1">
      <alignment horizontal="center" vertical="center" wrapText="1"/>
      <protection hidden="1"/>
    </xf>
    <xf numFmtId="0" fontId="83" fillId="0" borderId="11" xfId="0" applyFont="1" applyFill="1" applyBorder="1" applyAlignment="1" applyProtection="1">
      <alignment horizontal="center" vertical="center" wrapText="1"/>
      <protection hidden="1"/>
    </xf>
    <xf numFmtId="1" fontId="36" fillId="0" borderId="0" xfId="0" applyNumberFormat="1" applyFont="1" applyFill="1" applyBorder="1" applyAlignment="1" applyProtection="1">
      <alignment horizontal="center" vertical="center" wrapText="1"/>
      <protection hidden="1"/>
    </xf>
    <xf numFmtId="1" fontId="22" fillId="0" borderId="0" xfId="0" applyNumberFormat="1" applyFont="1" applyFill="1" applyBorder="1" applyAlignment="1" applyProtection="1">
      <alignment horizontal="center" vertical="center" wrapText="1"/>
      <protection hidden="1"/>
    </xf>
    <xf numFmtId="0" fontId="33" fillId="0" borderId="17" xfId="0" applyFont="1" applyFill="1" applyBorder="1" applyAlignment="1" applyProtection="1">
      <alignment horizontal="center" vertical="center" wrapText="1"/>
      <protection hidden="1"/>
    </xf>
    <xf numFmtId="0" fontId="33" fillId="0" borderId="5" xfId="0" applyFont="1" applyFill="1" applyBorder="1" applyAlignment="1" applyProtection="1">
      <alignment horizontal="center" vertical="center" wrapText="1"/>
      <protection hidden="1"/>
    </xf>
    <xf numFmtId="0" fontId="33" fillId="0" borderId="15" xfId="0" applyFont="1" applyFill="1" applyBorder="1" applyAlignment="1" applyProtection="1">
      <alignment horizontal="center" vertical="center" wrapText="1"/>
      <protection hidden="1"/>
    </xf>
    <xf numFmtId="0" fontId="33" fillId="0" borderId="0" xfId="0" applyFont="1" applyFill="1" applyBorder="1" applyAlignment="1" applyProtection="1">
      <alignment horizontal="center" vertical="center" wrapText="1"/>
      <protection hidden="1"/>
    </xf>
    <xf numFmtId="0" fontId="116" fillId="0" borderId="2" xfId="0" applyFont="1" applyFill="1" applyBorder="1" applyAlignment="1" applyProtection="1">
      <alignment horizontal="center" vertical="center" wrapText="1"/>
      <protection hidden="1"/>
    </xf>
    <xf numFmtId="0" fontId="116" fillId="0" borderId="17" xfId="0" applyFont="1" applyFill="1" applyBorder="1" applyAlignment="1" applyProtection="1">
      <alignment horizontal="center" vertical="center" wrapText="1"/>
      <protection hidden="1"/>
    </xf>
    <xf numFmtId="0" fontId="116" fillId="0" borderId="5" xfId="0" applyFont="1" applyFill="1" applyBorder="1" applyAlignment="1" applyProtection="1">
      <alignment horizontal="center" vertical="center" wrapText="1"/>
      <protection hidden="1"/>
    </xf>
    <xf numFmtId="15" fontId="141" fillId="43" borderId="4" xfId="0" applyNumberFormat="1" applyFont="1" applyFill="1" applyBorder="1" applyAlignment="1" applyProtection="1">
      <alignment horizontal="center" vertical="center" wrapText="1"/>
      <protection hidden="1"/>
    </xf>
    <xf numFmtId="15" fontId="141" fillId="43" borderId="13" xfId="0" applyNumberFormat="1" applyFont="1" applyFill="1" applyBorder="1" applyAlignment="1" applyProtection="1">
      <alignment horizontal="center" vertical="center" wrapText="1"/>
      <protection hidden="1"/>
    </xf>
    <xf numFmtId="15" fontId="141" fillId="43" borderId="12" xfId="0" applyNumberFormat="1" applyFont="1" applyFill="1" applyBorder="1" applyAlignment="1" applyProtection="1">
      <alignment horizontal="center" vertical="center" wrapText="1"/>
      <protection hidden="1"/>
    </xf>
    <xf numFmtId="1" fontId="94" fillId="0" borderId="2" xfId="11" applyNumberFormat="1" applyFont="1" applyFill="1" applyBorder="1" applyAlignment="1" applyProtection="1">
      <alignment horizontal="center" vertical="center" wrapText="1"/>
      <protection hidden="1"/>
    </xf>
    <xf numFmtId="0" fontId="94" fillId="0" borderId="2" xfId="0" applyFont="1" applyFill="1" applyBorder="1" applyAlignment="1" applyProtection="1">
      <alignment horizontal="center" vertical="center" wrapText="1"/>
      <protection hidden="1"/>
    </xf>
    <xf numFmtId="15" fontId="88" fillId="0" borderId="4" xfId="0" applyNumberFormat="1" applyFont="1" applyFill="1" applyBorder="1" applyAlignment="1" applyProtection="1">
      <alignment horizontal="center" vertical="center" wrapText="1"/>
      <protection hidden="1"/>
    </xf>
    <xf numFmtId="15" fontId="88" fillId="0" borderId="13" xfId="0" applyNumberFormat="1" applyFont="1" applyFill="1" applyBorder="1" applyAlignment="1" applyProtection="1">
      <alignment horizontal="center" vertical="center" wrapText="1"/>
      <protection hidden="1"/>
    </xf>
    <xf numFmtId="15" fontId="88" fillId="0" borderId="12" xfId="0" applyNumberFormat="1" applyFont="1" applyFill="1" applyBorder="1" applyAlignment="1" applyProtection="1">
      <alignment horizontal="center" vertical="center" wrapText="1"/>
      <protection hidden="1"/>
    </xf>
    <xf numFmtId="0" fontId="82" fillId="0" borderId="2" xfId="0" applyFont="1" applyFill="1" applyBorder="1" applyAlignment="1" applyProtection="1">
      <alignment horizontal="center" vertical="center" wrapText="1"/>
      <protection hidden="1"/>
    </xf>
    <xf numFmtId="0" fontId="82" fillId="0" borderId="10" xfId="0" applyFont="1" applyFill="1" applyBorder="1" applyAlignment="1" applyProtection="1">
      <alignment horizontal="center" vertical="center" wrapText="1"/>
      <protection hidden="1"/>
    </xf>
    <xf numFmtId="0" fontId="83" fillId="0" borderId="2" xfId="0" applyFont="1" applyFill="1" applyBorder="1" applyAlignment="1" applyProtection="1">
      <alignment horizontal="center" vertical="center" wrapText="1"/>
      <protection hidden="1"/>
    </xf>
    <xf numFmtId="0" fontId="115" fillId="0" borderId="2" xfId="0" applyFont="1" applyFill="1" applyBorder="1" applyAlignment="1" applyProtection="1">
      <alignment horizontal="center" vertical="center" wrapText="1"/>
      <protection hidden="1"/>
    </xf>
    <xf numFmtId="0" fontId="115" fillId="0" borderId="10" xfId="0" applyFont="1" applyFill="1" applyBorder="1" applyAlignment="1" applyProtection="1">
      <alignment horizontal="center" vertical="center" wrapText="1"/>
      <protection hidden="1"/>
    </xf>
    <xf numFmtId="0" fontId="22" fillId="0" borderId="2" xfId="0" applyFont="1" applyFill="1" applyBorder="1" applyAlignment="1" applyProtection="1">
      <alignment horizontal="center" vertical="center" wrapText="1"/>
      <protection hidden="1"/>
    </xf>
    <xf numFmtId="15" fontId="115" fillId="0" borderId="2" xfId="0" applyNumberFormat="1" applyFont="1" applyFill="1" applyBorder="1" applyAlignment="1" applyProtection="1">
      <alignment horizontal="center" vertical="center" wrapText="1"/>
      <protection hidden="1"/>
    </xf>
    <xf numFmtId="15" fontId="116" fillId="0" borderId="2" xfId="0" applyNumberFormat="1" applyFont="1" applyFill="1" applyBorder="1" applyAlignment="1" applyProtection="1">
      <alignment horizontal="center" vertical="center" wrapText="1"/>
      <protection hidden="1"/>
    </xf>
    <xf numFmtId="3" fontId="115" fillId="0" borderId="2" xfId="0" applyNumberFormat="1" applyFont="1" applyFill="1" applyBorder="1" applyAlignment="1" applyProtection="1">
      <alignment horizontal="center" vertical="center" wrapText="1"/>
      <protection hidden="1"/>
    </xf>
    <xf numFmtId="3" fontId="116" fillId="0" borderId="4" xfId="0" applyNumberFormat="1" applyFont="1" applyFill="1" applyBorder="1" applyAlignment="1" applyProtection="1">
      <alignment horizontal="center" vertical="center" wrapText="1"/>
      <protection hidden="1"/>
    </xf>
    <xf numFmtId="3" fontId="116" fillId="0" borderId="12" xfId="0" applyNumberFormat="1" applyFont="1" applyFill="1" applyBorder="1" applyAlignment="1" applyProtection="1">
      <alignment horizontal="center" vertical="center" wrapText="1"/>
      <protection hidden="1"/>
    </xf>
    <xf numFmtId="1" fontId="141" fillId="0" borderId="2" xfId="11" applyNumberFormat="1" applyFont="1" applyFill="1" applyBorder="1" applyAlignment="1" applyProtection="1">
      <alignment horizontal="center" vertical="center" wrapText="1"/>
      <protection hidden="1"/>
    </xf>
    <xf numFmtId="1" fontId="117" fillId="0" borderId="2" xfId="0" applyNumberFormat="1" applyFont="1" applyFill="1" applyBorder="1" applyAlignment="1" applyProtection="1">
      <alignment horizontal="center" vertical="center" wrapText="1"/>
      <protection hidden="1"/>
    </xf>
    <xf numFmtId="3" fontId="141" fillId="0" borderId="2" xfId="279" applyNumberFormat="1" applyFont="1" applyFill="1" applyBorder="1" applyAlignment="1" applyProtection="1">
      <alignment horizontal="center" vertical="center" wrapText="1"/>
      <protection hidden="1"/>
    </xf>
    <xf numFmtId="1" fontId="17" fillId="43" borderId="4" xfId="11" applyNumberFormat="1" applyFont="1" applyFill="1" applyBorder="1" applyAlignment="1" applyProtection="1">
      <alignment horizontal="center" vertical="center" wrapText="1"/>
      <protection hidden="1"/>
    </xf>
    <xf numFmtId="1" fontId="17" fillId="43" borderId="13" xfId="11" applyNumberFormat="1" applyFont="1" applyFill="1" applyBorder="1" applyAlignment="1" applyProtection="1">
      <alignment horizontal="center" vertical="center" wrapText="1"/>
      <protection hidden="1"/>
    </xf>
    <xf numFmtId="1" fontId="17" fillId="43" borderId="12" xfId="11" applyNumberFormat="1" applyFont="1" applyFill="1" applyBorder="1" applyAlignment="1" applyProtection="1">
      <alignment horizontal="center" vertical="center" wrapText="1"/>
      <protection hidden="1"/>
    </xf>
    <xf numFmtId="15" fontId="141" fillId="41" borderId="2" xfId="0" applyNumberFormat="1" applyFont="1" applyFill="1" applyBorder="1" applyAlignment="1" applyProtection="1">
      <alignment horizontal="center" vertical="center" wrapText="1"/>
      <protection hidden="1"/>
    </xf>
    <xf numFmtId="0" fontId="19" fillId="0" borderId="2" xfId="252" applyFont="1" applyBorder="1" applyAlignment="1" applyProtection="1">
      <alignment horizontal="center" vertical="center" wrapText="1"/>
      <protection hidden="1"/>
    </xf>
    <xf numFmtId="0" fontId="19" fillId="0" borderId="2" xfId="252" applyFont="1" applyFill="1" applyBorder="1" applyAlignment="1" applyProtection="1">
      <alignment horizontal="center" vertical="center" wrapText="1"/>
      <protection hidden="1"/>
    </xf>
    <xf numFmtId="1" fontId="83" fillId="0" borderId="0" xfId="252" applyNumberFormat="1" applyFont="1" applyBorder="1" applyAlignment="1" applyProtection="1">
      <alignment horizontal="center" vertical="center" wrapText="1"/>
      <protection hidden="1"/>
    </xf>
    <xf numFmtId="1" fontId="83" fillId="0" borderId="0" xfId="252" applyNumberFormat="1" applyFont="1" applyAlignment="1" applyProtection="1">
      <alignment horizontal="center" vertical="center" wrapText="1"/>
      <protection hidden="1"/>
    </xf>
    <xf numFmtId="1" fontId="24" fillId="0" borderId="0" xfId="252" applyNumberFormat="1" applyFont="1" applyAlignment="1" applyProtection="1">
      <alignment horizontal="center" vertical="center" wrapText="1"/>
      <protection hidden="1"/>
    </xf>
    <xf numFmtId="1" fontId="36" fillId="0" borderId="0" xfId="252" applyNumberFormat="1" applyFont="1" applyAlignment="1" applyProtection="1">
      <alignment horizontal="center" vertical="center" wrapText="1"/>
      <protection hidden="1"/>
    </xf>
    <xf numFmtId="1" fontId="139" fillId="0" borderId="0" xfId="252" applyNumberFormat="1" applyFont="1" applyAlignment="1" applyProtection="1">
      <alignment horizontal="center" vertical="center" wrapText="1"/>
      <protection hidden="1"/>
    </xf>
    <xf numFmtId="0" fontId="135" fillId="3" borderId="2" xfId="252" applyFont="1" applyFill="1" applyBorder="1" applyAlignment="1" applyProtection="1">
      <alignment horizontal="center" vertical="center" wrapText="1"/>
      <protection hidden="1"/>
    </xf>
    <xf numFmtId="0" fontId="135" fillId="3" borderId="10" xfId="252" applyFont="1" applyFill="1" applyBorder="1" applyAlignment="1" applyProtection="1">
      <alignment horizontal="center" vertical="center" wrapText="1"/>
      <protection hidden="1"/>
    </xf>
    <xf numFmtId="0" fontId="115" fillId="0" borderId="8" xfId="252" applyFont="1" applyFill="1" applyBorder="1" applyAlignment="1" applyProtection="1">
      <alignment horizontal="center" vertical="center" wrapText="1"/>
      <protection hidden="1"/>
    </xf>
    <xf numFmtId="0" fontId="115" fillId="0" borderId="11" xfId="252" applyFont="1" applyFill="1" applyBorder="1" applyAlignment="1" applyProtection="1">
      <alignment horizontal="center" vertical="center" wrapText="1"/>
      <protection hidden="1"/>
    </xf>
    <xf numFmtId="1" fontId="119" fillId="0" borderId="0" xfId="252" applyNumberFormat="1" applyFont="1" applyBorder="1" applyAlignment="1" applyProtection="1">
      <alignment horizontal="center" vertical="center" wrapText="1"/>
      <protection hidden="1"/>
    </xf>
    <xf numFmtId="1" fontId="19" fillId="39" borderId="2" xfId="252" applyNumberFormat="1" applyFont="1" applyFill="1" applyBorder="1" applyAlignment="1" applyProtection="1">
      <alignment horizontal="center" vertical="center" wrapText="1"/>
      <protection hidden="1"/>
    </xf>
    <xf numFmtId="0" fontId="19" fillId="39" borderId="2" xfId="252" applyFont="1" applyFill="1" applyBorder="1" applyAlignment="1" applyProtection="1">
      <alignment horizontal="center" vertical="center" wrapText="1"/>
      <protection hidden="1"/>
    </xf>
    <xf numFmtId="178" fontId="96" fillId="32" borderId="2" xfId="0" applyNumberFormat="1" applyFont="1" applyFill="1" applyBorder="1" applyAlignment="1" applyProtection="1">
      <alignment horizontal="center" vertical="center" wrapText="1"/>
      <protection hidden="1"/>
    </xf>
    <xf numFmtId="10" fontId="87" fillId="0" borderId="17" xfId="0" applyNumberFormat="1" applyFont="1" applyFill="1" applyBorder="1" applyAlignment="1" applyProtection="1">
      <alignment horizontal="center" vertical="center" wrapText="1"/>
      <protection hidden="1"/>
    </xf>
    <xf numFmtId="10" fontId="87" fillId="0" borderId="5" xfId="0" applyNumberFormat="1" applyFont="1" applyFill="1" applyBorder="1" applyAlignment="1" applyProtection="1">
      <alignment horizontal="center" vertical="center" wrapText="1"/>
      <protection hidden="1"/>
    </xf>
    <xf numFmtId="10" fontId="87" fillId="0" borderId="9" xfId="0" applyNumberFormat="1" applyFont="1" applyFill="1" applyBorder="1" applyAlignment="1" applyProtection="1">
      <alignment horizontal="center" vertical="center" wrapText="1"/>
      <protection hidden="1"/>
    </xf>
    <xf numFmtId="10" fontId="87" fillId="0" borderId="7" xfId="0" applyNumberFormat="1" applyFont="1" applyFill="1" applyBorder="1" applyAlignment="1" applyProtection="1">
      <alignment horizontal="center" vertical="center" wrapText="1"/>
      <protection hidden="1"/>
    </xf>
    <xf numFmtId="4" fontId="73" fillId="29" borderId="4" xfId="21" applyNumberFormat="1" applyFont="1" applyFill="1" applyBorder="1" applyAlignment="1" applyProtection="1">
      <alignment horizontal="center" vertical="center" wrapText="1"/>
      <protection hidden="1"/>
    </xf>
    <xf numFmtId="4" fontId="73" fillId="29" borderId="12" xfId="21" applyNumberFormat="1" applyFont="1" applyFill="1" applyBorder="1" applyAlignment="1" applyProtection="1">
      <alignment horizontal="center" vertical="center" wrapText="1"/>
      <protection hidden="1"/>
    </xf>
    <xf numFmtId="0" fontId="82" fillId="32" borderId="10" xfId="0" applyFont="1" applyFill="1" applyBorder="1" applyAlignment="1" applyProtection="1">
      <alignment horizontal="center" vertical="center" wrapText="1"/>
      <protection hidden="1"/>
    </xf>
    <xf numFmtId="0" fontId="82" fillId="32" borderId="11" xfId="0" applyFont="1" applyFill="1" applyBorder="1" applyAlignment="1" applyProtection="1">
      <alignment horizontal="center" vertical="center" wrapText="1"/>
      <protection hidden="1"/>
    </xf>
    <xf numFmtId="4" fontId="87" fillId="29" borderId="10" xfId="21" applyNumberFormat="1" applyFont="1" applyFill="1" applyBorder="1" applyAlignment="1" applyProtection="1">
      <alignment horizontal="center" vertical="center" wrapText="1"/>
      <protection hidden="1"/>
    </xf>
    <xf numFmtId="4" fontId="87" fillId="29" borderId="11" xfId="21" applyNumberFormat="1"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10" fontId="87" fillId="0" borderId="2" xfId="0" applyNumberFormat="1" applyFont="1" applyFill="1" applyBorder="1" applyAlignment="1" applyProtection="1">
      <alignment horizontal="center" vertical="center" wrapText="1"/>
      <protection hidden="1"/>
    </xf>
    <xf numFmtId="4" fontId="77" fillId="29" borderId="2" xfId="21" applyNumberFormat="1" applyFont="1" applyFill="1" applyBorder="1" applyAlignment="1" applyProtection="1">
      <alignment horizontal="center" vertical="center" wrapText="1"/>
      <protection hidden="1"/>
    </xf>
    <xf numFmtId="15" fontId="117" fillId="0" borderId="10" xfId="0" applyNumberFormat="1" applyFont="1" applyFill="1" applyBorder="1" applyAlignment="1" applyProtection="1">
      <alignment horizontal="justify" vertical="center" wrapText="1"/>
      <protection hidden="1"/>
    </xf>
    <xf numFmtId="15" fontId="117" fillId="0" borderId="8" xfId="0" applyNumberFormat="1" applyFont="1" applyFill="1" applyBorder="1" applyAlignment="1" applyProtection="1">
      <alignment horizontal="justify" vertical="center" wrapText="1"/>
      <protection hidden="1"/>
    </xf>
    <xf numFmtId="15" fontId="117" fillId="0" borderId="11" xfId="0" applyNumberFormat="1" applyFont="1" applyFill="1" applyBorder="1" applyAlignment="1" applyProtection="1">
      <alignment horizontal="justify" vertical="center" wrapText="1"/>
      <protection hidden="1"/>
    </xf>
    <xf numFmtId="15" fontId="118" fillId="3" borderId="10" xfId="0" applyNumberFormat="1" applyFont="1" applyFill="1" applyBorder="1" applyAlignment="1" applyProtection="1">
      <alignment horizontal="center" vertical="center" wrapText="1"/>
      <protection hidden="1"/>
    </xf>
    <xf numFmtId="15" fontId="118" fillId="3" borderId="11" xfId="0" applyNumberFormat="1"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horizontal="justify" vertical="center" wrapText="1"/>
      <protection hidden="1"/>
    </xf>
    <xf numFmtId="15" fontId="74" fillId="0" borderId="8" xfId="0" applyNumberFormat="1" applyFont="1" applyFill="1" applyBorder="1" applyAlignment="1" applyProtection="1">
      <alignment horizontal="justify" vertical="center" wrapText="1"/>
      <protection hidden="1"/>
    </xf>
    <xf numFmtId="15" fontId="74" fillId="0" borderId="11" xfId="0" applyNumberFormat="1" applyFont="1" applyFill="1" applyBorder="1" applyAlignment="1" applyProtection="1">
      <alignment horizontal="justify" vertical="center" wrapText="1"/>
      <protection hidden="1"/>
    </xf>
    <xf numFmtId="15" fontId="29" fillId="3" borderId="10" xfId="0" applyNumberFormat="1" applyFont="1" applyFill="1" applyBorder="1" applyAlignment="1" applyProtection="1">
      <alignment horizontal="center" vertical="center" wrapText="1"/>
      <protection hidden="1"/>
    </xf>
    <xf numFmtId="15" fontId="29" fillId="3" borderId="11" xfId="0" applyNumberFormat="1" applyFont="1" applyFill="1" applyBorder="1" applyAlignment="1" applyProtection="1">
      <alignment horizontal="center" vertical="center" wrapText="1"/>
      <protection hidden="1"/>
    </xf>
    <xf numFmtId="0" fontId="18" fillId="0" borderId="10" xfId="0" applyFont="1" applyFill="1" applyBorder="1" applyAlignment="1" applyProtection="1">
      <alignment horizontal="center" vertical="center" wrapText="1"/>
      <protection hidden="1"/>
    </xf>
    <xf numFmtId="0" fontId="18" fillId="0" borderId="11" xfId="0" applyFont="1" applyFill="1" applyBorder="1" applyAlignment="1" applyProtection="1">
      <alignment horizontal="center" vertical="center" wrapText="1"/>
      <protection hidden="1"/>
    </xf>
    <xf numFmtId="0" fontId="18" fillId="0" borderId="4" xfId="0" applyFont="1" applyFill="1" applyBorder="1" applyAlignment="1" applyProtection="1">
      <alignment horizontal="center" vertical="center" wrapText="1"/>
      <protection hidden="1"/>
    </xf>
    <xf numFmtId="0" fontId="18" fillId="0" borderId="12" xfId="0" applyFont="1" applyFill="1" applyBorder="1" applyAlignment="1" applyProtection="1">
      <alignment horizontal="center" vertical="center" wrapText="1"/>
      <protection hidden="1"/>
    </xf>
    <xf numFmtId="0" fontId="74" fillId="0" borderId="4" xfId="252" applyFont="1" applyFill="1" applyBorder="1" applyAlignment="1" applyProtection="1">
      <alignment horizontal="center" vertical="center" wrapText="1"/>
      <protection hidden="1"/>
    </xf>
    <xf numFmtId="0" fontId="74" fillId="0" borderId="12" xfId="252"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20" fillId="0" borderId="12" xfId="252" applyFont="1" applyFill="1" applyBorder="1" applyAlignment="1" applyProtection="1">
      <alignment horizontal="center" vertical="center" wrapText="1"/>
      <protection hidden="1"/>
    </xf>
    <xf numFmtId="0" fontId="24" fillId="30" borderId="16" xfId="252" applyFont="1" applyFill="1" applyBorder="1" applyAlignment="1" applyProtection="1">
      <alignment horizontal="left" vertical="center" wrapText="1"/>
      <protection hidden="1"/>
    </xf>
    <xf numFmtId="0" fontId="24" fillId="30" borderId="6" xfId="252" applyFont="1" applyFill="1" applyBorder="1" applyAlignment="1" applyProtection="1">
      <alignment horizontal="left" vertical="center" wrapText="1"/>
      <protection hidden="1"/>
    </xf>
    <xf numFmtId="0" fontId="24" fillId="30" borderId="3" xfId="252" applyFont="1" applyFill="1" applyBorder="1" applyAlignment="1" applyProtection="1">
      <alignment horizontal="left" vertical="center" wrapText="1"/>
      <protection hidden="1"/>
    </xf>
    <xf numFmtId="0" fontId="82" fillId="0" borderId="8" xfId="0" applyFont="1" applyFill="1" applyBorder="1" applyAlignment="1" applyProtection="1">
      <alignment horizontal="center" vertical="center" wrapText="1"/>
      <protection hidden="1"/>
    </xf>
    <xf numFmtId="0" fontId="82" fillId="0" borderId="11" xfId="0" applyFont="1" applyFill="1" applyBorder="1" applyAlignment="1" applyProtection="1">
      <alignment horizontal="center" vertical="center" wrapText="1"/>
      <protection hidden="1"/>
    </xf>
    <xf numFmtId="10" fontId="90" fillId="0" borderId="10" xfId="0" applyNumberFormat="1" applyFont="1" applyFill="1" applyBorder="1" applyAlignment="1" applyProtection="1">
      <alignment horizontal="center" vertical="center" wrapText="1"/>
      <protection hidden="1"/>
    </xf>
    <xf numFmtId="10" fontId="90" fillId="0" borderId="8" xfId="0" applyNumberFormat="1" applyFont="1" applyFill="1" applyBorder="1" applyAlignment="1" applyProtection="1">
      <alignment horizontal="center" vertical="center" wrapText="1"/>
      <protection hidden="1"/>
    </xf>
    <xf numFmtId="10" fontId="90" fillId="0" borderId="11" xfId="0" applyNumberFormat="1" applyFont="1" applyFill="1" applyBorder="1" applyAlignment="1" applyProtection="1">
      <alignment horizontal="center" vertical="center" wrapText="1"/>
      <protection hidden="1"/>
    </xf>
    <xf numFmtId="0" fontId="19" fillId="0" borderId="4" xfId="0" applyFont="1" applyFill="1" applyBorder="1" applyAlignment="1" applyProtection="1">
      <alignment horizontal="center" vertical="center" wrapText="1"/>
      <protection hidden="1"/>
    </xf>
    <xf numFmtId="0" fontId="18" fillId="0" borderId="17" xfId="0" applyFont="1" applyFill="1" applyBorder="1" applyAlignment="1" applyProtection="1">
      <alignment horizontal="center" vertical="center" wrapText="1"/>
      <protection hidden="1"/>
    </xf>
    <xf numFmtId="0" fontId="18" fillId="0" borderId="5" xfId="0" applyFont="1" applyFill="1" applyBorder="1" applyAlignment="1" applyProtection="1">
      <alignment horizontal="center" vertical="center" wrapText="1"/>
      <protection hidden="1"/>
    </xf>
    <xf numFmtId="0" fontId="18" fillId="0" borderId="14" xfId="0" applyFont="1" applyFill="1" applyBorder="1" applyAlignment="1" applyProtection="1">
      <alignment horizontal="center" vertical="center" wrapText="1"/>
      <protection hidden="1"/>
    </xf>
    <xf numFmtId="0" fontId="18" fillId="0" borderId="9" xfId="0" applyFont="1" applyFill="1" applyBorder="1" applyAlignment="1" applyProtection="1">
      <alignment horizontal="center" vertical="center" wrapText="1"/>
      <protection hidden="1"/>
    </xf>
    <xf numFmtId="0" fontId="18" fillId="0" borderId="7" xfId="0" applyFont="1" applyFill="1" applyBorder="1" applyAlignment="1" applyProtection="1">
      <alignment horizontal="center" vertical="center" wrapText="1"/>
      <protection hidden="1"/>
    </xf>
    <xf numFmtId="0" fontId="18" fillId="0" borderId="28" xfId="0" applyFont="1" applyFill="1" applyBorder="1" applyAlignment="1" applyProtection="1">
      <alignment horizontal="center" vertical="center" wrapText="1"/>
      <protection hidden="1"/>
    </xf>
    <xf numFmtId="15" fontId="74" fillId="0" borderId="2" xfId="0" applyNumberFormat="1" applyFont="1" applyFill="1" applyBorder="1" applyAlignment="1" applyProtection="1">
      <alignment horizontal="justify" vertical="center" wrapText="1"/>
      <protection hidden="1"/>
    </xf>
    <xf numFmtId="15" fontId="29" fillId="3" borderId="2" xfId="0" applyNumberFormat="1" applyFont="1" applyFill="1" applyBorder="1" applyAlignment="1" applyProtection="1">
      <alignment horizontal="center" vertical="center" wrapText="1"/>
      <protection hidden="1"/>
    </xf>
    <xf numFmtId="0" fontId="22" fillId="0" borderId="10" xfId="252" applyFont="1" applyFill="1" applyBorder="1" applyAlignment="1" applyProtection="1">
      <alignment horizontal="center" vertical="center" wrapText="1"/>
      <protection hidden="1"/>
    </xf>
    <xf numFmtId="0" fontId="22" fillId="0" borderId="8" xfId="252" applyFont="1" applyFill="1" applyBorder="1" applyAlignment="1" applyProtection="1">
      <alignment horizontal="center" vertical="center" wrapText="1"/>
      <protection hidden="1"/>
    </xf>
    <xf numFmtId="0" fontId="22" fillId="0" borderId="11" xfId="252"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horizontal="center" vertical="center" wrapText="1"/>
      <protection hidden="1"/>
    </xf>
    <xf numFmtId="15" fontId="74" fillId="0" borderId="8" xfId="0" applyNumberFormat="1" applyFont="1" applyFill="1" applyBorder="1" applyAlignment="1" applyProtection="1">
      <alignment horizontal="center" vertical="center" wrapText="1"/>
      <protection hidden="1"/>
    </xf>
    <xf numFmtId="15" fontId="74" fillId="0" borderId="11" xfId="0" applyNumberFormat="1" applyFont="1" applyFill="1" applyBorder="1" applyAlignment="1" applyProtection="1">
      <alignment horizontal="center" vertical="center" wrapText="1"/>
      <protection hidden="1"/>
    </xf>
    <xf numFmtId="0" fontId="18" fillId="0" borderId="2" xfId="0" applyFont="1" applyFill="1" applyBorder="1" applyAlignment="1" applyProtection="1">
      <alignment horizontal="center" vertical="center" wrapText="1"/>
      <protection hidden="1"/>
    </xf>
    <xf numFmtId="0" fontId="19" fillId="0" borderId="2" xfId="0" applyFont="1" applyFill="1" applyBorder="1" applyAlignment="1" applyProtection="1">
      <alignment horizontal="center" vertical="center" wrapText="1"/>
      <protection hidden="1"/>
    </xf>
    <xf numFmtId="0" fontId="83" fillId="3" borderId="10" xfId="0" applyFont="1" applyFill="1" applyBorder="1" applyAlignment="1" applyProtection="1">
      <alignment horizontal="center" vertical="center" wrapText="1"/>
      <protection hidden="1"/>
    </xf>
    <xf numFmtId="0" fontId="83" fillId="3" borderId="11" xfId="0" applyFont="1" applyFill="1" applyBorder="1" applyAlignment="1" applyProtection="1">
      <alignment horizontal="center" vertical="center" wrapText="1"/>
      <protection hidden="1"/>
    </xf>
    <xf numFmtId="0" fontId="90" fillId="0" borderId="8" xfId="0" applyFont="1" applyFill="1" applyBorder="1" applyAlignment="1" applyProtection="1">
      <alignment horizontal="center" vertical="center" wrapText="1"/>
      <protection hidden="1"/>
    </xf>
    <xf numFmtId="0" fontId="90" fillId="0" borderId="11" xfId="0" applyFont="1" applyFill="1" applyBorder="1" applyAlignment="1" applyProtection="1">
      <alignment horizontal="center" vertical="center" wrapText="1"/>
      <protection hidden="1"/>
    </xf>
    <xf numFmtId="0" fontId="24" fillId="28" borderId="16" xfId="252" applyFont="1" applyFill="1" applyBorder="1" applyAlignment="1" applyProtection="1">
      <alignment horizontal="left" vertical="center" wrapText="1"/>
      <protection hidden="1"/>
    </xf>
    <xf numFmtId="0" fontId="24" fillId="28" borderId="6" xfId="252" applyFont="1" applyFill="1" applyBorder="1" applyAlignment="1" applyProtection="1">
      <alignment horizontal="left" vertical="center" wrapText="1"/>
      <protection hidden="1"/>
    </xf>
    <xf numFmtId="0" fontId="24" fillId="28" borderId="3" xfId="252" applyFont="1" applyFill="1" applyBorder="1" applyAlignment="1" applyProtection="1">
      <alignment horizontal="left" vertical="center" wrapText="1"/>
      <protection hidden="1"/>
    </xf>
    <xf numFmtId="0" fontId="22" fillId="0" borderId="4" xfId="252" applyFont="1" applyFill="1" applyBorder="1" applyAlignment="1" applyProtection="1">
      <alignment horizontal="center" vertical="center" wrapText="1"/>
      <protection hidden="1"/>
    </xf>
    <xf numFmtId="0" fontId="22" fillId="0" borderId="12" xfId="252" applyFont="1" applyFill="1" applyBorder="1" applyAlignment="1" applyProtection="1">
      <alignment horizontal="center" vertical="center" wrapText="1"/>
      <protection hidden="1"/>
    </xf>
    <xf numFmtId="0" fontId="22" fillId="0" borderId="17" xfId="252" applyFont="1" applyFill="1" applyBorder="1" applyAlignment="1" applyProtection="1">
      <alignment horizontal="center" vertical="center" wrapText="1"/>
      <protection hidden="1"/>
    </xf>
    <xf numFmtId="0" fontId="22" fillId="0" borderId="5" xfId="252" applyFont="1" applyFill="1" applyBorder="1" applyAlignment="1" applyProtection="1">
      <alignment horizontal="center" vertical="center" wrapText="1"/>
      <protection hidden="1"/>
    </xf>
    <xf numFmtId="0" fontId="22" fillId="0" borderId="14" xfId="252" applyFont="1" applyFill="1" applyBorder="1" applyAlignment="1" applyProtection="1">
      <alignment horizontal="center" vertical="center" wrapText="1"/>
      <protection hidden="1"/>
    </xf>
    <xf numFmtId="0" fontId="22" fillId="0" borderId="9" xfId="252" applyFont="1" applyFill="1" applyBorder="1" applyAlignment="1" applyProtection="1">
      <alignment horizontal="center" vertical="center" wrapText="1"/>
      <protection hidden="1"/>
    </xf>
    <xf numFmtId="0" fontId="22" fillId="0" borderId="7" xfId="252" applyFont="1" applyFill="1" applyBorder="1" applyAlignment="1" applyProtection="1">
      <alignment horizontal="center" vertical="center" wrapText="1"/>
      <protection hidden="1"/>
    </xf>
    <xf numFmtId="0" fontId="22" fillId="0" borderId="28" xfId="252" applyFont="1" applyFill="1" applyBorder="1" applyAlignment="1" applyProtection="1">
      <alignment horizontal="center" vertical="center" wrapText="1"/>
      <protection hidden="1"/>
    </xf>
    <xf numFmtId="0" fontId="19" fillId="0" borderId="4" xfId="252" applyFont="1" applyFill="1" applyBorder="1" applyAlignment="1" applyProtection="1">
      <alignment horizontal="center" vertical="center" wrapText="1"/>
      <protection hidden="1"/>
    </xf>
    <xf numFmtId="0" fontId="19" fillId="0" borderId="12" xfId="252" applyFont="1" applyFill="1" applyBorder="1" applyAlignment="1" applyProtection="1">
      <alignment horizontal="center" vertical="center" wrapText="1"/>
      <protection hidden="1"/>
    </xf>
    <xf numFmtId="0" fontId="78" fillId="31" borderId="10" xfId="252" applyFont="1" applyFill="1" applyBorder="1" applyAlignment="1" applyProtection="1">
      <alignment horizontal="center" vertical="center" wrapText="1"/>
      <protection hidden="1"/>
    </xf>
    <xf numFmtId="0" fontId="78" fillId="31" borderId="8" xfId="252" applyFont="1" applyFill="1" applyBorder="1" applyAlignment="1" applyProtection="1">
      <alignment horizontal="center" vertical="center" wrapText="1"/>
      <protection hidden="1"/>
    </xf>
    <xf numFmtId="0" fontId="78" fillId="31" borderId="11" xfId="252" applyFont="1" applyFill="1" applyBorder="1" applyAlignment="1" applyProtection="1">
      <alignment horizontal="center" vertical="center" wrapText="1"/>
      <protection hidden="1"/>
    </xf>
    <xf numFmtId="0" fontId="78" fillId="32" borderId="2" xfId="252" applyFont="1" applyFill="1" applyBorder="1" applyAlignment="1" applyProtection="1">
      <alignment horizontal="center" vertical="center" wrapText="1"/>
      <protection hidden="1"/>
    </xf>
    <xf numFmtId="1" fontId="78" fillId="0" borderId="2" xfId="252" applyNumberFormat="1" applyFont="1" applyFill="1" applyBorder="1" applyAlignment="1" applyProtection="1">
      <alignment horizontal="center" vertical="center" wrapText="1"/>
      <protection hidden="1"/>
    </xf>
    <xf numFmtId="4" fontId="84" fillId="0" borderId="2" xfId="252" applyNumberFormat="1" applyFont="1" applyFill="1" applyBorder="1" applyAlignment="1" applyProtection="1">
      <alignment horizontal="center" vertical="center" wrapText="1"/>
      <protection hidden="1"/>
    </xf>
    <xf numFmtId="1" fontId="38" fillId="0" borderId="10" xfId="252" applyNumberFormat="1" applyFont="1" applyFill="1" applyBorder="1" applyAlignment="1" applyProtection="1">
      <alignment vertical="center" wrapText="1"/>
      <protection hidden="1"/>
    </xf>
    <xf numFmtId="1" fontId="38" fillId="0" borderId="8" xfId="252" applyNumberFormat="1" applyFont="1" applyFill="1" applyBorder="1" applyAlignment="1" applyProtection="1">
      <alignment vertical="center" wrapText="1"/>
      <protection hidden="1"/>
    </xf>
    <xf numFmtId="1" fontId="38" fillId="0" borderId="11" xfId="252" applyNumberFormat="1" applyFont="1" applyFill="1" applyBorder="1" applyAlignment="1" applyProtection="1">
      <alignment vertical="center" wrapText="1"/>
      <protection hidden="1"/>
    </xf>
    <xf numFmtId="0" fontId="81" fillId="0" borderId="17" xfId="252" applyFont="1" applyFill="1" applyBorder="1" applyAlignment="1" applyProtection="1">
      <alignment horizontal="justify" vertical="center" wrapText="1"/>
      <protection hidden="1"/>
    </xf>
    <xf numFmtId="0" fontId="81" fillId="0" borderId="14" xfId="252" applyFont="1" applyFill="1" applyBorder="1" applyAlignment="1" applyProtection="1">
      <alignment horizontal="justify" vertical="center" wrapText="1"/>
      <protection hidden="1"/>
    </xf>
    <xf numFmtId="0" fontId="81" fillId="0" borderId="15" xfId="252" applyFont="1" applyFill="1" applyBorder="1" applyAlignment="1" applyProtection="1">
      <alignment horizontal="justify" vertical="center" wrapText="1"/>
      <protection hidden="1"/>
    </xf>
    <xf numFmtId="0" fontId="81" fillId="0" borderId="27" xfId="252" applyFont="1" applyFill="1" applyBorder="1" applyAlignment="1" applyProtection="1">
      <alignment horizontal="justify" vertical="center" wrapText="1"/>
      <protection hidden="1"/>
    </xf>
    <xf numFmtId="0" fontId="81" fillId="0" borderId="9" xfId="252" applyFont="1" applyFill="1" applyBorder="1" applyAlignment="1" applyProtection="1">
      <alignment horizontal="justify" vertical="center" wrapText="1"/>
      <protection hidden="1"/>
    </xf>
    <xf numFmtId="0" fontId="81" fillId="0" borderId="28" xfId="252" applyFont="1" applyFill="1" applyBorder="1" applyAlignment="1" applyProtection="1">
      <alignment horizontal="justify" vertical="center" wrapText="1"/>
      <protection hidden="1"/>
    </xf>
    <xf numFmtId="1" fontId="88" fillId="0" borderId="10" xfId="252" applyNumberFormat="1" applyFont="1" applyFill="1" applyBorder="1" applyAlignment="1" applyProtection="1">
      <alignment horizontal="center" vertical="center" wrapText="1"/>
      <protection hidden="1"/>
    </xf>
    <xf numFmtId="1" fontId="88" fillId="0" borderId="8" xfId="252" applyNumberFormat="1" applyFont="1" applyFill="1" applyBorder="1" applyAlignment="1" applyProtection="1">
      <alignment horizontal="center" vertical="center" wrapText="1"/>
      <protection hidden="1"/>
    </xf>
    <xf numFmtId="1" fontId="88" fillId="0" borderId="11" xfId="252" applyNumberFormat="1" applyFont="1" applyFill="1" applyBorder="1" applyAlignment="1" applyProtection="1">
      <alignment horizontal="center" vertical="center" wrapText="1"/>
      <protection hidden="1"/>
    </xf>
    <xf numFmtId="1" fontId="73" fillId="0" borderId="17" xfId="252" applyNumberFormat="1" applyFont="1" applyFill="1" applyBorder="1" applyAlignment="1" applyProtection="1">
      <alignment horizontal="center" vertical="center" wrapText="1"/>
      <protection hidden="1"/>
    </xf>
    <xf numFmtId="1" fontId="73" fillId="0" borderId="5" xfId="252" applyNumberFormat="1" applyFont="1" applyFill="1" applyBorder="1" applyAlignment="1" applyProtection="1">
      <alignment horizontal="center" vertical="center" wrapText="1"/>
      <protection hidden="1"/>
    </xf>
    <xf numFmtId="1" fontId="73" fillId="0" borderId="14" xfId="252" applyNumberFormat="1" applyFont="1" applyFill="1" applyBorder="1" applyAlignment="1" applyProtection="1">
      <alignment horizontal="center" vertical="center" wrapText="1"/>
      <protection hidden="1"/>
    </xf>
    <xf numFmtId="1" fontId="73" fillId="0" borderId="9" xfId="252" applyNumberFormat="1" applyFont="1" applyFill="1" applyBorder="1" applyAlignment="1" applyProtection="1">
      <alignment horizontal="center" vertical="center" wrapText="1"/>
      <protection hidden="1"/>
    </xf>
    <xf numFmtId="1" fontId="73" fillId="0" borderId="7" xfId="252" applyNumberFormat="1" applyFont="1" applyFill="1" applyBorder="1" applyAlignment="1" applyProtection="1">
      <alignment horizontal="center" vertical="center" wrapText="1"/>
      <protection hidden="1"/>
    </xf>
    <xf numFmtId="1" fontId="73" fillId="0" borderId="28" xfId="252" applyNumberFormat="1" applyFont="1" applyFill="1" applyBorder="1" applyAlignment="1" applyProtection="1">
      <alignment horizontal="center" vertical="center" wrapText="1"/>
      <protection hidden="1"/>
    </xf>
    <xf numFmtId="0" fontId="22" fillId="27" borderId="2" xfId="252" applyFont="1" applyFill="1" applyBorder="1" applyAlignment="1" applyProtection="1">
      <alignment horizontal="center" vertical="center" wrapText="1"/>
      <protection hidden="1"/>
    </xf>
    <xf numFmtId="177" fontId="73" fillId="0" borderId="17" xfId="0" applyNumberFormat="1" applyFont="1" applyFill="1" applyBorder="1" applyAlignment="1">
      <alignment horizontal="center" vertical="center" wrapText="1"/>
    </xf>
    <xf numFmtId="177" fontId="73" fillId="0" borderId="14" xfId="0" applyNumberFormat="1" applyFont="1" applyFill="1" applyBorder="1" applyAlignment="1">
      <alignment horizontal="center" vertical="center" wrapText="1"/>
    </xf>
    <xf numFmtId="177" fontId="73" fillId="0" borderId="9" xfId="0" applyNumberFormat="1" applyFont="1" applyFill="1" applyBorder="1" applyAlignment="1">
      <alignment horizontal="center" vertical="center" wrapText="1"/>
    </xf>
    <xf numFmtId="177" fontId="73" fillId="0" borderId="28" xfId="0" applyNumberFormat="1" applyFont="1" applyFill="1" applyBorder="1" applyAlignment="1">
      <alignment horizontal="center" vertical="center" wrapText="1"/>
    </xf>
    <xf numFmtId="1" fontId="23" fillId="0" borderId="0" xfId="252" applyNumberFormat="1" applyFont="1" applyFill="1" applyAlignment="1" applyProtection="1">
      <alignment horizontal="center" vertical="center" wrapText="1"/>
      <protection hidden="1"/>
    </xf>
    <xf numFmtId="1" fontId="24" fillId="0" borderId="0" xfId="252" applyNumberFormat="1" applyFont="1" applyFill="1" applyAlignment="1" applyProtection="1">
      <alignment horizontal="center" vertical="center" wrapText="1"/>
      <protection hidden="1"/>
    </xf>
    <xf numFmtId="1" fontId="79" fillId="0" borderId="0" xfId="252" applyNumberFormat="1" applyFont="1" applyFill="1" applyAlignment="1" applyProtection="1">
      <alignment horizontal="center" vertical="center" wrapText="1"/>
      <protection hidden="1"/>
    </xf>
    <xf numFmtId="1" fontId="66" fillId="0" borderId="10" xfId="252" applyNumberFormat="1" applyFont="1" applyFill="1" applyBorder="1" applyAlignment="1" applyProtection="1">
      <alignment horizontal="center" vertical="center" wrapText="1"/>
      <protection hidden="1"/>
    </xf>
    <xf numFmtId="1" fontId="66" fillId="0" borderId="11" xfId="252" applyNumberFormat="1" applyFont="1" applyFill="1" applyBorder="1" applyAlignment="1" applyProtection="1">
      <alignment horizontal="center" vertical="center" wrapText="1"/>
      <protection hidden="1"/>
    </xf>
    <xf numFmtId="1" fontId="26" fillId="28" borderId="10" xfId="252" applyNumberFormat="1" applyFont="1" applyFill="1" applyBorder="1" applyAlignment="1" applyProtection="1">
      <alignment horizontal="center" vertical="center" wrapText="1"/>
      <protection hidden="1"/>
    </xf>
    <xf numFmtId="1" fontId="26" fillId="28" borderId="11" xfId="252" applyNumberFormat="1" applyFont="1" applyFill="1" applyBorder="1" applyAlignment="1" applyProtection="1">
      <alignment horizontal="center" vertical="center" wrapText="1"/>
      <protection hidden="1"/>
    </xf>
    <xf numFmtId="1" fontId="37" fillId="28" borderId="10" xfId="252" applyNumberFormat="1" applyFont="1" applyFill="1" applyBorder="1" applyAlignment="1" applyProtection="1">
      <alignment horizontal="center" vertical="center" wrapText="1"/>
      <protection hidden="1"/>
    </xf>
    <xf numFmtId="1" fontId="37" fillId="28" borderId="8" xfId="252" applyNumberFormat="1" applyFont="1" applyFill="1" applyBorder="1" applyAlignment="1" applyProtection="1">
      <alignment horizontal="center" vertical="center" wrapText="1"/>
      <protection hidden="1"/>
    </xf>
    <xf numFmtId="1" fontId="37" fillId="28" borderId="11" xfId="252" applyNumberFormat="1" applyFont="1" applyFill="1" applyBorder="1" applyAlignment="1" applyProtection="1">
      <alignment horizontal="center" vertical="center" wrapText="1"/>
      <protection hidden="1"/>
    </xf>
    <xf numFmtId="1" fontId="36" fillId="0" borderId="10" xfId="252" applyNumberFormat="1" applyFont="1" applyFill="1" applyBorder="1" applyAlignment="1" applyProtection="1">
      <alignment horizontal="center" vertical="center" wrapText="1"/>
      <protection hidden="1"/>
    </xf>
    <xf numFmtId="1" fontId="36" fillId="0" borderId="8" xfId="252" applyNumberFormat="1" applyFont="1" applyFill="1" applyBorder="1" applyAlignment="1" applyProtection="1">
      <alignment horizontal="center" vertical="center" wrapText="1"/>
      <protection hidden="1"/>
    </xf>
    <xf numFmtId="1" fontId="36" fillId="0" borderId="11" xfId="252" applyNumberFormat="1" applyFont="1" applyFill="1" applyBorder="1" applyAlignment="1" applyProtection="1">
      <alignment horizontal="center" vertical="center" wrapText="1"/>
      <protection hidden="1"/>
    </xf>
    <xf numFmtId="0" fontId="36" fillId="0" borderId="2" xfId="252" applyFont="1" applyFill="1" applyBorder="1" applyAlignment="1" applyProtection="1">
      <alignment horizontal="center" vertical="center" wrapText="1"/>
      <protection hidden="1"/>
    </xf>
    <xf numFmtId="1" fontId="140" fillId="0" borderId="16" xfId="252" applyNumberFormat="1" applyFont="1" applyFill="1" applyBorder="1" applyAlignment="1" applyProtection="1">
      <alignment horizontal="left" vertical="center" wrapText="1"/>
      <protection hidden="1"/>
    </xf>
    <xf numFmtId="1" fontId="140" fillId="0" borderId="6" xfId="252" applyNumberFormat="1" applyFont="1" applyFill="1" applyBorder="1" applyAlignment="1" applyProtection="1">
      <alignment horizontal="left" vertical="center" wrapText="1"/>
      <protection hidden="1"/>
    </xf>
    <xf numFmtId="1" fontId="140" fillId="0" borderId="3" xfId="252" applyNumberFormat="1" applyFont="1" applyFill="1" applyBorder="1" applyAlignment="1" applyProtection="1">
      <alignment horizontal="left" vertical="center" wrapText="1"/>
      <protection hidden="1"/>
    </xf>
    <xf numFmtId="0" fontId="71" fillId="0" borderId="17" xfId="252" applyFont="1" applyFill="1" applyBorder="1" applyAlignment="1" applyProtection="1">
      <alignment horizontal="justify" vertical="center" wrapText="1"/>
      <protection hidden="1"/>
    </xf>
    <xf numFmtId="0" fontId="71" fillId="0" borderId="14" xfId="252" applyFont="1" applyFill="1" applyBorder="1" applyAlignment="1" applyProtection="1">
      <alignment horizontal="justify" vertical="center" wrapText="1"/>
      <protection hidden="1"/>
    </xf>
    <xf numFmtId="0" fontId="71" fillId="0" borderId="15" xfId="252" applyFont="1" applyFill="1" applyBorder="1" applyAlignment="1" applyProtection="1">
      <alignment horizontal="justify" vertical="center" wrapText="1"/>
      <protection hidden="1"/>
    </xf>
    <xf numFmtId="0" fontId="71" fillId="0" borderId="27" xfId="252" applyFont="1" applyFill="1" applyBorder="1" applyAlignment="1" applyProtection="1">
      <alignment horizontal="justify" vertical="center" wrapText="1"/>
      <protection hidden="1"/>
    </xf>
    <xf numFmtId="0" fontId="71" fillId="0" borderId="9" xfId="252" applyFont="1" applyFill="1" applyBorder="1" applyAlignment="1" applyProtection="1">
      <alignment horizontal="justify" vertical="center" wrapText="1"/>
      <protection hidden="1"/>
    </xf>
    <xf numFmtId="0" fontId="71" fillId="0" borderId="28" xfId="252" applyFont="1" applyFill="1" applyBorder="1" applyAlignment="1" applyProtection="1">
      <alignment horizontal="justify" vertical="center" wrapText="1"/>
      <protection hidden="1"/>
    </xf>
    <xf numFmtId="0" fontId="85" fillId="0" borderId="17" xfId="252" applyFont="1" applyFill="1" applyBorder="1" applyAlignment="1" applyProtection="1">
      <alignment horizontal="justify" vertical="center" wrapText="1"/>
      <protection hidden="1"/>
    </xf>
    <xf numFmtId="0" fontId="85" fillId="0" borderId="14" xfId="252" applyFont="1" applyFill="1" applyBorder="1" applyAlignment="1" applyProtection="1">
      <alignment horizontal="justify" vertical="center" wrapText="1"/>
      <protection hidden="1"/>
    </xf>
    <xf numFmtId="0" fontId="85" fillId="0" borderId="15" xfId="252" applyFont="1" applyFill="1" applyBorder="1" applyAlignment="1" applyProtection="1">
      <alignment horizontal="justify" vertical="center" wrapText="1"/>
      <protection hidden="1"/>
    </xf>
    <xf numFmtId="0" fontId="85" fillId="0" borderId="27" xfId="252" applyFont="1" applyFill="1" applyBorder="1" applyAlignment="1" applyProtection="1">
      <alignment horizontal="justify" vertical="center" wrapText="1"/>
      <protection hidden="1"/>
    </xf>
    <xf numFmtId="0" fontId="85" fillId="0" borderId="9" xfId="252" applyFont="1" applyFill="1" applyBorder="1" applyAlignment="1" applyProtection="1">
      <alignment horizontal="justify" vertical="center" wrapText="1"/>
      <protection hidden="1"/>
    </xf>
    <xf numFmtId="0" fontId="85" fillId="0" borderId="28" xfId="252" applyFont="1" applyFill="1" applyBorder="1" applyAlignment="1" applyProtection="1">
      <alignment horizontal="justify" vertical="center" wrapText="1"/>
      <protection hidden="1"/>
    </xf>
    <xf numFmtId="0" fontId="38" fillId="3" borderId="4" xfId="252" applyFont="1" applyFill="1" applyBorder="1" applyAlignment="1" applyProtection="1">
      <alignment horizontal="center" vertical="center" wrapText="1"/>
      <protection hidden="1"/>
    </xf>
    <xf numFmtId="0" fontId="38" fillId="3" borderId="12" xfId="252" applyFont="1" applyFill="1" applyBorder="1" applyAlignment="1" applyProtection="1">
      <alignment horizontal="center" vertical="center" wrapText="1"/>
      <protection hidden="1"/>
    </xf>
    <xf numFmtId="0" fontId="38" fillId="0" borderId="4" xfId="252" applyFont="1" applyFill="1" applyBorder="1" applyAlignment="1" applyProtection="1">
      <alignment horizontal="center" vertical="center" wrapText="1"/>
      <protection hidden="1"/>
    </xf>
    <xf numFmtId="0" fontId="38" fillId="0" borderId="12" xfId="252" applyFont="1" applyFill="1" applyBorder="1" applyAlignment="1" applyProtection="1">
      <alignment horizontal="center" vertical="center" wrapText="1"/>
      <protection hidden="1"/>
    </xf>
    <xf numFmtId="0" fontId="17" fillId="3" borderId="4" xfId="252" applyNumberFormat="1" applyFont="1" applyFill="1" applyBorder="1" applyAlignment="1" applyProtection="1">
      <alignment horizontal="center" vertical="center" wrapText="1"/>
      <protection hidden="1"/>
    </xf>
    <xf numFmtId="0" fontId="17" fillId="3" borderId="12" xfId="252" applyNumberFormat="1"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horizontal="left" vertical="center" wrapText="1"/>
      <protection hidden="1"/>
    </xf>
    <xf numFmtId="15" fontId="74" fillId="0" borderId="8" xfId="0" applyNumberFormat="1" applyFont="1" applyFill="1" applyBorder="1" applyAlignment="1" applyProtection="1">
      <alignment horizontal="left" vertical="center" wrapText="1"/>
      <protection hidden="1"/>
    </xf>
    <xf numFmtId="15" fontId="74" fillId="0" borderId="11" xfId="0" applyNumberFormat="1" applyFont="1" applyFill="1" applyBorder="1" applyAlignment="1" applyProtection="1">
      <alignment horizontal="left" vertical="center" wrapText="1"/>
      <protection hidden="1"/>
    </xf>
    <xf numFmtId="15" fontId="74" fillId="0" borderId="10" xfId="853" applyNumberFormat="1" applyFont="1" applyFill="1" applyBorder="1" applyAlignment="1" applyProtection="1">
      <alignment horizontal="justify" vertical="center" wrapText="1"/>
      <protection hidden="1"/>
    </xf>
    <xf numFmtId="15" fontId="74" fillId="0" borderId="8" xfId="853" applyNumberFormat="1" applyFont="1" applyFill="1" applyBorder="1" applyAlignment="1" applyProtection="1">
      <alignment horizontal="justify" vertical="center" wrapText="1"/>
      <protection hidden="1"/>
    </xf>
    <xf numFmtId="15" fontId="74" fillId="0" borderId="11" xfId="853" applyNumberFormat="1" applyFont="1" applyFill="1" applyBorder="1" applyAlignment="1" applyProtection="1">
      <alignment horizontal="justify" vertical="center" wrapText="1"/>
      <protection hidden="1"/>
    </xf>
    <xf numFmtId="15" fontId="29" fillId="3" borderId="10" xfId="853" applyNumberFormat="1" applyFont="1" applyFill="1" applyBorder="1" applyAlignment="1" applyProtection="1">
      <alignment horizontal="center" vertical="center" wrapText="1"/>
      <protection hidden="1"/>
    </xf>
    <xf numFmtId="15" fontId="29" fillId="3" borderId="11" xfId="853" applyNumberFormat="1" applyFont="1" applyFill="1" applyBorder="1" applyAlignment="1" applyProtection="1">
      <alignment horizontal="center" vertical="center" wrapText="1"/>
      <protection hidden="1"/>
    </xf>
    <xf numFmtId="15" fontId="74" fillId="0" borderId="2" xfId="852" applyNumberFormat="1" applyFont="1" applyFill="1" applyBorder="1" applyAlignment="1" applyProtection="1">
      <alignment horizontal="justify" vertical="center" wrapText="1"/>
      <protection hidden="1"/>
    </xf>
    <xf numFmtId="15" fontId="29" fillId="3" borderId="2" xfId="852" applyNumberFormat="1" applyFont="1" applyFill="1" applyBorder="1" applyAlignment="1" applyProtection="1">
      <alignment horizontal="center" vertical="center" wrapText="1"/>
      <protection hidden="1"/>
    </xf>
    <xf numFmtId="15" fontId="29" fillId="3" borderId="10" xfId="852" applyNumberFormat="1" applyFont="1" applyFill="1" applyBorder="1" applyAlignment="1" applyProtection="1">
      <alignment horizontal="center" vertical="center" wrapText="1"/>
      <protection hidden="1"/>
    </xf>
    <xf numFmtId="15" fontId="29" fillId="3" borderId="11" xfId="852" applyNumberFormat="1" applyFont="1" applyFill="1" applyBorder="1" applyAlignment="1" applyProtection="1">
      <alignment horizontal="center" vertical="center" wrapText="1"/>
      <protection hidden="1"/>
    </xf>
    <xf numFmtId="15" fontId="74" fillId="0" borderId="10" xfId="0" applyNumberFormat="1" applyFont="1" applyFill="1" applyBorder="1" applyAlignment="1" applyProtection="1">
      <alignment vertical="center" wrapText="1"/>
      <protection hidden="1"/>
    </xf>
    <xf numFmtId="15" fontId="74" fillId="0" borderId="8" xfId="0" applyNumberFormat="1" applyFont="1" applyFill="1" applyBorder="1" applyAlignment="1" applyProtection="1">
      <alignment vertical="center" wrapText="1"/>
      <protection hidden="1"/>
    </xf>
    <xf numFmtId="15" fontId="74" fillId="0" borderId="11" xfId="0" applyNumberFormat="1" applyFont="1" applyFill="1" applyBorder="1" applyAlignment="1" applyProtection="1">
      <alignment vertical="center" wrapText="1"/>
      <protection hidden="1"/>
    </xf>
    <xf numFmtId="15" fontId="74" fillId="0" borderId="10" xfId="0" applyNumberFormat="1" applyFont="1" applyFill="1" applyBorder="1" applyAlignment="1" applyProtection="1">
      <alignment horizontal="distributed" vertical="center" wrapText="1"/>
      <protection hidden="1"/>
    </xf>
    <xf numFmtId="15" fontId="74" fillId="0" borderId="8" xfId="0" applyNumberFormat="1" applyFont="1" applyFill="1" applyBorder="1" applyAlignment="1" applyProtection="1">
      <alignment horizontal="distributed" vertical="center" wrapText="1"/>
      <protection hidden="1"/>
    </xf>
    <xf numFmtId="15" fontId="74" fillId="0" borderId="11" xfId="0" applyNumberFormat="1" applyFont="1" applyFill="1" applyBorder="1" applyAlignment="1" applyProtection="1">
      <alignment horizontal="distributed" vertical="center" wrapText="1"/>
      <protection hidden="1"/>
    </xf>
    <xf numFmtId="15" fontId="74" fillId="3" borderId="4" xfId="252" applyNumberFormat="1" applyFont="1" applyFill="1" applyBorder="1" applyAlignment="1" applyProtection="1">
      <alignment horizontal="center" vertical="center" wrapText="1"/>
      <protection hidden="1"/>
    </xf>
    <xf numFmtId="15" fontId="74" fillId="3" borderId="12" xfId="252" applyNumberFormat="1" applyFont="1" applyFill="1" applyBorder="1" applyAlignment="1" applyProtection="1">
      <alignment horizontal="center" vertical="center" wrapText="1"/>
      <protection hidden="1"/>
    </xf>
    <xf numFmtId="15" fontId="74" fillId="0" borderId="4" xfId="252" applyNumberFormat="1" applyFont="1" applyFill="1" applyBorder="1" applyAlignment="1" applyProtection="1">
      <alignment horizontal="center" vertical="center" wrapText="1"/>
      <protection hidden="1"/>
    </xf>
    <xf numFmtId="15" fontId="74" fillId="0" borderId="12" xfId="252" applyNumberFormat="1" applyFont="1" applyFill="1" applyBorder="1" applyAlignment="1" applyProtection="1">
      <alignment horizontal="center" vertical="center" wrapText="1"/>
      <protection hidden="1"/>
    </xf>
    <xf numFmtId="15" fontId="29" fillId="0" borderId="2" xfId="0" applyNumberFormat="1" applyFont="1" applyFill="1" applyBorder="1" applyAlignment="1" applyProtection="1">
      <alignment horizontal="center" vertical="center" wrapText="1"/>
      <protection hidden="1"/>
    </xf>
    <xf numFmtId="15" fontId="29" fillId="0" borderId="10" xfId="0" applyNumberFormat="1" applyFont="1" applyFill="1" applyBorder="1" applyAlignment="1" applyProtection="1">
      <alignment horizontal="center" vertical="center" wrapText="1"/>
      <protection hidden="1"/>
    </xf>
    <xf numFmtId="15" fontId="29" fillId="0" borderId="11" xfId="0" applyNumberFormat="1" applyFont="1" applyFill="1" applyBorder="1" applyAlignment="1" applyProtection="1">
      <alignment horizontal="center" vertical="center" wrapText="1"/>
      <protection hidden="1"/>
    </xf>
  </cellXfs>
  <cellStyles count="854">
    <cellStyle name="2" xfId="96"/>
    <cellStyle name="20% - Énfasis1 2" xfId="35"/>
    <cellStyle name="20% - Énfasis1 3" xfId="97"/>
    <cellStyle name="20% - Énfasis1 4" xfId="98"/>
    <cellStyle name="20% - Énfasis1 5" xfId="99"/>
    <cellStyle name="20% - Énfasis2 2" xfId="36"/>
    <cellStyle name="20% - Énfasis2 3" xfId="100"/>
    <cellStyle name="20% - Énfasis2 4" xfId="101"/>
    <cellStyle name="20% - Énfasis2 5" xfId="102"/>
    <cellStyle name="20% - Énfasis3 2" xfId="37"/>
    <cellStyle name="20% - Énfasis3 3" xfId="103"/>
    <cellStyle name="20% - Énfasis3 4" xfId="104"/>
    <cellStyle name="20% - Énfasis3 5" xfId="105"/>
    <cellStyle name="20% - Énfasis4 2" xfId="38"/>
    <cellStyle name="20% - Énfasis4 3" xfId="106"/>
    <cellStyle name="20% - Énfasis4 4" xfId="107"/>
    <cellStyle name="20% - Énfasis4 5" xfId="108"/>
    <cellStyle name="20% - Énfasis5 2" xfId="39"/>
    <cellStyle name="20% - Énfasis5 3" xfId="109"/>
    <cellStyle name="20% - Énfasis5 4" xfId="110"/>
    <cellStyle name="20% - Énfasis5 5" xfId="111"/>
    <cellStyle name="20% - Énfasis6 2" xfId="40"/>
    <cellStyle name="20% - Énfasis6 3" xfId="112"/>
    <cellStyle name="20% - Énfasis6 4" xfId="113"/>
    <cellStyle name="20% - Énfasis6 5" xfId="114"/>
    <cellStyle name="40% - Énfasis1 2" xfId="41"/>
    <cellStyle name="40% - Énfasis1 3" xfId="115"/>
    <cellStyle name="40% - Énfasis1 4" xfId="116"/>
    <cellStyle name="40% - Énfasis1 5" xfId="117"/>
    <cellStyle name="40% - Énfasis2 2" xfId="42"/>
    <cellStyle name="40% - Énfasis2 3" xfId="118"/>
    <cellStyle name="40% - Énfasis2 4" xfId="119"/>
    <cellStyle name="40% - Énfasis2 5" xfId="120"/>
    <cellStyle name="40% - Énfasis3 2" xfId="43"/>
    <cellStyle name="40% - Énfasis3 3" xfId="121"/>
    <cellStyle name="40% - Énfasis3 4" xfId="122"/>
    <cellStyle name="40% - Énfasis3 5" xfId="123"/>
    <cellStyle name="40% - Énfasis4 2" xfId="44"/>
    <cellStyle name="40% - Énfasis4 3" xfId="124"/>
    <cellStyle name="40% - Énfasis4 4" xfId="125"/>
    <cellStyle name="40% - Énfasis4 5" xfId="126"/>
    <cellStyle name="40% - Énfasis5 2" xfId="45"/>
    <cellStyle name="40% - Énfasis5 3" xfId="127"/>
    <cellStyle name="40% - Énfasis5 4" xfId="128"/>
    <cellStyle name="40% - Énfasis5 5" xfId="129"/>
    <cellStyle name="40% - Énfasis6 2" xfId="46"/>
    <cellStyle name="40% - Énfasis6 3" xfId="130"/>
    <cellStyle name="40% - Énfasis6 4" xfId="131"/>
    <cellStyle name="40% - Énfasis6 5" xfId="132"/>
    <cellStyle name="60% - Énfasis1 2" xfId="47"/>
    <cellStyle name="60% - Énfasis1 3" xfId="133"/>
    <cellStyle name="60% - Énfasis1 4" xfId="134"/>
    <cellStyle name="60% - Énfasis1 5" xfId="135"/>
    <cellStyle name="60% - Énfasis2 2" xfId="48"/>
    <cellStyle name="60% - Énfasis2 3" xfId="136"/>
    <cellStyle name="60% - Énfasis2 4" xfId="137"/>
    <cellStyle name="60% - Énfasis2 5" xfId="138"/>
    <cellStyle name="60% - Énfasis3 2" xfId="49"/>
    <cellStyle name="60% - Énfasis3 3" xfId="139"/>
    <cellStyle name="60% - Énfasis3 4" xfId="140"/>
    <cellStyle name="60% - Énfasis3 5" xfId="141"/>
    <cellStyle name="60% - Énfasis4 2" xfId="50"/>
    <cellStyle name="60% - Énfasis4 3" xfId="142"/>
    <cellStyle name="60% - Énfasis4 4" xfId="143"/>
    <cellStyle name="60% - Énfasis4 5" xfId="144"/>
    <cellStyle name="60% - Énfasis5 2" xfId="51"/>
    <cellStyle name="60% - Énfasis5 3" xfId="145"/>
    <cellStyle name="60% - Énfasis5 4" xfId="146"/>
    <cellStyle name="60% - Énfasis5 5" xfId="147"/>
    <cellStyle name="60% - Énfasis6 2" xfId="52"/>
    <cellStyle name="60% - Énfasis6 3" xfId="148"/>
    <cellStyle name="60% - Énfasis6 4" xfId="149"/>
    <cellStyle name="60% - Énfasis6 5" xfId="150"/>
    <cellStyle name="Buena 2" xfId="53"/>
    <cellStyle name="Buena 3" xfId="151"/>
    <cellStyle name="Buena 4" xfId="152"/>
    <cellStyle name="Buena 5" xfId="153"/>
    <cellStyle name="Cálculo 2" xfId="54"/>
    <cellStyle name="Cálculo 3" xfId="154"/>
    <cellStyle name="Cálculo 4" xfId="155"/>
    <cellStyle name="Cálculo 5" xfId="156"/>
    <cellStyle name="Celda de comprobación 2" xfId="55"/>
    <cellStyle name="Celda de comprobación 3" xfId="157"/>
    <cellStyle name="Celda de comprobación 4" xfId="158"/>
    <cellStyle name="Celda de comprobación 5" xfId="159"/>
    <cellStyle name="Celda vinculada 2" xfId="56"/>
    <cellStyle name="Celda vinculada 3" xfId="160"/>
    <cellStyle name="Celda vinculada 4" xfId="161"/>
    <cellStyle name="Celda vinculada 5" xfId="162"/>
    <cellStyle name="Encabezado 1" xfId="1"/>
    <cellStyle name="Encabezado 1 2" xfId="2"/>
    <cellStyle name="Encabezado 1 2 2" xfId="84"/>
    <cellStyle name="Encabezado 2" xfId="3"/>
    <cellStyle name="Encabezado 2 2" xfId="4"/>
    <cellStyle name="Encabezado 2 2 2" xfId="85"/>
    <cellStyle name="Encabezado 4 2" xfId="57"/>
    <cellStyle name="Encabezado 4 3" xfId="163"/>
    <cellStyle name="Encabezado 4 4" xfId="164"/>
    <cellStyle name="Encabezado 4 5" xfId="165"/>
    <cellStyle name="Énfasis1 2" xfId="58"/>
    <cellStyle name="Énfasis1 3" xfId="166"/>
    <cellStyle name="Énfasis1 4" xfId="167"/>
    <cellStyle name="Énfasis1 5" xfId="168"/>
    <cellStyle name="Énfasis2 2" xfId="59"/>
    <cellStyle name="Énfasis2 3" xfId="169"/>
    <cellStyle name="Énfasis2 4" xfId="170"/>
    <cellStyle name="Énfasis2 5" xfId="171"/>
    <cellStyle name="Énfasis3 2" xfId="60"/>
    <cellStyle name="Énfasis3 3" xfId="172"/>
    <cellStyle name="Énfasis3 4" xfId="173"/>
    <cellStyle name="Énfasis3 5" xfId="174"/>
    <cellStyle name="Énfasis4 2" xfId="61"/>
    <cellStyle name="Énfasis4 3" xfId="175"/>
    <cellStyle name="Énfasis4 4" xfId="176"/>
    <cellStyle name="Énfasis4 5" xfId="177"/>
    <cellStyle name="Énfasis5 2" xfId="62"/>
    <cellStyle name="Énfasis5 3" xfId="178"/>
    <cellStyle name="Énfasis5 4" xfId="179"/>
    <cellStyle name="Énfasis5 5" xfId="180"/>
    <cellStyle name="Énfasis6 2" xfId="63"/>
    <cellStyle name="Énfasis6 3" xfId="181"/>
    <cellStyle name="Énfasis6 4" xfId="182"/>
    <cellStyle name="Énfasis6 5" xfId="183"/>
    <cellStyle name="Entrada 2" xfId="64"/>
    <cellStyle name="Entrada 3" xfId="184"/>
    <cellStyle name="Entrada 4" xfId="185"/>
    <cellStyle name="Entrada 5" xfId="186"/>
    <cellStyle name="Euro" xfId="5"/>
    <cellStyle name="Euro 2" xfId="6"/>
    <cellStyle name="Euro 2 2" xfId="231"/>
    <cellStyle name="Euro 3" xfId="278"/>
    <cellStyle name="Euro 4" xfId="470"/>
    <cellStyle name="Fecha" xfId="7"/>
    <cellStyle name="Fecha 2" xfId="8"/>
    <cellStyle name="Fecha 2 2" xfId="232"/>
    <cellStyle name="Fijo" xfId="9"/>
    <cellStyle name="Fijo 2" xfId="10"/>
    <cellStyle name="Fijo 2 2" xfId="233"/>
    <cellStyle name="Hipervínculo" xfId="11" builtinId="8"/>
    <cellStyle name="Hipervínculo 2" xfId="12"/>
    <cellStyle name="Hipervínculo 2 2" xfId="86"/>
    <cellStyle name="Incorrecto 2" xfId="65"/>
    <cellStyle name="Incorrecto 3" xfId="187"/>
    <cellStyle name="Incorrecto 4" xfId="188"/>
    <cellStyle name="Incorrecto 5" xfId="189"/>
    <cellStyle name="Millares [0]_INFLACION Y SALARIO MINIMO" xfId="468"/>
    <cellStyle name="Millares 10" xfId="87"/>
    <cellStyle name="Millares 11" xfId="230"/>
    <cellStyle name="Millares 2" xfId="13"/>
    <cellStyle name="Millares 2 2" xfId="190"/>
    <cellStyle name="Millares 2 2 2" xfId="234"/>
    <cellStyle name="Millares 2 3" xfId="191"/>
    <cellStyle name="Millares 2 3 2" xfId="235"/>
    <cellStyle name="Millares 2 4" xfId="192"/>
    <cellStyle name="Millares 2 4 2" xfId="236"/>
    <cellStyle name="Millares 2 5" xfId="193"/>
    <cellStyle name="Millares 2 5 2" xfId="237"/>
    <cellStyle name="Millares 2 6" xfId="228"/>
    <cellStyle name="Millares 2 7" xfId="279"/>
    <cellStyle name="Millares 3" xfId="14"/>
    <cellStyle name="Millares 3 2" xfId="66"/>
    <cellStyle name="Millares 3 2 2" xfId="238"/>
    <cellStyle name="Millares 3 3" xfId="239"/>
    <cellStyle name="Millares 3 4" xfId="280"/>
    <cellStyle name="Millares 4" xfId="15"/>
    <cellStyle name="Millares 4 2" xfId="194"/>
    <cellStyle name="Millares 4 2 2" xfId="240"/>
    <cellStyle name="Millares 4 3" xfId="195"/>
    <cellStyle name="Millares 4 3 2" xfId="241"/>
    <cellStyle name="Millares 4 4" xfId="242"/>
    <cellStyle name="Millares 5" xfId="16"/>
    <cellStyle name="Millares 5 2" xfId="243"/>
    <cellStyle name="Millares 6" xfId="17"/>
    <cellStyle name="Millares 6 2" xfId="244"/>
    <cellStyle name="Millares 7" xfId="18"/>
    <cellStyle name="Millares 7 2" xfId="245"/>
    <cellStyle name="Millares 8" xfId="19"/>
    <cellStyle name="Millares 8 2" xfId="246"/>
    <cellStyle name="Millares 9" xfId="20"/>
    <cellStyle name="Millares 9 2" xfId="247"/>
    <cellStyle name="Millares_REVISION ACTAS" xfId="469"/>
    <cellStyle name="Moneda" xfId="21" builtinId="4"/>
    <cellStyle name="Moneda [0] 2" xfId="471"/>
    <cellStyle name="Moneda [0] 2 2" xfId="665"/>
    <cellStyle name="Moneda [0] 2 3" xfId="844"/>
    <cellStyle name="Moneda [0] 7" xfId="281"/>
    <cellStyle name="Moneda 10" xfId="282"/>
    <cellStyle name="Moneda 10 2" xfId="511"/>
    <cellStyle name="Moneda 10 3" xfId="691"/>
    <cellStyle name="Moneda 11" xfId="384"/>
    <cellStyle name="Moneda 12" xfId="472"/>
    <cellStyle name="Moneda 13" xfId="473"/>
    <cellStyle name="Moneda 14" xfId="474"/>
    <cellStyle name="Moneda 15" xfId="475"/>
    <cellStyle name="Moneda 16" xfId="476"/>
    <cellStyle name="Moneda 17" xfId="477"/>
    <cellStyle name="Moneda 18" xfId="478"/>
    <cellStyle name="Moneda 19" xfId="479"/>
    <cellStyle name="Moneda 2" xfId="22"/>
    <cellStyle name="Moneda 2 2" xfId="95"/>
    <cellStyle name="Moneda 2 2 2" xfId="248"/>
    <cellStyle name="Moneda 2 2 3" xfId="283"/>
    <cellStyle name="Moneda 2 3" xfId="249"/>
    <cellStyle name="Moneda 2 3 2" xfId="284"/>
    <cellStyle name="Moneda 2 4" xfId="285"/>
    <cellStyle name="Moneda 2 4 2" xfId="512"/>
    <cellStyle name="Moneda 2 4 3" xfId="692"/>
    <cellStyle name="Moneda 20" xfId="480"/>
    <cellStyle name="Moneda 21" xfId="481"/>
    <cellStyle name="Moneda 21 2" xfId="666"/>
    <cellStyle name="Moneda 21 3" xfId="845"/>
    <cellStyle name="Moneda 22" xfId="489"/>
    <cellStyle name="Moneda 3" xfId="79"/>
    <cellStyle name="Moneda 3 2" xfId="250"/>
    <cellStyle name="Moneda 3 2 2" xfId="286"/>
    <cellStyle name="Moneda 3 3" xfId="287"/>
    <cellStyle name="Moneda 3 4" xfId="482"/>
    <cellStyle name="Moneda 3 4 2" xfId="667"/>
    <cellStyle name="Moneda 3 4 3" xfId="846"/>
    <cellStyle name="Moneda 4" xfId="88"/>
    <cellStyle name="Moneda 4 2" xfId="288"/>
    <cellStyle name="Moneda 4 2 2" xfId="513"/>
    <cellStyle name="Moneda 4 2 3" xfId="693"/>
    <cellStyle name="Moneda 4 3" xfId="289"/>
    <cellStyle name="Moneda 4 3 2" xfId="358"/>
    <cellStyle name="Moneda 4 3 2 2" xfId="444"/>
    <cellStyle name="Moneda 4 3 2 2 2" xfId="641"/>
    <cellStyle name="Moneda 4 3 2 2 3" xfId="820"/>
    <cellStyle name="Moneda 4 3 2 3" xfId="558"/>
    <cellStyle name="Moneda 4 3 2 4" xfId="738"/>
    <cellStyle name="Moneda 4 3 3" xfId="404"/>
    <cellStyle name="Moneda 4 3 3 2" xfId="601"/>
    <cellStyle name="Moneda 4 3 3 3" xfId="780"/>
    <cellStyle name="Moneda 4 3 4" xfId="514"/>
    <cellStyle name="Moneda 4 3 5" xfId="694"/>
    <cellStyle name="Moneda 4 4" xfId="290"/>
    <cellStyle name="Moneda 5" xfId="271"/>
    <cellStyle name="Moneda 5 2" xfId="291"/>
    <cellStyle name="Moneda 5 2 2" xfId="515"/>
    <cellStyle name="Moneda 5 2 3" xfId="695"/>
    <cellStyle name="Moneda 5 3" xfId="506"/>
    <cellStyle name="Moneda 5 4" xfId="686"/>
    <cellStyle name="Moneda 6" xfId="292"/>
    <cellStyle name="Moneda 6 2" xfId="516"/>
    <cellStyle name="Moneda 6 3" xfId="696"/>
    <cellStyle name="Moneda 7" xfId="293"/>
    <cellStyle name="Moneda 7 2" xfId="517"/>
    <cellStyle name="Moneda 7 3" xfId="697"/>
    <cellStyle name="Moneda 8" xfId="294"/>
    <cellStyle name="Moneda 9" xfId="295"/>
    <cellStyle name="Moneda 9 2" xfId="518"/>
    <cellStyle name="Moneda 9 3" xfId="698"/>
    <cellStyle name="Moneda0" xfId="23"/>
    <cellStyle name="Moneda0 2" xfId="24"/>
    <cellStyle name="Moneda0 2 2" xfId="251"/>
    <cellStyle name="Moneda0 2 2 2" xfId="498"/>
    <cellStyle name="Moneda0 2 3" xfId="491"/>
    <cellStyle name="Moneda0 3" xfId="490"/>
    <cellStyle name="Neutral 2" xfId="67"/>
    <cellStyle name="Neutral 3" xfId="196"/>
    <cellStyle name="Neutral 4" xfId="197"/>
    <cellStyle name="Neutral 5" xfId="198"/>
    <cellStyle name="Normal" xfId="0" builtinId="0"/>
    <cellStyle name="Normal 10" xfId="273"/>
    <cellStyle name="Normal 10 2" xfId="355"/>
    <cellStyle name="Normal 10 2 2" xfId="441"/>
    <cellStyle name="Normal 10 2 2 2" xfId="638"/>
    <cellStyle name="Normal 10 2 2 3" xfId="817"/>
    <cellStyle name="Normal 10 2 3" xfId="555"/>
    <cellStyle name="Normal 10 2 4" xfId="735"/>
    <cellStyle name="Normal 10 3" xfId="401"/>
    <cellStyle name="Normal 10 3 2" xfId="598"/>
    <cellStyle name="Normal 10 3 3" xfId="777"/>
    <cellStyle name="Normal 10 4" xfId="508"/>
    <cellStyle name="Normal 10 5" xfId="688"/>
    <cellStyle name="Normal 11" xfId="274"/>
    <cellStyle name="Normal 11 2" xfId="356"/>
    <cellStyle name="Normal 11 2 2" xfId="442"/>
    <cellStyle name="Normal 11 2 2 2" xfId="639"/>
    <cellStyle name="Normal 11 2 2 3" xfId="818"/>
    <cellStyle name="Normal 11 2 3" xfId="556"/>
    <cellStyle name="Normal 11 2 4" xfId="736"/>
    <cellStyle name="Normal 11 3" xfId="402"/>
    <cellStyle name="Normal 11 3 2" xfId="599"/>
    <cellStyle name="Normal 11 3 3" xfId="778"/>
    <cellStyle name="Normal 11 4" xfId="483"/>
    <cellStyle name="Normal 11 4 2" xfId="484"/>
    <cellStyle name="Normal 11 4 2 2" xfId="669"/>
    <cellStyle name="Normal 11 4 2 3" xfId="848"/>
    <cellStyle name="Normal 11 4 3" xfId="668"/>
    <cellStyle name="Normal 11 4 4" xfId="847"/>
    <cellStyle name="Normal 11 5" xfId="509"/>
    <cellStyle name="Normal 11 6" xfId="689"/>
    <cellStyle name="Normal 12" xfId="381"/>
    <cellStyle name="Normal 12 2" xfId="467"/>
    <cellStyle name="Normal 12 2 2" xfId="664"/>
    <cellStyle name="Normal 12 2 3" xfId="843"/>
    <cellStyle name="Normal 12 3" xfId="581"/>
    <cellStyle name="Normal 12 4" xfId="761"/>
    <cellStyle name="Normal 13" xfId="383"/>
    <cellStyle name="Normal 13 2" xfId="583"/>
    <cellStyle name="Normal 14" xfId="382"/>
    <cellStyle name="Normal 14 2" xfId="485"/>
    <cellStyle name="Normal 14 2 2" xfId="670"/>
    <cellStyle name="Normal 14 2 3" xfId="849"/>
    <cellStyle name="Normal 14 3" xfId="582"/>
    <cellStyle name="Normal 14 4" xfId="762"/>
    <cellStyle name="Normal 15" xfId="487"/>
    <cellStyle name="Normal 15 2" xfId="672"/>
    <cellStyle name="Normal 15 3" xfId="851"/>
    <cellStyle name="Normal 2" xfId="34"/>
    <cellStyle name="Normal 2 10" xfId="387"/>
    <cellStyle name="Normal 2 10 2" xfId="584"/>
    <cellStyle name="Normal 2 10 3" xfId="763"/>
    <cellStyle name="Normal 2 11" xfId="492"/>
    <cellStyle name="Normal 2 12" xfId="673"/>
    <cellStyle name="Normal 2 2" xfId="25"/>
    <cellStyle name="Normal 2 2 2" xfId="68"/>
    <cellStyle name="Normal 2 2 2 2" xfId="252"/>
    <cellStyle name="Normal 2 2 3" xfId="253"/>
    <cellStyle name="Normal 2 3" xfId="91"/>
    <cellStyle name="Normal 2 3 2" xfId="254"/>
    <cellStyle name="Normal 2 3 2 2" xfId="296"/>
    <cellStyle name="Normal 2 3 2 2 2" xfId="359"/>
    <cellStyle name="Normal 2 3 2 2 2 2" xfId="445"/>
    <cellStyle name="Normal 2 3 2 2 2 2 2" xfId="642"/>
    <cellStyle name="Normal 2 3 2 2 2 2 3" xfId="821"/>
    <cellStyle name="Normal 2 3 2 2 2 3" xfId="559"/>
    <cellStyle name="Normal 2 3 2 2 2 4" xfId="739"/>
    <cellStyle name="Normal 2 3 2 2 3" xfId="405"/>
    <cellStyle name="Normal 2 3 2 2 3 2" xfId="602"/>
    <cellStyle name="Normal 2 3 2 2 3 3" xfId="781"/>
    <cellStyle name="Normal 2 3 2 2 4" xfId="519"/>
    <cellStyle name="Normal 2 3 2 2 5" xfId="699"/>
    <cellStyle name="Normal 2 3 2 3" xfId="347"/>
    <cellStyle name="Normal 2 3 2 3 2" xfId="433"/>
    <cellStyle name="Normal 2 3 2 3 2 2" xfId="630"/>
    <cellStyle name="Normal 2 3 2 3 2 3" xfId="809"/>
    <cellStyle name="Normal 2 3 2 3 3" xfId="547"/>
    <cellStyle name="Normal 2 3 2 3 4" xfId="727"/>
    <cellStyle name="Normal 2 3 2 4" xfId="393"/>
    <cellStyle name="Normal 2 3 2 4 2" xfId="590"/>
    <cellStyle name="Normal 2 3 2 4 3" xfId="769"/>
    <cellStyle name="Normal 2 3 2 5" xfId="499"/>
    <cellStyle name="Normal 2 3 2 6" xfId="679"/>
    <cellStyle name="Normal 2 3 3" xfId="297"/>
    <cellStyle name="Normal 2 3 3 2" xfId="360"/>
    <cellStyle name="Normal 2 3 3 2 2" xfId="446"/>
    <cellStyle name="Normal 2 3 3 2 2 2" xfId="643"/>
    <cellStyle name="Normal 2 3 3 2 2 3" xfId="822"/>
    <cellStyle name="Normal 2 3 3 2 3" xfId="560"/>
    <cellStyle name="Normal 2 3 3 2 4" xfId="740"/>
    <cellStyle name="Normal 2 3 3 3" xfId="406"/>
    <cellStyle name="Normal 2 3 3 3 2" xfId="603"/>
    <cellStyle name="Normal 2 3 3 3 3" xfId="782"/>
    <cellStyle name="Normal 2 3 3 4" xfId="520"/>
    <cellStyle name="Normal 2 3 3 5" xfId="700"/>
    <cellStyle name="Normal 2 3 4" xfId="344"/>
    <cellStyle name="Normal 2 3 4 2" xfId="430"/>
    <cellStyle name="Normal 2 3 4 2 2" xfId="627"/>
    <cellStyle name="Normal 2 3 4 2 3" xfId="806"/>
    <cellStyle name="Normal 2 3 4 3" xfId="544"/>
    <cellStyle name="Normal 2 3 4 4" xfId="724"/>
    <cellStyle name="Normal 2 3 5" xfId="390"/>
    <cellStyle name="Normal 2 3 5 2" xfId="587"/>
    <cellStyle name="Normal 2 3 5 3" xfId="766"/>
    <cellStyle name="Normal 2 3 6" xfId="495"/>
    <cellStyle name="Normal 2 3 7" xfId="676"/>
    <cellStyle name="Normal 2 4" xfId="199"/>
    <cellStyle name="Normal 2 4 2" xfId="255"/>
    <cellStyle name="Normal 2 4 3" xfId="298"/>
    <cellStyle name="Normal 2 5" xfId="200"/>
    <cellStyle name="Normal 2 5 2" xfId="256"/>
    <cellStyle name="Normal 2 5 3" xfId="299"/>
    <cellStyle name="Normal 2 6" xfId="257"/>
    <cellStyle name="Normal 2 6 2" xfId="300"/>
    <cellStyle name="Normal 2 6 2 2" xfId="361"/>
    <cellStyle name="Normal 2 6 2 2 2" xfId="447"/>
    <cellStyle name="Normal 2 6 2 2 2 2" xfId="644"/>
    <cellStyle name="Normal 2 6 2 2 2 3" xfId="823"/>
    <cellStyle name="Normal 2 6 2 2 3" xfId="561"/>
    <cellStyle name="Normal 2 6 2 2 4" xfId="741"/>
    <cellStyle name="Normal 2 6 2 3" xfId="407"/>
    <cellStyle name="Normal 2 6 2 3 2" xfId="604"/>
    <cellStyle name="Normal 2 6 2 3 3" xfId="783"/>
    <cellStyle name="Normal 2 6 2 4" xfId="521"/>
    <cellStyle name="Normal 2 6 2 5" xfId="701"/>
    <cellStyle name="Normal 2 6 3" xfId="348"/>
    <cellStyle name="Normal 2 6 3 2" xfId="434"/>
    <cellStyle name="Normal 2 6 3 2 2" xfId="631"/>
    <cellStyle name="Normal 2 6 3 2 3" xfId="810"/>
    <cellStyle name="Normal 2 6 3 3" xfId="548"/>
    <cellStyle name="Normal 2 6 3 4" xfId="728"/>
    <cellStyle name="Normal 2 6 4" xfId="394"/>
    <cellStyle name="Normal 2 6 4 2" xfId="591"/>
    <cellStyle name="Normal 2 6 4 3" xfId="770"/>
    <cellStyle name="Normal 2 6 5" xfId="500"/>
    <cellStyle name="Normal 2 6 6" xfId="680"/>
    <cellStyle name="Normal 2 7" xfId="270"/>
    <cellStyle name="Normal 2 7 2" xfId="301"/>
    <cellStyle name="Normal 2 7 2 2" xfId="362"/>
    <cellStyle name="Normal 2 7 2 2 2" xfId="448"/>
    <cellStyle name="Normal 2 7 2 2 2 2" xfId="645"/>
    <cellStyle name="Normal 2 7 2 2 2 3" xfId="824"/>
    <cellStyle name="Normal 2 7 2 2 3" xfId="562"/>
    <cellStyle name="Normal 2 7 2 2 4" xfId="742"/>
    <cellStyle name="Normal 2 7 2 3" xfId="408"/>
    <cellStyle name="Normal 2 7 2 3 2" xfId="605"/>
    <cellStyle name="Normal 2 7 2 3 3" xfId="784"/>
    <cellStyle name="Normal 2 7 2 4" xfId="522"/>
    <cellStyle name="Normal 2 7 2 5" xfId="702"/>
    <cellStyle name="Normal 2 7 3" xfId="353"/>
    <cellStyle name="Normal 2 7 3 2" xfId="439"/>
    <cellStyle name="Normal 2 7 3 2 2" xfId="636"/>
    <cellStyle name="Normal 2 7 3 2 3" xfId="815"/>
    <cellStyle name="Normal 2 7 3 3" xfId="553"/>
    <cellStyle name="Normal 2 7 3 4" xfId="733"/>
    <cellStyle name="Normal 2 7 4" xfId="399"/>
    <cellStyle name="Normal 2 7 4 2" xfId="596"/>
    <cellStyle name="Normal 2 7 4 3" xfId="775"/>
    <cellStyle name="Normal 2 7 5" xfId="505"/>
    <cellStyle name="Normal 2 7 6" xfId="685"/>
    <cellStyle name="Normal 2 8" xfId="276"/>
    <cellStyle name="Normal 2 8 2" xfId="357"/>
    <cellStyle name="Normal 2 8 2 2" xfId="443"/>
    <cellStyle name="Normal 2 8 2 2 2" xfId="640"/>
    <cellStyle name="Normal 2 8 2 2 3" xfId="819"/>
    <cellStyle name="Normal 2 8 2 3" xfId="557"/>
    <cellStyle name="Normal 2 8 2 4" xfId="737"/>
    <cellStyle name="Normal 2 8 3" xfId="403"/>
    <cellStyle name="Normal 2 8 3 2" xfId="600"/>
    <cellStyle name="Normal 2 8 3 3" xfId="779"/>
    <cellStyle name="Normal 2 8 4" xfId="510"/>
    <cellStyle name="Normal 2 8 5" xfId="690"/>
    <cellStyle name="Normal 2 9" xfId="341"/>
    <cellStyle name="Normal 2 9 2" xfId="427"/>
    <cellStyle name="Normal 2 9 2 2" xfId="624"/>
    <cellStyle name="Normal 2 9 2 3" xfId="803"/>
    <cellStyle name="Normal 2 9 3" xfId="541"/>
    <cellStyle name="Normal 2 9 4" xfId="721"/>
    <cellStyle name="Normal 20" xfId="852"/>
    <cellStyle name="Normal 21" xfId="853"/>
    <cellStyle name="Normal 3" xfId="26"/>
    <cellStyle name="Normal 3 2" xfId="69"/>
    <cellStyle name="Normal 3 2 2" xfId="302"/>
    <cellStyle name="Normal 3 3" xfId="78"/>
    <cellStyle name="Normal 3 3 2" xfId="94"/>
    <cellStyle name="Normal 3 3 2 2" xfId="258"/>
    <cellStyle name="Normal 3 3 3" xfId="275"/>
    <cellStyle name="Normal 3 4" xfId="259"/>
    <cellStyle name="Normal 3 5" xfId="303"/>
    <cellStyle name="Normal 3 5 2" xfId="363"/>
    <cellStyle name="Normal 3 5 2 2" xfId="449"/>
    <cellStyle name="Normal 3 5 2 2 2" xfId="646"/>
    <cellStyle name="Normal 3 5 2 2 3" xfId="825"/>
    <cellStyle name="Normal 3 5 2 3" xfId="563"/>
    <cellStyle name="Normal 3 5 2 4" xfId="743"/>
    <cellStyle name="Normal 3 5 3" xfId="409"/>
    <cellStyle name="Normal 3 5 3 2" xfId="606"/>
    <cellStyle name="Normal 3 5 3 3" xfId="785"/>
    <cellStyle name="Normal 3 5 4" xfId="523"/>
    <cellStyle name="Normal 3 5 5" xfId="703"/>
    <cellStyle name="Normal 3_Ppto Prespuesto Consolidado V6 " xfId="201"/>
    <cellStyle name="Normal 4" xfId="80"/>
    <cellStyle name="Normal 4 10" xfId="493"/>
    <cellStyle name="Normal 4 11" xfId="674"/>
    <cellStyle name="Normal 4 2" xfId="92"/>
    <cellStyle name="Normal 4 2 2" xfId="260"/>
    <cellStyle name="Normal 4 2 2 2" xfId="304"/>
    <cellStyle name="Normal 4 2 2 2 2" xfId="364"/>
    <cellStyle name="Normal 4 2 2 2 2 2" xfId="450"/>
    <cellStyle name="Normal 4 2 2 2 2 2 2" xfId="647"/>
    <cellStyle name="Normal 4 2 2 2 2 2 3" xfId="826"/>
    <cellStyle name="Normal 4 2 2 2 2 3" xfId="564"/>
    <cellStyle name="Normal 4 2 2 2 2 4" xfId="744"/>
    <cellStyle name="Normal 4 2 2 2 3" xfId="410"/>
    <cellStyle name="Normal 4 2 2 2 3 2" xfId="607"/>
    <cellStyle name="Normal 4 2 2 2 3 3" xfId="786"/>
    <cellStyle name="Normal 4 2 2 2 4" xfId="524"/>
    <cellStyle name="Normal 4 2 2 2 5" xfId="704"/>
    <cellStyle name="Normal 4 2 2 3" xfId="349"/>
    <cellStyle name="Normal 4 2 2 3 2" xfId="435"/>
    <cellStyle name="Normal 4 2 2 3 2 2" xfId="632"/>
    <cellStyle name="Normal 4 2 2 3 2 3" xfId="811"/>
    <cellStyle name="Normal 4 2 2 3 3" xfId="549"/>
    <cellStyle name="Normal 4 2 2 3 4" xfId="729"/>
    <cellStyle name="Normal 4 2 2 4" xfId="395"/>
    <cellStyle name="Normal 4 2 2 4 2" xfId="592"/>
    <cellStyle name="Normal 4 2 2 4 3" xfId="771"/>
    <cellStyle name="Normal 4 2 2 5" xfId="501"/>
    <cellStyle name="Normal 4 2 2 6" xfId="681"/>
    <cellStyle name="Normal 4 2 3" xfId="305"/>
    <cellStyle name="Normal 4 2 3 2" xfId="365"/>
    <cellStyle name="Normal 4 2 3 2 2" xfId="451"/>
    <cellStyle name="Normal 4 2 3 2 2 2" xfId="648"/>
    <cellStyle name="Normal 4 2 3 2 2 3" xfId="827"/>
    <cellStyle name="Normal 4 2 3 2 3" xfId="565"/>
    <cellStyle name="Normal 4 2 3 2 4" xfId="745"/>
    <cellStyle name="Normal 4 2 3 3" xfId="411"/>
    <cellStyle name="Normal 4 2 3 3 2" xfId="608"/>
    <cellStyle name="Normal 4 2 3 3 3" xfId="787"/>
    <cellStyle name="Normal 4 2 3 4" xfId="525"/>
    <cellStyle name="Normal 4 2 3 5" xfId="705"/>
    <cellStyle name="Normal 4 2 4" xfId="345"/>
    <cellStyle name="Normal 4 2 4 2" xfId="431"/>
    <cellStyle name="Normal 4 2 4 2 2" xfId="628"/>
    <cellStyle name="Normal 4 2 4 2 3" xfId="807"/>
    <cellStyle name="Normal 4 2 4 3" xfId="545"/>
    <cellStyle name="Normal 4 2 4 4" xfId="725"/>
    <cellStyle name="Normal 4 2 5" xfId="391"/>
    <cellStyle name="Normal 4 2 5 2" xfId="588"/>
    <cellStyle name="Normal 4 2 5 3" xfId="767"/>
    <cellStyle name="Normal 4 2 6" xfId="496"/>
    <cellStyle name="Normal 4 2 7" xfId="677"/>
    <cellStyle name="Normal 4 3" xfId="93"/>
    <cellStyle name="Normal 4 3 2" xfId="261"/>
    <cellStyle name="Normal 4 3 2 2" xfId="306"/>
    <cellStyle name="Normal 4 3 2 2 2" xfId="366"/>
    <cellStyle name="Normal 4 3 2 2 2 2" xfId="452"/>
    <cellStyle name="Normal 4 3 2 2 2 2 2" xfId="649"/>
    <cellStyle name="Normal 4 3 2 2 2 2 3" xfId="828"/>
    <cellStyle name="Normal 4 3 2 2 2 3" xfId="566"/>
    <cellStyle name="Normal 4 3 2 2 2 4" xfId="746"/>
    <cellStyle name="Normal 4 3 2 2 3" xfId="412"/>
    <cellStyle name="Normal 4 3 2 2 3 2" xfId="609"/>
    <cellStyle name="Normal 4 3 2 2 3 3" xfId="788"/>
    <cellStyle name="Normal 4 3 2 2 4" xfId="526"/>
    <cellStyle name="Normal 4 3 2 2 5" xfId="706"/>
    <cellStyle name="Normal 4 3 2 3" xfId="350"/>
    <cellStyle name="Normal 4 3 2 3 2" xfId="436"/>
    <cellStyle name="Normal 4 3 2 3 2 2" xfId="633"/>
    <cellStyle name="Normal 4 3 2 3 2 3" xfId="812"/>
    <cellStyle name="Normal 4 3 2 3 3" xfId="550"/>
    <cellStyle name="Normal 4 3 2 3 4" xfId="730"/>
    <cellStyle name="Normal 4 3 2 4" xfId="396"/>
    <cellStyle name="Normal 4 3 2 4 2" xfId="593"/>
    <cellStyle name="Normal 4 3 2 4 3" xfId="772"/>
    <cellStyle name="Normal 4 3 2 5" xfId="502"/>
    <cellStyle name="Normal 4 3 2 6" xfId="682"/>
    <cellStyle name="Normal 4 3 3" xfId="307"/>
    <cellStyle name="Normal 4 3 3 2" xfId="367"/>
    <cellStyle name="Normal 4 3 3 2 2" xfId="453"/>
    <cellStyle name="Normal 4 3 3 2 2 2" xfId="650"/>
    <cellStyle name="Normal 4 3 3 2 2 3" xfId="829"/>
    <cellStyle name="Normal 4 3 3 2 3" xfId="567"/>
    <cellStyle name="Normal 4 3 3 2 4" xfId="747"/>
    <cellStyle name="Normal 4 3 3 3" xfId="413"/>
    <cellStyle name="Normal 4 3 3 3 2" xfId="610"/>
    <cellStyle name="Normal 4 3 3 3 3" xfId="789"/>
    <cellStyle name="Normal 4 3 3 4" xfId="527"/>
    <cellStyle name="Normal 4 3 3 5" xfId="707"/>
    <cellStyle name="Normal 4 3 4" xfId="346"/>
    <cellStyle name="Normal 4 3 4 2" xfId="432"/>
    <cellStyle name="Normal 4 3 4 2 2" xfId="629"/>
    <cellStyle name="Normal 4 3 4 2 3" xfId="808"/>
    <cellStyle name="Normal 4 3 4 3" xfId="546"/>
    <cellStyle name="Normal 4 3 4 4" xfId="726"/>
    <cellStyle name="Normal 4 3 5" xfId="392"/>
    <cellStyle name="Normal 4 3 5 2" xfId="589"/>
    <cellStyle name="Normal 4 3 5 3" xfId="768"/>
    <cellStyle name="Normal 4 3 6" xfId="497"/>
    <cellStyle name="Normal 4 3 7" xfId="678"/>
    <cellStyle name="Normal 4 4" xfId="262"/>
    <cellStyle name="Normal 4 4 2" xfId="308"/>
    <cellStyle name="Normal 4 4 2 2" xfId="368"/>
    <cellStyle name="Normal 4 4 2 2 2" xfId="454"/>
    <cellStyle name="Normal 4 4 2 2 2 2" xfId="651"/>
    <cellStyle name="Normal 4 4 2 2 2 3" xfId="830"/>
    <cellStyle name="Normal 4 4 2 2 3" xfId="568"/>
    <cellStyle name="Normal 4 4 2 2 4" xfId="748"/>
    <cellStyle name="Normal 4 4 2 3" xfId="414"/>
    <cellStyle name="Normal 4 4 2 3 2" xfId="611"/>
    <cellStyle name="Normal 4 4 2 3 3" xfId="790"/>
    <cellStyle name="Normal 4 4 2 4" xfId="528"/>
    <cellStyle name="Normal 4 4 2 5" xfId="708"/>
    <cellStyle name="Normal 4 4 3" xfId="351"/>
    <cellStyle name="Normal 4 4 3 2" xfId="437"/>
    <cellStyle name="Normal 4 4 3 2 2" xfId="634"/>
    <cellStyle name="Normal 4 4 3 2 3" xfId="813"/>
    <cellStyle name="Normal 4 4 3 3" xfId="551"/>
    <cellStyle name="Normal 4 4 3 4" xfId="731"/>
    <cellStyle name="Normal 4 4 4" xfId="397"/>
    <cellStyle name="Normal 4 4 4 2" xfId="594"/>
    <cellStyle name="Normal 4 4 4 3" xfId="773"/>
    <cellStyle name="Normal 4 4 5" xfId="503"/>
    <cellStyle name="Normal 4 4 6" xfId="683"/>
    <cellStyle name="Normal 4 5" xfId="309"/>
    <cellStyle name="Normal 4 5 2" xfId="369"/>
    <cellStyle name="Normal 4 5 2 2" xfId="455"/>
    <cellStyle name="Normal 4 5 2 2 2" xfId="652"/>
    <cellStyle name="Normal 4 5 2 2 3" xfId="831"/>
    <cellStyle name="Normal 4 5 2 3" xfId="569"/>
    <cellStyle name="Normal 4 5 2 4" xfId="749"/>
    <cellStyle name="Normal 4 5 3" xfId="415"/>
    <cellStyle name="Normal 4 5 3 2" xfId="612"/>
    <cellStyle name="Normal 4 5 3 3" xfId="791"/>
    <cellStyle name="Normal 4 5 4" xfId="529"/>
    <cellStyle name="Normal 4 5 5" xfId="709"/>
    <cellStyle name="Normal 4 6" xfId="310"/>
    <cellStyle name="Normal 4 7" xfId="342"/>
    <cellStyle name="Normal 4 7 2" xfId="428"/>
    <cellStyle name="Normal 4 7 2 2" xfId="625"/>
    <cellStyle name="Normal 4 7 2 3" xfId="804"/>
    <cellStyle name="Normal 4 7 3" xfId="542"/>
    <cellStyle name="Normal 4 7 4" xfId="722"/>
    <cellStyle name="Normal 4 8" xfId="388"/>
    <cellStyle name="Normal 4 8 2" xfId="585"/>
    <cellStyle name="Normal 4 8 3" xfId="764"/>
    <cellStyle name="Normal 4 9" xfId="486"/>
    <cellStyle name="Normal 4 9 2" xfId="671"/>
    <cellStyle name="Normal 4 9 3" xfId="850"/>
    <cellStyle name="Normal 5" xfId="83"/>
    <cellStyle name="Normal 5 2" xfId="311"/>
    <cellStyle name="Normal 6" xfId="82"/>
    <cellStyle name="Normal 6 2" xfId="263"/>
    <cellStyle name="Normal 6 2 2" xfId="312"/>
    <cellStyle name="Normal 6 2 2 2" xfId="370"/>
    <cellStyle name="Normal 6 2 2 2 2" xfId="456"/>
    <cellStyle name="Normal 6 2 2 2 2 2" xfId="653"/>
    <cellStyle name="Normal 6 2 2 2 2 3" xfId="832"/>
    <cellStyle name="Normal 6 2 2 2 3" xfId="570"/>
    <cellStyle name="Normal 6 2 2 2 4" xfId="750"/>
    <cellStyle name="Normal 6 2 2 3" xfId="416"/>
    <cellStyle name="Normal 6 2 2 3 2" xfId="613"/>
    <cellStyle name="Normal 6 2 2 3 3" xfId="792"/>
    <cellStyle name="Normal 6 2 2 4" xfId="530"/>
    <cellStyle name="Normal 6 2 2 5" xfId="710"/>
    <cellStyle name="Normal 6 2 3" xfId="352"/>
    <cellStyle name="Normal 6 2 3 2" xfId="438"/>
    <cellStyle name="Normal 6 2 3 2 2" xfId="635"/>
    <cellStyle name="Normal 6 2 3 2 3" xfId="814"/>
    <cellStyle name="Normal 6 2 3 3" xfId="552"/>
    <cellStyle name="Normal 6 2 3 4" xfId="732"/>
    <cellStyle name="Normal 6 2 4" xfId="398"/>
    <cellStyle name="Normal 6 2 4 2" xfId="595"/>
    <cellStyle name="Normal 6 2 4 3" xfId="774"/>
    <cellStyle name="Normal 6 2 5" xfId="504"/>
    <cellStyle name="Normal 6 2 6" xfId="684"/>
    <cellStyle name="Normal 6 3" xfId="313"/>
    <cellStyle name="Normal 6 3 2" xfId="371"/>
    <cellStyle name="Normal 6 3 2 2" xfId="457"/>
    <cellStyle name="Normal 6 3 2 2 2" xfId="654"/>
    <cellStyle name="Normal 6 3 2 2 3" xfId="833"/>
    <cellStyle name="Normal 6 3 2 3" xfId="571"/>
    <cellStyle name="Normal 6 3 2 4" xfId="751"/>
    <cellStyle name="Normal 6 3 3" xfId="417"/>
    <cellStyle name="Normal 6 3 3 2" xfId="614"/>
    <cellStyle name="Normal 6 3 3 3" xfId="793"/>
    <cellStyle name="Normal 6 3 4" xfId="531"/>
    <cellStyle name="Normal 6 3 5" xfId="711"/>
    <cellStyle name="Normal 6 4" xfId="343"/>
    <cellStyle name="Normal 6 4 2" xfId="429"/>
    <cellStyle name="Normal 6 4 2 2" xfId="626"/>
    <cellStyle name="Normal 6 4 2 3" xfId="805"/>
    <cellStyle name="Normal 6 4 3" xfId="543"/>
    <cellStyle name="Normal 6 4 4" xfId="723"/>
    <cellStyle name="Normal 6 5" xfId="389"/>
    <cellStyle name="Normal 6 5 2" xfId="586"/>
    <cellStyle name="Normal 6 5 3" xfId="765"/>
    <cellStyle name="Normal 6 6" xfId="494"/>
    <cellStyle name="Normal 6 7" xfId="675"/>
    <cellStyle name="Normal 7" xfId="229"/>
    <cellStyle name="Normal 8" xfId="264"/>
    <cellStyle name="Normal 9" xfId="272"/>
    <cellStyle name="Normal 9 2" xfId="314"/>
    <cellStyle name="Normal 9 2 2" xfId="372"/>
    <cellStyle name="Normal 9 2 2 2" xfId="458"/>
    <cellStyle name="Normal 9 2 2 2 2" xfId="655"/>
    <cellStyle name="Normal 9 2 2 2 3" xfId="834"/>
    <cellStyle name="Normal 9 2 2 3" xfId="572"/>
    <cellStyle name="Normal 9 2 2 4" xfId="752"/>
    <cellStyle name="Normal 9 2 3" xfId="418"/>
    <cellStyle name="Normal 9 2 3 2" xfId="615"/>
    <cellStyle name="Normal 9 2 3 3" xfId="794"/>
    <cellStyle name="Normal 9 2 4" xfId="532"/>
    <cellStyle name="Normal 9 2 5" xfId="712"/>
    <cellStyle name="Normal 9 3" xfId="354"/>
    <cellStyle name="Normal 9 3 2" xfId="440"/>
    <cellStyle name="Normal 9 3 2 2" xfId="637"/>
    <cellStyle name="Normal 9 3 2 3" xfId="816"/>
    <cellStyle name="Normal 9 3 3" xfId="554"/>
    <cellStyle name="Normal 9 3 4" xfId="734"/>
    <cellStyle name="Normal 9 4" xfId="400"/>
    <cellStyle name="Normal 9 4 2" xfId="597"/>
    <cellStyle name="Normal 9 4 3" xfId="776"/>
    <cellStyle name="Normal 9 5" xfId="507"/>
    <cellStyle name="Normal 9 6" xfId="687"/>
    <cellStyle name="Notas 2" xfId="70"/>
    <cellStyle name="Notas 2 2" xfId="265"/>
    <cellStyle name="Notas 2 3" xfId="315"/>
    <cellStyle name="Notas 3" xfId="202"/>
    <cellStyle name="Notas 3 2" xfId="316"/>
    <cellStyle name="Notas 3 3" xfId="317"/>
    <cellStyle name="Notas 4" xfId="203"/>
    <cellStyle name="Notas 4 2" xfId="318"/>
    <cellStyle name="Notas 4 3" xfId="319"/>
    <cellStyle name="Notas 5" xfId="204"/>
    <cellStyle name="Notas 5 2" xfId="320"/>
    <cellStyle name="Notas 6" xfId="321"/>
    <cellStyle name="Pesos" xfId="277"/>
    <cellStyle name="Porcentaje" xfId="27" builtinId="5"/>
    <cellStyle name="Porcentaje 2" xfId="28"/>
    <cellStyle name="Porcentaje 2 2" xfId="29"/>
    <cellStyle name="Porcentaje 2 3" xfId="266"/>
    <cellStyle name="Porcentaje 2 3 2" xfId="322"/>
    <cellStyle name="Porcentaje 2 3 2 2" xfId="373"/>
    <cellStyle name="Porcentaje 2 3 2 2 2" xfId="459"/>
    <cellStyle name="Porcentaje 2 3 2 2 2 2" xfId="656"/>
    <cellStyle name="Porcentaje 2 3 2 2 2 3" xfId="835"/>
    <cellStyle name="Porcentaje 2 3 2 2 3" xfId="573"/>
    <cellStyle name="Porcentaje 2 3 2 2 4" xfId="753"/>
    <cellStyle name="Porcentaje 2 3 2 3" xfId="419"/>
    <cellStyle name="Porcentaje 2 3 2 3 2" xfId="616"/>
    <cellStyle name="Porcentaje 2 3 2 3 3" xfId="795"/>
    <cellStyle name="Porcentaje 2 3 2 4" xfId="533"/>
    <cellStyle name="Porcentaje 2 3 2 5" xfId="713"/>
    <cellStyle name="Porcentaje 2 3 3" xfId="323"/>
    <cellStyle name="Porcentaje 2 3 3 2" xfId="374"/>
    <cellStyle name="Porcentaje 2 3 3 2 2" xfId="460"/>
    <cellStyle name="Porcentaje 2 3 3 2 2 2" xfId="657"/>
    <cellStyle name="Porcentaje 2 3 3 2 2 3" xfId="836"/>
    <cellStyle name="Porcentaje 2 3 3 2 3" xfId="574"/>
    <cellStyle name="Porcentaje 2 3 3 2 4" xfId="754"/>
    <cellStyle name="Porcentaje 2 3 3 3" xfId="420"/>
    <cellStyle name="Porcentaje 2 3 3 3 2" xfId="617"/>
    <cellStyle name="Porcentaje 2 3 3 3 3" xfId="796"/>
    <cellStyle name="Porcentaje 2 3 3 4" xfId="534"/>
    <cellStyle name="Porcentaje 2 3 3 5" xfId="714"/>
    <cellStyle name="Porcentaje 2 3 4" xfId="324"/>
    <cellStyle name="Porcentaje 2 3 4 2" xfId="375"/>
    <cellStyle name="Porcentaje 2 3 4 2 2" xfId="461"/>
    <cellStyle name="Porcentaje 2 3 4 2 2 2" xfId="658"/>
    <cellStyle name="Porcentaje 2 3 4 2 2 3" xfId="837"/>
    <cellStyle name="Porcentaje 2 3 4 2 3" xfId="575"/>
    <cellStyle name="Porcentaje 2 3 4 2 4" xfId="755"/>
    <cellStyle name="Porcentaje 2 3 4 3" xfId="421"/>
    <cellStyle name="Porcentaje 2 3 4 3 2" xfId="618"/>
    <cellStyle name="Porcentaje 2 3 4 3 3" xfId="797"/>
    <cellStyle name="Porcentaje 2 3 4 4" xfId="535"/>
    <cellStyle name="Porcentaje 2 3 4 5" xfId="715"/>
    <cellStyle name="Porcentaje 2 4" xfId="325"/>
    <cellStyle name="Porcentaje 2 4 2" xfId="326"/>
    <cellStyle name="Porcentaje 2 4 2 2" xfId="377"/>
    <cellStyle name="Porcentaje 2 4 2 2 2" xfId="463"/>
    <cellStyle name="Porcentaje 2 4 2 2 2 2" xfId="660"/>
    <cellStyle name="Porcentaje 2 4 2 2 2 3" xfId="839"/>
    <cellStyle name="Porcentaje 2 4 2 2 3" xfId="577"/>
    <cellStyle name="Porcentaje 2 4 2 2 4" xfId="757"/>
    <cellStyle name="Porcentaje 2 4 2 3" xfId="423"/>
    <cellStyle name="Porcentaje 2 4 2 3 2" xfId="620"/>
    <cellStyle name="Porcentaje 2 4 2 3 3" xfId="799"/>
    <cellStyle name="Porcentaje 2 4 2 4" xfId="537"/>
    <cellStyle name="Porcentaje 2 4 2 5" xfId="717"/>
    <cellStyle name="Porcentaje 2 4 3" xfId="376"/>
    <cellStyle name="Porcentaje 2 4 3 2" xfId="462"/>
    <cellStyle name="Porcentaje 2 4 3 2 2" xfId="659"/>
    <cellStyle name="Porcentaje 2 4 3 2 3" xfId="838"/>
    <cellStyle name="Porcentaje 2 4 3 3" xfId="576"/>
    <cellStyle name="Porcentaje 2 4 3 4" xfId="756"/>
    <cellStyle name="Porcentaje 2 4 4" xfId="422"/>
    <cellStyle name="Porcentaje 2 4 4 2" xfId="619"/>
    <cellStyle name="Porcentaje 2 4 4 3" xfId="798"/>
    <cellStyle name="Porcentaje 2 4 5" xfId="536"/>
    <cellStyle name="Porcentaje 2 4 6" xfId="716"/>
    <cellStyle name="Porcentaje 2 5" xfId="327"/>
    <cellStyle name="Porcentaje 2 5 2" xfId="378"/>
    <cellStyle name="Porcentaje 2 5 2 2" xfId="464"/>
    <cellStyle name="Porcentaje 2 5 2 2 2" xfId="661"/>
    <cellStyle name="Porcentaje 2 5 2 2 3" xfId="840"/>
    <cellStyle name="Porcentaje 2 5 2 3" xfId="578"/>
    <cellStyle name="Porcentaje 2 5 2 4" xfId="758"/>
    <cellStyle name="Porcentaje 2 5 3" xfId="424"/>
    <cellStyle name="Porcentaje 2 5 3 2" xfId="621"/>
    <cellStyle name="Porcentaje 2 5 3 3" xfId="800"/>
    <cellStyle name="Porcentaje 2 5 4" xfId="538"/>
    <cellStyle name="Porcentaje 2 5 5" xfId="718"/>
    <cellStyle name="Porcentaje 2 6" xfId="328"/>
    <cellStyle name="Porcentaje 2 6 2" xfId="379"/>
    <cellStyle name="Porcentaje 2 6 2 2" xfId="465"/>
    <cellStyle name="Porcentaje 2 6 2 2 2" xfId="662"/>
    <cellStyle name="Porcentaje 2 6 2 2 3" xfId="841"/>
    <cellStyle name="Porcentaje 2 6 2 3" xfId="579"/>
    <cellStyle name="Porcentaje 2 6 2 4" xfId="759"/>
    <cellStyle name="Porcentaje 2 6 3" xfId="425"/>
    <cellStyle name="Porcentaje 2 6 3 2" xfId="622"/>
    <cellStyle name="Porcentaje 2 6 3 3" xfId="801"/>
    <cellStyle name="Porcentaje 2 6 4" xfId="539"/>
    <cellStyle name="Porcentaje 2 6 5" xfId="719"/>
    <cellStyle name="Porcentaje 2 7" xfId="329"/>
    <cellStyle name="Porcentaje 2 7 2" xfId="380"/>
    <cellStyle name="Porcentaje 2 7 2 2" xfId="466"/>
    <cellStyle name="Porcentaje 2 7 2 2 2" xfId="663"/>
    <cellStyle name="Porcentaje 2 7 2 2 3" xfId="842"/>
    <cellStyle name="Porcentaje 2 7 2 3" xfId="580"/>
    <cellStyle name="Porcentaje 2 7 2 4" xfId="760"/>
    <cellStyle name="Porcentaje 2 7 3" xfId="426"/>
    <cellStyle name="Porcentaje 2 7 3 2" xfId="623"/>
    <cellStyle name="Porcentaje 2 7 3 3" xfId="802"/>
    <cellStyle name="Porcentaje 2 7 4" xfId="540"/>
    <cellStyle name="Porcentaje 2 7 5" xfId="720"/>
    <cellStyle name="Porcentaje 3" xfId="330"/>
    <cellStyle name="Porcentaje 3 2" xfId="331"/>
    <cellStyle name="Porcentaje 4" xfId="332"/>
    <cellStyle name="Porcentaje 5" xfId="333"/>
    <cellStyle name="Porcentaje 6" xfId="334"/>
    <cellStyle name="Porcentaje 7" xfId="385"/>
    <cellStyle name="Porcentaje 8" xfId="488"/>
    <cellStyle name="Porcentual 2" xfId="81"/>
    <cellStyle name="Porcentual 2 2" xfId="267"/>
    <cellStyle name="Porcentual 2 3" xfId="335"/>
    <cellStyle name="Porcentual 3" xfId="89"/>
    <cellStyle name="Porcentual 3 2" xfId="336"/>
    <cellStyle name="Porcentual 4" xfId="337"/>
    <cellStyle name="Porcentual 4 2" xfId="338"/>
    <cellStyle name="Punto0" xfId="30"/>
    <cellStyle name="Punto0 2" xfId="31"/>
    <cellStyle name="Punto0 2 2" xfId="268"/>
    <cellStyle name="Salida 2" xfId="71"/>
    <cellStyle name="Salida 3" xfId="205"/>
    <cellStyle name="Salida 4" xfId="206"/>
    <cellStyle name="Salida 5" xfId="207"/>
    <cellStyle name="Texto de advertencia 2" xfId="72"/>
    <cellStyle name="Texto de advertencia 3" xfId="208"/>
    <cellStyle name="Texto de advertencia 4" xfId="209"/>
    <cellStyle name="Texto de advertencia 5" xfId="210"/>
    <cellStyle name="Texto explicativo 2" xfId="73"/>
    <cellStyle name="Texto explicativo 3" xfId="211"/>
    <cellStyle name="Texto explicativo 4" xfId="212"/>
    <cellStyle name="Texto explicativo 5" xfId="213"/>
    <cellStyle name="Título 1 2" xfId="74"/>
    <cellStyle name="Título 1 3" xfId="214"/>
    <cellStyle name="Título 1 4" xfId="215"/>
    <cellStyle name="Título 1 5" xfId="216"/>
    <cellStyle name="Título 2 2" xfId="75"/>
    <cellStyle name="Título 2 3" xfId="217"/>
    <cellStyle name="Título 2 4" xfId="218"/>
    <cellStyle name="Título 2 5" xfId="219"/>
    <cellStyle name="Título 3 2" xfId="76"/>
    <cellStyle name="Título 3 3" xfId="220"/>
    <cellStyle name="Título 3 4" xfId="221"/>
    <cellStyle name="Título 3 5" xfId="222"/>
    <cellStyle name="Título 4" xfId="77"/>
    <cellStyle name="Título 5" xfId="223"/>
    <cellStyle name="Título 6" xfId="224"/>
    <cellStyle name="Título 7" xfId="225"/>
    <cellStyle name="Total" xfId="32" builtinId="25" customBuiltin="1"/>
    <cellStyle name="Total 2" xfId="33"/>
    <cellStyle name="Total 2 2" xfId="269"/>
    <cellStyle name="Total 2 3" xfId="339"/>
    <cellStyle name="Total 3" xfId="90"/>
    <cellStyle name="Total 4" xfId="226"/>
    <cellStyle name="Total 5" xfId="227"/>
    <cellStyle name="Total 6" xfId="340"/>
    <cellStyle name="Total 7" xfId="386"/>
  </cellStyles>
  <dxfs count="5340">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b/>
        <i/>
        <strike val="0"/>
        <condense val="0"/>
        <extend val="0"/>
        <color indexed="1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CC"/>
      <color rgb="FFFDEDDF"/>
      <color rgb="FFCCFFCC"/>
      <color rgb="FFFDEFE3"/>
      <color rgb="FFFFFFFF"/>
      <color rgb="FFF2F6EA"/>
      <color rgb="FFFFFFCC"/>
      <color rgb="FFFFFFD5"/>
      <color rgb="FFFEDFDA"/>
      <color rgb="FFFEDE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5.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8.xml"/><Relationship Id="rId5" Type="http://schemas.openxmlformats.org/officeDocument/2006/relationships/worksheet" Target="worksheets/sheet5.xml"/><Relationship Id="rId61" Type="http://schemas.openxmlformats.org/officeDocument/2006/relationships/externalLink" Target="externalLinks/externalLink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6.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1.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4.xml"/><Relationship Id="rId7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2.xml"/><Relationship Id="rId65"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0%20-%20PROCESOS%202018/EN%20CURSO/2018/SED-CM-A-DCCEE-093-2018%20-%20INT%20CHARLES/EVALUACION/Copia%20de%20EV_PREL_CM-093-2018%201.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Q%20-%20CM%20017"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uario\Downloads\EV_PRELIM_CM-15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00%20-%20PROCESOS%202018/ADJUDICADOS/04-SED-CM-DCCEE-153-2017_INT_BOLONIA/EVALUACIONES%20-%20LP%20153/EVALUACI&#211;N%20PRELIMINRA/EV_PRELIM_CM-15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0%20-%20PROCESOS%202018/EN%20CURSO/2018/SED-CM-A-DDCCEE-036-2018%20-%20INT%20GUILLERMO%20LEON%20V/EVALUACION/EV_PRELIM_CM-036%20-%20C.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00%20-%20PROCESOS%202018/ADJUDICADOS/24%20-%20SED-CM-A-DDCCEE-036-2018%20-%20INT%20GUILLERMO%20LEON%20V/EVALUACION/EV_PRELIM_CM-036.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00%20-%20PROCESOS%202018/ADJUDICADOS/04-SED-CM-DCCEE-153-2017_INT_BOLONIA/EVALUACIONES%20-%20LP%20153/EVALUACI&#211;N%20DEFINITIVA/EV_DEF_CM-153%20-%20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00%20-%20PROCESOS%202018/EN%20CURSO/2018/SED-CM-A-DCCEE-093-2018%20-%20INT%20CHARLES/EVALUACION/EV_PREL_CM-093-2018%20-%20henr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93"/>
      <sheetName val="SMMLV"/>
      <sheetName val="BASE"/>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17"/>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93"/>
      <sheetName val="SMMLV"/>
      <sheetName val="BASE"/>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REQ - CM 1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93"/>
      <sheetName val="SMMLV"/>
      <sheetName val="BASE"/>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36"/>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36"/>
      <sheetName val="SMMLV"/>
      <sheetName val="BASE"/>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93"/>
      <sheetName val="SMMLV"/>
      <sheetName val="BASE"/>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45"/>
      <sheetName val="BASE"/>
      <sheetName val="RESUMEN"/>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N46"/>
  <sheetViews>
    <sheetView zoomScale="75" zoomScaleNormal="75" workbookViewId="0">
      <selection activeCell="B2" sqref="B2:P2"/>
    </sheetView>
  </sheetViews>
  <sheetFormatPr baseColWidth="10" defaultColWidth="11.42578125" defaultRowHeight="12"/>
  <cols>
    <col min="1" max="1" width="3" style="26" customWidth="1"/>
    <col min="2" max="2" width="5.140625" style="27" customWidth="1"/>
    <col min="3" max="3" width="8.7109375" style="27" customWidth="1"/>
    <col min="4" max="4" width="26.85546875" style="27" bestFit="1" customWidth="1"/>
    <col min="5" max="5" width="25.140625" style="27" bestFit="1" customWidth="1"/>
    <col min="6" max="6" width="26.85546875" style="30" bestFit="1" customWidth="1"/>
    <col min="7" max="7" width="12.7109375" style="30" customWidth="1"/>
    <col min="8" max="8" width="12.7109375" style="26" customWidth="1"/>
    <col min="9" max="12" width="16.7109375" style="26" customWidth="1"/>
    <col min="13" max="13" width="4.5703125" style="26" customWidth="1"/>
    <col min="14" max="15" width="12.7109375" style="26" customWidth="1"/>
    <col min="16" max="16" width="21.140625" style="26" bestFit="1" customWidth="1"/>
    <col min="17" max="17" width="2.85546875" style="26" customWidth="1"/>
    <col min="18" max="18" width="18.140625" style="26" bestFit="1" customWidth="1"/>
    <col min="19" max="19" width="57.7109375" style="26" customWidth="1"/>
    <col min="20" max="16384" width="11.42578125" style="26"/>
  </cols>
  <sheetData>
    <row r="2" spans="2:40" ht="18" customHeight="1">
      <c r="B2" s="423" t="s">
        <v>288</v>
      </c>
      <c r="C2" s="423"/>
      <c r="D2" s="423"/>
      <c r="E2" s="423"/>
      <c r="F2" s="423"/>
      <c r="G2" s="423"/>
      <c r="H2" s="423"/>
      <c r="I2" s="423"/>
      <c r="J2" s="423"/>
      <c r="K2" s="423"/>
      <c r="L2" s="423"/>
      <c r="M2" s="423"/>
      <c r="N2" s="423"/>
      <c r="O2" s="423"/>
      <c r="P2" s="423"/>
    </row>
    <row r="3" spans="2:40" ht="20.100000000000001" customHeight="1">
      <c r="B3" s="424" t="s">
        <v>7</v>
      </c>
      <c r="C3" s="424"/>
      <c r="D3" s="424"/>
      <c r="E3" s="424"/>
      <c r="F3" s="424"/>
      <c r="G3" s="424"/>
      <c r="H3" s="424"/>
      <c r="I3" s="424"/>
      <c r="J3" s="424"/>
      <c r="K3" s="424"/>
      <c r="L3" s="424"/>
      <c r="M3" s="424"/>
      <c r="N3" s="424"/>
      <c r="O3" s="424"/>
      <c r="P3" s="424"/>
    </row>
    <row r="4" spans="2:40" ht="20.100000000000001" customHeight="1" thickBot="1">
      <c r="B4" s="425" t="s">
        <v>28</v>
      </c>
      <c r="C4" s="425"/>
      <c r="D4" s="425"/>
      <c r="E4" s="425"/>
      <c r="F4" s="425"/>
      <c r="G4" s="425"/>
      <c r="H4" s="425"/>
      <c r="I4" s="425"/>
      <c r="J4" s="425"/>
      <c r="K4" s="425"/>
      <c r="L4" s="425"/>
      <c r="M4" s="425"/>
      <c r="N4" s="425"/>
      <c r="O4" s="425"/>
      <c r="P4" s="425"/>
    </row>
    <row r="5" spans="2:40" ht="49.5" customHeight="1" thickBot="1">
      <c r="B5" s="426" t="s">
        <v>214</v>
      </c>
      <c r="C5" s="427"/>
      <c r="D5" s="427"/>
      <c r="E5" s="428"/>
      <c r="F5" s="428"/>
      <c r="G5" s="428"/>
      <c r="H5" s="428"/>
      <c r="I5" s="428"/>
      <c r="J5" s="428"/>
      <c r="K5" s="428"/>
      <c r="L5" s="428"/>
      <c r="M5" s="428"/>
      <c r="N5" s="428"/>
      <c r="O5" s="428"/>
      <c r="P5" s="429"/>
    </row>
    <row r="6" spans="2:40" s="93" customFormat="1" ht="15" customHeight="1">
      <c r="B6" s="92">
        <v>1</v>
      </c>
      <c r="C6" s="92">
        <v>2</v>
      </c>
      <c r="D6" s="92">
        <v>3</v>
      </c>
      <c r="E6" s="92">
        <v>4</v>
      </c>
      <c r="F6" s="92">
        <v>5</v>
      </c>
      <c r="G6" s="92">
        <v>6</v>
      </c>
      <c r="H6" s="92">
        <v>7</v>
      </c>
      <c r="I6" s="92">
        <v>8</v>
      </c>
      <c r="J6" s="92">
        <v>9</v>
      </c>
      <c r="K6" s="92">
        <v>10</v>
      </c>
      <c r="L6" s="92">
        <v>11</v>
      </c>
      <c r="M6" s="92">
        <v>12</v>
      </c>
      <c r="N6" s="92">
        <v>13</v>
      </c>
      <c r="O6" s="92">
        <v>14</v>
      </c>
      <c r="P6" s="92">
        <v>15</v>
      </c>
      <c r="Q6" s="92">
        <v>16</v>
      </c>
      <c r="R6" s="92">
        <v>17</v>
      </c>
      <c r="S6" s="92">
        <v>18</v>
      </c>
    </row>
    <row r="7" spans="2:40" ht="27.75" customHeight="1">
      <c r="B7" s="430" t="s">
        <v>86</v>
      </c>
      <c r="C7" s="430" t="s">
        <v>87</v>
      </c>
      <c r="D7" s="433" t="s">
        <v>88</v>
      </c>
      <c r="E7" s="434"/>
      <c r="F7" s="434"/>
      <c r="G7" s="434"/>
      <c r="H7" s="435"/>
      <c r="I7" s="436" t="s">
        <v>91</v>
      </c>
      <c r="J7" s="437"/>
      <c r="K7" s="437"/>
      <c r="L7" s="438"/>
      <c r="N7" s="439" t="s">
        <v>89</v>
      </c>
      <c r="O7" s="439"/>
      <c r="P7" s="439"/>
      <c r="R7" s="440" t="s">
        <v>90</v>
      </c>
      <c r="S7" s="440"/>
      <c r="AL7" s="238" t="s">
        <v>92</v>
      </c>
      <c r="AM7" s="238" t="s">
        <v>93</v>
      </c>
      <c r="AN7" s="238" t="s">
        <v>94</v>
      </c>
    </row>
    <row r="8" spans="2:40" ht="64.5" customHeight="1">
      <c r="B8" s="431"/>
      <c r="C8" s="431"/>
      <c r="D8" s="441" t="s">
        <v>165</v>
      </c>
      <c r="E8" s="441" t="s">
        <v>189</v>
      </c>
      <c r="F8" s="443" t="s">
        <v>166</v>
      </c>
      <c r="G8" s="443" t="s">
        <v>95</v>
      </c>
      <c r="H8" s="441" t="s">
        <v>188</v>
      </c>
      <c r="I8" s="251" t="s">
        <v>195</v>
      </c>
      <c r="J8" s="445" t="s">
        <v>97</v>
      </c>
      <c r="K8" s="251" t="s">
        <v>98</v>
      </c>
      <c r="L8" s="445" t="s">
        <v>99</v>
      </c>
      <c r="N8" s="446" t="s">
        <v>96</v>
      </c>
      <c r="O8" s="446"/>
      <c r="P8" s="446"/>
      <c r="R8" s="440"/>
      <c r="S8" s="440"/>
      <c r="AL8" s="238" t="s">
        <v>100</v>
      </c>
      <c r="AM8" s="238" t="s">
        <v>101</v>
      </c>
      <c r="AN8" s="238" t="s">
        <v>102</v>
      </c>
    </row>
    <row r="9" spans="2:40" ht="20.100000000000001" customHeight="1">
      <c r="B9" s="432"/>
      <c r="C9" s="432"/>
      <c r="D9" s="442"/>
      <c r="E9" s="442"/>
      <c r="F9" s="444"/>
      <c r="G9" s="444"/>
      <c r="H9" s="442"/>
      <c r="I9" s="94">
        <f>+C24</f>
        <v>4</v>
      </c>
      <c r="J9" s="445"/>
      <c r="K9" s="94">
        <f>+C31</f>
        <v>0</v>
      </c>
      <c r="L9" s="445"/>
      <c r="N9" s="446"/>
      <c r="O9" s="446"/>
      <c r="P9" s="446"/>
      <c r="R9" s="440"/>
      <c r="S9" s="440"/>
    </row>
    <row r="10" spans="2:40" ht="30" customHeight="1">
      <c r="B10" s="242"/>
      <c r="C10" s="242"/>
      <c r="D10" s="243">
        <v>246998836</v>
      </c>
      <c r="E10" s="244">
        <v>46929779</v>
      </c>
      <c r="F10" s="245">
        <f>+D10+E10</f>
        <v>293928615</v>
      </c>
      <c r="G10" s="246">
        <f>ROUND(F10/P16,0)</f>
        <v>398</v>
      </c>
      <c r="H10" s="259">
        <f>+E10/D10</f>
        <v>0.19000000064777633</v>
      </c>
      <c r="I10" s="239"/>
      <c r="J10" s="239"/>
      <c r="K10" s="239"/>
      <c r="L10" s="240"/>
      <c r="N10" s="449" t="s">
        <v>190</v>
      </c>
      <c r="O10" s="450"/>
      <c r="P10" s="95">
        <v>40</v>
      </c>
      <c r="R10" s="96">
        <v>811015</v>
      </c>
      <c r="S10" s="97" t="s">
        <v>186</v>
      </c>
    </row>
    <row r="11" spans="2:40" ht="60.75" customHeight="1">
      <c r="B11" s="242"/>
      <c r="C11" s="242"/>
      <c r="D11" s="243"/>
      <c r="E11" s="244"/>
      <c r="F11" s="245"/>
      <c r="G11" s="246"/>
      <c r="H11" s="259"/>
      <c r="I11" s="239"/>
      <c r="J11" s="239"/>
      <c r="K11" s="239"/>
      <c r="L11" s="240"/>
      <c r="N11" s="449" t="s">
        <v>187</v>
      </c>
      <c r="O11" s="450"/>
      <c r="P11" s="95">
        <v>40</v>
      </c>
      <c r="R11" s="96"/>
      <c r="S11" s="97"/>
    </row>
    <row r="12" spans="2:40" ht="30" customHeight="1">
      <c r="B12" s="247"/>
      <c r="C12" s="247"/>
      <c r="D12" s="99"/>
      <c r="E12" s="248"/>
      <c r="F12" s="249"/>
      <c r="G12" s="250"/>
      <c r="H12" s="260"/>
      <c r="I12" s="239"/>
      <c r="J12" s="239"/>
      <c r="K12" s="239"/>
      <c r="L12" s="240"/>
      <c r="N12" s="449" t="s">
        <v>103</v>
      </c>
      <c r="O12" s="450"/>
      <c r="P12" s="95">
        <v>10</v>
      </c>
      <c r="R12" s="96"/>
      <c r="S12" s="97"/>
    </row>
    <row r="13" spans="2:40" ht="30" customHeight="1">
      <c r="B13" s="247"/>
      <c r="C13" s="247"/>
      <c r="D13" s="99"/>
      <c r="E13" s="248"/>
      <c r="F13" s="249"/>
      <c r="G13" s="250"/>
      <c r="H13" s="260"/>
      <c r="I13" s="239"/>
      <c r="J13" s="239"/>
      <c r="K13" s="239"/>
      <c r="L13" s="240"/>
      <c r="N13" s="449" t="s">
        <v>167</v>
      </c>
      <c r="O13" s="450"/>
      <c r="P13" s="95">
        <v>10</v>
      </c>
      <c r="R13" s="96"/>
      <c r="S13" s="97"/>
    </row>
    <row r="14" spans="2:40" ht="30" customHeight="1">
      <c r="B14" s="242"/>
      <c r="C14" s="242"/>
      <c r="D14" s="243"/>
      <c r="E14" s="244"/>
      <c r="F14" s="245"/>
      <c r="G14" s="246"/>
      <c r="H14" s="259"/>
      <c r="I14" s="239"/>
      <c r="J14" s="239"/>
      <c r="K14" s="239"/>
      <c r="L14" s="240"/>
      <c r="N14" s="451" t="s">
        <v>104</v>
      </c>
      <c r="O14" s="452"/>
      <c r="P14" s="98">
        <f>SUM(P10:P13)</f>
        <v>100</v>
      </c>
      <c r="R14" s="96"/>
      <c r="S14" s="97"/>
    </row>
    <row r="15" spans="2:40" ht="30" customHeight="1">
      <c r="B15" s="242"/>
      <c r="C15" s="242"/>
      <c r="D15" s="243"/>
      <c r="E15" s="244"/>
      <c r="F15" s="245"/>
      <c r="G15" s="246"/>
      <c r="H15" s="259"/>
      <c r="I15" s="239"/>
      <c r="J15" s="239"/>
      <c r="K15" s="239"/>
      <c r="L15" s="240"/>
      <c r="R15" s="96"/>
      <c r="S15" s="97"/>
    </row>
    <row r="16" spans="2:40" ht="30" customHeight="1">
      <c r="B16" s="247"/>
      <c r="C16" s="247"/>
      <c r="D16" s="99"/>
      <c r="E16" s="248"/>
      <c r="F16" s="249"/>
      <c r="G16" s="250"/>
      <c r="H16" s="260"/>
      <c r="I16" s="239"/>
      <c r="J16" s="239"/>
      <c r="K16" s="239"/>
      <c r="L16" s="240"/>
      <c r="N16" s="100" t="s">
        <v>105</v>
      </c>
      <c r="O16" s="100">
        <v>2017</v>
      </c>
      <c r="P16" s="261">
        <v>737717</v>
      </c>
      <c r="R16" s="96"/>
      <c r="S16" s="265"/>
    </row>
    <row r="17" spans="2:19" ht="30" customHeight="1">
      <c r="B17" s="247"/>
      <c r="C17" s="247"/>
      <c r="D17" s="99"/>
      <c r="E17" s="248"/>
      <c r="F17" s="249"/>
      <c r="G17" s="250"/>
      <c r="H17" s="260"/>
      <c r="I17" s="239"/>
      <c r="J17" s="239"/>
      <c r="K17" s="239"/>
      <c r="L17" s="240"/>
      <c r="R17" s="96"/>
      <c r="S17" s="97"/>
    </row>
    <row r="18" spans="2:19" ht="30" customHeight="1">
      <c r="B18" s="242"/>
      <c r="C18" s="242"/>
      <c r="D18" s="243"/>
      <c r="E18" s="244"/>
      <c r="F18" s="245"/>
      <c r="G18" s="246"/>
      <c r="H18" s="259"/>
      <c r="I18" s="239"/>
      <c r="J18" s="239"/>
      <c r="K18" s="239"/>
      <c r="L18" s="240"/>
      <c r="N18" s="453" t="s">
        <v>106</v>
      </c>
      <c r="O18" s="453"/>
      <c r="P18" s="241" t="s">
        <v>107</v>
      </c>
    </row>
    <row r="19" spans="2:19" ht="30" customHeight="1">
      <c r="B19" s="242"/>
      <c r="C19" s="242"/>
      <c r="D19" s="243"/>
      <c r="E19" s="244"/>
      <c r="F19" s="245"/>
      <c r="G19" s="246"/>
      <c r="H19" s="259"/>
      <c r="I19" s="239"/>
      <c r="J19" s="239"/>
      <c r="K19" s="239"/>
      <c r="L19" s="240"/>
      <c r="N19" s="454">
        <v>43356</v>
      </c>
      <c r="O19" s="455"/>
      <c r="P19" s="101">
        <v>43376</v>
      </c>
    </row>
    <row r="20" spans="2:19" ht="24.95" customHeight="1">
      <c r="B20" s="28"/>
      <c r="C20" s="28" t="s">
        <v>108</v>
      </c>
      <c r="D20" s="28"/>
      <c r="E20" s="103"/>
      <c r="F20" s="102">
        <f>SUM(F10:F19)</f>
        <v>293928615</v>
      </c>
      <c r="G20" s="103"/>
      <c r="H20" s="103"/>
      <c r="I20" s="262"/>
      <c r="J20" s="262"/>
      <c r="K20" s="262"/>
      <c r="L20" s="262"/>
      <c r="R20" s="456"/>
      <c r="S20" s="104"/>
    </row>
    <row r="21" spans="2:19" ht="22.5" customHeight="1">
      <c r="B21" s="105"/>
      <c r="C21" s="105"/>
      <c r="D21" s="105"/>
      <c r="E21" s="106"/>
      <c r="F21" s="107"/>
      <c r="G21" s="106"/>
      <c r="H21" s="106"/>
      <c r="I21" s="263"/>
      <c r="J21" s="263"/>
      <c r="K21" s="263"/>
      <c r="L21" s="263"/>
      <c r="R21" s="456"/>
    </row>
    <row r="22" spans="2:19" s="111" customFormat="1" ht="27" customHeight="1">
      <c r="B22" s="108" t="s">
        <v>109</v>
      </c>
      <c r="C22" s="108" t="s">
        <v>110</v>
      </c>
      <c r="D22" s="108" t="s">
        <v>111</v>
      </c>
      <c r="E22" s="457" t="s">
        <v>168</v>
      </c>
      <c r="F22" s="458"/>
      <c r="G22" s="458"/>
      <c r="H22" s="458"/>
      <c r="I22" s="458"/>
      <c r="J22" s="458"/>
      <c r="K22" s="458"/>
      <c r="L22" s="459"/>
      <c r="M22" s="109"/>
      <c r="N22" s="110"/>
      <c r="O22" s="110"/>
      <c r="P22" s="110"/>
    </row>
    <row r="23" spans="2:19" ht="31.5" customHeight="1">
      <c r="B23" s="35">
        <v>1</v>
      </c>
      <c r="C23" s="114"/>
      <c r="D23" s="90"/>
      <c r="E23" s="447" t="s">
        <v>208</v>
      </c>
      <c r="F23" s="447"/>
      <c r="G23" s="447"/>
      <c r="H23" s="447"/>
      <c r="I23" s="447"/>
      <c r="J23" s="447"/>
      <c r="K23" s="447"/>
      <c r="L23" s="447"/>
      <c r="M23" s="117"/>
      <c r="N23" s="117"/>
      <c r="O23" s="110"/>
      <c r="P23" s="110"/>
    </row>
    <row r="24" spans="2:19" ht="78.75" customHeight="1">
      <c r="B24" s="35">
        <v>2</v>
      </c>
      <c r="C24" s="112">
        <v>4</v>
      </c>
      <c r="D24" s="113">
        <v>1200</v>
      </c>
      <c r="E24" s="460" t="s">
        <v>213</v>
      </c>
      <c r="F24" s="461"/>
      <c r="G24" s="461"/>
      <c r="H24" s="461"/>
      <c r="I24" s="461"/>
      <c r="J24" s="461"/>
      <c r="K24" s="461"/>
      <c r="L24" s="461"/>
      <c r="M24" s="118"/>
      <c r="N24" s="118"/>
      <c r="O24" s="110"/>
      <c r="P24" s="110"/>
    </row>
    <row r="25" spans="2:19" ht="39.950000000000003" customHeight="1">
      <c r="B25" s="35">
        <v>3</v>
      </c>
      <c r="C25" s="112"/>
      <c r="D25" s="113"/>
      <c r="E25" s="447" t="s">
        <v>169</v>
      </c>
      <c r="F25" s="448"/>
      <c r="G25" s="448"/>
      <c r="H25" s="448"/>
      <c r="I25" s="448"/>
      <c r="J25" s="448"/>
      <c r="K25" s="448"/>
      <c r="L25" s="448"/>
      <c r="M25" s="118"/>
      <c r="N25" s="118"/>
      <c r="O25" s="110"/>
      <c r="P25" s="110"/>
    </row>
    <row r="26" spans="2:19" ht="39.950000000000003" customHeight="1">
      <c r="B26" s="35">
        <v>4</v>
      </c>
      <c r="C26" s="112"/>
      <c r="D26" s="113"/>
      <c r="E26" s="447" t="s">
        <v>170</v>
      </c>
      <c r="F26" s="448"/>
      <c r="G26" s="448"/>
      <c r="H26" s="448"/>
      <c r="I26" s="448"/>
      <c r="J26" s="448"/>
      <c r="K26" s="448"/>
      <c r="L26" s="448"/>
      <c r="M26" s="118"/>
      <c r="N26" s="118"/>
      <c r="O26" s="110"/>
      <c r="P26" s="110"/>
    </row>
    <row r="27" spans="2:19" ht="33.75" customHeight="1">
      <c r="B27" s="35">
        <v>5</v>
      </c>
      <c r="C27" s="112"/>
      <c r="D27" s="113"/>
      <c r="E27" s="447" t="s">
        <v>171</v>
      </c>
      <c r="F27" s="448"/>
      <c r="G27" s="448"/>
      <c r="H27" s="448"/>
      <c r="I27" s="448"/>
      <c r="J27" s="448"/>
      <c r="K27" s="448"/>
      <c r="L27" s="448"/>
      <c r="M27" s="118"/>
      <c r="N27" s="118"/>
      <c r="O27" s="110"/>
      <c r="P27" s="110"/>
    </row>
    <row r="28" spans="2:19" ht="27.75" customHeight="1">
      <c r="B28" s="35">
        <v>6</v>
      </c>
      <c r="C28" s="112"/>
      <c r="D28" s="90"/>
      <c r="E28" s="447" t="s">
        <v>172</v>
      </c>
      <c r="F28" s="448"/>
      <c r="G28" s="448"/>
      <c r="H28" s="448"/>
      <c r="I28" s="448"/>
      <c r="J28" s="448"/>
      <c r="K28" s="448"/>
      <c r="L28" s="448"/>
      <c r="M28" s="118"/>
      <c r="N28" s="118"/>
      <c r="O28" s="110"/>
      <c r="P28" s="110"/>
    </row>
    <row r="29" spans="2:19" ht="27.75" customHeight="1">
      <c r="B29" s="35">
        <v>7</v>
      </c>
      <c r="C29" s="112"/>
      <c r="D29" s="115">
        <v>0.25</v>
      </c>
      <c r="E29" s="447" t="s">
        <v>173</v>
      </c>
      <c r="F29" s="448"/>
      <c r="G29" s="448"/>
      <c r="H29" s="448"/>
      <c r="I29" s="448"/>
      <c r="J29" s="448"/>
      <c r="K29" s="448"/>
      <c r="L29" s="448"/>
      <c r="M29" s="118"/>
      <c r="N29" s="118"/>
      <c r="O29" s="110"/>
      <c r="P29" s="110"/>
    </row>
    <row r="30" spans="2:19" ht="60" customHeight="1">
      <c r="B30" s="35">
        <v>8</v>
      </c>
      <c r="C30" s="112"/>
      <c r="D30" s="264">
        <v>4</v>
      </c>
      <c r="E30" s="447" t="s">
        <v>174</v>
      </c>
      <c r="F30" s="448"/>
      <c r="G30" s="448"/>
      <c r="H30" s="448"/>
      <c r="I30" s="448"/>
      <c r="J30" s="448"/>
      <c r="K30" s="448"/>
      <c r="L30" s="448"/>
      <c r="M30" s="118"/>
      <c r="N30" s="118"/>
      <c r="O30" s="110"/>
      <c r="P30" s="110"/>
    </row>
    <row r="31" spans="2:19" ht="39.950000000000003" customHeight="1">
      <c r="B31" s="35">
        <v>9</v>
      </c>
      <c r="C31" s="114"/>
      <c r="D31" s="115"/>
      <c r="E31" s="447" t="s">
        <v>175</v>
      </c>
      <c r="F31" s="448"/>
      <c r="G31" s="448"/>
      <c r="H31" s="448"/>
      <c r="I31" s="448"/>
      <c r="J31" s="448"/>
      <c r="K31" s="448"/>
      <c r="L31" s="448"/>
      <c r="M31" s="118"/>
      <c r="N31" s="118"/>
      <c r="O31" s="110"/>
      <c r="P31" s="110"/>
    </row>
    <row r="32" spans="2:19" ht="39.950000000000003" customHeight="1">
      <c r="B32" s="35">
        <v>10</v>
      </c>
      <c r="C32" s="116"/>
      <c r="D32" s="90"/>
      <c r="E32" s="447" t="s">
        <v>176</v>
      </c>
      <c r="F32" s="448"/>
      <c r="G32" s="448"/>
      <c r="H32" s="448"/>
      <c r="I32" s="448"/>
      <c r="J32" s="448"/>
      <c r="K32" s="448"/>
      <c r="L32" s="448"/>
      <c r="M32" s="118"/>
      <c r="N32" s="118"/>
      <c r="O32" s="110"/>
      <c r="P32" s="110"/>
    </row>
    <row r="33" spans="2:16" ht="39.950000000000003" customHeight="1">
      <c r="B33" s="35">
        <v>11</v>
      </c>
      <c r="C33" s="116"/>
      <c r="D33" s="90"/>
      <c r="E33" s="447" t="s">
        <v>177</v>
      </c>
      <c r="F33" s="448"/>
      <c r="G33" s="448"/>
      <c r="H33" s="448"/>
      <c r="I33" s="448"/>
      <c r="J33" s="448"/>
      <c r="K33" s="448"/>
      <c r="L33" s="448"/>
      <c r="M33" s="118"/>
      <c r="N33" s="118"/>
      <c r="O33" s="110"/>
      <c r="P33" s="110"/>
    </row>
    <row r="34" spans="2:16" ht="39.950000000000003" customHeight="1">
      <c r="B34" s="35">
        <v>12</v>
      </c>
      <c r="C34" s="116"/>
      <c r="D34" s="90"/>
      <c r="E34" s="447" t="s">
        <v>178</v>
      </c>
      <c r="F34" s="448"/>
      <c r="G34" s="448"/>
      <c r="H34" s="448"/>
      <c r="I34" s="448"/>
      <c r="J34" s="448"/>
      <c r="K34" s="448"/>
      <c r="L34" s="448"/>
      <c r="M34" s="118"/>
      <c r="N34" s="118"/>
      <c r="O34" s="110"/>
      <c r="P34" s="110"/>
    </row>
    <row r="35" spans="2:16" ht="39.950000000000003" customHeight="1">
      <c r="B35" s="35">
        <v>13</v>
      </c>
      <c r="C35" s="116"/>
      <c r="D35" s="90"/>
      <c r="E35" s="447" t="s">
        <v>179</v>
      </c>
      <c r="F35" s="448"/>
      <c r="G35" s="448"/>
      <c r="H35" s="448"/>
      <c r="I35" s="448"/>
      <c r="J35" s="448"/>
      <c r="K35" s="448"/>
      <c r="L35" s="448"/>
      <c r="M35" s="118"/>
      <c r="N35" s="118"/>
      <c r="O35" s="110"/>
      <c r="P35" s="110"/>
    </row>
    <row r="36" spans="2:16" ht="61.5" customHeight="1">
      <c r="B36" s="35">
        <v>14</v>
      </c>
      <c r="C36" s="116"/>
      <c r="D36" s="90"/>
      <c r="E36" s="447" t="s">
        <v>180</v>
      </c>
      <c r="F36" s="448"/>
      <c r="G36" s="448"/>
      <c r="H36" s="448"/>
      <c r="I36" s="448"/>
      <c r="J36" s="448"/>
      <c r="K36" s="448"/>
      <c r="L36" s="448"/>
      <c r="M36" s="118"/>
      <c r="N36" s="118"/>
      <c r="O36" s="110"/>
      <c r="P36" s="110"/>
    </row>
    <row r="37" spans="2:16" ht="45.75" customHeight="1">
      <c r="B37" s="35">
        <v>15</v>
      </c>
      <c r="C37" s="116"/>
      <c r="D37" s="90"/>
      <c r="E37" s="447" t="s">
        <v>181</v>
      </c>
      <c r="F37" s="448"/>
      <c r="G37" s="448"/>
      <c r="H37" s="448"/>
      <c r="I37" s="448"/>
      <c r="J37" s="448"/>
      <c r="K37" s="448"/>
      <c r="L37" s="448"/>
      <c r="M37" s="118"/>
      <c r="N37" s="118"/>
      <c r="O37" s="110"/>
      <c r="P37" s="110"/>
    </row>
    <row r="38" spans="2:16" ht="125.25" customHeight="1">
      <c r="B38" s="35">
        <v>16</v>
      </c>
      <c r="C38" s="116"/>
      <c r="D38" s="90"/>
      <c r="E38" s="447" t="s">
        <v>182</v>
      </c>
      <c r="F38" s="448"/>
      <c r="G38" s="448"/>
      <c r="H38" s="448"/>
      <c r="I38" s="448"/>
      <c r="J38" s="448"/>
      <c r="K38" s="448"/>
      <c r="L38" s="448"/>
      <c r="M38" s="118"/>
      <c r="N38" s="118"/>
      <c r="O38" s="110"/>
      <c r="P38" s="110"/>
    </row>
    <row r="39" spans="2:16" ht="34.5" customHeight="1">
      <c r="B39" s="35">
        <v>17</v>
      </c>
      <c r="C39" s="116"/>
      <c r="D39" s="90"/>
      <c r="E39" s="447" t="s">
        <v>183</v>
      </c>
      <c r="F39" s="448"/>
      <c r="G39" s="448"/>
      <c r="H39" s="448"/>
      <c r="I39" s="448"/>
      <c r="J39" s="448"/>
      <c r="K39" s="448"/>
      <c r="L39" s="448"/>
      <c r="M39" s="118"/>
      <c r="N39" s="118"/>
      <c r="O39" s="110"/>
      <c r="P39" s="110"/>
    </row>
    <row r="40" spans="2:16" ht="24.75" customHeight="1">
      <c r="B40" s="35">
        <v>18</v>
      </c>
      <c r="C40" s="116"/>
      <c r="D40" s="90"/>
      <c r="E40" s="447" t="s">
        <v>184</v>
      </c>
      <c r="F40" s="448"/>
      <c r="G40" s="448"/>
      <c r="H40" s="448"/>
      <c r="I40" s="448"/>
      <c r="J40" s="448"/>
      <c r="K40" s="448"/>
      <c r="L40" s="448"/>
      <c r="M40" s="118"/>
      <c r="N40" s="118"/>
      <c r="O40" s="110"/>
      <c r="P40" s="110"/>
    </row>
    <row r="41" spans="2:16" ht="45.75" customHeight="1">
      <c r="B41" s="35">
        <v>19</v>
      </c>
      <c r="C41" s="116"/>
      <c r="D41" s="90"/>
      <c r="E41" s="447" t="s">
        <v>185</v>
      </c>
      <c r="F41" s="448"/>
      <c r="G41" s="448"/>
      <c r="H41" s="448"/>
      <c r="I41" s="448"/>
      <c r="J41" s="448"/>
      <c r="K41" s="448"/>
      <c r="L41" s="448"/>
      <c r="M41" s="118"/>
      <c r="N41" s="118"/>
      <c r="O41" s="110"/>
      <c r="P41" s="110"/>
    </row>
    <row r="42" spans="2:16" ht="33" customHeight="1">
      <c r="B42" s="35"/>
      <c r="C42" s="116"/>
      <c r="D42" s="113">
        <v>1200</v>
      </c>
      <c r="E42" s="447" t="s">
        <v>193</v>
      </c>
      <c r="F42" s="448"/>
      <c r="G42" s="448"/>
      <c r="H42" s="448"/>
      <c r="I42" s="448"/>
      <c r="J42" s="448"/>
      <c r="K42" s="448"/>
      <c r="L42" s="448"/>
      <c r="M42" s="118"/>
      <c r="N42" s="118"/>
      <c r="O42" s="110"/>
      <c r="P42" s="110"/>
    </row>
    <row r="43" spans="2:16" ht="33" customHeight="1">
      <c r="B43" s="35"/>
      <c r="C43" s="116"/>
      <c r="D43" s="270">
        <v>0</v>
      </c>
      <c r="E43" s="447" t="s">
        <v>198</v>
      </c>
      <c r="F43" s="448"/>
      <c r="G43" s="448"/>
      <c r="H43" s="448"/>
      <c r="I43" s="448"/>
      <c r="J43" s="448"/>
      <c r="K43" s="448"/>
      <c r="L43" s="448"/>
      <c r="M43" s="118"/>
      <c r="N43" s="118"/>
      <c r="O43" s="110"/>
      <c r="P43" s="110"/>
    </row>
    <row r="44" spans="2:16" ht="33" customHeight="1">
      <c r="B44" s="35"/>
      <c r="C44" s="90"/>
      <c r="D44" s="90"/>
      <c r="E44" s="447"/>
      <c r="F44" s="448"/>
      <c r="G44" s="448"/>
      <c r="H44" s="448"/>
      <c r="I44" s="448"/>
      <c r="J44" s="448"/>
      <c r="K44" s="448"/>
      <c r="L44" s="448"/>
      <c r="M44" s="118"/>
      <c r="N44" s="118"/>
      <c r="O44" s="110"/>
      <c r="P44" s="110"/>
    </row>
    <row r="45" spans="2:16" ht="33" customHeight="1">
      <c r="B45" s="35"/>
      <c r="C45" s="90"/>
      <c r="D45" s="90"/>
      <c r="E45" s="447"/>
      <c r="F45" s="448"/>
      <c r="G45" s="448"/>
      <c r="H45" s="448"/>
      <c r="I45" s="448"/>
      <c r="J45" s="448"/>
      <c r="K45" s="448"/>
      <c r="L45" s="448"/>
      <c r="M45" s="118"/>
      <c r="N45" s="118"/>
      <c r="O45" s="110"/>
      <c r="P45" s="110"/>
    </row>
    <row r="46" spans="2:16" ht="33" customHeight="1">
      <c r="B46" s="35"/>
      <c r="C46" s="90"/>
      <c r="D46" s="90"/>
      <c r="E46" s="462"/>
      <c r="F46" s="448"/>
      <c r="G46" s="448"/>
      <c r="H46" s="448"/>
      <c r="I46" s="448"/>
      <c r="J46" s="448"/>
      <c r="K46" s="448"/>
      <c r="L46" s="448"/>
      <c r="M46" s="118"/>
      <c r="N46" s="118"/>
      <c r="O46" s="110"/>
      <c r="P46" s="110"/>
    </row>
  </sheetData>
  <mergeCells count="51">
    <mergeCell ref="E44:L44"/>
    <mergeCell ref="E45:L45"/>
    <mergeCell ref="E46:L46"/>
    <mergeCell ref="E38:L38"/>
    <mergeCell ref="E39:L39"/>
    <mergeCell ref="E40:L40"/>
    <mergeCell ref="E41:L41"/>
    <mergeCell ref="E42:L42"/>
    <mergeCell ref="E43:L43"/>
    <mergeCell ref="R20:R21"/>
    <mergeCell ref="E22:L22"/>
    <mergeCell ref="E23:L23"/>
    <mergeCell ref="E24:L24"/>
    <mergeCell ref="E37:L37"/>
    <mergeCell ref="E26:L26"/>
    <mergeCell ref="E27:L27"/>
    <mergeCell ref="E28:L28"/>
    <mergeCell ref="E29:L29"/>
    <mergeCell ref="E30:L30"/>
    <mergeCell ref="E31:L31"/>
    <mergeCell ref="E32:L32"/>
    <mergeCell ref="E33:L33"/>
    <mergeCell ref="E34:L34"/>
    <mergeCell ref="E35:L35"/>
    <mergeCell ref="E36:L36"/>
    <mergeCell ref="E25:L25"/>
    <mergeCell ref="N10:O10"/>
    <mergeCell ref="N11:O11"/>
    <mergeCell ref="N12:O12"/>
    <mergeCell ref="N13:O13"/>
    <mergeCell ref="N14:O14"/>
    <mergeCell ref="N18:O18"/>
    <mergeCell ref="N19:O19"/>
    <mergeCell ref="R7:S9"/>
    <mergeCell ref="D8:D9"/>
    <mergeCell ref="E8:E9"/>
    <mergeCell ref="F8:F9"/>
    <mergeCell ref="G8:G9"/>
    <mergeCell ref="H8:H9"/>
    <mergeCell ref="J8:J9"/>
    <mergeCell ref="L8:L9"/>
    <mergeCell ref="N8:P9"/>
    <mergeCell ref="B2:P2"/>
    <mergeCell ref="B3:P3"/>
    <mergeCell ref="B4:P4"/>
    <mergeCell ref="B5:P5"/>
    <mergeCell ref="B7:B9"/>
    <mergeCell ref="C7:C9"/>
    <mergeCell ref="D7:H7"/>
    <mergeCell ref="I7:L7"/>
    <mergeCell ref="N7:P7"/>
  </mergeCells>
  <printOptions horizontalCentered="1"/>
  <pageMargins left="0.78740157480314965" right="0.59055118110236227" top="0.59055118110236227" bottom="0.59055118110236227" header="0" footer="0"/>
  <pageSetup scale="22" firstPageNumber="4" orientation="landscape" verticalDpi="1200" r:id="rId1"/>
  <headerFooter alignWithMargins="0"/>
  <colBreaks count="2" manualBreakCount="2">
    <brk id="14" max="1048575" man="1"/>
    <brk id="2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52"/>
  <sheetViews>
    <sheetView topLeftCell="A16" workbookViewId="0">
      <selection activeCell="L48" sqref="L48"/>
    </sheetView>
  </sheetViews>
  <sheetFormatPr baseColWidth="10" defaultColWidth="9.85546875" defaultRowHeight="11.25"/>
  <cols>
    <col min="1" max="1" width="2" style="120" customWidth="1"/>
    <col min="2" max="2" width="7.42578125" style="119" customWidth="1"/>
    <col min="3" max="3" width="9.140625" style="120" customWidth="1"/>
    <col min="4" max="4" width="13.42578125" style="120" customWidth="1"/>
    <col min="5" max="5" width="10.85546875" style="120" customWidth="1"/>
    <col min="6" max="6" width="10.85546875" style="121" customWidth="1"/>
    <col min="7" max="7" width="14.42578125" style="120" hidden="1" customWidth="1"/>
    <col min="8" max="8" width="12.42578125" style="120" hidden="1" customWidth="1"/>
    <col min="9" max="9" width="11.7109375" style="120" hidden="1" customWidth="1"/>
    <col min="10" max="10" width="9.85546875" style="120" hidden="1" customWidth="1"/>
    <col min="11" max="11" width="5" style="120" customWidth="1"/>
    <col min="12" max="12" width="23.140625" style="120" customWidth="1"/>
    <col min="13" max="13" width="25.7109375" style="120" customWidth="1"/>
    <col min="14" max="15" width="9.140625" style="120" customWidth="1"/>
    <col min="16" max="16384" width="9.85546875" style="120"/>
  </cols>
  <sheetData>
    <row r="1" spans="2:13" ht="9.75" customHeight="1" thickBot="1"/>
    <row r="2" spans="2:13" ht="19.5" customHeight="1" thickBot="1">
      <c r="B2" s="463" t="s">
        <v>112</v>
      </c>
      <c r="C2" s="464"/>
      <c r="D2" s="464"/>
      <c r="E2" s="464"/>
      <c r="F2" s="465"/>
    </row>
    <row r="3" spans="2:13" ht="8.25" customHeight="1" thickBot="1"/>
    <row r="4" spans="2:13" ht="57" thickBot="1">
      <c r="B4" s="122" t="s">
        <v>109</v>
      </c>
      <c r="C4" s="123" t="s">
        <v>113</v>
      </c>
      <c r="D4" s="123" t="s">
        <v>114</v>
      </c>
      <c r="E4" s="123" t="s">
        <v>115</v>
      </c>
      <c r="F4" s="124" t="s">
        <v>116</v>
      </c>
      <c r="G4" s="124" t="s">
        <v>117</v>
      </c>
      <c r="H4" s="125" t="s">
        <v>118</v>
      </c>
      <c r="I4" s="124" t="s">
        <v>119</v>
      </c>
      <c r="J4" s="124" t="s">
        <v>120</v>
      </c>
    </row>
    <row r="5" spans="2:13">
      <c r="B5" s="126">
        <v>1</v>
      </c>
      <c r="C5" s="127">
        <v>1976</v>
      </c>
      <c r="D5" s="128">
        <v>1560</v>
      </c>
      <c r="E5" s="129">
        <v>25.4</v>
      </c>
      <c r="F5" s="130"/>
      <c r="G5" s="131"/>
      <c r="H5" s="131"/>
      <c r="I5" s="131"/>
    </row>
    <row r="6" spans="2:13">
      <c r="B6" s="132">
        <v>2</v>
      </c>
      <c r="C6" s="127">
        <v>1977</v>
      </c>
      <c r="D6" s="128">
        <v>1770</v>
      </c>
      <c r="E6" s="129">
        <v>27.6</v>
      </c>
      <c r="F6" s="130">
        <f t="shared" ref="F6:F45" si="0">+(D6/D5)-1</f>
        <v>0.13461538461538458</v>
      </c>
      <c r="G6" s="133"/>
      <c r="H6" s="133"/>
      <c r="I6" s="133"/>
    </row>
    <row r="7" spans="2:13">
      <c r="B7" s="132">
        <v>3</v>
      </c>
      <c r="C7" s="127">
        <v>1978</v>
      </c>
      <c r="D7" s="128">
        <v>2580</v>
      </c>
      <c r="E7" s="129">
        <v>19.8</v>
      </c>
      <c r="F7" s="130">
        <f t="shared" si="0"/>
        <v>0.45762711864406769</v>
      </c>
      <c r="G7" s="133"/>
      <c r="H7" s="133"/>
      <c r="I7" s="134"/>
      <c r="M7" s="135"/>
    </row>
    <row r="8" spans="2:13">
      <c r="B8" s="132">
        <v>4</v>
      </c>
      <c r="C8" s="127">
        <v>1979</v>
      </c>
      <c r="D8" s="128">
        <v>3450</v>
      </c>
      <c r="E8" s="129">
        <v>26.5</v>
      </c>
      <c r="F8" s="130">
        <f t="shared" si="0"/>
        <v>0.33720930232558133</v>
      </c>
      <c r="G8" s="133"/>
      <c r="H8" s="136"/>
      <c r="I8" s="133"/>
      <c r="L8" s="137"/>
    </row>
    <row r="9" spans="2:13">
      <c r="B9" s="132">
        <v>5</v>
      </c>
      <c r="C9" s="127">
        <v>1980</v>
      </c>
      <c r="D9" s="128">
        <v>4500</v>
      </c>
      <c r="E9" s="129">
        <v>25.9</v>
      </c>
      <c r="F9" s="130">
        <f>+(D9/D8)-1</f>
        <v>0.30434782608695654</v>
      </c>
      <c r="G9" s="133"/>
      <c r="H9" s="133"/>
      <c r="I9" s="133"/>
    </row>
    <row r="10" spans="2:13">
      <c r="B10" s="132">
        <v>6</v>
      </c>
      <c r="C10" s="127">
        <v>1981</v>
      </c>
      <c r="D10" s="128">
        <v>5700</v>
      </c>
      <c r="E10" s="129">
        <v>26.46</v>
      </c>
      <c r="F10" s="130">
        <f>+(D10/D9)-1</f>
        <v>0.26666666666666661</v>
      </c>
      <c r="G10" s="133"/>
      <c r="H10" s="133"/>
      <c r="I10" s="133"/>
    </row>
    <row r="11" spans="2:13">
      <c r="B11" s="132">
        <v>7</v>
      </c>
      <c r="C11" s="127">
        <v>1982</v>
      </c>
      <c r="D11" s="128">
        <v>7410</v>
      </c>
      <c r="E11" s="129">
        <v>24.03</v>
      </c>
      <c r="F11" s="130">
        <f t="shared" si="0"/>
        <v>0.30000000000000004</v>
      </c>
      <c r="G11" s="133"/>
      <c r="H11" s="133"/>
      <c r="I11" s="133"/>
    </row>
    <row r="12" spans="2:13">
      <c r="B12" s="132">
        <v>8</v>
      </c>
      <c r="C12" s="127">
        <v>1983</v>
      </c>
      <c r="D12" s="128">
        <v>9261</v>
      </c>
      <c r="E12" s="129">
        <v>16.64</v>
      </c>
      <c r="F12" s="130">
        <f t="shared" si="0"/>
        <v>0.24979757085020249</v>
      </c>
      <c r="G12" s="133"/>
      <c r="H12" s="133"/>
      <c r="I12" s="133"/>
    </row>
    <row r="13" spans="2:13">
      <c r="B13" s="132">
        <v>9</v>
      </c>
      <c r="C13" s="127">
        <v>1984</v>
      </c>
      <c r="D13" s="128">
        <v>11298</v>
      </c>
      <c r="E13" s="129">
        <v>18.28</v>
      </c>
      <c r="F13" s="130">
        <f t="shared" si="0"/>
        <v>0.21995464852607705</v>
      </c>
      <c r="G13" s="133"/>
      <c r="H13" s="133"/>
      <c r="I13" s="133"/>
    </row>
    <row r="14" spans="2:13">
      <c r="B14" s="132">
        <v>10</v>
      </c>
      <c r="C14" s="127">
        <v>1985</v>
      </c>
      <c r="D14" s="128">
        <v>13557.6</v>
      </c>
      <c r="E14" s="129">
        <v>22.45</v>
      </c>
      <c r="F14" s="130">
        <f t="shared" si="0"/>
        <v>0.19999999999999996</v>
      </c>
      <c r="G14" s="133"/>
      <c r="H14" s="133"/>
      <c r="I14" s="133"/>
    </row>
    <row r="15" spans="2:13">
      <c r="B15" s="132">
        <v>11</v>
      </c>
      <c r="C15" s="127">
        <v>1986</v>
      </c>
      <c r="D15" s="128">
        <v>16811.400000000001</v>
      </c>
      <c r="E15" s="129">
        <v>20.95</v>
      </c>
      <c r="F15" s="130">
        <f t="shared" si="0"/>
        <v>0.23999822977518148</v>
      </c>
      <c r="G15" s="133"/>
      <c r="H15" s="133"/>
      <c r="I15" s="133"/>
    </row>
    <row r="16" spans="2:13">
      <c r="B16" s="132">
        <v>12</v>
      </c>
      <c r="C16" s="127">
        <v>1987</v>
      </c>
      <c r="D16" s="128">
        <v>20509.8</v>
      </c>
      <c r="E16" s="129">
        <v>24.02</v>
      </c>
      <c r="F16" s="130">
        <f t="shared" si="0"/>
        <v>0.21999357578785816</v>
      </c>
      <c r="G16" s="133"/>
      <c r="H16" s="133"/>
      <c r="I16" s="133"/>
    </row>
    <row r="17" spans="2:13">
      <c r="B17" s="132">
        <v>13</v>
      </c>
      <c r="C17" s="127">
        <v>1988</v>
      </c>
      <c r="D17" s="128">
        <v>25637.4</v>
      </c>
      <c r="E17" s="129">
        <v>28.12</v>
      </c>
      <c r="F17" s="130">
        <f t="shared" si="0"/>
        <v>0.25000731357692429</v>
      </c>
      <c r="G17" s="138"/>
      <c r="H17" s="133"/>
      <c r="I17" s="138"/>
      <c r="J17" s="138"/>
    </row>
    <row r="18" spans="2:13">
      <c r="B18" s="132">
        <v>14</v>
      </c>
      <c r="C18" s="127">
        <v>1989</v>
      </c>
      <c r="D18" s="128">
        <v>32559.599999999999</v>
      </c>
      <c r="E18" s="129">
        <v>26.12</v>
      </c>
      <c r="F18" s="130">
        <f t="shared" si="0"/>
        <v>0.27000397856256853</v>
      </c>
      <c r="G18" s="138"/>
      <c r="H18" s="139"/>
      <c r="I18" s="140"/>
      <c r="J18" s="140"/>
    </row>
    <row r="19" spans="2:13">
      <c r="B19" s="132">
        <v>15</v>
      </c>
      <c r="C19" s="127">
        <v>1990</v>
      </c>
      <c r="D19" s="128">
        <v>41025</v>
      </c>
      <c r="E19" s="129">
        <v>32.36</v>
      </c>
      <c r="F19" s="130">
        <f t="shared" si="0"/>
        <v>0.25999705156083008</v>
      </c>
      <c r="G19" s="138"/>
      <c r="H19" s="139"/>
      <c r="I19" s="140"/>
      <c r="J19" s="140"/>
    </row>
    <row r="20" spans="2:13">
      <c r="B20" s="132">
        <v>16</v>
      </c>
      <c r="C20" s="127">
        <v>1991</v>
      </c>
      <c r="D20" s="128">
        <v>51716.1</v>
      </c>
      <c r="E20" s="129">
        <v>26.82</v>
      </c>
      <c r="F20" s="130">
        <f t="shared" si="0"/>
        <v>0.2605996343692869</v>
      </c>
      <c r="G20" s="138"/>
      <c r="H20" s="139"/>
      <c r="I20" s="140"/>
      <c r="J20" s="140"/>
      <c r="M20" s="144"/>
    </row>
    <row r="21" spans="2:13">
      <c r="B21" s="132">
        <v>17</v>
      </c>
      <c r="C21" s="127">
        <v>1992</v>
      </c>
      <c r="D21" s="128">
        <v>65190</v>
      </c>
      <c r="E21" s="129">
        <v>25.13</v>
      </c>
      <c r="F21" s="130">
        <f t="shared" si="0"/>
        <v>0.26053588727688282</v>
      </c>
      <c r="G21" s="138"/>
      <c r="H21" s="139"/>
      <c r="I21" s="140"/>
      <c r="J21" s="140"/>
    </row>
    <row r="22" spans="2:13">
      <c r="B22" s="132">
        <v>18</v>
      </c>
      <c r="C22" s="127">
        <v>1993</v>
      </c>
      <c r="D22" s="128">
        <v>81510</v>
      </c>
      <c r="E22" s="129">
        <v>22.6</v>
      </c>
      <c r="F22" s="130">
        <f t="shared" si="0"/>
        <v>0.25034514496088356</v>
      </c>
      <c r="G22" s="138"/>
      <c r="H22" s="139"/>
      <c r="I22" s="140"/>
      <c r="J22" s="140"/>
    </row>
    <row r="23" spans="2:13">
      <c r="B23" s="132">
        <v>19</v>
      </c>
      <c r="C23" s="127">
        <v>1994</v>
      </c>
      <c r="D23" s="128">
        <v>98700</v>
      </c>
      <c r="E23" s="129">
        <v>22.59</v>
      </c>
      <c r="F23" s="130">
        <f t="shared" si="0"/>
        <v>0.21089436878910561</v>
      </c>
      <c r="G23" s="138"/>
      <c r="H23" s="139"/>
      <c r="I23" s="140"/>
      <c r="J23" s="140"/>
    </row>
    <row r="24" spans="2:13">
      <c r="B24" s="132">
        <v>20</v>
      </c>
      <c r="C24" s="127">
        <v>1995</v>
      </c>
      <c r="D24" s="128">
        <v>118933.5</v>
      </c>
      <c r="E24" s="129">
        <v>19.46</v>
      </c>
      <c r="F24" s="130">
        <f t="shared" si="0"/>
        <v>0.20500000000000007</v>
      </c>
      <c r="G24" s="138"/>
      <c r="H24" s="139"/>
      <c r="I24" s="140"/>
      <c r="J24" s="140"/>
    </row>
    <row r="25" spans="2:13">
      <c r="B25" s="132">
        <v>21</v>
      </c>
      <c r="C25" s="127">
        <v>1996</v>
      </c>
      <c r="D25" s="128">
        <v>142125.5</v>
      </c>
      <c r="E25" s="129">
        <v>21.63</v>
      </c>
      <c r="F25" s="130">
        <f t="shared" si="0"/>
        <v>0.19499972673805099</v>
      </c>
      <c r="G25" s="138"/>
      <c r="H25" s="139"/>
      <c r="I25" s="140"/>
      <c r="J25" s="140"/>
    </row>
    <row r="26" spans="2:13">
      <c r="B26" s="132">
        <v>22</v>
      </c>
      <c r="C26" s="127">
        <v>1997</v>
      </c>
      <c r="D26" s="128">
        <v>172005</v>
      </c>
      <c r="E26" s="129">
        <v>17.68</v>
      </c>
      <c r="F26" s="130">
        <f t="shared" si="0"/>
        <v>0.21023320938184908</v>
      </c>
      <c r="G26" s="138"/>
      <c r="H26" s="139"/>
      <c r="I26" s="140"/>
      <c r="J26" s="140"/>
    </row>
    <row r="27" spans="2:13">
      <c r="B27" s="132">
        <v>23</v>
      </c>
      <c r="C27" s="127">
        <v>1998</v>
      </c>
      <c r="D27" s="128">
        <v>203826</v>
      </c>
      <c r="E27" s="129">
        <v>16.7</v>
      </c>
      <c r="F27" s="130">
        <f t="shared" si="0"/>
        <v>0.1850004360338362</v>
      </c>
      <c r="G27" s="138"/>
      <c r="H27" s="139"/>
      <c r="I27" s="140"/>
      <c r="J27" s="140"/>
    </row>
    <row r="28" spans="2:13">
      <c r="B28" s="132">
        <v>24</v>
      </c>
      <c r="C28" s="127">
        <v>1999</v>
      </c>
      <c r="D28" s="138">
        <v>236460</v>
      </c>
      <c r="E28" s="129">
        <v>9.23</v>
      </c>
      <c r="F28" s="130">
        <f t="shared" si="0"/>
        <v>0.16010715021636091</v>
      </c>
      <c r="G28" s="138"/>
      <c r="H28" s="139"/>
      <c r="I28" s="140"/>
      <c r="J28" s="140"/>
      <c r="L28" s="141"/>
    </row>
    <row r="29" spans="2:13">
      <c r="B29" s="132">
        <v>25</v>
      </c>
      <c r="C29" s="127">
        <v>2000</v>
      </c>
      <c r="D29" s="138">
        <v>260100</v>
      </c>
      <c r="E29" s="129">
        <v>8.75</v>
      </c>
      <c r="F29" s="130">
        <f t="shared" si="0"/>
        <v>9.9974625729510214E-2</v>
      </c>
      <c r="G29" s="138"/>
      <c r="H29" s="139"/>
      <c r="I29" s="140"/>
      <c r="J29" s="140"/>
    </row>
    <row r="30" spans="2:13">
      <c r="B30" s="132">
        <v>26</v>
      </c>
      <c r="C30" s="127">
        <v>2001</v>
      </c>
      <c r="D30" s="142">
        <v>286000</v>
      </c>
      <c r="E30" s="143"/>
      <c r="F30" s="130">
        <f t="shared" si="0"/>
        <v>9.9577085736255233E-2</v>
      </c>
      <c r="G30" s="138"/>
      <c r="H30" s="139"/>
      <c r="I30" s="140"/>
      <c r="J30" s="140"/>
      <c r="M30" s="144"/>
    </row>
    <row r="31" spans="2:13">
      <c r="B31" s="132">
        <v>27</v>
      </c>
      <c r="C31" s="127">
        <v>2002</v>
      </c>
      <c r="D31" s="138">
        <v>309000</v>
      </c>
      <c r="E31" s="129"/>
      <c r="F31" s="130">
        <f t="shared" si="0"/>
        <v>8.0419580419580416E-2</v>
      </c>
      <c r="G31" s="138"/>
      <c r="H31" s="139"/>
      <c r="I31" s="140"/>
      <c r="J31" s="140"/>
    </row>
    <row r="32" spans="2:13">
      <c r="B32" s="132">
        <v>28</v>
      </c>
      <c r="C32" s="127">
        <v>2003</v>
      </c>
      <c r="D32" s="138">
        <v>332000</v>
      </c>
      <c r="E32" s="129"/>
      <c r="F32" s="130">
        <f t="shared" si="0"/>
        <v>7.4433656957928696E-2</v>
      </c>
      <c r="G32" s="138"/>
      <c r="H32" s="139"/>
      <c r="I32" s="140"/>
      <c r="J32" s="140"/>
      <c r="L32" s="145"/>
      <c r="M32" s="145"/>
    </row>
    <row r="33" spans="2:14">
      <c r="B33" s="132">
        <v>29</v>
      </c>
      <c r="C33" s="127">
        <v>2004</v>
      </c>
      <c r="D33" s="138">
        <v>358000</v>
      </c>
      <c r="E33" s="129"/>
      <c r="F33" s="130">
        <f t="shared" si="0"/>
        <v>7.8313253012048278E-2</v>
      </c>
      <c r="G33" s="138"/>
      <c r="H33" s="139"/>
      <c r="I33" s="140"/>
      <c r="J33" s="140"/>
      <c r="M33" s="144"/>
    </row>
    <row r="34" spans="2:14">
      <c r="B34" s="132">
        <v>30</v>
      </c>
      <c r="C34" s="127">
        <v>2005</v>
      </c>
      <c r="D34" s="138">
        <v>381500</v>
      </c>
      <c r="E34" s="129"/>
      <c r="F34" s="130">
        <f t="shared" si="0"/>
        <v>6.5642458100558576E-2</v>
      </c>
      <c r="G34" s="138">
        <v>44500</v>
      </c>
      <c r="H34" s="139"/>
      <c r="I34" s="140"/>
      <c r="J34" s="140"/>
      <c r="L34" s="137">
        <v>80183324.890000001</v>
      </c>
      <c r="M34" s="120">
        <f>L34/D34</f>
        <v>210.17909538663173</v>
      </c>
    </row>
    <row r="35" spans="2:14">
      <c r="B35" s="132">
        <v>31</v>
      </c>
      <c r="C35" s="127">
        <v>2006</v>
      </c>
      <c r="D35" s="138">
        <v>408000</v>
      </c>
      <c r="E35" s="129"/>
      <c r="F35" s="130">
        <f t="shared" si="0"/>
        <v>6.9462647444298753E-2</v>
      </c>
      <c r="G35" s="138"/>
      <c r="H35" s="139"/>
      <c r="I35" s="140"/>
      <c r="J35" s="140"/>
      <c r="M35" s="145"/>
    </row>
    <row r="36" spans="2:14">
      <c r="B36" s="132">
        <v>31</v>
      </c>
      <c r="C36" s="127">
        <v>2007</v>
      </c>
      <c r="D36" s="138">
        <v>433700</v>
      </c>
      <c r="E36" s="129"/>
      <c r="F36" s="130">
        <f t="shared" si="0"/>
        <v>6.2990196078431371E-2</v>
      </c>
      <c r="G36" s="138"/>
      <c r="H36" s="146">
        <v>0.125</v>
      </c>
      <c r="I36" s="147">
        <v>0.155</v>
      </c>
      <c r="J36" s="147"/>
      <c r="M36" s="144"/>
    </row>
    <row r="37" spans="2:14">
      <c r="B37" s="132">
        <v>33</v>
      </c>
      <c r="C37" s="127">
        <v>2008</v>
      </c>
      <c r="D37" s="138">
        <v>461500</v>
      </c>
      <c r="E37" s="129"/>
      <c r="F37" s="130">
        <f t="shared" si="0"/>
        <v>6.4099608023979737E-2</v>
      </c>
      <c r="G37" s="138">
        <v>55000</v>
      </c>
      <c r="H37" s="146">
        <v>0.125</v>
      </c>
      <c r="I37" s="147">
        <v>0.16</v>
      </c>
      <c r="J37" s="147"/>
    </row>
    <row r="38" spans="2:14">
      <c r="B38" s="132">
        <v>34</v>
      </c>
      <c r="C38" s="127">
        <v>2009</v>
      </c>
      <c r="D38" s="138">
        <v>496900</v>
      </c>
      <c r="E38" s="129"/>
      <c r="F38" s="130">
        <f t="shared" si="0"/>
        <v>7.6706392199350049E-2</v>
      </c>
      <c r="G38" s="138">
        <v>59300</v>
      </c>
      <c r="H38" s="146">
        <v>0.125</v>
      </c>
      <c r="I38" s="148">
        <v>0.16</v>
      </c>
      <c r="J38" s="147">
        <v>0.12</v>
      </c>
    </row>
    <row r="39" spans="2:14">
      <c r="B39" s="132">
        <v>35</v>
      </c>
      <c r="C39" s="127">
        <v>2010</v>
      </c>
      <c r="D39" s="138">
        <v>515000</v>
      </c>
      <c r="E39" s="129"/>
      <c r="F39" s="130">
        <f t="shared" si="0"/>
        <v>3.6425840209297622E-2</v>
      </c>
      <c r="L39" s="137"/>
      <c r="M39" s="137"/>
      <c r="N39" s="137"/>
    </row>
    <row r="40" spans="2:14">
      <c r="B40" s="132">
        <v>36</v>
      </c>
      <c r="C40" s="127">
        <v>2011</v>
      </c>
      <c r="D40" s="138">
        <v>535600</v>
      </c>
      <c r="E40" s="129"/>
      <c r="F40" s="130">
        <f t="shared" si="0"/>
        <v>4.0000000000000036E-2</v>
      </c>
      <c r="L40" s="137"/>
      <c r="M40" s="137"/>
      <c r="N40" s="137"/>
    </row>
    <row r="41" spans="2:14">
      <c r="B41" s="132">
        <v>37</v>
      </c>
      <c r="C41" s="127">
        <v>2012</v>
      </c>
      <c r="D41" s="138">
        <v>566700</v>
      </c>
      <c r="E41" s="129"/>
      <c r="F41" s="130">
        <f t="shared" si="0"/>
        <v>5.8065720687079825E-2</v>
      </c>
      <c r="L41" s="137"/>
      <c r="M41" s="137"/>
      <c r="N41" s="137"/>
    </row>
    <row r="42" spans="2:14">
      <c r="B42" s="132">
        <v>38</v>
      </c>
      <c r="C42" s="127">
        <v>2013</v>
      </c>
      <c r="D42" s="138">
        <v>589500</v>
      </c>
      <c r="E42" s="129"/>
      <c r="F42" s="130">
        <f t="shared" si="0"/>
        <v>4.0232927474854518E-2</v>
      </c>
      <c r="L42" s="137"/>
      <c r="M42" s="137"/>
      <c r="N42" s="137"/>
    </row>
    <row r="43" spans="2:14">
      <c r="B43" s="132">
        <v>39</v>
      </c>
      <c r="C43" s="127">
        <v>2014</v>
      </c>
      <c r="D43" s="138">
        <v>616000</v>
      </c>
      <c r="E43" s="129"/>
      <c r="F43" s="130">
        <f t="shared" si="0"/>
        <v>4.495335029686176E-2</v>
      </c>
      <c r="L43" s="137"/>
      <c r="M43" s="137"/>
      <c r="N43" s="137"/>
    </row>
    <row r="44" spans="2:14">
      <c r="B44" s="132">
        <v>40</v>
      </c>
      <c r="C44" s="127">
        <v>2015</v>
      </c>
      <c r="D44" s="138">
        <v>644350</v>
      </c>
      <c r="E44" s="129"/>
      <c r="F44" s="130">
        <f t="shared" si="0"/>
        <v>4.6022727272727382E-2</v>
      </c>
      <c r="L44" s="137">
        <v>1027217538</v>
      </c>
      <c r="M44" s="137">
        <f>L44/D44</f>
        <v>1594.191880189338</v>
      </c>
      <c r="N44" s="137"/>
    </row>
    <row r="45" spans="2:14">
      <c r="B45" s="132">
        <v>41</v>
      </c>
      <c r="C45" s="127">
        <v>2016</v>
      </c>
      <c r="D45" s="138">
        <v>689454</v>
      </c>
      <c r="E45" s="129"/>
      <c r="F45" s="130">
        <f t="shared" si="0"/>
        <v>6.9999224024210438E-2</v>
      </c>
    </row>
    <row r="46" spans="2:14">
      <c r="B46" s="132">
        <v>42</v>
      </c>
      <c r="C46" s="127">
        <v>2017</v>
      </c>
      <c r="D46" s="138">
        <v>737717</v>
      </c>
      <c r="E46" s="129"/>
      <c r="F46" s="130">
        <f>+(D46/D45)-1</f>
        <v>7.0001769516167878E-2</v>
      </c>
    </row>
    <row r="47" spans="2:14">
      <c r="C47" s="120">
        <v>2018</v>
      </c>
      <c r="D47" s="149">
        <v>781242</v>
      </c>
      <c r="L47" s="358">
        <f>237019440/D47</f>
        <v>303.38798989301648</v>
      </c>
    </row>
    <row r="48" spans="2:14">
      <c r="D48" s="149"/>
    </row>
    <row r="49" spans="4:4">
      <c r="D49" s="149"/>
    </row>
    <row r="50" spans="4:4">
      <c r="D50" s="149"/>
    </row>
    <row r="51" spans="4:4">
      <c r="D51" s="149"/>
    </row>
    <row r="52" spans="4:4">
      <c r="D52" s="149"/>
    </row>
  </sheetData>
  <mergeCells count="1">
    <mergeCell ref="B2:F2"/>
  </mergeCells>
  <printOptions horizontalCentered="1"/>
  <pageMargins left="0.59055118110236227" right="0.59055118110236227" top="0.59055118110236227" bottom="0.59055118110236227" header="0" footer="0"/>
  <pageSetup scale="40" orientation="landscape" verticalDpi="18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AU691"/>
  <sheetViews>
    <sheetView view="pageBreakPreview" topLeftCell="A211" zoomScale="70" zoomScaleNormal="80" zoomScaleSheetLayoutView="70" workbookViewId="0">
      <selection activeCell="A211" sqref="A1:XFD1048576"/>
    </sheetView>
  </sheetViews>
  <sheetFormatPr baseColWidth="10" defaultRowHeight="12.75"/>
  <cols>
    <col min="1" max="1" width="0.140625" style="282" customWidth="1"/>
    <col min="2" max="2" width="8.5703125" style="282" bestFit="1" customWidth="1"/>
    <col min="3" max="3" width="3" style="282" bestFit="1" customWidth="1"/>
    <col min="4" max="4" width="56.28515625" style="320" bestFit="1" customWidth="1"/>
    <col min="5" max="5" width="2.5703125" style="282" hidden="1" customWidth="1"/>
    <col min="6" max="14" width="3" style="282" hidden="1" customWidth="1"/>
    <col min="15" max="15" width="37" style="282" customWidth="1"/>
    <col min="16" max="16" width="13.7109375" style="321" customWidth="1"/>
    <col min="17" max="17" width="18.28515625" style="282" customWidth="1"/>
    <col min="18" max="19" width="10.7109375" style="282" hidden="1" customWidth="1"/>
    <col min="20" max="20" width="10.7109375" style="282" customWidth="1"/>
    <col min="21" max="23" width="10.7109375" style="29" customWidth="1"/>
    <col min="24" max="24" width="12.5703125" style="282" customWidth="1"/>
    <col min="25" max="25" width="15.7109375" style="285" customWidth="1"/>
    <col min="26" max="26" width="13.7109375" style="282" customWidth="1"/>
    <col min="27" max="27" width="19.140625" style="286" bestFit="1" customWidth="1"/>
    <col min="28" max="35" width="10.7109375" style="282" customWidth="1"/>
    <col min="36" max="36" width="14.140625" style="282" hidden="1" customWidth="1"/>
    <col min="37" max="37" width="15.7109375" style="285" hidden="1" customWidth="1"/>
    <col min="38" max="38" width="13.7109375" style="282" hidden="1" customWidth="1"/>
    <col min="39" max="39" width="19.140625" style="286" hidden="1" customWidth="1"/>
    <col min="40" max="43" width="10.7109375" style="282" hidden="1" customWidth="1"/>
    <col min="44" max="44" width="4.140625" style="282" hidden="1" customWidth="1"/>
    <col min="45" max="45" width="25.7109375" style="282" hidden="1" customWidth="1"/>
    <col min="46" max="46" width="15.7109375" style="282" hidden="1" customWidth="1"/>
    <col min="47" max="47" width="30.7109375" style="282" hidden="1" customWidth="1"/>
    <col min="48" max="267" width="11.42578125" style="282"/>
    <col min="268" max="268" width="5" style="282" customWidth="1"/>
    <col min="269" max="269" width="28.7109375" style="282" customWidth="1"/>
    <col min="270" max="273" width="3.5703125" style="282" customWidth="1"/>
    <col min="274" max="274" width="12.85546875" style="282" customWidth="1"/>
    <col min="275" max="275" width="8.5703125" style="282" customWidth="1"/>
    <col min="276" max="276" width="31.85546875" style="282" customWidth="1"/>
    <col min="277" max="277" width="9.140625" style="282" customWidth="1"/>
    <col min="278" max="278" width="11.28515625" style="282" customWidth="1"/>
    <col min="279" max="279" width="9.140625" style="282" customWidth="1"/>
    <col min="280" max="280" width="11.5703125" style="282" customWidth="1"/>
    <col min="281" max="281" width="22.7109375" style="282" customWidth="1"/>
    <col min="282" max="282" width="23.7109375" style="282" customWidth="1"/>
    <col min="283" max="283" width="11.7109375" style="282" customWidth="1"/>
    <col min="284" max="284" width="13.28515625" style="282" customWidth="1"/>
    <col min="285" max="285" width="0" style="282" hidden="1" customWidth="1"/>
    <col min="286" max="286" width="32.85546875" style="282" customWidth="1"/>
    <col min="287" max="287" width="1.7109375" style="282" customWidth="1"/>
    <col min="288" max="523" width="11.42578125" style="282"/>
    <col min="524" max="524" width="5" style="282" customWidth="1"/>
    <col min="525" max="525" width="28.7109375" style="282" customWidth="1"/>
    <col min="526" max="529" width="3.5703125" style="282" customWidth="1"/>
    <col min="530" max="530" width="12.85546875" style="282" customWidth="1"/>
    <col min="531" max="531" width="8.5703125" style="282" customWidth="1"/>
    <col min="532" max="532" width="31.85546875" style="282" customWidth="1"/>
    <col min="533" max="533" width="9.140625" style="282" customWidth="1"/>
    <col min="534" max="534" width="11.28515625" style="282" customWidth="1"/>
    <col min="535" max="535" width="9.140625" style="282" customWidth="1"/>
    <col min="536" max="536" width="11.5703125" style="282" customWidth="1"/>
    <col min="537" max="537" width="22.7109375" style="282" customWidth="1"/>
    <col min="538" max="538" width="23.7109375" style="282" customWidth="1"/>
    <col min="539" max="539" width="11.7109375" style="282" customWidth="1"/>
    <col min="540" max="540" width="13.28515625" style="282" customWidth="1"/>
    <col min="541" max="541" width="0" style="282" hidden="1" customWidth="1"/>
    <col min="542" max="542" width="32.85546875" style="282" customWidth="1"/>
    <col min="543" max="543" width="1.7109375" style="282" customWidth="1"/>
    <col min="544" max="779" width="11.42578125" style="282"/>
    <col min="780" max="780" width="5" style="282" customWidth="1"/>
    <col min="781" max="781" width="28.7109375" style="282" customWidth="1"/>
    <col min="782" max="785" width="3.5703125" style="282" customWidth="1"/>
    <col min="786" max="786" width="12.85546875" style="282" customWidth="1"/>
    <col min="787" max="787" width="8.5703125" style="282" customWidth="1"/>
    <col min="788" max="788" width="31.85546875" style="282" customWidth="1"/>
    <col min="789" max="789" width="9.140625" style="282" customWidth="1"/>
    <col min="790" max="790" width="11.28515625" style="282" customWidth="1"/>
    <col min="791" max="791" width="9.140625" style="282" customWidth="1"/>
    <col min="792" max="792" width="11.5703125" style="282" customWidth="1"/>
    <col min="793" max="793" width="22.7109375" style="282" customWidth="1"/>
    <col min="794" max="794" width="23.7109375" style="282" customWidth="1"/>
    <col min="795" max="795" width="11.7109375" style="282" customWidth="1"/>
    <col min="796" max="796" width="13.28515625" style="282" customWidth="1"/>
    <col min="797" max="797" width="0" style="282" hidden="1" customWidth="1"/>
    <col min="798" max="798" width="32.85546875" style="282" customWidth="1"/>
    <col min="799" max="799" width="1.7109375" style="282" customWidth="1"/>
    <col min="800" max="1035" width="11.42578125" style="282"/>
    <col min="1036" max="1036" width="5" style="282" customWidth="1"/>
    <col min="1037" max="1037" width="28.7109375" style="282" customWidth="1"/>
    <col min="1038" max="1041" width="3.5703125" style="282" customWidth="1"/>
    <col min="1042" max="1042" width="12.85546875" style="282" customWidth="1"/>
    <col min="1043" max="1043" width="8.5703125" style="282" customWidth="1"/>
    <col min="1044" max="1044" width="31.85546875" style="282" customWidth="1"/>
    <col min="1045" max="1045" width="9.140625" style="282" customWidth="1"/>
    <col min="1046" max="1046" width="11.28515625" style="282" customWidth="1"/>
    <col min="1047" max="1047" width="9.140625" style="282" customWidth="1"/>
    <col min="1048" max="1048" width="11.5703125" style="282" customWidth="1"/>
    <col min="1049" max="1049" width="22.7109375" style="282" customWidth="1"/>
    <col min="1050" max="1050" width="23.7109375" style="282" customWidth="1"/>
    <col min="1051" max="1051" width="11.7109375" style="282" customWidth="1"/>
    <col min="1052" max="1052" width="13.28515625" style="282" customWidth="1"/>
    <col min="1053" max="1053" width="0" style="282" hidden="1" customWidth="1"/>
    <col min="1054" max="1054" width="32.85546875" style="282" customWidth="1"/>
    <col min="1055" max="1055" width="1.7109375" style="282" customWidth="1"/>
    <col min="1056" max="1291" width="11.42578125" style="282"/>
    <col min="1292" max="1292" width="5" style="282" customWidth="1"/>
    <col min="1293" max="1293" width="28.7109375" style="282" customWidth="1"/>
    <col min="1294" max="1297" width="3.5703125" style="282" customWidth="1"/>
    <col min="1298" max="1298" width="12.85546875" style="282" customWidth="1"/>
    <col min="1299" max="1299" width="8.5703125" style="282" customWidth="1"/>
    <col min="1300" max="1300" width="31.85546875" style="282" customWidth="1"/>
    <col min="1301" max="1301" width="9.140625" style="282" customWidth="1"/>
    <col min="1302" max="1302" width="11.28515625" style="282" customWidth="1"/>
    <col min="1303" max="1303" width="9.140625" style="282" customWidth="1"/>
    <col min="1304" max="1304" width="11.5703125" style="282" customWidth="1"/>
    <col min="1305" max="1305" width="22.7109375" style="282" customWidth="1"/>
    <col min="1306" max="1306" width="23.7109375" style="282" customWidth="1"/>
    <col min="1307" max="1307" width="11.7109375" style="282" customWidth="1"/>
    <col min="1308" max="1308" width="13.28515625" style="282" customWidth="1"/>
    <col min="1309" max="1309" width="0" style="282" hidden="1" customWidth="1"/>
    <col min="1310" max="1310" width="32.85546875" style="282" customWidth="1"/>
    <col min="1311" max="1311" width="1.7109375" style="282" customWidth="1"/>
    <col min="1312" max="1547" width="11.42578125" style="282"/>
    <col min="1548" max="1548" width="5" style="282" customWidth="1"/>
    <col min="1549" max="1549" width="28.7109375" style="282" customWidth="1"/>
    <col min="1550" max="1553" width="3.5703125" style="282" customWidth="1"/>
    <col min="1554" max="1554" width="12.85546875" style="282" customWidth="1"/>
    <col min="1555" max="1555" width="8.5703125" style="282" customWidth="1"/>
    <col min="1556" max="1556" width="31.85546875" style="282" customWidth="1"/>
    <col min="1557" max="1557" width="9.140625" style="282" customWidth="1"/>
    <col min="1558" max="1558" width="11.28515625" style="282" customWidth="1"/>
    <col min="1559" max="1559" width="9.140625" style="282" customWidth="1"/>
    <col min="1560" max="1560" width="11.5703125" style="282" customWidth="1"/>
    <col min="1561" max="1561" width="22.7109375" style="282" customWidth="1"/>
    <col min="1562" max="1562" width="23.7109375" style="282" customWidth="1"/>
    <col min="1563" max="1563" width="11.7109375" style="282" customWidth="1"/>
    <col min="1564" max="1564" width="13.28515625" style="282" customWidth="1"/>
    <col min="1565" max="1565" width="0" style="282" hidden="1" customWidth="1"/>
    <col min="1566" max="1566" width="32.85546875" style="282" customWidth="1"/>
    <col min="1567" max="1567" width="1.7109375" style="282" customWidth="1"/>
    <col min="1568" max="1803" width="11.42578125" style="282"/>
    <col min="1804" max="1804" width="5" style="282" customWidth="1"/>
    <col min="1805" max="1805" width="28.7109375" style="282" customWidth="1"/>
    <col min="1806" max="1809" width="3.5703125" style="282" customWidth="1"/>
    <col min="1810" max="1810" width="12.85546875" style="282" customWidth="1"/>
    <col min="1811" max="1811" width="8.5703125" style="282" customWidth="1"/>
    <col min="1812" max="1812" width="31.85546875" style="282" customWidth="1"/>
    <col min="1813" max="1813" width="9.140625" style="282" customWidth="1"/>
    <col min="1814" max="1814" width="11.28515625" style="282" customWidth="1"/>
    <col min="1815" max="1815" width="9.140625" style="282" customWidth="1"/>
    <col min="1816" max="1816" width="11.5703125" style="282" customWidth="1"/>
    <col min="1817" max="1817" width="22.7109375" style="282" customWidth="1"/>
    <col min="1818" max="1818" width="23.7109375" style="282" customWidth="1"/>
    <col min="1819" max="1819" width="11.7109375" style="282" customWidth="1"/>
    <col min="1820" max="1820" width="13.28515625" style="282" customWidth="1"/>
    <col min="1821" max="1821" width="0" style="282" hidden="1" customWidth="1"/>
    <col min="1822" max="1822" width="32.85546875" style="282" customWidth="1"/>
    <col min="1823" max="1823" width="1.7109375" style="282" customWidth="1"/>
    <col min="1824" max="2059" width="11.42578125" style="282"/>
    <col min="2060" max="2060" width="5" style="282" customWidth="1"/>
    <col min="2061" max="2061" width="28.7109375" style="282" customWidth="1"/>
    <col min="2062" max="2065" width="3.5703125" style="282" customWidth="1"/>
    <col min="2066" max="2066" width="12.85546875" style="282" customWidth="1"/>
    <col min="2067" max="2067" width="8.5703125" style="282" customWidth="1"/>
    <col min="2068" max="2068" width="31.85546875" style="282" customWidth="1"/>
    <col min="2069" max="2069" width="9.140625" style="282" customWidth="1"/>
    <col min="2070" max="2070" width="11.28515625" style="282" customWidth="1"/>
    <col min="2071" max="2071" width="9.140625" style="282" customWidth="1"/>
    <col min="2072" max="2072" width="11.5703125" style="282" customWidth="1"/>
    <col min="2073" max="2073" width="22.7109375" style="282" customWidth="1"/>
    <col min="2074" max="2074" width="23.7109375" style="282" customWidth="1"/>
    <col min="2075" max="2075" width="11.7109375" style="282" customWidth="1"/>
    <col min="2076" max="2076" width="13.28515625" style="282" customWidth="1"/>
    <col min="2077" max="2077" width="0" style="282" hidden="1" customWidth="1"/>
    <col min="2078" max="2078" width="32.85546875" style="282" customWidth="1"/>
    <col min="2079" max="2079" width="1.7109375" style="282" customWidth="1"/>
    <col min="2080" max="2315" width="11.42578125" style="282"/>
    <col min="2316" max="2316" width="5" style="282" customWidth="1"/>
    <col min="2317" max="2317" width="28.7109375" style="282" customWidth="1"/>
    <col min="2318" max="2321" width="3.5703125" style="282" customWidth="1"/>
    <col min="2322" max="2322" width="12.85546875" style="282" customWidth="1"/>
    <col min="2323" max="2323" width="8.5703125" style="282" customWidth="1"/>
    <col min="2324" max="2324" width="31.85546875" style="282" customWidth="1"/>
    <col min="2325" max="2325" width="9.140625" style="282" customWidth="1"/>
    <col min="2326" max="2326" width="11.28515625" style="282" customWidth="1"/>
    <col min="2327" max="2327" width="9.140625" style="282" customWidth="1"/>
    <col min="2328" max="2328" width="11.5703125" style="282" customWidth="1"/>
    <col min="2329" max="2329" width="22.7109375" style="282" customWidth="1"/>
    <col min="2330" max="2330" width="23.7109375" style="282" customWidth="1"/>
    <col min="2331" max="2331" width="11.7109375" style="282" customWidth="1"/>
    <col min="2332" max="2332" width="13.28515625" style="282" customWidth="1"/>
    <col min="2333" max="2333" width="0" style="282" hidden="1" customWidth="1"/>
    <col min="2334" max="2334" width="32.85546875" style="282" customWidth="1"/>
    <col min="2335" max="2335" width="1.7109375" style="282" customWidth="1"/>
    <col min="2336" max="2571" width="11.42578125" style="282"/>
    <col min="2572" max="2572" width="5" style="282" customWidth="1"/>
    <col min="2573" max="2573" width="28.7109375" style="282" customWidth="1"/>
    <col min="2574" max="2577" width="3.5703125" style="282" customWidth="1"/>
    <col min="2578" max="2578" width="12.85546875" style="282" customWidth="1"/>
    <col min="2579" max="2579" width="8.5703125" style="282" customWidth="1"/>
    <col min="2580" max="2580" width="31.85546875" style="282" customWidth="1"/>
    <col min="2581" max="2581" width="9.140625" style="282" customWidth="1"/>
    <col min="2582" max="2582" width="11.28515625" style="282" customWidth="1"/>
    <col min="2583" max="2583" width="9.140625" style="282" customWidth="1"/>
    <col min="2584" max="2584" width="11.5703125" style="282" customWidth="1"/>
    <col min="2585" max="2585" width="22.7109375" style="282" customWidth="1"/>
    <col min="2586" max="2586" width="23.7109375" style="282" customWidth="1"/>
    <col min="2587" max="2587" width="11.7109375" style="282" customWidth="1"/>
    <col min="2588" max="2588" width="13.28515625" style="282" customWidth="1"/>
    <col min="2589" max="2589" width="0" style="282" hidden="1" customWidth="1"/>
    <col min="2590" max="2590" width="32.85546875" style="282" customWidth="1"/>
    <col min="2591" max="2591" width="1.7109375" style="282" customWidth="1"/>
    <col min="2592" max="2827" width="11.42578125" style="282"/>
    <col min="2828" max="2828" width="5" style="282" customWidth="1"/>
    <col min="2829" max="2829" width="28.7109375" style="282" customWidth="1"/>
    <col min="2830" max="2833" width="3.5703125" style="282" customWidth="1"/>
    <col min="2834" max="2834" width="12.85546875" style="282" customWidth="1"/>
    <col min="2835" max="2835" width="8.5703125" style="282" customWidth="1"/>
    <col min="2836" max="2836" width="31.85546875" style="282" customWidth="1"/>
    <col min="2837" max="2837" width="9.140625" style="282" customWidth="1"/>
    <col min="2838" max="2838" width="11.28515625" style="282" customWidth="1"/>
    <col min="2839" max="2839" width="9.140625" style="282" customWidth="1"/>
    <col min="2840" max="2840" width="11.5703125" style="282" customWidth="1"/>
    <col min="2841" max="2841" width="22.7109375" style="282" customWidth="1"/>
    <col min="2842" max="2842" width="23.7109375" style="282" customWidth="1"/>
    <col min="2843" max="2843" width="11.7109375" style="282" customWidth="1"/>
    <col min="2844" max="2844" width="13.28515625" style="282" customWidth="1"/>
    <col min="2845" max="2845" width="0" style="282" hidden="1" customWidth="1"/>
    <col min="2846" max="2846" width="32.85546875" style="282" customWidth="1"/>
    <col min="2847" max="2847" width="1.7109375" style="282" customWidth="1"/>
    <col min="2848" max="3083" width="11.42578125" style="282"/>
    <col min="3084" max="3084" width="5" style="282" customWidth="1"/>
    <col min="3085" max="3085" width="28.7109375" style="282" customWidth="1"/>
    <col min="3086" max="3089" width="3.5703125" style="282" customWidth="1"/>
    <col min="3090" max="3090" width="12.85546875" style="282" customWidth="1"/>
    <col min="3091" max="3091" width="8.5703125" style="282" customWidth="1"/>
    <col min="3092" max="3092" width="31.85546875" style="282" customWidth="1"/>
    <col min="3093" max="3093" width="9.140625" style="282" customWidth="1"/>
    <col min="3094" max="3094" width="11.28515625" style="282" customWidth="1"/>
    <col min="3095" max="3095" width="9.140625" style="282" customWidth="1"/>
    <col min="3096" max="3096" width="11.5703125" style="282" customWidth="1"/>
    <col min="3097" max="3097" width="22.7109375" style="282" customWidth="1"/>
    <col min="3098" max="3098" width="23.7109375" style="282" customWidth="1"/>
    <col min="3099" max="3099" width="11.7109375" style="282" customWidth="1"/>
    <col min="3100" max="3100" width="13.28515625" style="282" customWidth="1"/>
    <col min="3101" max="3101" width="0" style="282" hidden="1" customWidth="1"/>
    <col min="3102" max="3102" width="32.85546875" style="282" customWidth="1"/>
    <col min="3103" max="3103" width="1.7109375" style="282" customWidth="1"/>
    <col min="3104" max="3339" width="11.42578125" style="282"/>
    <col min="3340" max="3340" width="5" style="282" customWidth="1"/>
    <col min="3341" max="3341" width="28.7109375" style="282" customWidth="1"/>
    <col min="3342" max="3345" width="3.5703125" style="282" customWidth="1"/>
    <col min="3346" max="3346" width="12.85546875" style="282" customWidth="1"/>
    <col min="3347" max="3347" width="8.5703125" style="282" customWidth="1"/>
    <col min="3348" max="3348" width="31.85546875" style="282" customWidth="1"/>
    <col min="3349" max="3349" width="9.140625" style="282" customWidth="1"/>
    <col min="3350" max="3350" width="11.28515625" style="282" customWidth="1"/>
    <col min="3351" max="3351" width="9.140625" style="282" customWidth="1"/>
    <col min="3352" max="3352" width="11.5703125" style="282" customWidth="1"/>
    <col min="3353" max="3353" width="22.7109375" style="282" customWidth="1"/>
    <col min="3354" max="3354" width="23.7109375" style="282" customWidth="1"/>
    <col min="3355" max="3355" width="11.7109375" style="282" customWidth="1"/>
    <col min="3356" max="3356" width="13.28515625" style="282" customWidth="1"/>
    <col min="3357" max="3357" width="0" style="282" hidden="1" customWidth="1"/>
    <col min="3358" max="3358" width="32.85546875" style="282" customWidth="1"/>
    <col min="3359" max="3359" width="1.7109375" style="282" customWidth="1"/>
    <col min="3360" max="3595" width="11.42578125" style="282"/>
    <col min="3596" max="3596" width="5" style="282" customWidth="1"/>
    <col min="3597" max="3597" width="28.7109375" style="282" customWidth="1"/>
    <col min="3598" max="3601" width="3.5703125" style="282" customWidth="1"/>
    <col min="3602" max="3602" width="12.85546875" style="282" customWidth="1"/>
    <col min="3603" max="3603" width="8.5703125" style="282" customWidth="1"/>
    <col min="3604" max="3604" width="31.85546875" style="282" customWidth="1"/>
    <col min="3605" max="3605" width="9.140625" style="282" customWidth="1"/>
    <col min="3606" max="3606" width="11.28515625" style="282" customWidth="1"/>
    <col min="3607" max="3607" width="9.140625" style="282" customWidth="1"/>
    <col min="3608" max="3608" width="11.5703125" style="282" customWidth="1"/>
    <col min="3609" max="3609" width="22.7109375" style="282" customWidth="1"/>
    <col min="3610" max="3610" width="23.7109375" style="282" customWidth="1"/>
    <col min="3611" max="3611" width="11.7109375" style="282" customWidth="1"/>
    <col min="3612" max="3612" width="13.28515625" style="282" customWidth="1"/>
    <col min="3613" max="3613" width="0" style="282" hidden="1" customWidth="1"/>
    <col min="3614" max="3614" width="32.85546875" style="282" customWidth="1"/>
    <col min="3615" max="3615" width="1.7109375" style="282" customWidth="1"/>
    <col min="3616" max="3851" width="11.42578125" style="282"/>
    <col min="3852" max="3852" width="5" style="282" customWidth="1"/>
    <col min="3853" max="3853" width="28.7109375" style="282" customWidth="1"/>
    <col min="3854" max="3857" width="3.5703125" style="282" customWidth="1"/>
    <col min="3858" max="3858" width="12.85546875" style="282" customWidth="1"/>
    <col min="3859" max="3859" width="8.5703125" style="282" customWidth="1"/>
    <col min="3860" max="3860" width="31.85546875" style="282" customWidth="1"/>
    <col min="3861" max="3861" width="9.140625" style="282" customWidth="1"/>
    <col min="3862" max="3862" width="11.28515625" style="282" customWidth="1"/>
    <col min="3863" max="3863" width="9.140625" style="282" customWidth="1"/>
    <col min="3864" max="3864" width="11.5703125" style="282" customWidth="1"/>
    <col min="3865" max="3865" width="22.7109375" style="282" customWidth="1"/>
    <col min="3866" max="3866" width="23.7109375" style="282" customWidth="1"/>
    <col min="3867" max="3867" width="11.7109375" style="282" customWidth="1"/>
    <col min="3868" max="3868" width="13.28515625" style="282" customWidth="1"/>
    <col min="3869" max="3869" width="0" style="282" hidden="1" customWidth="1"/>
    <col min="3870" max="3870" width="32.85546875" style="282" customWidth="1"/>
    <col min="3871" max="3871" width="1.7109375" style="282" customWidth="1"/>
    <col min="3872" max="4107" width="11.42578125" style="282"/>
    <col min="4108" max="4108" width="5" style="282" customWidth="1"/>
    <col min="4109" max="4109" width="28.7109375" style="282" customWidth="1"/>
    <col min="4110" max="4113" width="3.5703125" style="282" customWidth="1"/>
    <col min="4114" max="4114" width="12.85546875" style="282" customWidth="1"/>
    <col min="4115" max="4115" width="8.5703125" style="282" customWidth="1"/>
    <col min="4116" max="4116" width="31.85546875" style="282" customWidth="1"/>
    <col min="4117" max="4117" width="9.140625" style="282" customWidth="1"/>
    <col min="4118" max="4118" width="11.28515625" style="282" customWidth="1"/>
    <col min="4119" max="4119" width="9.140625" style="282" customWidth="1"/>
    <col min="4120" max="4120" width="11.5703125" style="282" customWidth="1"/>
    <col min="4121" max="4121" width="22.7109375" style="282" customWidth="1"/>
    <col min="4122" max="4122" width="23.7109375" style="282" customWidth="1"/>
    <col min="4123" max="4123" width="11.7109375" style="282" customWidth="1"/>
    <col min="4124" max="4124" width="13.28515625" style="282" customWidth="1"/>
    <col min="4125" max="4125" width="0" style="282" hidden="1" customWidth="1"/>
    <col min="4126" max="4126" width="32.85546875" style="282" customWidth="1"/>
    <col min="4127" max="4127" width="1.7109375" style="282" customWidth="1"/>
    <col min="4128" max="4363" width="11.42578125" style="282"/>
    <col min="4364" max="4364" width="5" style="282" customWidth="1"/>
    <col min="4365" max="4365" width="28.7109375" style="282" customWidth="1"/>
    <col min="4366" max="4369" width="3.5703125" style="282" customWidth="1"/>
    <col min="4370" max="4370" width="12.85546875" style="282" customWidth="1"/>
    <col min="4371" max="4371" width="8.5703125" style="282" customWidth="1"/>
    <col min="4372" max="4372" width="31.85546875" style="282" customWidth="1"/>
    <col min="4373" max="4373" width="9.140625" style="282" customWidth="1"/>
    <col min="4374" max="4374" width="11.28515625" style="282" customWidth="1"/>
    <col min="4375" max="4375" width="9.140625" style="282" customWidth="1"/>
    <col min="4376" max="4376" width="11.5703125" style="282" customWidth="1"/>
    <col min="4377" max="4377" width="22.7109375" style="282" customWidth="1"/>
    <col min="4378" max="4378" width="23.7109375" style="282" customWidth="1"/>
    <col min="4379" max="4379" width="11.7109375" style="282" customWidth="1"/>
    <col min="4380" max="4380" width="13.28515625" style="282" customWidth="1"/>
    <col min="4381" max="4381" width="0" style="282" hidden="1" customWidth="1"/>
    <col min="4382" max="4382" width="32.85546875" style="282" customWidth="1"/>
    <col min="4383" max="4383" width="1.7109375" style="282" customWidth="1"/>
    <col min="4384" max="4619" width="11.42578125" style="282"/>
    <col min="4620" max="4620" width="5" style="282" customWidth="1"/>
    <col min="4621" max="4621" width="28.7109375" style="282" customWidth="1"/>
    <col min="4622" max="4625" width="3.5703125" style="282" customWidth="1"/>
    <col min="4626" max="4626" width="12.85546875" style="282" customWidth="1"/>
    <col min="4627" max="4627" width="8.5703125" style="282" customWidth="1"/>
    <col min="4628" max="4628" width="31.85546875" style="282" customWidth="1"/>
    <col min="4629" max="4629" width="9.140625" style="282" customWidth="1"/>
    <col min="4630" max="4630" width="11.28515625" style="282" customWidth="1"/>
    <col min="4631" max="4631" width="9.140625" style="282" customWidth="1"/>
    <col min="4632" max="4632" width="11.5703125" style="282" customWidth="1"/>
    <col min="4633" max="4633" width="22.7109375" style="282" customWidth="1"/>
    <col min="4634" max="4634" width="23.7109375" style="282" customWidth="1"/>
    <col min="4635" max="4635" width="11.7109375" style="282" customWidth="1"/>
    <col min="4636" max="4636" width="13.28515625" style="282" customWidth="1"/>
    <col min="4637" max="4637" width="0" style="282" hidden="1" customWidth="1"/>
    <col min="4638" max="4638" width="32.85546875" style="282" customWidth="1"/>
    <col min="4639" max="4639" width="1.7109375" style="282" customWidth="1"/>
    <col min="4640" max="4875" width="11.42578125" style="282"/>
    <col min="4876" max="4876" width="5" style="282" customWidth="1"/>
    <col min="4877" max="4877" width="28.7109375" style="282" customWidth="1"/>
    <col min="4878" max="4881" width="3.5703125" style="282" customWidth="1"/>
    <col min="4882" max="4882" width="12.85546875" style="282" customWidth="1"/>
    <col min="4883" max="4883" width="8.5703125" style="282" customWidth="1"/>
    <col min="4884" max="4884" width="31.85546875" style="282" customWidth="1"/>
    <col min="4885" max="4885" width="9.140625" style="282" customWidth="1"/>
    <col min="4886" max="4886" width="11.28515625" style="282" customWidth="1"/>
    <col min="4887" max="4887" width="9.140625" style="282" customWidth="1"/>
    <col min="4888" max="4888" width="11.5703125" style="282" customWidth="1"/>
    <col min="4889" max="4889" width="22.7109375" style="282" customWidth="1"/>
    <col min="4890" max="4890" width="23.7109375" style="282" customWidth="1"/>
    <col min="4891" max="4891" width="11.7109375" style="282" customWidth="1"/>
    <col min="4892" max="4892" width="13.28515625" style="282" customWidth="1"/>
    <col min="4893" max="4893" width="0" style="282" hidden="1" customWidth="1"/>
    <col min="4894" max="4894" width="32.85546875" style="282" customWidth="1"/>
    <col min="4895" max="4895" width="1.7109375" style="282" customWidth="1"/>
    <col min="4896" max="5131" width="11.42578125" style="282"/>
    <col min="5132" max="5132" width="5" style="282" customWidth="1"/>
    <col min="5133" max="5133" width="28.7109375" style="282" customWidth="1"/>
    <col min="5134" max="5137" width="3.5703125" style="282" customWidth="1"/>
    <col min="5138" max="5138" width="12.85546875" style="282" customWidth="1"/>
    <col min="5139" max="5139" width="8.5703125" style="282" customWidth="1"/>
    <col min="5140" max="5140" width="31.85546875" style="282" customWidth="1"/>
    <col min="5141" max="5141" width="9.140625" style="282" customWidth="1"/>
    <col min="5142" max="5142" width="11.28515625" style="282" customWidth="1"/>
    <col min="5143" max="5143" width="9.140625" style="282" customWidth="1"/>
    <col min="5144" max="5144" width="11.5703125" style="282" customWidth="1"/>
    <col min="5145" max="5145" width="22.7109375" style="282" customWidth="1"/>
    <col min="5146" max="5146" width="23.7109375" style="282" customWidth="1"/>
    <col min="5147" max="5147" width="11.7109375" style="282" customWidth="1"/>
    <col min="5148" max="5148" width="13.28515625" style="282" customWidth="1"/>
    <col min="5149" max="5149" width="0" style="282" hidden="1" customWidth="1"/>
    <col min="5150" max="5150" width="32.85546875" style="282" customWidth="1"/>
    <col min="5151" max="5151" width="1.7109375" style="282" customWidth="1"/>
    <col min="5152" max="5387" width="11.42578125" style="282"/>
    <col min="5388" max="5388" width="5" style="282" customWidth="1"/>
    <col min="5389" max="5389" width="28.7109375" style="282" customWidth="1"/>
    <col min="5390" max="5393" width="3.5703125" style="282" customWidth="1"/>
    <col min="5394" max="5394" width="12.85546875" style="282" customWidth="1"/>
    <col min="5395" max="5395" width="8.5703125" style="282" customWidth="1"/>
    <col min="5396" max="5396" width="31.85546875" style="282" customWidth="1"/>
    <col min="5397" max="5397" width="9.140625" style="282" customWidth="1"/>
    <col min="5398" max="5398" width="11.28515625" style="282" customWidth="1"/>
    <col min="5399" max="5399" width="9.140625" style="282" customWidth="1"/>
    <col min="5400" max="5400" width="11.5703125" style="282" customWidth="1"/>
    <col min="5401" max="5401" width="22.7109375" style="282" customWidth="1"/>
    <col min="5402" max="5402" width="23.7109375" style="282" customWidth="1"/>
    <col min="5403" max="5403" width="11.7109375" style="282" customWidth="1"/>
    <col min="5404" max="5404" width="13.28515625" style="282" customWidth="1"/>
    <col min="5405" max="5405" width="0" style="282" hidden="1" customWidth="1"/>
    <col min="5406" max="5406" width="32.85546875" style="282" customWidth="1"/>
    <col min="5407" max="5407" width="1.7109375" style="282" customWidth="1"/>
    <col min="5408" max="5643" width="11.42578125" style="282"/>
    <col min="5644" max="5644" width="5" style="282" customWidth="1"/>
    <col min="5645" max="5645" width="28.7109375" style="282" customWidth="1"/>
    <col min="5646" max="5649" width="3.5703125" style="282" customWidth="1"/>
    <col min="5650" max="5650" width="12.85546875" style="282" customWidth="1"/>
    <col min="5651" max="5651" width="8.5703125" style="282" customWidth="1"/>
    <col min="5652" max="5652" width="31.85546875" style="282" customWidth="1"/>
    <col min="5653" max="5653" width="9.140625" style="282" customWidth="1"/>
    <col min="5654" max="5654" width="11.28515625" style="282" customWidth="1"/>
    <col min="5655" max="5655" width="9.140625" style="282" customWidth="1"/>
    <col min="5656" max="5656" width="11.5703125" style="282" customWidth="1"/>
    <col min="5657" max="5657" width="22.7109375" style="282" customWidth="1"/>
    <col min="5658" max="5658" width="23.7109375" style="282" customWidth="1"/>
    <col min="5659" max="5659" width="11.7109375" style="282" customWidth="1"/>
    <col min="5660" max="5660" width="13.28515625" style="282" customWidth="1"/>
    <col min="5661" max="5661" width="0" style="282" hidden="1" customWidth="1"/>
    <col min="5662" max="5662" width="32.85546875" style="282" customWidth="1"/>
    <col min="5663" max="5663" width="1.7109375" style="282" customWidth="1"/>
    <col min="5664" max="5899" width="11.42578125" style="282"/>
    <col min="5900" max="5900" width="5" style="282" customWidth="1"/>
    <col min="5901" max="5901" width="28.7109375" style="282" customWidth="1"/>
    <col min="5902" max="5905" width="3.5703125" style="282" customWidth="1"/>
    <col min="5906" max="5906" width="12.85546875" style="282" customWidth="1"/>
    <col min="5907" max="5907" width="8.5703125" style="282" customWidth="1"/>
    <col min="5908" max="5908" width="31.85546875" style="282" customWidth="1"/>
    <col min="5909" max="5909" width="9.140625" style="282" customWidth="1"/>
    <col min="5910" max="5910" width="11.28515625" style="282" customWidth="1"/>
    <col min="5911" max="5911" width="9.140625" style="282" customWidth="1"/>
    <col min="5912" max="5912" width="11.5703125" style="282" customWidth="1"/>
    <col min="5913" max="5913" width="22.7109375" style="282" customWidth="1"/>
    <col min="5914" max="5914" width="23.7109375" style="282" customWidth="1"/>
    <col min="5915" max="5915" width="11.7109375" style="282" customWidth="1"/>
    <col min="5916" max="5916" width="13.28515625" style="282" customWidth="1"/>
    <col min="5917" max="5917" width="0" style="282" hidden="1" customWidth="1"/>
    <col min="5918" max="5918" width="32.85546875" style="282" customWidth="1"/>
    <col min="5919" max="5919" width="1.7109375" style="282" customWidth="1"/>
    <col min="5920" max="6155" width="11.42578125" style="282"/>
    <col min="6156" max="6156" width="5" style="282" customWidth="1"/>
    <col min="6157" max="6157" width="28.7109375" style="282" customWidth="1"/>
    <col min="6158" max="6161" width="3.5703125" style="282" customWidth="1"/>
    <col min="6162" max="6162" width="12.85546875" style="282" customWidth="1"/>
    <col min="6163" max="6163" width="8.5703125" style="282" customWidth="1"/>
    <col min="6164" max="6164" width="31.85546875" style="282" customWidth="1"/>
    <col min="6165" max="6165" width="9.140625" style="282" customWidth="1"/>
    <col min="6166" max="6166" width="11.28515625" style="282" customWidth="1"/>
    <col min="6167" max="6167" width="9.140625" style="282" customWidth="1"/>
    <col min="6168" max="6168" width="11.5703125" style="282" customWidth="1"/>
    <col min="6169" max="6169" width="22.7109375" style="282" customWidth="1"/>
    <col min="6170" max="6170" width="23.7109375" style="282" customWidth="1"/>
    <col min="6171" max="6171" width="11.7109375" style="282" customWidth="1"/>
    <col min="6172" max="6172" width="13.28515625" style="282" customWidth="1"/>
    <col min="6173" max="6173" width="0" style="282" hidden="1" customWidth="1"/>
    <col min="6174" max="6174" width="32.85546875" style="282" customWidth="1"/>
    <col min="6175" max="6175" width="1.7109375" style="282" customWidth="1"/>
    <col min="6176" max="6411" width="11.42578125" style="282"/>
    <col min="6412" max="6412" width="5" style="282" customWidth="1"/>
    <col min="6413" max="6413" width="28.7109375" style="282" customWidth="1"/>
    <col min="6414" max="6417" width="3.5703125" style="282" customWidth="1"/>
    <col min="6418" max="6418" width="12.85546875" style="282" customWidth="1"/>
    <col min="6419" max="6419" width="8.5703125" style="282" customWidth="1"/>
    <col min="6420" max="6420" width="31.85546875" style="282" customWidth="1"/>
    <col min="6421" max="6421" width="9.140625" style="282" customWidth="1"/>
    <col min="6422" max="6422" width="11.28515625" style="282" customWidth="1"/>
    <col min="6423" max="6423" width="9.140625" style="282" customWidth="1"/>
    <col min="6424" max="6424" width="11.5703125" style="282" customWidth="1"/>
    <col min="6425" max="6425" width="22.7109375" style="282" customWidth="1"/>
    <col min="6426" max="6426" width="23.7109375" style="282" customWidth="1"/>
    <col min="6427" max="6427" width="11.7109375" style="282" customWidth="1"/>
    <col min="6428" max="6428" width="13.28515625" style="282" customWidth="1"/>
    <col min="6429" max="6429" width="0" style="282" hidden="1" customWidth="1"/>
    <col min="6430" max="6430" width="32.85546875" style="282" customWidth="1"/>
    <col min="6431" max="6431" width="1.7109375" style="282" customWidth="1"/>
    <col min="6432" max="6667" width="11.42578125" style="282"/>
    <col min="6668" max="6668" width="5" style="282" customWidth="1"/>
    <col min="6669" max="6669" width="28.7109375" style="282" customWidth="1"/>
    <col min="6670" max="6673" width="3.5703125" style="282" customWidth="1"/>
    <col min="6674" max="6674" width="12.85546875" style="282" customWidth="1"/>
    <col min="6675" max="6675" width="8.5703125" style="282" customWidth="1"/>
    <col min="6676" max="6676" width="31.85546875" style="282" customWidth="1"/>
    <col min="6677" max="6677" width="9.140625" style="282" customWidth="1"/>
    <col min="6678" max="6678" width="11.28515625" style="282" customWidth="1"/>
    <col min="6679" max="6679" width="9.140625" style="282" customWidth="1"/>
    <col min="6680" max="6680" width="11.5703125" style="282" customWidth="1"/>
    <col min="6681" max="6681" width="22.7109375" style="282" customWidth="1"/>
    <col min="6682" max="6682" width="23.7109375" style="282" customWidth="1"/>
    <col min="6683" max="6683" width="11.7109375" style="282" customWidth="1"/>
    <col min="6684" max="6684" width="13.28515625" style="282" customWidth="1"/>
    <col min="6685" max="6685" width="0" style="282" hidden="1" customWidth="1"/>
    <col min="6686" max="6686" width="32.85546875" style="282" customWidth="1"/>
    <col min="6687" max="6687" width="1.7109375" style="282" customWidth="1"/>
    <col min="6688" max="6923" width="11.42578125" style="282"/>
    <col min="6924" max="6924" width="5" style="282" customWidth="1"/>
    <col min="6925" max="6925" width="28.7109375" style="282" customWidth="1"/>
    <col min="6926" max="6929" width="3.5703125" style="282" customWidth="1"/>
    <col min="6930" max="6930" width="12.85546875" style="282" customWidth="1"/>
    <col min="6931" max="6931" width="8.5703125" style="282" customWidth="1"/>
    <col min="6932" max="6932" width="31.85546875" style="282" customWidth="1"/>
    <col min="6933" max="6933" width="9.140625" style="282" customWidth="1"/>
    <col min="6934" max="6934" width="11.28515625" style="282" customWidth="1"/>
    <col min="6935" max="6935" width="9.140625" style="282" customWidth="1"/>
    <col min="6936" max="6936" width="11.5703125" style="282" customWidth="1"/>
    <col min="6937" max="6937" width="22.7109375" style="282" customWidth="1"/>
    <col min="6938" max="6938" width="23.7109375" style="282" customWidth="1"/>
    <col min="6939" max="6939" width="11.7109375" style="282" customWidth="1"/>
    <col min="6940" max="6940" width="13.28515625" style="282" customWidth="1"/>
    <col min="6941" max="6941" width="0" style="282" hidden="1" customWidth="1"/>
    <col min="6942" max="6942" width="32.85546875" style="282" customWidth="1"/>
    <col min="6943" max="6943" width="1.7109375" style="282" customWidth="1"/>
    <col min="6944" max="7179" width="11.42578125" style="282"/>
    <col min="7180" max="7180" width="5" style="282" customWidth="1"/>
    <col min="7181" max="7181" width="28.7109375" style="282" customWidth="1"/>
    <col min="7182" max="7185" width="3.5703125" style="282" customWidth="1"/>
    <col min="7186" max="7186" width="12.85546875" style="282" customWidth="1"/>
    <col min="7187" max="7187" width="8.5703125" style="282" customWidth="1"/>
    <col min="7188" max="7188" width="31.85546875" style="282" customWidth="1"/>
    <col min="7189" max="7189" width="9.140625" style="282" customWidth="1"/>
    <col min="7190" max="7190" width="11.28515625" style="282" customWidth="1"/>
    <col min="7191" max="7191" width="9.140625" style="282" customWidth="1"/>
    <col min="7192" max="7192" width="11.5703125" style="282" customWidth="1"/>
    <col min="7193" max="7193" width="22.7109375" style="282" customWidth="1"/>
    <col min="7194" max="7194" width="23.7109375" style="282" customWidth="1"/>
    <col min="7195" max="7195" width="11.7109375" style="282" customWidth="1"/>
    <col min="7196" max="7196" width="13.28515625" style="282" customWidth="1"/>
    <col min="7197" max="7197" width="0" style="282" hidden="1" customWidth="1"/>
    <col min="7198" max="7198" width="32.85546875" style="282" customWidth="1"/>
    <col min="7199" max="7199" width="1.7109375" style="282" customWidth="1"/>
    <col min="7200" max="7435" width="11.42578125" style="282"/>
    <col min="7436" max="7436" width="5" style="282" customWidth="1"/>
    <col min="7437" max="7437" width="28.7109375" style="282" customWidth="1"/>
    <col min="7438" max="7441" width="3.5703125" style="282" customWidth="1"/>
    <col min="7442" max="7442" width="12.85546875" style="282" customWidth="1"/>
    <col min="7443" max="7443" width="8.5703125" style="282" customWidth="1"/>
    <col min="7444" max="7444" width="31.85546875" style="282" customWidth="1"/>
    <col min="7445" max="7445" width="9.140625" style="282" customWidth="1"/>
    <col min="7446" max="7446" width="11.28515625" style="282" customWidth="1"/>
    <col min="7447" max="7447" width="9.140625" style="282" customWidth="1"/>
    <col min="7448" max="7448" width="11.5703125" style="282" customWidth="1"/>
    <col min="7449" max="7449" width="22.7109375" style="282" customWidth="1"/>
    <col min="7450" max="7450" width="23.7109375" style="282" customWidth="1"/>
    <col min="7451" max="7451" width="11.7109375" style="282" customWidth="1"/>
    <col min="7452" max="7452" width="13.28515625" style="282" customWidth="1"/>
    <col min="7453" max="7453" width="0" style="282" hidden="1" customWidth="1"/>
    <col min="7454" max="7454" width="32.85546875" style="282" customWidth="1"/>
    <col min="7455" max="7455" width="1.7109375" style="282" customWidth="1"/>
    <col min="7456" max="7691" width="11.42578125" style="282"/>
    <col min="7692" max="7692" width="5" style="282" customWidth="1"/>
    <col min="7693" max="7693" width="28.7109375" style="282" customWidth="1"/>
    <col min="7694" max="7697" width="3.5703125" style="282" customWidth="1"/>
    <col min="7698" max="7698" width="12.85546875" style="282" customWidth="1"/>
    <col min="7699" max="7699" width="8.5703125" style="282" customWidth="1"/>
    <col min="7700" max="7700" width="31.85546875" style="282" customWidth="1"/>
    <col min="7701" max="7701" width="9.140625" style="282" customWidth="1"/>
    <col min="7702" max="7702" width="11.28515625" style="282" customWidth="1"/>
    <col min="7703" max="7703" width="9.140625" style="282" customWidth="1"/>
    <col min="7704" max="7704" width="11.5703125" style="282" customWidth="1"/>
    <col min="7705" max="7705" width="22.7109375" style="282" customWidth="1"/>
    <col min="7706" max="7706" width="23.7109375" style="282" customWidth="1"/>
    <col min="7707" max="7707" width="11.7109375" style="282" customWidth="1"/>
    <col min="7708" max="7708" width="13.28515625" style="282" customWidth="1"/>
    <col min="7709" max="7709" width="0" style="282" hidden="1" customWidth="1"/>
    <col min="7710" max="7710" width="32.85546875" style="282" customWidth="1"/>
    <col min="7711" max="7711" width="1.7109375" style="282" customWidth="1"/>
    <col min="7712" max="7947" width="11.42578125" style="282"/>
    <col min="7948" max="7948" width="5" style="282" customWidth="1"/>
    <col min="7949" max="7949" width="28.7109375" style="282" customWidth="1"/>
    <col min="7950" max="7953" width="3.5703125" style="282" customWidth="1"/>
    <col min="7954" max="7954" width="12.85546875" style="282" customWidth="1"/>
    <col min="7955" max="7955" width="8.5703125" style="282" customWidth="1"/>
    <col min="7956" max="7956" width="31.85546875" style="282" customWidth="1"/>
    <col min="7957" max="7957" width="9.140625" style="282" customWidth="1"/>
    <col min="7958" max="7958" width="11.28515625" style="282" customWidth="1"/>
    <col min="7959" max="7959" width="9.140625" style="282" customWidth="1"/>
    <col min="7960" max="7960" width="11.5703125" style="282" customWidth="1"/>
    <col min="7961" max="7961" width="22.7109375" style="282" customWidth="1"/>
    <col min="7962" max="7962" width="23.7109375" style="282" customWidth="1"/>
    <col min="7963" max="7963" width="11.7109375" style="282" customWidth="1"/>
    <col min="7964" max="7964" width="13.28515625" style="282" customWidth="1"/>
    <col min="7965" max="7965" width="0" style="282" hidden="1" customWidth="1"/>
    <col min="7966" max="7966" width="32.85546875" style="282" customWidth="1"/>
    <col min="7967" max="7967" width="1.7109375" style="282" customWidth="1"/>
    <col min="7968" max="8203" width="11.42578125" style="282"/>
    <col min="8204" max="8204" width="5" style="282" customWidth="1"/>
    <col min="8205" max="8205" width="28.7109375" style="282" customWidth="1"/>
    <col min="8206" max="8209" width="3.5703125" style="282" customWidth="1"/>
    <col min="8210" max="8210" width="12.85546875" style="282" customWidth="1"/>
    <col min="8211" max="8211" width="8.5703125" style="282" customWidth="1"/>
    <col min="8212" max="8212" width="31.85546875" style="282" customWidth="1"/>
    <col min="8213" max="8213" width="9.140625" style="282" customWidth="1"/>
    <col min="8214" max="8214" width="11.28515625" style="282" customWidth="1"/>
    <col min="8215" max="8215" width="9.140625" style="282" customWidth="1"/>
    <col min="8216" max="8216" width="11.5703125" style="282" customWidth="1"/>
    <col min="8217" max="8217" width="22.7109375" style="282" customWidth="1"/>
    <col min="8218" max="8218" width="23.7109375" style="282" customWidth="1"/>
    <col min="8219" max="8219" width="11.7109375" style="282" customWidth="1"/>
    <col min="8220" max="8220" width="13.28515625" style="282" customWidth="1"/>
    <col min="8221" max="8221" width="0" style="282" hidden="1" customWidth="1"/>
    <col min="8222" max="8222" width="32.85546875" style="282" customWidth="1"/>
    <col min="8223" max="8223" width="1.7109375" style="282" customWidth="1"/>
    <col min="8224" max="8459" width="11.42578125" style="282"/>
    <col min="8460" max="8460" width="5" style="282" customWidth="1"/>
    <col min="8461" max="8461" width="28.7109375" style="282" customWidth="1"/>
    <col min="8462" max="8465" width="3.5703125" style="282" customWidth="1"/>
    <col min="8466" max="8466" width="12.85546875" style="282" customWidth="1"/>
    <col min="8467" max="8467" width="8.5703125" style="282" customWidth="1"/>
    <col min="8468" max="8468" width="31.85546875" style="282" customWidth="1"/>
    <col min="8469" max="8469" width="9.140625" style="282" customWidth="1"/>
    <col min="8470" max="8470" width="11.28515625" style="282" customWidth="1"/>
    <col min="8471" max="8471" width="9.140625" style="282" customWidth="1"/>
    <col min="8472" max="8472" width="11.5703125" style="282" customWidth="1"/>
    <col min="8473" max="8473" width="22.7109375" style="282" customWidth="1"/>
    <col min="8474" max="8474" width="23.7109375" style="282" customWidth="1"/>
    <col min="8475" max="8475" width="11.7109375" style="282" customWidth="1"/>
    <col min="8476" max="8476" width="13.28515625" style="282" customWidth="1"/>
    <col min="8477" max="8477" width="0" style="282" hidden="1" customWidth="1"/>
    <col min="8478" max="8478" width="32.85546875" style="282" customWidth="1"/>
    <col min="8479" max="8479" width="1.7109375" style="282" customWidth="1"/>
    <col min="8480" max="8715" width="11.42578125" style="282"/>
    <col min="8716" max="8716" width="5" style="282" customWidth="1"/>
    <col min="8717" max="8717" width="28.7109375" style="282" customWidth="1"/>
    <col min="8718" max="8721" width="3.5703125" style="282" customWidth="1"/>
    <col min="8722" max="8722" width="12.85546875" style="282" customWidth="1"/>
    <col min="8723" max="8723" width="8.5703125" style="282" customWidth="1"/>
    <col min="8724" max="8724" width="31.85546875" style="282" customWidth="1"/>
    <col min="8725" max="8725" width="9.140625" style="282" customWidth="1"/>
    <col min="8726" max="8726" width="11.28515625" style="282" customWidth="1"/>
    <col min="8727" max="8727" width="9.140625" style="282" customWidth="1"/>
    <col min="8728" max="8728" width="11.5703125" style="282" customWidth="1"/>
    <col min="8729" max="8729" width="22.7109375" style="282" customWidth="1"/>
    <col min="8730" max="8730" width="23.7109375" style="282" customWidth="1"/>
    <col min="8731" max="8731" width="11.7109375" style="282" customWidth="1"/>
    <col min="8732" max="8732" width="13.28515625" style="282" customWidth="1"/>
    <col min="8733" max="8733" width="0" style="282" hidden="1" customWidth="1"/>
    <col min="8734" max="8734" width="32.85546875" style="282" customWidth="1"/>
    <col min="8735" max="8735" width="1.7109375" style="282" customWidth="1"/>
    <col min="8736" max="8971" width="11.42578125" style="282"/>
    <col min="8972" max="8972" width="5" style="282" customWidth="1"/>
    <col min="8973" max="8973" width="28.7109375" style="282" customWidth="1"/>
    <col min="8974" max="8977" width="3.5703125" style="282" customWidth="1"/>
    <col min="8978" max="8978" width="12.85546875" style="282" customWidth="1"/>
    <col min="8979" max="8979" width="8.5703125" style="282" customWidth="1"/>
    <col min="8980" max="8980" width="31.85546875" style="282" customWidth="1"/>
    <col min="8981" max="8981" width="9.140625" style="282" customWidth="1"/>
    <col min="8982" max="8982" width="11.28515625" style="282" customWidth="1"/>
    <col min="8983" max="8983" width="9.140625" style="282" customWidth="1"/>
    <col min="8984" max="8984" width="11.5703125" style="282" customWidth="1"/>
    <col min="8985" max="8985" width="22.7109375" style="282" customWidth="1"/>
    <col min="8986" max="8986" width="23.7109375" style="282" customWidth="1"/>
    <col min="8987" max="8987" width="11.7109375" style="282" customWidth="1"/>
    <col min="8988" max="8988" width="13.28515625" style="282" customWidth="1"/>
    <col min="8989" max="8989" width="0" style="282" hidden="1" customWidth="1"/>
    <col min="8990" max="8990" width="32.85546875" style="282" customWidth="1"/>
    <col min="8991" max="8991" width="1.7109375" style="282" customWidth="1"/>
    <col min="8992" max="9227" width="11.42578125" style="282"/>
    <col min="9228" max="9228" width="5" style="282" customWidth="1"/>
    <col min="9229" max="9229" width="28.7109375" style="282" customWidth="1"/>
    <col min="9230" max="9233" width="3.5703125" style="282" customWidth="1"/>
    <col min="9234" max="9234" width="12.85546875" style="282" customWidth="1"/>
    <col min="9235" max="9235" width="8.5703125" style="282" customWidth="1"/>
    <col min="9236" max="9236" width="31.85546875" style="282" customWidth="1"/>
    <col min="9237" max="9237" width="9.140625" style="282" customWidth="1"/>
    <col min="9238" max="9238" width="11.28515625" style="282" customWidth="1"/>
    <col min="9239" max="9239" width="9.140625" style="282" customWidth="1"/>
    <col min="9240" max="9240" width="11.5703125" style="282" customWidth="1"/>
    <col min="9241" max="9241" width="22.7109375" style="282" customWidth="1"/>
    <col min="9242" max="9242" width="23.7109375" style="282" customWidth="1"/>
    <col min="9243" max="9243" width="11.7109375" style="282" customWidth="1"/>
    <col min="9244" max="9244" width="13.28515625" style="282" customWidth="1"/>
    <col min="9245" max="9245" width="0" style="282" hidden="1" customWidth="1"/>
    <col min="9246" max="9246" width="32.85546875" style="282" customWidth="1"/>
    <col min="9247" max="9247" width="1.7109375" style="282" customWidth="1"/>
    <col min="9248" max="9483" width="11.42578125" style="282"/>
    <col min="9484" max="9484" width="5" style="282" customWidth="1"/>
    <col min="9485" max="9485" width="28.7109375" style="282" customWidth="1"/>
    <col min="9486" max="9489" width="3.5703125" style="282" customWidth="1"/>
    <col min="9490" max="9490" width="12.85546875" style="282" customWidth="1"/>
    <col min="9491" max="9491" width="8.5703125" style="282" customWidth="1"/>
    <col min="9492" max="9492" width="31.85546875" style="282" customWidth="1"/>
    <col min="9493" max="9493" width="9.140625" style="282" customWidth="1"/>
    <col min="9494" max="9494" width="11.28515625" style="282" customWidth="1"/>
    <col min="9495" max="9495" width="9.140625" style="282" customWidth="1"/>
    <col min="9496" max="9496" width="11.5703125" style="282" customWidth="1"/>
    <col min="9497" max="9497" width="22.7109375" style="282" customWidth="1"/>
    <col min="9498" max="9498" width="23.7109375" style="282" customWidth="1"/>
    <col min="9499" max="9499" width="11.7109375" style="282" customWidth="1"/>
    <col min="9500" max="9500" width="13.28515625" style="282" customWidth="1"/>
    <col min="9501" max="9501" width="0" style="282" hidden="1" customWidth="1"/>
    <col min="9502" max="9502" width="32.85546875" style="282" customWidth="1"/>
    <col min="9503" max="9503" width="1.7109375" style="282" customWidth="1"/>
    <col min="9504" max="9739" width="11.42578125" style="282"/>
    <col min="9740" max="9740" width="5" style="282" customWidth="1"/>
    <col min="9741" max="9741" width="28.7109375" style="282" customWidth="1"/>
    <col min="9742" max="9745" width="3.5703125" style="282" customWidth="1"/>
    <col min="9746" max="9746" width="12.85546875" style="282" customWidth="1"/>
    <col min="9747" max="9747" width="8.5703125" style="282" customWidth="1"/>
    <col min="9748" max="9748" width="31.85546875" style="282" customWidth="1"/>
    <col min="9749" max="9749" width="9.140625" style="282" customWidth="1"/>
    <col min="9750" max="9750" width="11.28515625" style="282" customWidth="1"/>
    <col min="9751" max="9751" width="9.140625" style="282" customWidth="1"/>
    <col min="9752" max="9752" width="11.5703125" style="282" customWidth="1"/>
    <col min="9753" max="9753" width="22.7109375" style="282" customWidth="1"/>
    <col min="9754" max="9754" width="23.7109375" style="282" customWidth="1"/>
    <col min="9755" max="9755" width="11.7109375" style="282" customWidth="1"/>
    <col min="9756" max="9756" width="13.28515625" style="282" customWidth="1"/>
    <col min="9757" max="9757" width="0" style="282" hidden="1" customWidth="1"/>
    <col min="9758" max="9758" width="32.85546875" style="282" customWidth="1"/>
    <col min="9759" max="9759" width="1.7109375" style="282" customWidth="1"/>
    <col min="9760" max="9995" width="11.42578125" style="282"/>
    <col min="9996" max="9996" width="5" style="282" customWidth="1"/>
    <col min="9997" max="9997" width="28.7109375" style="282" customWidth="1"/>
    <col min="9998" max="10001" width="3.5703125" style="282" customWidth="1"/>
    <col min="10002" max="10002" width="12.85546875" style="282" customWidth="1"/>
    <col min="10003" max="10003" width="8.5703125" style="282" customWidth="1"/>
    <col min="10004" max="10004" width="31.85546875" style="282" customWidth="1"/>
    <col min="10005" max="10005" width="9.140625" style="282" customWidth="1"/>
    <col min="10006" max="10006" width="11.28515625" style="282" customWidth="1"/>
    <col min="10007" max="10007" width="9.140625" style="282" customWidth="1"/>
    <col min="10008" max="10008" width="11.5703125" style="282" customWidth="1"/>
    <col min="10009" max="10009" width="22.7109375" style="282" customWidth="1"/>
    <col min="10010" max="10010" width="23.7109375" style="282" customWidth="1"/>
    <col min="10011" max="10011" width="11.7109375" style="282" customWidth="1"/>
    <col min="10012" max="10012" width="13.28515625" style="282" customWidth="1"/>
    <col min="10013" max="10013" width="0" style="282" hidden="1" customWidth="1"/>
    <col min="10014" max="10014" width="32.85546875" style="282" customWidth="1"/>
    <col min="10015" max="10015" width="1.7109375" style="282" customWidth="1"/>
    <col min="10016" max="10251" width="11.42578125" style="282"/>
    <col min="10252" max="10252" width="5" style="282" customWidth="1"/>
    <col min="10253" max="10253" width="28.7109375" style="282" customWidth="1"/>
    <col min="10254" max="10257" width="3.5703125" style="282" customWidth="1"/>
    <col min="10258" max="10258" width="12.85546875" style="282" customWidth="1"/>
    <col min="10259" max="10259" width="8.5703125" style="282" customWidth="1"/>
    <col min="10260" max="10260" width="31.85546875" style="282" customWidth="1"/>
    <col min="10261" max="10261" width="9.140625" style="282" customWidth="1"/>
    <col min="10262" max="10262" width="11.28515625" style="282" customWidth="1"/>
    <col min="10263" max="10263" width="9.140625" style="282" customWidth="1"/>
    <col min="10264" max="10264" width="11.5703125" style="282" customWidth="1"/>
    <col min="10265" max="10265" width="22.7109375" style="282" customWidth="1"/>
    <col min="10266" max="10266" width="23.7109375" style="282" customWidth="1"/>
    <col min="10267" max="10267" width="11.7109375" style="282" customWidth="1"/>
    <col min="10268" max="10268" width="13.28515625" style="282" customWidth="1"/>
    <col min="10269" max="10269" width="0" style="282" hidden="1" customWidth="1"/>
    <col min="10270" max="10270" width="32.85546875" style="282" customWidth="1"/>
    <col min="10271" max="10271" width="1.7109375" style="282" customWidth="1"/>
    <col min="10272" max="10507" width="11.42578125" style="282"/>
    <col min="10508" max="10508" width="5" style="282" customWidth="1"/>
    <col min="10509" max="10509" width="28.7109375" style="282" customWidth="1"/>
    <col min="10510" max="10513" width="3.5703125" style="282" customWidth="1"/>
    <col min="10514" max="10514" width="12.85546875" style="282" customWidth="1"/>
    <col min="10515" max="10515" width="8.5703125" style="282" customWidth="1"/>
    <col min="10516" max="10516" width="31.85546875" style="282" customWidth="1"/>
    <col min="10517" max="10517" width="9.140625" style="282" customWidth="1"/>
    <col min="10518" max="10518" width="11.28515625" style="282" customWidth="1"/>
    <col min="10519" max="10519" width="9.140625" style="282" customWidth="1"/>
    <col min="10520" max="10520" width="11.5703125" style="282" customWidth="1"/>
    <col min="10521" max="10521" width="22.7109375" style="282" customWidth="1"/>
    <col min="10522" max="10522" width="23.7109375" style="282" customWidth="1"/>
    <col min="10523" max="10523" width="11.7109375" style="282" customWidth="1"/>
    <col min="10524" max="10524" width="13.28515625" style="282" customWidth="1"/>
    <col min="10525" max="10525" width="0" style="282" hidden="1" customWidth="1"/>
    <col min="10526" max="10526" width="32.85546875" style="282" customWidth="1"/>
    <col min="10527" max="10527" width="1.7109375" style="282" customWidth="1"/>
    <col min="10528" max="10763" width="11.42578125" style="282"/>
    <col min="10764" max="10764" width="5" style="282" customWidth="1"/>
    <col min="10765" max="10765" width="28.7109375" style="282" customWidth="1"/>
    <col min="10766" max="10769" width="3.5703125" style="282" customWidth="1"/>
    <col min="10770" max="10770" width="12.85546875" style="282" customWidth="1"/>
    <col min="10771" max="10771" width="8.5703125" style="282" customWidth="1"/>
    <col min="10772" max="10772" width="31.85546875" style="282" customWidth="1"/>
    <col min="10773" max="10773" width="9.140625" style="282" customWidth="1"/>
    <col min="10774" max="10774" width="11.28515625" style="282" customWidth="1"/>
    <col min="10775" max="10775" width="9.140625" style="282" customWidth="1"/>
    <col min="10776" max="10776" width="11.5703125" style="282" customWidth="1"/>
    <col min="10777" max="10777" width="22.7109375" style="282" customWidth="1"/>
    <col min="10778" max="10778" width="23.7109375" style="282" customWidth="1"/>
    <col min="10779" max="10779" width="11.7109375" style="282" customWidth="1"/>
    <col min="10780" max="10780" width="13.28515625" style="282" customWidth="1"/>
    <col min="10781" max="10781" width="0" style="282" hidden="1" customWidth="1"/>
    <col min="10782" max="10782" width="32.85546875" style="282" customWidth="1"/>
    <col min="10783" max="10783" width="1.7109375" style="282" customWidth="1"/>
    <col min="10784" max="11019" width="11.42578125" style="282"/>
    <col min="11020" max="11020" width="5" style="282" customWidth="1"/>
    <col min="11021" max="11021" width="28.7109375" style="282" customWidth="1"/>
    <col min="11022" max="11025" width="3.5703125" style="282" customWidth="1"/>
    <col min="11026" max="11026" width="12.85546875" style="282" customWidth="1"/>
    <col min="11027" max="11027" width="8.5703125" style="282" customWidth="1"/>
    <col min="11028" max="11028" width="31.85546875" style="282" customWidth="1"/>
    <col min="11029" max="11029" width="9.140625" style="282" customWidth="1"/>
    <col min="11030" max="11030" width="11.28515625" style="282" customWidth="1"/>
    <col min="11031" max="11031" width="9.140625" style="282" customWidth="1"/>
    <col min="11032" max="11032" width="11.5703125" style="282" customWidth="1"/>
    <col min="11033" max="11033" width="22.7109375" style="282" customWidth="1"/>
    <col min="11034" max="11034" width="23.7109375" style="282" customWidth="1"/>
    <col min="11035" max="11035" width="11.7109375" style="282" customWidth="1"/>
    <col min="11036" max="11036" width="13.28515625" style="282" customWidth="1"/>
    <col min="11037" max="11037" width="0" style="282" hidden="1" customWidth="1"/>
    <col min="11038" max="11038" width="32.85546875" style="282" customWidth="1"/>
    <col min="11039" max="11039" width="1.7109375" style="282" customWidth="1"/>
    <col min="11040" max="11275" width="11.42578125" style="282"/>
    <col min="11276" max="11276" width="5" style="282" customWidth="1"/>
    <col min="11277" max="11277" width="28.7109375" style="282" customWidth="1"/>
    <col min="11278" max="11281" width="3.5703125" style="282" customWidth="1"/>
    <col min="11282" max="11282" width="12.85546875" style="282" customWidth="1"/>
    <col min="11283" max="11283" width="8.5703125" style="282" customWidth="1"/>
    <col min="11284" max="11284" width="31.85546875" style="282" customWidth="1"/>
    <col min="11285" max="11285" width="9.140625" style="282" customWidth="1"/>
    <col min="11286" max="11286" width="11.28515625" style="282" customWidth="1"/>
    <col min="11287" max="11287" width="9.140625" style="282" customWidth="1"/>
    <col min="11288" max="11288" width="11.5703125" style="282" customWidth="1"/>
    <col min="11289" max="11289" width="22.7109375" style="282" customWidth="1"/>
    <col min="11290" max="11290" width="23.7109375" style="282" customWidth="1"/>
    <col min="11291" max="11291" width="11.7109375" style="282" customWidth="1"/>
    <col min="11292" max="11292" width="13.28515625" style="282" customWidth="1"/>
    <col min="11293" max="11293" width="0" style="282" hidden="1" customWidth="1"/>
    <col min="11294" max="11294" width="32.85546875" style="282" customWidth="1"/>
    <col min="11295" max="11295" width="1.7109375" style="282" customWidth="1"/>
    <col min="11296" max="11531" width="11.42578125" style="282"/>
    <col min="11532" max="11532" width="5" style="282" customWidth="1"/>
    <col min="11533" max="11533" width="28.7109375" style="282" customWidth="1"/>
    <col min="11534" max="11537" width="3.5703125" style="282" customWidth="1"/>
    <col min="11538" max="11538" width="12.85546875" style="282" customWidth="1"/>
    <col min="11539" max="11539" width="8.5703125" style="282" customWidth="1"/>
    <col min="11540" max="11540" width="31.85546875" style="282" customWidth="1"/>
    <col min="11541" max="11541" width="9.140625" style="282" customWidth="1"/>
    <col min="11542" max="11542" width="11.28515625" style="282" customWidth="1"/>
    <col min="11543" max="11543" width="9.140625" style="282" customWidth="1"/>
    <col min="11544" max="11544" width="11.5703125" style="282" customWidth="1"/>
    <col min="11545" max="11545" width="22.7109375" style="282" customWidth="1"/>
    <col min="11546" max="11546" width="23.7109375" style="282" customWidth="1"/>
    <col min="11547" max="11547" width="11.7109375" style="282" customWidth="1"/>
    <col min="11548" max="11548" width="13.28515625" style="282" customWidth="1"/>
    <col min="11549" max="11549" width="0" style="282" hidden="1" customWidth="1"/>
    <col min="11550" max="11550" width="32.85546875" style="282" customWidth="1"/>
    <col min="11551" max="11551" width="1.7109375" style="282" customWidth="1"/>
    <col min="11552" max="11787" width="11.42578125" style="282"/>
    <col min="11788" max="11788" width="5" style="282" customWidth="1"/>
    <col min="11789" max="11789" width="28.7109375" style="282" customWidth="1"/>
    <col min="11790" max="11793" width="3.5703125" style="282" customWidth="1"/>
    <col min="11794" max="11794" width="12.85546875" style="282" customWidth="1"/>
    <col min="11795" max="11795" width="8.5703125" style="282" customWidth="1"/>
    <col min="11796" max="11796" width="31.85546875" style="282" customWidth="1"/>
    <col min="11797" max="11797" width="9.140625" style="282" customWidth="1"/>
    <col min="11798" max="11798" width="11.28515625" style="282" customWidth="1"/>
    <col min="11799" max="11799" width="9.140625" style="282" customWidth="1"/>
    <col min="11800" max="11800" width="11.5703125" style="282" customWidth="1"/>
    <col min="11801" max="11801" width="22.7109375" style="282" customWidth="1"/>
    <col min="11802" max="11802" width="23.7109375" style="282" customWidth="1"/>
    <col min="11803" max="11803" width="11.7109375" style="282" customWidth="1"/>
    <col min="11804" max="11804" width="13.28515625" style="282" customWidth="1"/>
    <col min="11805" max="11805" width="0" style="282" hidden="1" customWidth="1"/>
    <col min="11806" max="11806" width="32.85546875" style="282" customWidth="1"/>
    <col min="11807" max="11807" width="1.7109375" style="282" customWidth="1"/>
    <col min="11808" max="12043" width="11.42578125" style="282"/>
    <col min="12044" max="12044" width="5" style="282" customWidth="1"/>
    <col min="12045" max="12045" width="28.7109375" style="282" customWidth="1"/>
    <col min="12046" max="12049" width="3.5703125" style="282" customWidth="1"/>
    <col min="12050" max="12050" width="12.85546875" style="282" customWidth="1"/>
    <col min="12051" max="12051" width="8.5703125" style="282" customWidth="1"/>
    <col min="12052" max="12052" width="31.85546875" style="282" customWidth="1"/>
    <col min="12053" max="12053" width="9.140625" style="282" customWidth="1"/>
    <col min="12054" max="12054" width="11.28515625" style="282" customWidth="1"/>
    <col min="12055" max="12055" width="9.140625" style="282" customWidth="1"/>
    <col min="12056" max="12056" width="11.5703125" style="282" customWidth="1"/>
    <col min="12057" max="12057" width="22.7109375" style="282" customWidth="1"/>
    <col min="12058" max="12058" width="23.7109375" style="282" customWidth="1"/>
    <col min="12059" max="12059" width="11.7109375" style="282" customWidth="1"/>
    <col min="12060" max="12060" width="13.28515625" style="282" customWidth="1"/>
    <col min="12061" max="12061" width="0" style="282" hidden="1" customWidth="1"/>
    <col min="12062" max="12062" width="32.85546875" style="282" customWidth="1"/>
    <col min="12063" max="12063" width="1.7109375" style="282" customWidth="1"/>
    <col min="12064" max="12299" width="11.42578125" style="282"/>
    <col min="12300" max="12300" width="5" style="282" customWidth="1"/>
    <col min="12301" max="12301" width="28.7109375" style="282" customWidth="1"/>
    <col min="12302" max="12305" width="3.5703125" style="282" customWidth="1"/>
    <col min="12306" max="12306" width="12.85546875" style="282" customWidth="1"/>
    <col min="12307" max="12307" width="8.5703125" style="282" customWidth="1"/>
    <col min="12308" max="12308" width="31.85546875" style="282" customWidth="1"/>
    <col min="12309" max="12309" width="9.140625" style="282" customWidth="1"/>
    <col min="12310" max="12310" width="11.28515625" style="282" customWidth="1"/>
    <col min="12311" max="12311" width="9.140625" style="282" customWidth="1"/>
    <col min="12312" max="12312" width="11.5703125" style="282" customWidth="1"/>
    <col min="12313" max="12313" width="22.7109375" style="282" customWidth="1"/>
    <col min="12314" max="12314" width="23.7109375" style="282" customWidth="1"/>
    <col min="12315" max="12315" width="11.7109375" style="282" customWidth="1"/>
    <col min="12316" max="12316" width="13.28515625" style="282" customWidth="1"/>
    <col min="12317" max="12317" width="0" style="282" hidden="1" customWidth="1"/>
    <col min="12318" max="12318" width="32.85546875" style="282" customWidth="1"/>
    <col min="12319" max="12319" width="1.7109375" style="282" customWidth="1"/>
    <col min="12320" max="12555" width="11.42578125" style="282"/>
    <col min="12556" max="12556" width="5" style="282" customWidth="1"/>
    <col min="12557" max="12557" width="28.7109375" style="282" customWidth="1"/>
    <col min="12558" max="12561" width="3.5703125" style="282" customWidth="1"/>
    <col min="12562" max="12562" width="12.85546875" style="282" customWidth="1"/>
    <col min="12563" max="12563" width="8.5703125" style="282" customWidth="1"/>
    <col min="12564" max="12564" width="31.85546875" style="282" customWidth="1"/>
    <col min="12565" max="12565" width="9.140625" style="282" customWidth="1"/>
    <col min="12566" max="12566" width="11.28515625" style="282" customWidth="1"/>
    <col min="12567" max="12567" width="9.140625" style="282" customWidth="1"/>
    <col min="12568" max="12568" width="11.5703125" style="282" customWidth="1"/>
    <col min="12569" max="12569" width="22.7109375" style="282" customWidth="1"/>
    <col min="12570" max="12570" width="23.7109375" style="282" customWidth="1"/>
    <col min="12571" max="12571" width="11.7109375" style="282" customWidth="1"/>
    <col min="12572" max="12572" width="13.28515625" style="282" customWidth="1"/>
    <col min="12573" max="12573" width="0" style="282" hidden="1" customWidth="1"/>
    <col min="12574" max="12574" width="32.85546875" style="282" customWidth="1"/>
    <col min="12575" max="12575" width="1.7109375" style="282" customWidth="1"/>
    <col min="12576" max="12811" width="11.42578125" style="282"/>
    <col min="12812" max="12812" width="5" style="282" customWidth="1"/>
    <col min="12813" max="12813" width="28.7109375" style="282" customWidth="1"/>
    <col min="12814" max="12817" width="3.5703125" style="282" customWidth="1"/>
    <col min="12818" max="12818" width="12.85546875" style="282" customWidth="1"/>
    <col min="12819" max="12819" width="8.5703125" style="282" customWidth="1"/>
    <col min="12820" max="12820" width="31.85546875" style="282" customWidth="1"/>
    <col min="12821" max="12821" width="9.140625" style="282" customWidth="1"/>
    <col min="12822" max="12822" width="11.28515625" style="282" customWidth="1"/>
    <col min="12823" max="12823" width="9.140625" style="282" customWidth="1"/>
    <col min="12824" max="12824" width="11.5703125" style="282" customWidth="1"/>
    <col min="12825" max="12825" width="22.7109375" style="282" customWidth="1"/>
    <col min="12826" max="12826" width="23.7109375" style="282" customWidth="1"/>
    <col min="12827" max="12827" width="11.7109375" style="282" customWidth="1"/>
    <col min="12828" max="12828" width="13.28515625" style="282" customWidth="1"/>
    <col min="12829" max="12829" width="0" style="282" hidden="1" customWidth="1"/>
    <col min="12830" max="12830" width="32.85546875" style="282" customWidth="1"/>
    <col min="12831" max="12831" width="1.7109375" style="282" customWidth="1"/>
    <col min="12832" max="13067" width="11.42578125" style="282"/>
    <col min="13068" max="13068" width="5" style="282" customWidth="1"/>
    <col min="13069" max="13069" width="28.7109375" style="282" customWidth="1"/>
    <col min="13070" max="13073" width="3.5703125" style="282" customWidth="1"/>
    <col min="13074" max="13074" width="12.85546875" style="282" customWidth="1"/>
    <col min="13075" max="13075" width="8.5703125" style="282" customWidth="1"/>
    <col min="13076" max="13076" width="31.85546875" style="282" customWidth="1"/>
    <col min="13077" max="13077" width="9.140625" style="282" customWidth="1"/>
    <col min="13078" max="13078" width="11.28515625" style="282" customWidth="1"/>
    <col min="13079" max="13079" width="9.140625" style="282" customWidth="1"/>
    <col min="13080" max="13080" width="11.5703125" style="282" customWidth="1"/>
    <col min="13081" max="13081" width="22.7109375" style="282" customWidth="1"/>
    <col min="13082" max="13082" width="23.7109375" style="282" customWidth="1"/>
    <col min="13083" max="13083" width="11.7109375" style="282" customWidth="1"/>
    <col min="13084" max="13084" width="13.28515625" style="282" customWidth="1"/>
    <col min="13085" max="13085" width="0" style="282" hidden="1" customWidth="1"/>
    <col min="13086" max="13086" width="32.85546875" style="282" customWidth="1"/>
    <col min="13087" max="13087" width="1.7109375" style="282" customWidth="1"/>
    <col min="13088" max="13323" width="11.42578125" style="282"/>
    <col min="13324" max="13324" width="5" style="282" customWidth="1"/>
    <col min="13325" max="13325" width="28.7109375" style="282" customWidth="1"/>
    <col min="13326" max="13329" width="3.5703125" style="282" customWidth="1"/>
    <col min="13330" max="13330" width="12.85546875" style="282" customWidth="1"/>
    <col min="13331" max="13331" width="8.5703125" style="282" customWidth="1"/>
    <col min="13332" max="13332" width="31.85546875" style="282" customWidth="1"/>
    <col min="13333" max="13333" width="9.140625" style="282" customWidth="1"/>
    <col min="13334" max="13334" width="11.28515625" style="282" customWidth="1"/>
    <col min="13335" max="13335" width="9.140625" style="282" customWidth="1"/>
    <col min="13336" max="13336" width="11.5703125" style="282" customWidth="1"/>
    <col min="13337" max="13337" width="22.7109375" style="282" customWidth="1"/>
    <col min="13338" max="13338" width="23.7109375" style="282" customWidth="1"/>
    <col min="13339" max="13339" width="11.7109375" style="282" customWidth="1"/>
    <col min="13340" max="13340" width="13.28515625" style="282" customWidth="1"/>
    <col min="13341" max="13341" width="0" style="282" hidden="1" customWidth="1"/>
    <col min="13342" max="13342" width="32.85546875" style="282" customWidth="1"/>
    <col min="13343" max="13343" width="1.7109375" style="282" customWidth="1"/>
    <col min="13344" max="13579" width="11.42578125" style="282"/>
    <col min="13580" max="13580" width="5" style="282" customWidth="1"/>
    <col min="13581" max="13581" width="28.7109375" style="282" customWidth="1"/>
    <col min="13582" max="13585" width="3.5703125" style="282" customWidth="1"/>
    <col min="13586" max="13586" width="12.85546875" style="282" customWidth="1"/>
    <col min="13587" max="13587" width="8.5703125" style="282" customWidth="1"/>
    <col min="13588" max="13588" width="31.85546875" style="282" customWidth="1"/>
    <col min="13589" max="13589" width="9.140625" style="282" customWidth="1"/>
    <col min="13590" max="13590" width="11.28515625" style="282" customWidth="1"/>
    <col min="13591" max="13591" width="9.140625" style="282" customWidth="1"/>
    <col min="13592" max="13592" width="11.5703125" style="282" customWidth="1"/>
    <col min="13593" max="13593" width="22.7109375" style="282" customWidth="1"/>
    <col min="13594" max="13594" width="23.7109375" style="282" customWidth="1"/>
    <col min="13595" max="13595" width="11.7109375" style="282" customWidth="1"/>
    <col min="13596" max="13596" width="13.28515625" style="282" customWidth="1"/>
    <col min="13597" max="13597" width="0" style="282" hidden="1" customWidth="1"/>
    <col min="13598" max="13598" width="32.85546875" style="282" customWidth="1"/>
    <col min="13599" max="13599" width="1.7109375" style="282" customWidth="1"/>
    <col min="13600" max="13835" width="11.42578125" style="282"/>
    <col min="13836" max="13836" width="5" style="282" customWidth="1"/>
    <col min="13837" max="13837" width="28.7109375" style="282" customWidth="1"/>
    <col min="13838" max="13841" width="3.5703125" style="282" customWidth="1"/>
    <col min="13842" max="13842" width="12.85546875" style="282" customWidth="1"/>
    <col min="13843" max="13843" width="8.5703125" style="282" customWidth="1"/>
    <col min="13844" max="13844" width="31.85546875" style="282" customWidth="1"/>
    <col min="13845" max="13845" width="9.140625" style="282" customWidth="1"/>
    <col min="13846" max="13846" width="11.28515625" style="282" customWidth="1"/>
    <col min="13847" max="13847" width="9.140625" style="282" customWidth="1"/>
    <col min="13848" max="13848" width="11.5703125" style="282" customWidth="1"/>
    <col min="13849" max="13849" width="22.7109375" style="282" customWidth="1"/>
    <col min="13850" max="13850" width="23.7109375" style="282" customWidth="1"/>
    <col min="13851" max="13851" width="11.7109375" style="282" customWidth="1"/>
    <col min="13852" max="13852" width="13.28515625" style="282" customWidth="1"/>
    <col min="13853" max="13853" width="0" style="282" hidden="1" customWidth="1"/>
    <col min="13854" max="13854" width="32.85546875" style="282" customWidth="1"/>
    <col min="13855" max="13855" width="1.7109375" style="282" customWidth="1"/>
    <col min="13856" max="14091" width="11.42578125" style="282"/>
    <col min="14092" max="14092" width="5" style="282" customWidth="1"/>
    <col min="14093" max="14093" width="28.7109375" style="282" customWidth="1"/>
    <col min="14094" max="14097" width="3.5703125" style="282" customWidth="1"/>
    <col min="14098" max="14098" width="12.85546875" style="282" customWidth="1"/>
    <col min="14099" max="14099" width="8.5703125" style="282" customWidth="1"/>
    <col min="14100" max="14100" width="31.85546875" style="282" customWidth="1"/>
    <col min="14101" max="14101" width="9.140625" style="282" customWidth="1"/>
    <col min="14102" max="14102" width="11.28515625" style="282" customWidth="1"/>
    <col min="14103" max="14103" width="9.140625" style="282" customWidth="1"/>
    <col min="14104" max="14104" width="11.5703125" style="282" customWidth="1"/>
    <col min="14105" max="14105" width="22.7109375" style="282" customWidth="1"/>
    <col min="14106" max="14106" width="23.7109375" style="282" customWidth="1"/>
    <col min="14107" max="14107" width="11.7109375" style="282" customWidth="1"/>
    <col min="14108" max="14108" width="13.28515625" style="282" customWidth="1"/>
    <col min="14109" max="14109" width="0" style="282" hidden="1" customWidth="1"/>
    <col min="14110" max="14110" width="32.85546875" style="282" customWidth="1"/>
    <col min="14111" max="14111" width="1.7109375" style="282" customWidth="1"/>
    <col min="14112" max="14347" width="11.42578125" style="282"/>
    <col min="14348" max="14348" width="5" style="282" customWidth="1"/>
    <col min="14349" max="14349" width="28.7109375" style="282" customWidth="1"/>
    <col min="14350" max="14353" width="3.5703125" style="282" customWidth="1"/>
    <col min="14354" max="14354" width="12.85546875" style="282" customWidth="1"/>
    <col min="14355" max="14355" width="8.5703125" style="282" customWidth="1"/>
    <col min="14356" max="14356" width="31.85546875" style="282" customWidth="1"/>
    <col min="14357" max="14357" width="9.140625" style="282" customWidth="1"/>
    <col min="14358" max="14358" width="11.28515625" style="282" customWidth="1"/>
    <col min="14359" max="14359" width="9.140625" style="282" customWidth="1"/>
    <col min="14360" max="14360" width="11.5703125" style="282" customWidth="1"/>
    <col min="14361" max="14361" width="22.7109375" style="282" customWidth="1"/>
    <col min="14362" max="14362" width="23.7109375" style="282" customWidth="1"/>
    <col min="14363" max="14363" width="11.7109375" style="282" customWidth="1"/>
    <col min="14364" max="14364" width="13.28515625" style="282" customWidth="1"/>
    <col min="14365" max="14365" width="0" style="282" hidden="1" customWidth="1"/>
    <col min="14366" max="14366" width="32.85546875" style="282" customWidth="1"/>
    <col min="14367" max="14367" width="1.7109375" style="282" customWidth="1"/>
    <col min="14368" max="14603" width="11.42578125" style="282"/>
    <col min="14604" max="14604" width="5" style="282" customWidth="1"/>
    <col min="14605" max="14605" width="28.7109375" style="282" customWidth="1"/>
    <col min="14606" max="14609" width="3.5703125" style="282" customWidth="1"/>
    <col min="14610" max="14610" width="12.85546875" style="282" customWidth="1"/>
    <col min="14611" max="14611" width="8.5703125" style="282" customWidth="1"/>
    <col min="14612" max="14612" width="31.85546875" style="282" customWidth="1"/>
    <col min="14613" max="14613" width="9.140625" style="282" customWidth="1"/>
    <col min="14614" max="14614" width="11.28515625" style="282" customWidth="1"/>
    <col min="14615" max="14615" width="9.140625" style="282" customWidth="1"/>
    <col min="14616" max="14616" width="11.5703125" style="282" customWidth="1"/>
    <col min="14617" max="14617" width="22.7109375" style="282" customWidth="1"/>
    <col min="14618" max="14618" width="23.7109375" style="282" customWidth="1"/>
    <col min="14619" max="14619" width="11.7109375" style="282" customWidth="1"/>
    <col min="14620" max="14620" width="13.28515625" style="282" customWidth="1"/>
    <col min="14621" max="14621" width="0" style="282" hidden="1" customWidth="1"/>
    <col min="14622" max="14622" width="32.85546875" style="282" customWidth="1"/>
    <col min="14623" max="14623" width="1.7109375" style="282" customWidth="1"/>
    <col min="14624" max="14859" width="11.42578125" style="282"/>
    <col min="14860" max="14860" width="5" style="282" customWidth="1"/>
    <col min="14861" max="14861" width="28.7109375" style="282" customWidth="1"/>
    <col min="14862" max="14865" width="3.5703125" style="282" customWidth="1"/>
    <col min="14866" max="14866" width="12.85546875" style="282" customWidth="1"/>
    <col min="14867" max="14867" width="8.5703125" style="282" customWidth="1"/>
    <col min="14868" max="14868" width="31.85546875" style="282" customWidth="1"/>
    <col min="14869" max="14869" width="9.140625" style="282" customWidth="1"/>
    <col min="14870" max="14870" width="11.28515625" style="282" customWidth="1"/>
    <col min="14871" max="14871" width="9.140625" style="282" customWidth="1"/>
    <col min="14872" max="14872" width="11.5703125" style="282" customWidth="1"/>
    <col min="14873" max="14873" width="22.7109375" style="282" customWidth="1"/>
    <col min="14874" max="14874" width="23.7109375" style="282" customWidth="1"/>
    <col min="14875" max="14875" width="11.7109375" style="282" customWidth="1"/>
    <col min="14876" max="14876" width="13.28515625" style="282" customWidth="1"/>
    <col min="14877" max="14877" width="0" style="282" hidden="1" customWidth="1"/>
    <col min="14878" max="14878" width="32.85546875" style="282" customWidth="1"/>
    <col min="14879" max="14879" width="1.7109375" style="282" customWidth="1"/>
    <col min="14880" max="15115" width="11.42578125" style="282"/>
    <col min="15116" max="15116" width="5" style="282" customWidth="1"/>
    <col min="15117" max="15117" width="28.7109375" style="282" customWidth="1"/>
    <col min="15118" max="15121" width="3.5703125" style="282" customWidth="1"/>
    <col min="15122" max="15122" width="12.85546875" style="282" customWidth="1"/>
    <col min="15123" max="15123" width="8.5703125" style="282" customWidth="1"/>
    <col min="15124" max="15124" width="31.85546875" style="282" customWidth="1"/>
    <col min="15125" max="15125" width="9.140625" style="282" customWidth="1"/>
    <col min="15126" max="15126" width="11.28515625" style="282" customWidth="1"/>
    <col min="15127" max="15127" width="9.140625" style="282" customWidth="1"/>
    <col min="15128" max="15128" width="11.5703125" style="282" customWidth="1"/>
    <col min="15129" max="15129" width="22.7109375" style="282" customWidth="1"/>
    <col min="15130" max="15130" width="23.7109375" style="282" customWidth="1"/>
    <col min="15131" max="15131" width="11.7109375" style="282" customWidth="1"/>
    <col min="15132" max="15132" width="13.28515625" style="282" customWidth="1"/>
    <col min="15133" max="15133" width="0" style="282" hidden="1" customWidth="1"/>
    <col min="15134" max="15134" width="32.85546875" style="282" customWidth="1"/>
    <col min="15135" max="15135" width="1.7109375" style="282" customWidth="1"/>
    <col min="15136" max="15371" width="11.42578125" style="282"/>
    <col min="15372" max="15372" width="5" style="282" customWidth="1"/>
    <col min="15373" max="15373" width="28.7109375" style="282" customWidth="1"/>
    <col min="15374" max="15377" width="3.5703125" style="282" customWidth="1"/>
    <col min="15378" max="15378" width="12.85546875" style="282" customWidth="1"/>
    <col min="15379" max="15379" width="8.5703125" style="282" customWidth="1"/>
    <col min="15380" max="15380" width="31.85546875" style="282" customWidth="1"/>
    <col min="15381" max="15381" width="9.140625" style="282" customWidth="1"/>
    <col min="15382" max="15382" width="11.28515625" style="282" customWidth="1"/>
    <col min="15383" max="15383" width="9.140625" style="282" customWidth="1"/>
    <col min="15384" max="15384" width="11.5703125" style="282" customWidth="1"/>
    <col min="15385" max="15385" width="22.7109375" style="282" customWidth="1"/>
    <col min="15386" max="15386" width="23.7109375" style="282" customWidth="1"/>
    <col min="15387" max="15387" width="11.7109375" style="282" customWidth="1"/>
    <col min="15388" max="15388" width="13.28515625" style="282" customWidth="1"/>
    <col min="15389" max="15389" width="0" style="282" hidden="1" customWidth="1"/>
    <col min="15390" max="15390" width="32.85546875" style="282" customWidth="1"/>
    <col min="15391" max="15391" width="1.7109375" style="282" customWidth="1"/>
    <col min="15392" max="15627" width="11.42578125" style="282"/>
    <col min="15628" max="15628" width="5" style="282" customWidth="1"/>
    <col min="15629" max="15629" width="28.7109375" style="282" customWidth="1"/>
    <col min="15630" max="15633" width="3.5703125" style="282" customWidth="1"/>
    <col min="15634" max="15634" width="12.85546875" style="282" customWidth="1"/>
    <col min="15635" max="15635" width="8.5703125" style="282" customWidth="1"/>
    <col min="15636" max="15636" width="31.85546875" style="282" customWidth="1"/>
    <col min="15637" max="15637" width="9.140625" style="282" customWidth="1"/>
    <col min="15638" max="15638" width="11.28515625" style="282" customWidth="1"/>
    <col min="15639" max="15639" width="9.140625" style="282" customWidth="1"/>
    <col min="15640" max="15640" width="11.5703125" style="282" customWidth="1"/>
    <col min="15641" max="15641" width="22.7109375" style="282" customWidth="1"/>
    <col min="15642" max="15642" width="23.7109375" style="282" customWidth="1"/>
    <col min="15643" max="15643" width="11.7109375" style="282" customWidth="1"/>
    <col min="15644" max="15644" width="13.28515625" style="282" customWidth="1"/>
    <col min="15645" max="15645" width="0" style="282" hidden="1" customWidth="1"/>
    <col min="15646" max="15646" width="32.85546875" style="282" customWidth="1"/>
    <col min="15647" max="15647" width="1.7109375" style="282" customWidth="1"/>
    <col min="15648" max="15883" width="11.42578125" style="282"/>
    <col min="15884" max="15884" width="5" style="282" customWidth="1"/>
    <col min="15885" max="15885" width="28.7109375" style="282" customWidth="1"/>
    <col min="15886" max="15889" width="3.5703125" style="282" customWidth="1"/>
    <col min="15890" max="15890" width="12.85546875" style="282" customWidth="1"/>
    <col min="15891" max="15891" width="8.5703125" style="282" customWidth="1"/>
    <col min="15892" max="15892" width="31.85546875" style="282" customWidth="1"/>
    <col min="15893" max="15893" width="9.140625" style="282" customWidth="1"/>
    <col min="15894" max="15894" width="11.28515625" style="282" customWidth="1"/>
    <col min="15895" max="15895" width="9.140625" style="282" customWidth="1"/>
    <col min="15896" max="15896" width="11.5703125" style="282" customWidth="1"/>
    <col min="15897" max="15897" width="22.7109375" style="282" customWidth="1"/>
    <col min="15898" max="15898" width="23.7109375" style="282" customWidth="1"/>
    <col min="15899" max="15899" width="11.7109375" style="282" customWidth="1"/>
    <col min="15900" max="15900" width="13.28515625" style="282" customWidth="1"/>
    <col min="15901" max="15901" width="0" style="282" hidden="1" customWidth="1"/>
    <col min="15902" max="15902" width="32.85546875" style="282" customWidth="1"/>
    <col min="15903" max="15903" width="1.7109375" style="282" customWidth="1"/>
    <col min="15904" max="16139" width="11.42578125" style="282"/>
    <col min="16140" max="16140" width="5" style="282" customWidth="1"/>
    <col min="16141" max="16141" width="28.7109375" style="282" customWidth="1"/>
    <col min="16142" max="16145" width="3.5703125" style="282" customWidth="1"/>
    <col min="16146" max="16146" width="12.85546875" style="282" customWidth="1"/>
    <col min="16147" max="16147" width="8.5703125" style="282" customWidth="1"/>
    <col min="16148" max="16148" width="31.85546875" style="282" customWidth="1"/>
    <col min="16149" max="16149" width="9.140625" style="282" customWidth="1"/>
    <col min="16150" max="16150" width="11.28515625" style="282" customWidth="1"/>
    <col min="16151" max="16151" width="9.140625" style="282" customWidth="1"/>
    <col min="16152" max="16152" width="11.5703125" style="282" customWidth="1"/>
    <col min="16153" max="16153" width="22.7109375" style="282" customWidth="1"/>
    <col min="16154" max="16154" width="23.7109375" style="282" customWidth="1"/>
    <col min="16155" max="16155" width="11.7109375" style="282" customWidth="1"/>
    <col min="16156" max="16156" width="13.28515625" style="282" customWidth="1"/>
    <col min="16157" max="16157" width="0" style="282" hidden="1" customWidth="1"/>
    <col min="16158" max="16158" width="32.85546875" style="282" customWidth="1"/>
    <col min="16159" max="16159" width="1.7109375" style="282" customWidth="1"/>
    <col min="16160" max="16384" width="11.42578125" style="282"/>
  </cols>
  <sheetData>
    <row r="1" spans="2:47">
      <c r="C1" s="533"/>
      <c r="D1" s="533"/>
      <c r="E1" s="533"/>
      <c r="F1" s="533"/>
      <c r="G1" s="533"/>
      <c r="H1" s="283"/>
      <c r="I1" s="283"/>
      <c r="J1" s="283"/>
      <c r="K1" s="283"/>
      <c r="L1" s="283"/>
      <c r="M1" s="283"/>
      <c r="N1" s="283"/>
      <c r="O1" s="283"/>
      <c r="P1" s="284"/>
      <c r="AH1" s="30"/>
      <c r="AI1" s="30"/>
    </row>
    <row r="2" spans="2:47" ht="15.75">
      <c r="C2" s="534" t="s">
        <v>3</v>
      </c>
      <c r="D2" s="534"/>
      <c r="E2" s="534"/>
      <c r="F2" s="534"/>
      <c r="G2" s="534"/>
      <c r="H2" s="534"/>
      <c r="I2" s="534"/>
      <c r="J2" s="534"/>
      <c r="K2" s="534"/>
      <c r="L2" s="534"/>
      <c r="M2" s="534"/>
      <c r="N2" s="534"/>
      <c r="O2" s="534"/>
      <c r="P2" s="534"/>
      <c r="Q2" s="534"/>
      <c r="R2" s="534"/>
      <c r="S2" s="534"/>
      <c r="T2" s="534"/>
      <c r="U2" s="534"/>
      <c r="V2" s="534"/>
      <c r="W2" s="534"/>
      <c r="X2" s="534"/>
      <c r="Y2" s="534"/>
      <c r="Z2" s="534"/>
      <c r="AA2" s="534"/>
      <c r="AB2" s="534"/>
      <c r="AC2" s="534"/>
      <c r="AD2" s="534"/>
      <c r="AE2" s="534"/>
      <c r="AF2" s="534"/>
      <c r="AG2" s="534"/>
      <c r="AH2" s="534"/>
      <c r="AI2" s="534"/>
      <c r="AJ2" s="287"/>
      <c r="AK2" s="287"/>
      <c r="AL2" s="287"/>
      <c r="AM2" s="287"/>
      <c r="AN2" s="287"/>
      <c r="AO2" s="287"/>
      <c r="AP2" s="287"/>
      <c r="AQ2" s="287"/>
    </row>
    <row r="3" spans="2:47" ht="15">
      <c r="C3" s="538" t="s">
        <v>7</v>
      </c>
      <c r="D3" s="538"/>
      <c r="E3" s="538"/>
      <c r="F3" s="538"/>
      <c r="G3" s="538"/>
      <c r="H3" s="538"/>
      <c r="I3" s="538"/>
      <c r="J3" s="538"/>
      <c r="K3" s="538"/>
      <c r="L3" s="538"/>
      <c r="M3" s="538"/>
      <c r="N3" s="538"/>
      <c r="O3" s="538"/>
      <c r="P3" s="538"/>
      <c r="Q3" s="538"/>
      <c r="R3" s="538"/>
      <c r="S3" s="538"/>
      <c r="T3" s="538"/>
      <c r="U3" s="538"/>
      <c r="V3" s="538"/>
      <c r="W3" s="538"/>
      <c r="X3" s="538"/>
      <c r="Y3" s="538"/>
      <c r="Z3" s="538"/>
      <c r="AA3" s="538"/>
      <c r="AB3" s="538"/>
      <c r="AC3" s="538"/>
      <c r="AD3" s="538"/>
      <c r="AE3" s="538"/>
      <c r="AF3" s="538"/>
      <c r="AG3" s="538"/>
      <c r="AH3" s="538"/>
      <c r="AI3" s="538"/>
      <c r="AJ3" s="288"/>
      <c r="AK3" s="288"/>
      <c r="AL3" s="288"/>
      <c r="AM3" s="288"/>
      <c r="AN3" s="288"/>
      <c r="AO3" s="288"/>
      <c r="AP3" s="288"/>
      <c r="AQ3" s="288"/>
    </row>
    <row r="4" spans="2:47">
      <c r="C4" s="539" t="s">
        <v>14</v>
      </c>
      <c r="D4" s="539"/>
      <c r="E4" s="539"/>
      <c r="F4" s="539"/>
      <c r="G4" s="539"/>
      <c r="H4" s="539"/>
      <c r="I4" s="539"/>
      <c r="J4" s="539"/>
      <c r="K4" s="539"/>
      <c r="L4" s="539"/>
      <c r="M4" s="539"/>
      <c r="N4" s="539"/>
      <c r="O4" s="539"/>
      <c r="P4" s="539"/>
      <c r="Q4" s="539"/>
      <c r="R4" s="539"/>
      <c r="S4" s="539"/>
      <c r="T4" s="539"/>
      <c r="U4" s="539"/>
      <c r="V4" s="539"/>
      <c r="W4" s="539"/>
      <c r="X4" s="539"/>
      <c r="Y4" s="539"/>
      <c r="Z4" s="539"/>
      <c r="AA4" s="539"/>
      <c r="AB4" s="539"/>
      <c r="AC4" s="539"/>
      <c r="AD4" s="539"/>
      <c r="AE4" s="539"/>
      <c r="AF4" s="539"/>
      <c r="AG4" s="539"/>
      <c r="AH4" s="539"/>
      <c r="AI4" s="539"/>
      <c r="AJ4" s="289"/>
      <c r="AK4" s="289"/>
      <c r="AL4" s="289"/>
      <c r="AM4" s="289"/>
      <c r="AN4" s="289"/>
      <c r="AO4" s="289"/>
      <c r="AP4" s="289"/>
      <c r="AQ4" s="289"/>
    </row>
    <row r="5" spans="2:47" ht="50.25" customHeight="1">
      <c r="C5" s="534" t="s">
        <v>214</v>
      </c>
      <c r="D5" s="534"/>
      <c r="E5" s="534"/>
      <c r="F5" s="534"/>
      <c r="G5" s="534"/>
      <c r="H5" s="534"/>
      <c r="I5" s="534"/>
      <c r="J5" s="534"/>
      <c r="K5" s="534"/>
      <c r="L5" s="534"/>
      <c r="M5" s="534"/>
      <c r="N5" s="534"/>
      <c r="O5" s="534"/>
      <c r="P5" s="534"/>
      <c r="Q5" s="534"/>
      <c r="R5" s="534"/>
      <c r="S5" s="534"/>
      <c r="T5" s="534"/>
      <c r="U5" s="534"/>
      <c r="V5" s="534"/>
      <c r="W5" s="534"/>
      <c r="X5" s="534"/>
      <c r="Y5" s="534"/>
      <c r="Z5" s="534"/>
      <c r="AA5" s="534"/>
      <c r="AB5" s="534"/>
      <c r="AC5" s="534"/>
      <c r="AD5" s="534"/>
      <c r="AE5" s="534"/>
      <c r="AF5" s="534"/>
      <c r="AG5" s="534"/>
      <c r="AH5" s="534"/>
      <c r="AI5" s="534"/>
      <c r="AJ5" s="287"/>
      <c r="AK5" s="287"/>
      <c r="AL5" s="287"/>
      <c r="AM5" s="287"/>
      <c r="AN5" s="287"/>
      <c r="AO5" s="287"/>
      <c r="AP5" s="287"/>
      <c r="AQ5" s="287"/>
    </row>
    <row r="6" spans="2:47" s="290" customFormat="1" ht="12">
      <c r="C6" s="291">
        <v>1</v>
      </c>
      <c r="D6" s="291">
        <v>2</v>
      </c>
      <c r="E6" s="291">
        <v>3</v>
      </c>
      <c r="F6" s="291">
        <v>4</v>
      </c>
      <c r="G6" s="291">
        <v>5</v>
      </c>
      <c r="H6" s="291">
        <v>6</v>
      </c>
      <c r="I6" s="291">
        <v>7</v>
      </c>
      <c r="J6" s="291">
        <v>8</v>
      </c>
      <c r="K6" s="291">
        <v>9</v>
      </c>
      <c r="L6" s="291">
        <v>10</v>
      </c>
      <c r="M6" s="291">
        <v>11</v>
      </c>
      <c r="N6" s="291">
        <v>12</v>
      </c>
      <c r="O6" s="291">
        <v>13</v>
      </c>
      <c r="P6" s="291">
        <v>14</v>
      </c>
      <c r="Q6" s="291">
        <v>15</v>
      </c>
      <c r="R6" s="291">
        <v>16</v>
      </c>
      <c r="S6" s="291">
        <v>17</v>
      </c>
      <c r="T6" s="291">
        <v>18</v>
      </c>
      <c r="U6" s="291">
        <v>19</v>
      </c>
      <c r="V6" s="291">
        <v>20</v>
      </c>
      <c r="W6" s="291">
        <v>21</v>
      </c>
      <c r="X6" s="291">
        <v>22</v>
      </c>
      <c r="Y6" s="291">
        <v>23</v>
      </c>
      <c r="Z6" s="291">
        <v>24</v>
      </c>
      <c r="AA6" s="291">
        <v>25</v>
      </c>
      <c r="AB6" s="291">
        <v>26</v>
      </c>
      <c r="AC6" s="291">
        <v>27</v>
      </c>
      <c r="AD6" s="291">
        <v>28</v>
      </c>
      <c r="AE6" s="291">
        <v>29</v>
      </c>
      <c r="AF6" s="291">
        <v>30</v>
      </c>
      <c r="AG6" s="291">
        <v>31</v>
      </c>
      <c r="AH6" s="291">
        <v>32</v>
      </c>
      <c r="AI6" s="291">
        <v>33</v>
      </c>
      <c r="AJ6" s="291">
        <v>1</v>
      </c>
      <c r="AK6" s="291">
        <v>1</v>
      </c>
      <c r="AL6" s="291">
        <v>1</v>
      </c>
      <c r="AM6" s="291">
        <v>1</v>
      </c>
      <c r="AN6" s="291">
        <v>1</v>
      </c>
      <c r="AO6" s="291">
        <v>1</v>
      </c>
      <c r="AP6" s="291">
        <v>1</v>
      </c>
      <c r="AQ6" s="291">
        <v>1</v>
      </c>
      <c r="AR6" s="291">
        <v>1</v>
      </c>
      <c r="AS6" s="291">
        <v>1</v>
      </c>
      <c r="AT6" s="291">
        <v>1</v>
      </c>
      <c r="AU6" s="291">
        <v>1</v>
      </c>
    </row>
    <row r="7" spans="2:47" s="292" customFormat="1" ht="18" customHeight="1">
      <c r="C7" s="529" t="s">
        <v>4</v>
      </c>
      <c r="D7" s="529" t="s">
        <v>1</v>
      </c>
      <c r="E7" s="540" t="s">
        <v>21</v>
      </c>
      <c r="F7" s="541"/>
      <c r="G7" s="541"/>
      <c r="H7" s="293"/>
      <c r="I7" s="293"/>
      <c r="J7" s="293"/>
      <c r="K7" s="293"/>
      <c r="L7" s="293"/>
      <c r="M7" s="293"/>
      <c r="N7" s="293"/>
      <c r="O7" s="535" t="s">
        <v>13</v>
      </c>
      <c r="P7" s="536"/>
      <c r="Q7" s="536"/>
      <c r="R7" s="536"/>
      <c r="S7" s="536"/>
      <c r="T7" s="536"/>
      <c r="U7" s="537"/>
      <c r="V7" s="364"/>
      <c r="W7" s="364"/>
      <c r="X7" s="530" t="s">
        <v>124</v>
      </c>
      <c r="Y7" s="531"/>
      <c r="Z7" s="531"/>
      <c r="AA7" s="531"/>
      <c r="AB7" s="531"/>
      <c r="AC7" s="531"/>
      <c r="AD7" s="531"/>
      <c r="AE7" s="531"/>
      <c r="AF7" s="531"/>
      <c r="AG7" s="531"/>
      <c r="AH7" s="531"/>
      <c r="AI7" s="532"/>
      <c r="AJ7" s="555" t="s">
        <v>154</v>
      </c>
      <c r="AK7" s="555"/>
      <c r="AL7" s="555"/>
      <c r="AM7" s="555"/>
      <c r="AN7" s="555"/>
      <c r="AO7" s="555"/>
      <c r="AP7" s="555"/>
      <c r="AQ7" s="556"/>
      <c r="AR7" s="294"/>
      <c r="AS7" s="560" t="s">
        <v>68</v>
      </c>
      <c r="AT7" s="560"/>
      <c r="AU7" s="560"/>
    </row>
    <row r="8" spans="2:47" s="292" customFormat="1" ht="34.5" customHeight="1">
      <c r="C8" s="529"/>
      <c r="D8" s="529"/>
      <c r="E8" s="542"/>
      <c r="F8" s="543"/>
      <c r="G8" s="543"/>
      <c r="H8" s="295"/>
      <c r="I8" s="295"/>
      <c r="J8" s="295"/>
      <c r="K8" s="295"/>
      <c r="L8" s="295"/>
      <c r="M8" s="295"/>
      <c r="N8" s="295"/>
      <c r="O8" s="529" t="s">
        <v>12</v>
      </c>
      <c r="P8" s="529"/>
      <c r="Q8" s="529" t="s">
        <v>61</v>
      </c>
      <c r="R8" s="529" t="s">
        <v>158</v>
      </c>
      <c r="S8" s="529"/>
      <c r="T8" s="529" t="s">
        <v>62</v>
      </c>
      <c r="U8" s="529"/>
      <c r="V8" s="529" t="s">
        <v>220</v>
      </c>
      <c r="W8" s="529"/>
      <c r="X8" s="544" t="s">
        <v>63</v>
      </c>
      <c r="Y8" s="564" t="s">
        <v>64</v>
      </c>
      <c r="Z8" s="544" t="s">
        <v>66</v>
      </c>
      <c r="AA8" s="562" t="s">
        <v>65</v>
      </c>
      <c r="AB8" s="545" t="s">
        <v>67</v>
      </c>
      <c r="AC8" s="546"/>
      <c r="AD8" s="545" t="s">
        <v>155</v>
      </c>
      <c r="AE8" s="546"/>
      <c r="AF8" s="544" t="s">
        <v>202</v>
      </c>
      <c r="AG8" s="544"/>
      <c r="AH8" s="544" t="s">
        <v>159</v>
      </c>
      <c r="AI8" s="544"/>
      <c r="AJ8" s="558" t="s">
        <v>125</v>
      </c>
      <c r="AK8" s="563" t="s">
        <v>64</v>
      </c>
      <c r="AL8" s="558" t="s">
        <v>126</v>
      </c>
      <c r="AM8" s="561" t="s">
        <v>65</v>
      </c>
      <c r="AN8" s="558" t="s">
        <v>67</v>
      </c>
      <c r="AO8" s="558"/>
      <c r="AP8" s="558" t="s">
        <v>128</v>
      </c>
      <c r="AQ8" s="559"/>
      <c r="AR8" s="294"/>
      <c r="AS8" s="557" t="s">
        <v>5</v>
      </c>
      <c r="AT8" s="557" t="s">
        <v>6</v>
      </c>
      <c r="AU8" s="557" t="s">
        <v>69</v>
      </c>
    </row>
    <row r="9" spans="2:47" s="292" customFormat="1" ht="50.25" customHeight="1">
      <c r="C9" s="529"/>
      <c r="D9" s="529"/>
      <c r="E9" s="296" t="s">
        <v>27</v>
      </c>
      <c r="F9" s="296" t="s">
        <v>31</v>
      </c>
      <c r="G9" s="296" t="s">
        <v>32</v>
      </c>
      <c r="H9" s="296"/>
      <c r="I9" s="296"/>
      <c r="J9" s="296"/>
      <c r="K9" s="296"/>
      <c r="L9" s="296"/>
      <c r="M9" s="296"/>
      <c r="N9" s="296"/>
      <c r="O9" s="297" t="s">
        <v>10</v>
      </c>
      <c r="P9" s="298" t="s">
        <v>15</v>
      </c>
      <c r="Q9" s="529"/>
      <c r="R9" s="296" t="s">
        <v>25</v>
      </c>
      <c r="S9" s="296" t="s">
        <v>26</v>
      </c>
      <c r="T9" s="296" t="s">
        <v>25</v>
      </c>
      <c r="U9" s="296" t="s">
        <v>203</v>
      </c>
      <c r="V9" s="362" t="s">
        <v>25</v>
      </c>
      <c r="W9" s="362" t="s">
        <v>203</v>
      </c>
      <c r="X9" s="544"/>
      <c r="Y9" s="565"/>
      <c r="Z9" s="544"/>
      <c r="AA9" s="562"/>
      <c r="AB9" s="299" t="s">
        <v>25</v>
      </c>
      <c r="AC9" s="300" t="s">
        <v>204</v>
      </c>
      <c r="AD9" s="299" t="s">
        <v>25</v>
      </c>
      <c r="AE9" s="300" t="s">
        <v>204</v>
      </c>
      <c r="AF9" s="299" t="s">
        <v>25</v>
      </c>
      <c r="AG9" s="299" t="s">
        <v>204</v>
      </c>
      <c r="AH9" s="299" t="s">
        <v>25</v>
      </c>
      <c r="AI9" s="299" t="s">
        <v>26</v>
      </c>
      <c r="AJ9" s="558"/>
      <c r="AK9" s="563"/>
      <c r="AL9" s="558"/>
      <c r="AM9" s="561"/>
      <c r="AN9" s="301" t="s">
        <v>25</v>
      </c>
      <c r="AO9" s="301" t="s">
        <v>26</v>
      </c>
      <c r="AP9" s="301" t="s">
        <v>25</v>
      </c>
      <c r="AQ9" s="302" t="s">
        <v>26</v>
      </c>
      <c r="AR9" s="294"/>
      <c r="AS9" s="557"/>
      <c r="AT9" s="557"/>
      <c r="AU9" s="557"/>
    </row>
    <row r="10" spans="2:47">
      <c r="C10" s="303"/>
      <c r="D10" s="304"/>
      <c r="E10" s="303"/>
      <c r="F10" s="303"/>
      <c r="G10" s="303"/>
      <c r="H10" s="303"/>
      <c r="I10" s="303"/>
      <c r="J10" s="303"/>
      <c r="K10" s="303"/>
      <c r="L10" s="303"/>
      <c r="M10" s="303"/>
      <c r="N10" s="303"/>
      <c r="O10" s="303"/>
      <c r="P10" s="223"/>
      <c r="Q10" s="303"/>
      <c r="R10" s="305"/>
      <c r="S10" s="305"/>
      <c r="T10" s="305"/>
      <c r="U10" s="305"/>
      <c r="V10" s="305"/>
      <c r="W10" s="305"/>
      <c r="X10" s="306"/>
      <c r="Y10" s="307"/>
      <c r="Z10" s="306"/>
      <c r="AA10" s="308">
        <v>40434</v>
      </c>
      <c r="AB10" s="309"/>
      <c r="AC10" s="309"/>
      <c r="AD10" s="309"/>
      <c r="AE10" s="310"/>
      <c r="AF10" s="310"/>
      <c r="AG10" s="310"/>
      <c r="AH10" s="309"/>
      <c r="AI10" s="310"/>
      <c r="AJ10" s="311"/>
      <c r="AK10" s="312"/>
      <c r="AL10" s="311"/>
      <c r="AM10" s="313"/>
      <c r="AN10" s="314"/>
      <c r="AO10" s="314"/>
      <c r="AP10" s="314"/>
      <c r="AQ10" s="315"/>
      <c r="AR10" s="225"/>
      <c r="AS10" s="225"/>
      <c r="AT10" s="225"/>
      <c r="AU10" s="225"/>
    </row>
    <row r="11" spans="2:47" ht="16.5" customHeight="1">
      <c r="B11" s="316">
        <v>1000</v>
      </c>
      <c r="C11" s="489">
        <v>1</v>
      </c>
      <c r="D11" s="469" t="s">
        <v>215</v>
      </c>
      <c r="E11" s="489"/>
      <c r="F11" s="489"/>
      <c r="G11" s="489"/>
      <c r="H11" s="489"/>
      <c r="I11" s="489"/>
      <c r="J11" s="489"/>
      <c r="K11" s="489"/>
      <c r="L11" s="489"/>
      <c r="M11" s="489"/>
      <c r="N11" s="489"/>
      <c r="O11" s="224" t="s">
        <v>216</v>
      </c>
      <c r="P11" s="223">
        <v>1</v>
      </c>
      <c r="Q11" s="471" t="s">
        <v>216</v>
      </c>
      <c r="R11" s="474"/>
      <c r="S11" s="474"/>
      <c r="T11" s="474" t="s">
        <v>194</v>
      </c>
      <c r="U11" s="474" t="s">
        <v>210</v>
      </c>
      <c r="V11" s="569" t="s">
        <v>548</v>
      </c>
      <c r="W11" s="569"/>
      <c r="X11" s="471" t="s">
        <v>621</v>
      </c>
      <c r="Y11" s="480">
        <v>60377366</v>
      </c>
      <c r="Z11" s="471" t="s">
        <v>221</v>
      </c>
      <c r="AA11" s="483">
        <v>35752</v>
      </c>
      <c r="AB11" s="486" t="s">
        <v>194</v>
      </c>
      <c r="AC11" s="488" t="s">
        <v>210</v>
      </c>
      <c r="AD11" s="488" t="s">
        <v>194</v>
      </c>
      <c r="AE11" s="488" t="s">
        <v>210</v>
      </c>
      <c r="AF11" s="523" t="s">
        <v>548</v>
      </c>
      <c r="AG11" s="523"/>
      <c r="AH11" s="486" t="s">
        <v>194</v>
      </c>
      <c r="AI11" s="486" t="s">
        <v>210</v>
      </c>
      <c r="AJ11" s="512"/>
      <c r="AK11" s="515"/>
      <c r="AL11" s="512"/>
      <c r="AM11" s="518"/>
      <c r="AN11" s="508"/>
      <c r="AO11" s="508"/>
      <c r="AP11" s="508"/>
      <c r="AQ11" s="510"/>
      <c r="AR11" s="225"/>
      <c r="AS11" s="488"/>
      <c r="AT11" s="488"/>
      <c r="AU11" s="488"/>
    </row>
    <row r="12" spans="2:47" ht="15.95" customHeight="1">
      <c r="B12" s="317">
        <v>1200</v>
      </c>
      <c r="C12" s="489"/>
      <c r="D12" s="470"/>
      <c r="E12" s="489"/>
      <c r="F12" s="489"/>
      <c r="G12" s="489"/>
      <c r="H12" s="489"/>
      <c r="I12" s="489"/>
      <c r="J12" s="489"/>
      <c r="K12" s="489"/>
      <c r="L12" s="489"/>
      <c r="M12" s="489"/>
      <c r="N12" s="489"/>
      <c r="O12" s="224"/>
      <c r="P12" s="223"/>
      <c r="Q12" s="472"/>
      <c r="R12" s="475"/>
      <c r="S12" s="475"/>
      <c r="T12" s="475"/>
      <c r="U12" s="475"/>
      <c r="V12" s="570"/>
      <c r="W12" s="570"/>
      <c r="X12" s="472"/>
      <c r="Y12" s="481"/>
      <c r="Z12" s="472"/>
      <c r="AA12" s="484"/>
      <c r="AB12" s="487"/>
      <c r="AC12" s="466"/>
      <c r="AD12" s="466"/>
      <c r="AE12" s="466"/>
      <c r="AF12" s="524"/>
      <c r="AG12" s="524"/>
      <c r="AH12" s="487"/>
      <c r="AI12" s="487"/>
      <c r="AJ12" s="513"/>
      <c r="AK12" s="516"/>
      <c r="AL12" s="513"/>
      <c r="AM12" s="518"/>
      <c r="AN12" s="509"/>
      <c r="AO12" s="509"/>
      <c r="AP12" s="509"/>
      <c r="AQ12" s="511"/>
      <c r="AR12" s="225"/>
      <c r="AS12" s="466"/>
      <c r="AT12" s="466"/>
      <c r="AU12" s="466"/>
    </row>
    <row r="13" spans="2:47" ht="15.95" customHeight="1">
      <c r="B13" s="317">
        <v>1400</v>
      </c>
      <c r="C13" s="489"/>
      <c r="D13" s="470"/>
      <c r="E13" s="489"/>
      <c r="F13" s="489"/>
      <c r="G13" s="489"/>
      <c r="H13" s="489"/>
      <c r="I13" s="489"/>
      <c r="J13" s="489"/>
      <c r="K13" s="489"/>
      <c r="L13" s="489"/>
      <c r="M13" s="489"/>
      <c r="N13" s="489"/>
      <c r="O13" s="224"/>
      <c r="P13" s="223"/>
      <c r="Q13" s="472"/>
      <c r="R13" s="475"/>
      <c r="S13" s="475"/>
      <c r="T13" s="475"/>
      <c r="U13" s="475"/>
      <c r="V13" s="570"/>
      <c r="W13" s="570"/>
      <c r="X13" s="472"/>
      <c r="Y13" s="481"/>
      <c r="Z13" s="472"/>
      <c r="AA13" s="484"/>
      <c r="AB13" s="487"/>
      <c r="AC13" s="466"/>
      <c r="AD13" s="466"/>
      <c r="AE13" s="466"/>
      <c r="AF13" s="524"/>
      <c r="AG13" s="524"/>
      <c r="AH13" s="487"/>
      <c r="AI13" s="487"/>
      <c r="AJ13" s="513"/>
      <c r="AK13" s="516"/>
      <c r="AL13" s="513"/>
      <c r="AM13" s="518"/>
      <c r="AN13" s="509"/>
      <c r="AO13" s="509"/>
      <c r="AP13" s="509"/>
      <c r="AQ13" s="511"/>
      <c r="AR13" s="225"/>
      <c r="AS13" s="466"/>
      <c r="AT13" s="466"/>
      <c r="AU13" s="466"/>
    </row>
    <row r="14" spans="2:47" ht="15.95" customHeight="1">
      <c r="B14" s="317">
        <v>1600</v>
      </c>
      <c r="C14" s="489"/>
      <c r="D14" s="470"/>
      <c r="E14" s="489"/>
      <c r="F14" s="489"/>
      <c r="G14" s="489"/>
      <c r="H14" s="489"/>
      <c r="I14" s="489"/>
      <c r="J14" s="489"/>
      <c r="K14" s="489"/>
      <c r="L14" s="489"/>
      <c r="M14" s="489"/>
      <c r="N14" s="489"/>
      <c r="O14" s="224"/>
      <c r="P14" s="223"/>
      <c r="Q14" s="472"/>
      <c r="R14" s="475"/>
      <c r="S14" s="475"/>
      <c r="T14" s="475"/>
      <c r="U14" s="475"/>
      <c r="V14" s="570"/>
      <c r="W14" s="570"/>
      <c r="X14" s="472"/>
      <c r="Y14" s="481"/>
      <c r="Z14" s="472"/>
      <c r="AA14" s="484"/>
      <c r="AB14" s="487"/>
      <c r="AC14" s="466"/>
      <c r="AD14" s="466"/>
      <c r="AE14" s="466"/>
      <c r="AF14" s="524"/>
      <c r="AG14" s="524"/>
      <c r="AH14" s="487"/>
      <c r="AI14" s="487"/>
      <c r="AJ14" s="513"/>
      <c r="AK14" s="516"/>
      <c r="AL14" s="513"/>
      <c r="AM14" s="518"/>
      <c r="AN14" s="509"/>
      <c r="AO14" s="509"/>
      <c r="AP14" s="509"/>
      <c r="AQ14" s="511"/>
      <c r="AR14" s="225"/>
      <c r="AS14" s="466"/>
      <c r="AT14" s="466"/>
      <c r="AU14" s="466"/>
    </row>
    <row r="15" spans="2:47" ht="15.95" customHeight="1">
      <c r="B15" s="317">
        <v>1800</v>
      </c>
      <c r="C15" s="489"/>
      <c r="D15" s="470"/>
      <c r="E15" s="489"/>
      <c r="F15" s="489"/>
      <c r="G15" s="489"/>
      <c r="H15" s="489"/>
      <c r="I15" s="489"/>
      <c r="J15" s="489"/>
      <c r="K15" s="489"/>
      <c r="L15" s="489"/>
      <c r="M15" s="489"/>
      <c r="N15" s="489"/>
      <c r="O15" s="224"/>
      <c r="P15" s="223"/>
      <c r="Q15" s="473"/>
      <c r="R15" s="476"/>
      <c r="S15" s="476"/>
      <c r="T15" s="476"/>
      <c r="U15" s="476"/>
      <c r="V15" s="571"/>
      <c r="W15" s="571"/>
      <c r="X15" s="473"/>
      <c r="Y15" s="482"/>
      <c r="Z15" s="473"/>
      <c r="AA15" s="485"/>
      <c r="AB15" s="487"/>
      <c r="AC15" s="466"/>
      <c r="AD15" s="466"/>
      <c r="AE15" s="466"/>
      <c r="AF15" s="524"/>
      <c r="AG15" s="524"/>
      <c r="AH15" s="487"/>
      <c r="AI15" s="487"/>
      <c r="AJ15" s="514"/>
      <c r="AK15" s="517"/>
      <c r="AL15" s="514"/>
      <c r="AM15" s="518"/>
      <c r="AN15" s="509"/>
      <c r="AO15" s="509"/>
      <c r="AP15" s="509"/>
      <c r="AQ15" s="511"/>
      <c r="AR15" s="225"/>
      <c r="AS15" s="466"/>
      <c r="AT15" s="466"/>
      <c r="AU15" s="466"/>
    </row>
    <row r="16" spans="2:47" ht="18.75" customHeight="1">
      <c r="B16" s="317">
        <v>2000</v>
      </c>
      <c r="C16" s="489">
        <v>2</v>
      </c>
      <c r="D16" s="469" t="s">
        <v>217</v>
      </c>
      <c r="E16" s="489"/>
      <c r="F16" s="489"/>
      <c r="G16" s="489"/>
      <c r="H16" s="489"/>
      <c r="I16" s="489"/>
      <c r="J16" s="489"/>
      <c r="K16" s="489"/>
      <c r="L16" s="489"/>
      <c r="M16" s="489"/>
      <c r="N16" s="489"/>
      <c r="O16" s="224" t="s">
        <v>218</v>
      </c>
      <c r="P16" s="223">
        <v>1</v>
      </c>
      <c r="Q16" s="471" t="s">
        <v>218</v>
      </c>
      <c r="R16" s="474"/>
      <c r="S16" s="474"/>
      <c r="T16" s="474" t="s">
        <v>194</v>
      </c>
      <c r="U16" s="474" t="s">
        <v>210</v>
      </c>
      <c r="V16" s="474" t="s">
        <v>194</v>
      </c>
      <c r="W16" s="474" t="s">
        <v>210</v>
      </c>
      <c r="X16" s="471" t="s">
        <v>219</v>
      </c>
      <c r="Y16" s="492">
        <v>79957717</v>
      </c>
      <c r="Z16" s="471" t="s">
        <v>221</v>
      </c>
      <c r="AA16" s="495">
        <v>37917</v>
      </c>
      <c r="AB16" s="486" t="s">
        <v>194</v>
      </c>
      <c r="AC16" s="488" t="s">
        <v>210</v>
      </c>
      <c r="AD16" s="488" t="s">
        <v>194</v>
      </c>
      <c r="AE16" s="488" t="s">
        <v>210</v>
      </c>
      <c r="AF16" s="488" t="s">
        <v>194</v>
      </c>
      <c r="AG16" s="488" t="s">
        <v>210</v>
      </c>
      <c r="AH16" s="486"/>
      <c r="AI16" s="486"/>
      <c r="AJ16" s="512"/>
      <c r="AK16" s="515"/>
      <c r="AL16" s="512"/>
      <c r="AM16" s="518"/>
      <c r="AN16" s="508"/>
      <c r="AO16" s="508"/>
      <c r="AP16" s="508"/>
      <c r="AQ16" s="510"/>
      <c r="AR16" s="225"/>
      <c r="AS16" s="488"/>
      <c r="AT16" s="488"/>
      <c r="AU16" s="488"/>
    </row>
    <row r="17" spans="2:47" ht="15.95" customHeight="1">
      <c r="B17" s="317">
        <v>2200</v>
      </c>
      <c r="C17" s="489"/>
      <c r="D17" s="470"/>
      <c r="E17" s="489"/>
      <c r="F17" s="489"/>
      <c r="G17" s="489"/>
      <c r="H17" s="489"/>
      <c r="I17" s="489"/>
      <c r="J17" s="489"/>
      <c r="K17" s="489"/>
      <c r="L17" s="489"/>
      <c r="M17" s="489"/>
      <c r="N17" s="489"/>
      <c r="O17" s="224"/>
      <c r="P17" s="223"/>
      <c r="Q17" s="472"/>
      <c r="R17" s="475"/>
      <c r="S17" s="475"/>
      <c r="T17" s="475"/>
      <c r="U17" s="475"/>
      <c r="V17" s="475"/>
      <c r="W17" s="475"/>
      <c r="X17" s="472"/>
      <c r="Y17" s="493"/>
      <c r="Z17" s="472"/>
      <c r="AA17" s="495"/>
      <c r="AB17" s="487"/>
      <c r="AC17" s="466"/>
      <c r="AD17" s="466"/>
      <c r="AE17" s="466"/>
      <c r="AF17" s="466"/>
      <c r="AG17" s="466"/>
      <c r="AH17" s="487"/>
      <c r="AI17" s="487"/>
      <c r="AJ17" s="513"/>
      <c r="AK17" s="516"/>
      <c r="AL17" s="513"/>
      <c r="AM17" s="518"/>
      <c r="AN17" s="509"/>
      <c r="AO17" s="509"/>
      <c r="AP17" s="509"/>
      <c r="AQ17" s="511"/>
      <c r="AR17" s="225"/>
      <c r="AS17" s="466"/>
      <c r="AT17" s="466"/>
      <c r="AU17" s="466"/>
    </row>
    <row r="18" spans="2:47" ht="15.95" customHeight="1">
      <c r="B18" s="317">
        <v>2400</v>
      </c>
      <c r="C18" s="489"/>
      <c r="D18" s="470"/>
      <c r="E18" s="489"/>
      <c r="F18" s="489"/>
      <c r="G18" s="489"/>
      <c r="H18" s="489"/>
      <c r="I18" s="489"/>
      <c r="J18" s="489"/>
      <c r="K18" s="489"/>
      <c r="L18" s="489"/>
      <c r="M18" s="489"/>
      <c r="N18" s="489"/>
      <c r="O18" s="224"/>
      <c r="P18" s="223"/>
      <c r="Q18" s="472"/>
      <c r="R18" s="475"/>
      <c r="S18" s="475"/>
      <c r="T18" s="475"/>
      <c r="U18" s="475"/>
      <c r="V18" s="475"/>
      <c r="W18" s="475"/>
      <c r="X18" s="472"/>
      <c r="Y18" s="493"/>
      <c r="Z18" s="472"/>
      <c r="AA18" s="495"/>
      <c r="AB18" s="487"/>
      <c r="AC18" s="466"/>
      <c r="AD18" s="466"/>
      <c r="AE18" s="466"/>
      <c r="AF18" s="466"/>
      <c r="AG18" s="466"/>
      <c r="AH18" s="487"/>
      <c r="AI18" s="487"/>
      <c r="AJ18" s="513"/>
      <c r="AK18" s="516"/>
      <c r="AL18" s="513"/>
      <c r="AM18" s="518"/>
      <c r="AN18" s="509"/>
      <c r="AO18" s="509"/>
      <c r="AP18" s="509"/>
      <c r="AQ18" s="511"/>
      <c r="AR18" s="225"/>
      <c r="AS18" s="466"/>
      <c r="AT18" s="466"/>
      <c r="AU18" s="466"/>
    </row>
    <row r="19" spans="2:47" ht="15.95" customHeight="1">
      <c r="B19" s="317">
        <v>2600</v>
      </c>
      <c r="C19" s="489"/>
      <c r="D19" s="470"/>
      <c r="E19" s="489"/>
      <c r="F19" s="489"/>
      <c r="G19" s="489"/>
      <c r="H19" s="489"/>
      <c r="I19" s="489"/>
      <c r="J19" s="489"/>
      <c r="K19" s="489"/>
      <c r="L19" s="489"/>
      <c r="M19" s="489"/>
      <c r="N19" s="489"/>
      <c r="O19" s="224"/>
      <c r="P19" s="223"/>
      <c r="Q19" s="472"/>
      <c r="R19" s="475"/>
      <c r="S19" s="475"/>
      <c r="T19" s="475"/>
      <c r="U19" s="475"/>
      <c r="V19" s="475"/>
      <c r="W19" s="475"/>
      <c r="X19" s="472"/>
      <c r="Y19" s="493"/>
      <c r="Z19" s="472"/>
      <c r="AA19" s="495"/>
      <c r="AB19" s="487"/>
      <c r="AC19" s="466"/>
      <c r="AD19" s="466"/>
      <c r="AE19" s="466"/>
      <c r="AF19" s="466"/>
      <c r="AG19" s="466"/>
      <c r="AH19" s="487"/>
      <c r="AI19" s="487"/>
      <c r="AJ19" s="513"/>
      <c r="AK19" s="516"/>
      <c r="AL19" s="513"/>
      <c r="AM19" s="518"/>
      <c r="AN19" s="509"/>
      <c r="AO19" s="509"/>
      <c r="AP19" s="509"/>
      <c r="AQ19" s="511"/>
      <c r="AR19" s="225"/>
      <c r="AS19" s="466"/>
      <c r="AT19" s="466"/>
      <c r="AU19" s="466"/>
    </row>
    <row r="20" spans="2:47" ht="15.95" customHeight="1">
      <c r="B20" s="317">
        <v>2800</v>
      </c>
      <c r="C20" s="489"/>
      <c r="D20" s="470"/>
      <c r="E20" s="489"/>
      <c r="F20" s="489"/>
      <c r="G20" s="489"/>
      <c r="H20" s="489"/>
      <c r="I20" s="489"/>
      <c r="J20" s="489"/>
      <c r="K20" s="489"/>
      <c r="L20" s="489"/>
      <c r="M20" s="489"/>
      <c r="N20" s="489"/>
      <c r="O20" s="224"/>
      <c r="P20" s="223"/>
      <c r="Q20" s="473"/>
      <c r="R20" s="476"/>
      <c r="S20" s="476"/>
      <c r="T20" s="476"/>
      <c r="U20" s="476"/>
      <c r="V20" s="476"/>
      <c r="W20" s="476"/>
      <c r="X20" s="473"/>
      <c r="Y20" s="494"/>
      <c r="Z20" s="473"/>
      <c r="AA20" s="495"/>
      <c r="AB20" s="487"/>
      <c r="AC20" s="466"/>
      <c r="AD20" s="466"/>
      <c r="AE20" s="466"/>
      <c r="AF20" s="466"/>
      <c r="AG20" s="466"/>
      <c r="AH20" s="487"/>
      <c r="AI20" s="487"/>
      <c r="AJ20" s="514"/>
      <c r="AK20" s="517"/>
      <c r="AL20" s="514"/>
      <c r="AM20" s="518"/>
      <c r="AN20" s="509"/>
      <c r="AO20" s="509"/>
      <c r="AP20" s="509"/>
      <c r="AQ20" s="511"/>
      <c r="AR20" s="225"/>
      <c r="AS20" s="466"/>
      <c r="AT20" s="466"/>
      <c r="AU20" s="466"/>
    </row>
    <row r="21" spans="2:47" ht="15.95" customHeight="1">
      <c r="B21" s="317">
        <v>3000</v>
      </c>
      <c r="C21" s="489">
        <v>3</v>
      </c>
      <c r="D21" s="469" t="s">
        <v>233</v>
      </c>
      <c r="E21" s="489"/>
      <c r="F21" s="489"/>
      <c r="G21" s="489"/>
      <c r="H21" s="489"/>
      <c r="I21" s="489"/>
      <c r="J21" s="489"/>
      <c r="K21" s="489"/>
      <c r="L21" s="489"/>
      <c r="M21" s="489"/>
      <c r="N21" s="489"/>
      <c r="O21" s="224" t="s">
        <v>234</v>
      </c>
      <c r="P21" s="223">
        <v>1</v>
      </c>
      <c r="Q21" s="471" t="s">
        <v>235</v>
      </c>
      <c r="R21" s="474"/>
      <c r="S21" s="474"/>
      <c r="T21" s="474" t="s">
        <v>194</v>
      </c>
      <c r="U21" s="474" t="s">
        <v>210</v>
      </c>
      <c r="V21" s="474" t="s">
        <v>194</v>
      </c>
      <c r="W21" s="474" t="s">
        <v>210</v>
      </c>
      <c r="X21" s="471" t="s">
        <v>236</v>
      </c>
      <c r="Y21" s="492">
        <v>79594151</v>
      </c>
      <c r="Z21" s="471" t="s">
        <v>237</v>
      </c>
      <c r="AA21" s="483">
        <v>36027</v>
      </c>
      <c r="AB21" s="486" t="s">
        <v>194</v>
      </c>
      <c r="AC21" s="488" t="s">
        <v>210</v>
      </c>
      <c r="AD21" s="488" t="s">
        <v>194</v>
      </c>
      <c r="AE21" s="488" t="s">
        <v>210</v>
      </c>
      <c r="AF21" s="488" t="s">
        <v>194</v>
      </c>
      <c r="AG21" s="488" t="s">
        <v>210</v>
      </c>
      <c r="AH21" s="486"/>
      <c r="AI21" s="486"/>
      <c r="AJ21" s="512"/>
      <c r="AK21" s="515"/>
      <c r="AL21" s="512"/>
      <c r="AM21" s="518"/>
      <c r="AN21" s="508"/>
      <c r="AO21" s="508"/>
      <c r="AP21" s="508"/>
      <c r="AQ21" s="510"/>
      <c r="AR21" s="225"/>
      <c r="AS21" s="488"/>
      <c r="AT21" s="488"/>
      <c r="AU21" s="488"/>
    </row>
    <row r="22" spans="2:47" ht="15.95" customHeight="1">
      <c r="B22" s="317">
        <v>3200</v>
      </c>
      <c r="C22" s="489"/>
      <c r="D22" s="470"/>
      <c r="E22" s="489"/>
      <c r="F22" s="489"/>
      <c r="G22" s="489"/>
      <c r="H22" s="489"/>
      <c r="I22" s="489"/>
      <c r="J22" s="489"/>
      <c r="K22" s="489"/>
      <c r="L22" s="489"/>
      <c r="M22" s="489"/>
      <c r="N22" s="489"/>
      <c r="O22" s="224"/>
      <c r="P22" s="223"/>
      <c r="Q22" s="472"/>
      <c r="R22" s="475"/>
      <c r="S22" s="475"/>
      <c r="T22" s="475"/>
      <c r="U22" s="475"/>
      <c r="V22" s="475"/>
      <c r="W22" s="475"/>
      <c r="X22" s="472"/>
      <c r="Y22" s="493"/>
      <c r="Z22" s="472"/>
      <c r="AA22" s="484"/>
      <c r="AB22" s="487"/>
      <c r="AC22" s="466"/>
      <c r="AD22" s="466"/>
      <c r="AE22" s="466"/>
      <c r="AF22" s="466"/>
      <c r="AG22" s="466"/>
      <c r="AH22" s="487"/>
      <c r="AI22" s="487"/>
      <c r="AJ22" s="513"/>
      <c r="AK22" s="516"/>
      <c r="AL22" s="513"/>
      <c r="AM22" s="518"/>
      <c r="AN22" s="509"/>
      <c r="AO22" s="509"/>
      <c r="AP22" s="509"/>
      <c r="AQ22" s="511"/>
      <c r="AR22" s="225"/>
      <c r="AS22" s="466"/>
      <c r="AT22" s="466"/>
      <c r="AU22" s="466"/>
    </row>
    <row r="23" spans="2:47" ht="15.95" customHeight="1">
      <c r="B23" s="317">
        <v>3400</v>
      </c>
      <c r="C23" s="489"/>
      <c r="D23" s="470"/>
      <c r="E23" s="489"/>
      <c r="F23" s="489"/>
      <c r="G23" s="489"/>
      <c r="H23" s="489"/>
      <c r="I23" s="489"/>
      <c r="J23" s="489"/>
      <c r="K23" s="489"/>
      <c r="L23" s="489"/>
      <c r="M23" s="489"/>
      <c r="N23" s="489"/>
      <c r="O23" s="224"/>
      <c r="P23" s="342"/>
      <c r="Q23" s="472"/>
      <c r="R23" s="475"/>
      <c r="S23" s="475"/>
      <c r="T23" s="475"/>
      <c r="U23" s="475"/>
      <c r="V23" s="475"/>
      <c r="W23" s="475"/>
      <c r="X23" s="472"/>
      <c r="Y23" s="493"/>
      <c r="Z23" s="472"/>
      <c r="AA23" s="484"/>
      <c r="AB23" s="487"/>
      <c r="AC23" s="466"/>
      <c r="AD23" s="466"/>
      <c r="AE23" s="466"/>
      <c r="AF23" s="466"/>
      <c r="AG23" s="466"/>
      <c r="AH23" s="487"/>
      <c r="AI23" s="487"/>
      <c r="AJ23" s="513"/>
      <c r="AK23" s="516"/>
      <c r="AL23" s="513"/>
      <c r="AM23" s="518"/>
      <c r="AN23" s="509"/>
      <c r="AO23" s="509"/>
      <c r="AP23" s="509"/>
      <c r="AQ23" s="511"/>
      <c r="AR23" s="225"/>
      <c r="AS23" s="466"/>
      <c r="AT23" s="466"/>
      <c r="AU23" s="466"/>
    </row>
    <row r="24" spans="2:47" ht="15.95" customHeight="1">
      <c r="B24" s="317">
        <v>3600</v>
      </c>
      <c r="C24" s="489"/>
      <c r="D24" s="470"/>
      <c r="E24" s="489"/>
      <c r="F24" s="489"/>
      <c r="G24" s="489"/>
      <c r="H24" s="489"/>
      <c r="I24" s="489"/>
      <c r="J24" s="489"/>
      <c r="K24" s="489"/>
      <c r="L24" s="489"/>
      <c r="M24" s="489"/>
      <c r="N24" s="489"/>
      <c r="O24" s="224"/>
      <c r="P24" s="342"/>
      <c r="Q24" s="472"/>
      <c r="R24" s="475"/>
      <c r="S24" s="475"/>
      <c r="T24" s="475"/>
      <c r="U24" s="475"/>
      <c r="V24" s="475"/>
      <c r="W24" s="475"/>
      <c r="X24" s="472"/>
      <c r="Y24" s="493"/>
      <c r="Z24" s="472"/>
      <c r="AA24" s="484"/>
      <c r="AB24" s="487"/>
      <c r="AC24" s="466"/>
      <c r="AD24" s="466"/>
      <c r="AE24" s="466"/>
      <c r="AF24" s="466"/>
      <c r="AG24" s="466"/>
      <c r="AH24" s="487"/>
      <c r="AI24" s="487"/>
      <c r="AJ24" s="513"/>
      <c r="AK24" s="516"/>
      <c r="AL24" s="513"/>
      <c r="AM24" s="518"/>
      <c r="AN24" s="509"/>
      <c r="AO24" s="509"/>
      <c r="AP24" s="509"/>
      <c r="AQ24" s="511"/>
      <c r="AR24" s="225"/>
      <c r="AS24" s="466"/>
      <c r="AT24" s="466"/>
      <c r="AU24" s="466"/>
    </row>
    <row r="25" spans="2:47" ht="15.95" customHeight="1">
      <c r="B25" s="317">
        <v>3800</v>
      </c>
      <c r="C25" s="489"/>
      <c r="D25" s="470"/>
      <c r="E25" s="489"/>
      <c r="F25" s="489"/>
      <c r="G25" s="489"/>
      <c r="H25" s="489"/>
      <c r="I25" s="489"/>
      <c r="J25" s="489"/>
      <c r="K25" s="489"/>
      <c r="L25" s="489"/>
      <c r="M25" s="489"/>
      <c r="N25" s="489"/>
      <c r="O25" s="224"/>
      <c r="P25" s="342"/>
      <c r="Q25" s="473"/>
      <c r="R25" s="476"/>
      <c r="S25" s="476"/>
      <c r="T25" s="476"/>
      <c r="U25" s="476"/>
      <c r="V25" s="476"/>
      <c r="W25" s="476"/>
      <c r="X25" s="473"/>
      <c r="Y25" s="494"/>
      <c r="Z25" s="473"/>
      <c r="AA25" s="485"/>
      <c r="AB25" s="487"/>
      <c r="AC25" s="466"/>
      <c r="AD25" s="466"/>
      <c r="AE25" s="466"/>
      <c r="AF25" s="466"/>
      <c r="AG25" s="466"/>
      <c r="AH25" s="487"/>
      <c r="AI25" s="487"/>
      <c r="AJ25" s="514"/>
      <c r="AK25" s="517"/>
      <c r="AL25" s="514"/>
      <c r="AM25" s="518"/>
      <c r="AN25" s="509"/>
      <c r="AO25" s="509"/>
      <c r="AP25" s="509"/>
      <c r="AQ25" s="511"/>
      <c r="AR25" s="225"/>
      <c r="AS25" s="466"/>
      <c r="AT25" s="466"/>
      <c r="AU25" s="466"/>
    </row>
    <row r="26" spans="2:47" ht="15.95" customHeight="1">
      <c r="B26" s="317">
        <v>4000</v>
      </c>
      <c r="C26" s="489">
        <v>4</v>
      </c>
      <c r="D26" s="490" t="s">
        <v>244</v>
      </c>
      <c r="E26" s="350"/>
      <c r="F26" s="350"/>
      <c r="G26" s="350"/>
      <c r="H26" s="350"/>
      <c r="I26" s="350"/>
      <c r="J26" s="350"/>
      <c r="K26" s="350"/>
      <c r="L26" s="350"/>
      <c r="M26" s="350"/>
      <c r="N26" s="350"/>
      <c r="O26" s="224" t="s">
        <v>246</v>
      </c>
      <c r="P26" s="223">
        <v>0.5</v>
      </c>
      <c r="Q26" s="489" t="s">
        <v>245</v>
      </c>
      <c r="R26" s="474"/>
      <c r="S26" s="474"/>
      <c r="T26" s="474" t="s">
        <v>194</v>
      </c>
      <c r="U26" s="474" t="s">
        <v>210</v>
      </c>
      <c r="V26" s="569" t="s">
        <v>548</v>
      </c>
      <c r="W26" s="569"/>
      <c r="X26" s="477" t="s">
        <v>247</v>
      </c>
      <c r="Y26" s="480">
        <v>79288527</v>
      </c>
      <c r="Z26" s="471" t="s">
        <v>221</v>
      </c>
      <c r="AA26" s="483">
        <v>31981</v>
      </c>
      <c r="AB26" s="486" t="s">
        <v>194</v>
      </c>
      <c r="AC26" s="488" t="s">
        <v>210</v>
      </c>
      <c r="AD26" s="488" t="s">
        <v>194</v>
      </c>
      <c r="AE26" s="488" t="s">
        <v>210</v>
      </c>
      <c r="AF26" s="488" t="s">
        <v>194</v>
      </c>
      <c r="AG26" s="488" t="s">
        <v>210</v>
      </c>
      <c r="AH26" s="486"/>
      <c r="AI26" s="486"/>
      <c r="AJ26" s="512"/>
      <c r="AK26" s="515"/>
      <c r="AL26" s="512"/>
      <c r="AM26" s="518"/>
      <c r="AN26" s="508"/>
      <c r="AO26" s="508"/>
      <c r="AP26" s="508"/>
      <c r="AQ26" s="510"/>
      <c r="AR26" s="225"/>
      <c r="AS26" s="488"/>
      <c r="AT26" s="488"/>
      <c r="AU26" s="488"/>
    </row>
    <row r="27" spans="2:47" ht="16.5" customHeight="1">
      <c r="B27" s="317">
        <v>4200</v>
      </c>
      <c r="C27" s="489"/>
      <c r="D27" s="491"/>
      <c r="E27" s="350"/>
      <c r="F27" s="350"/>
      <c r="G27" s="350"/>
      <c r="H27" s="350"/>
      <c r="I27" s="350"/>
      <c r="J27" s="350"/>
      <c r="K27" s="350"/>
      <c r="L27" s="350"/>
      <c r="M27" s="350"/>
      <c r="N27" s="350"/>
      <c r="O27" s="224" t="s">
        <v>245</v>
      </c>
      <c r="P27" s="223">
        <v>0.5</v>
      </c>
      <c r="Q27" s="489"/>
      <c r="R27" s="475"/>
      <c r="S27" s="475"/>
      <c r="T27" s="475"/>
      <c r="U27" s="475"/>
      <c r="V27" s="570"/>
      <c r="W27" s="570"/>
      <c r="X27" s="478"/>
      <c r="Y27" s="481"/>
      <c r="Z27" s="472"/>
      <c r="AA27" s="484"/>
      <c r="AB27" s="487"/>
      <c r="AC27" s="466"/>
      <c r="AD27" s="466"/>
      <c r="AE27" s="466"/>
      <c r="AF27" s="466"/>
      <c r="AG27" s="466"/>
      <c r="AH27" s="487"/>
      <c r="AI27" s="487"/>
      <c r="AJ27" s="513"/>
      <c r="AK27" s="516"/>
      <c r="AL27" s="513"/>
      <c r="AM27" s="518"/>
      <c r="AN27" s="509"/>
      <c r="AO27" s="509"/>
      <c r="AP27" s="509"/>
      <c r="AQ27" s="511"/>
      <c r="AR27" s="225"/>
      <c r="AS27" s="466"/>
      <c r="AT27" s="466"/>
      <c r="AU27" s="466"/>
    </row>
    <row r="28" spans="2:47" ht="15.95" customHeight="1">
      <c r="B28" s="317">
        <v>4400</v>
      </c>
      <c r="C28" s="489"/>
      <c r="D28" s="491"/>
      <c r="E28" s="350"/>
      <c r="F28" s="350"/>
      <c r="G28" s="350"/>
      <c r="H28" s="350"/>
      <c r="I28" s="350"/>
      <c r="J28" s="350"/>
      <c r="K28" s="350"/>
      <c r="L28" s="350"/>
      <c r="M28" s="350"/>
      <c r="N28" s="350"/>
      <c r="O28" s="224"/>
      <c r="P28" s="342"/>
      <c r="Q28" s="489"/>
      <c r="R28" s="475"/>
      <c r="S28" s="475"/>
      <c r="T28" s="475"/>
      <c r="U28" s="475"/>
      <c r="V28" s="570"/>
      <c r="W28" s="570"/>
      <c r="X28" s="478"/>
      <c r="Y28" s="481"/>
      <c r="Z28" s="472"/>
      <c r="AA28" s="484"/>
      <c r="AB28" s="487"/>
      <c r="AC28" s="466"/>
      <c r="AD28" s="466"/>
      <c r="AE28" s="466"/>
      <c r="AF28" s="466"/>
      <c r="AG28" s="466"/>
      <c r="AH28" s="487"/>
      <c r="AI28" s="487"/>
      <c r="AJ28" s="513"/>
      <c r="AK28" s="516"/>
      <c r="AL28" s="513"/>
      <c r="AM28" s="518"/>
      <c r="AN28" s="509"/>
      <c r="AO28" s="509"/>
      <c r="AP28" s="509"/>
      <c r="AQ28" s="511"/>
      <c r="AR28" s="225"/>
      <c r="AS28" s="466"/>
      <c r="AT28" s="466"/>
      <c r="AU28" s="466"/>
    </row>
    <row r="29" spans="2:47" ht="15.95" customHeight="1">
      <c r="B29" s="317">
        <v>4600</v>
      </c>
      <c r="C29" s="489"/>
      <c r="D29" s="491"/>
      <c r="E29" s="350"/>
      <c r="F29" s="350"/>
      <c r="G29" s="350"/>
      <c r="H29" s="350"/>
      <c r="I29" s="350"/>
      <c r="J29" s="350"/>
      <c r="K29" s="350"/>
      <c r="L29" s="350"/>
      <c r="M29" s="350"/>
      <c r="N29" s="350"/>
      <c r="O29" s="224"/>
      <c r="P29" s="342"/>
      <c r="Q29" s="489"/>
      <c r="R29" s="475"/>
      <c r="S29" s="475"/>
      <c r="T29" s="475"/>
      <c r="U29" s="475"/>
      <c r="V29" s="570"/>
      <c r="W29" s="570"/>
      <c r="X29" s="478"/>
      <c r="Y29" s="481"/>
      <c r="Z29" s="472"/>
      <c r="AA29" s="484"/>
      <c r="AB29" s="487"/>
      <c r="AC29" s="466"/>
      <c r="AD29" s="466"/>
      <c r="AE29" s="466"/>
      <c r="AF29" s="466"/>
      <c r="AG29" s="466"/>
      <c r="AH29" s="487"/>
      <c r="AI29" s="487"/>
      <c r="AJ29" s="513"/>
      <c r="AK29" s="516"/>
      <c r="AL29" s="513"/>
      <c r="AM29" s="518"/>
      <c r="AN29" s="509"/>
      <c r="AO29" s="509"/>
      <c r="AP29" s="509"/>
      <c r="AQ29" s="511"/>
      <c r="AR29" s="225"/>
      <c r="AS29" s="466"/>
      <c r="AT29" s="466"/>
      <c r="AU29" s="466"/>
    </row>
    <row r="30" spans="2:47" ht="15.95" customHeight="1">
      <c r="B30" s="317">
        <v>4800</v>
      </c>
      <c r="C30" s="489"/>
      <c r="D30" s="491"/>
      <c r="E30" s="350"/>
      <c r="F30" s="350"/>
      <c r="G30" s="350"/>
      <c r="H30" s="350"/>
      <c r="I30" s="350"/>
      <c r="J30" s="350"/>
      <c r="K30" s="350"/>
      <c r="L30" s="350"/>
      <c r="M30" s="350"/>
      <c r="N30" s="350"/>
      <c r="O30" s="224"/>
      <c r="P30" s="342"/>
      <c r="Q30" s="489"/>
      <c r="R30" s="476"/>
      <c r="S30" s="476"/>
      <c r="T30" s="476"/>
      <c r="U30" s="476"/>
      <c r="V30" s="571"/>
      <c r="W30" s="571"/>
      <c r="X30" s="479"/>
      <c r="Y30" s="482"/>
      <c r="Z30" s="473"/>
      <c r="AA30" s="485"/>
      <c r="AB30" s="487"/>
      <c r="AC30" s="466"/>
      <c r="AD30" s="466"/>
      <c r="AE30" s="466"/>
      <c r="AF30" s="466"/>
      <c r="AG30" s="466"/>
      <c r="AH30" s="487"/>
      <c r="AI30" s="487"/>
      <c r="AJ30" s="514"/>
      <c r="AK30" s="517"/>
      <c r="AL30" s="514"/>
      <c r="AM30" s="518"/>
      <c r="AN30" s="509"/>
      <c r="AO30" s="509"/>
      <c r="AP30" s="509"/>
      <c r="AQ30" s="511"/>
      <c r="AR30" s="225"/>
      <c r="AS30" s="466"/>
      <c r="AT30" s="466"/>
      <c r="AU30" s="466"/>
    </row>
    <row r="31" spans="2:47" ht="18.75" customHeight="1">
      <c r="B31" s="317">
        <v>5000</v>
      </c>
      <c r="C31" s="489">
        <v>5</v>
      </c>
      <c r="D31" s="469" t="s">
        <v>260</v>
      </c>
      <c r="E31" s="489"/>
      <c r="F31" s="489"/>
      <c r="G31" s="489"/>
      <c r="H31" s="489"/>
      <c r="I31" s="489"/>
      <c r="J31" s="489"/>
      <c r="K31" s="489"/>
      <c r="L31" s="489"/>
      <c r="M31" s="489"/>
      <c r="N31" s="489"/>
      <c r="O31" s="222" t="s">
        <v>261</v>
      </c>
      <c r="P31" s="223">
        <v>1</v>
      </c>
      <c r="Q31" s="471" t="s">
        <v>262</v>
      </c>
      <c r="R31" s="474"/>
      <c r="S31" s="474"/>
      <c r="T31" s="474" t="s">
        <v>194</v>
      </c>
      <c r="U31" s="474" t="s">
        <v>210</v>
      </c>
      <c r="V31" s="474" t="s">
        <v>194</v>
      </c>
      <c r="W31" s="474" t="s">
        <v>210</v>
      </c>
      <c r="X31" s="477" t="s">
        <v>263</v>
      </c>
      <c r="Y31" s="480">
        <v>3194692</v>
      </c>
      <c r="Z31" s="471" t="s">
        <v>221</v>
      </c>
      <c r="AA31" s="483">
        <v>29502</v>
      </c>
      <c r="AB31" s="486" t="s">
        <v>194</v>
      </c>
      <c r="AC31" s="488" t="s">
        <v>210</v>
      </c>
      <c r="AD31" s="488" t="s">
        <v>194</v>
      </c>
      <c r="AE31" s="488" t="s">
        <v>210</v>
      </c>
      <c r="AF31" s="488" t="s">
        <v>194</v>
      </c>
      <c r="AG31" s="488" t="s">
        <v>210</v>
      </c>
      <c r="AH31" s="486"/>
      <c r="AI31" s="486"/>
      <c r="AJ31" s="512"/>
      <c r="AK31" s="515"/>
      <c r="AL31" s="512"/>
      <c r="AM31" s="518"/>
      <c r="AN31" s="508"/>
      <c r="AO31" s="508"/>
      <c r="AP31" s="508"/>
      <c r="AQ31" s="510"/>
      <c r="AR31" s="225"/>
      <c r="AS31" s="488"/>
      <c r="AT31" s="488"/>
      <c r="AU31" s="488"/>
    </row>
    <row r="32" spans="2:47" ht="12" customHeight="1">
      <c r="B32" s="317">
        <v>5200</v>
      </c>
      <c r="C32" s="489"/>
      <c r="D32" s="470"/>
      <c r="E32" s="489"/>
      <c r="F32" s="489"/>
      <c r="G32" s="489"/>
      <c r="H32" s="489"/>
      <c r="I32" s="489"/>
      <c r="J32" s="489"/>
      <c r="K32" s="489"/>
      <c r="L32" s="489"/>
      <c r="M32" s="489"/>
      <c r="N32" s="489"/>
      <c r="O32" s="224"/>
      <c r="P32" s="223"/>
      <c r="Q32" s="472"/>
      <c r="R32" s="475"/>
      <c r="S32" s="475"/>
      <c r="T32" s="475"/>
      <c r="U32" s="475"/>
      <c r="V32" s="475"/>
      <c r="W32" s="475"/>
      <c r="X32" s="478"/>
      <c r="Y32" s="481"/>
      <c r="Z32" s="472"/>
      <c r="AA32" s="484"/>
      <c r="AB32" s="487"/>
      <c r="AC32" s="466"/>
      <c r="AD32" s="466"/>
      <c r="AE32" s="466"/>
      <c r="AF32" s="466"/>
      <c r="AG32" s="466"/>
      <c r="AH32" s="487"/>
      <c r="AI32" s="487"/>
      <c r="AJ32" s="513"/>
      <c r="AK32" s="516"/>
      <c r="AL32" s="513"/>
      <c r="AM32" s="518"/>
      <c r="AN32" s="509"/>
      <c r="AO32" s="509"/>
      <c r="AP32" s="509"/>
      <c r="AQ32" s="511"/>
      <c r="AR32" s="225"/>
      <c r="AS32" s="466"/>
      <c r="AT32" s="466"/>
      <c r="AU32" s="466"/>
    </row>
    <row r="33" spans="2:47" ht="15.95" customHeight="1">
      <c r="B33" s="317">
        <v>5400</v>
      </c>
      <c r="C33" s="489"/>
      <c r="D33" s="470"/>
      <c r="E33" s="489"/>
      <c r="F33" s="489"/>
      <c r="G33" s="489"/>
      <c r="H33" s="489"/>
      <c r="I33" s="489"/>
      <c r="J33" s="489"/>
      <c r="K33" s="489"/>
      <c r="L33" s="489"/>
      <c r="M33" s="489"/>
      <c r="N33" s="489"/>
      <c r="O33" s="224"/>
      <c r="P33" s="223"/>
      <c r="Q33" s="472"/>
      <c r="R33" s="475"/>
      <c r="S33" s="475"/>
      <c r="T33" s="475"/>
      <c r="U33" s="475"/>
      <c r="V33" s="475"/>
      <c r="W33" s="475"/>
      <c r="X33" s="478"/>
      <c r="Y33" s="481"/>
      <c r="Z33" s="472"/>
      <c r="AA33" s="484"/>
      <c r="AB33" s="487"/>
      <c r="AC33" s="466"/>
      <c r="AD33" s="466"/>
      <c r="AE33" s="466"/>
      <c r="AF33" s="466"/>
      <c r="AG33" s="466"/>
      <c r="AH33" s="487"/>
      <c r="AI33" s="487"/>
      <c r="AJ33" s="513"/>
      <c r="AK33" s="516"/>
      <c r="AL33" s="513"/>
      <c r="AM33" s="518"/>
      <c r="AN33" s="509"/>
      <c r="AO33" s="509"/>
      <c r="AP33" s="509"/>
      <c r="AQ33" s="511"/>
      <c r="AR33" s="225"/>
      <c r="AS33" s="466"/>
      <c r="AT33" s="466"/>
      <c r="AU33" s="466"/>
    </row>
    <row r="34" spans="2:47" ht="15.95" customHeight="1">
      <c r="B34" s="317">
        <v>5600</v>
      </c>
      <c r="C34" s="489"/>
      <c r="D34" s="470"/>
      <c r="E34" s="489"/>
      <c r="F34" s="489"/>
      <c r="G34" s="489"/>
      <c r="H34" s="489"/>
      <c r="I34" s="489"/>
      <c r="J34" s="489"/>
      <c r="K34" s="489"/>
      <c r="L34" s="489"/>
      <c r="M34" s="489"/>
      <c r="N34" s="489"/>
      <c r="O34" s="224"/>
      <c r="P34" s="223"/>
      <c r="Q34" s="472"/>
      <c r="R34" s="475"/>
      <c r="S34" s="475"/>
      <c r="T34" s="475"/>
      <c r="U34" s="475"/>
      <c r="V34" s="475"/>
      <c r="W34" s="475"/>
      <c r="X34" s="478"/>
      <c r="Y34" s="481"/>
      <c r="Z34" s="472"/>
      <c r="AA34" s="484"/>
      <c r="AB34" s="487"/>
      <c r="AC34" s="466"/>
      <c r="AD34" s="466"/>
      <c r="AE34" s="466"/>
      <c r="AF34" s="466"/>
      <c r="AG34" s="466"/>
      <c r="AH34" s="487"/>
      <c r="AI34" s="487"/>
      <c r="AJ34" s="513"/>
      <c r="AK34" s="516"/>
      <c r="AL34" s="513"/>
      <c r="AM34" s="518"/>
      <c r="AN34" s="509"/>
      <c r="AO34" s="509"/>
      <c r="AP34" s="509"/>
      <c r="AQ34" s="511"/>
      <c r="AR34" s="225"/>
      <c r="AS34" s="466"/>
      <c r="AT34" s="466"/>
      <c r="AU34" s="466"/>
    </row>
    <row r="35" spans="2:47" ht="15.95" customHeight="1">
      <c r="B35" s="317">
        <v>5800</v>
      </c>
      <c r="C35" s="489"/>
      <c r="D35" s="470"/>
      <c r="E35" s="489"/>
      <c r="F35" s="489"/>
      <c r="G35" s="489"/>
      <c r="H35" s="489"/>
      <c r="I35" s="489"/>
      <c r="J35" s="489"/>
      <c r="K35" s="489"/>
      <c r="L35" s="489"/>
      <c r="M35" s="489"/>
      <c r="N35" s="489"/>
      <c r="O35" s="224"/>
      <c r="P35" s="223"/>
      <c r="Q35" s="473"/>
      <c r="R35" s="476"/>
      <c r="S35" s="476"/>
      <c r="T35" s="476"/>
      <c r="U35" s="476"/>
      <c r="V35" s="476"/>
      <c r="W35" s="476"/>
      <c r="X35" s="479"/>
      <c r="Y35" s="482"/>
      <c r="Z35" s="473"/>
      <c r="AA35" s="485"/>
      <c r="AB35" s="487"/>
      <c r="AC35" s="466"/>
      <c r="AD35" s="466"/>
      <c r="AE35" s="466"/>
      <c r="AF35" s="466"/>
      <c r="AG35" s="466"/>
      <c r="AH35" s="487"/>
      <c r="AI35" s="487"/>
      <c r="AJ35" s="514"/>
      <c r="AK35" s="517"/>
      <c r="AL35" s="514"/>
      <c r="AM35" s="518"/>
      <c r="AN35" s="509"/>
      <c r="AO35" s="509"/>
      <c r="AP35" s="509"/>
      <c r="AQ35" s="511"/>
      <c r="AR35" s="225"/>
      <c r="AS35" s="466"/>
      <c r="AT35" s="466"/>
      <c r="AU35" s="466"/>
    </row>
    <row r="36" spans="2:47" ht="21" customHeight="1">
      <c r="B36" s="317">
        <v>6000</v>
      </c>
      <c r="C36" s="489">
        <v>6</v>
      </c>
      <c r="D36" s="469" t="s">
        <v>275</v>
      </c>
      <c r="E36" s="353"/>
      <c r="F36" s="353"/>
      <c r="G36" s="353"/>
      <c r="H36" s="353"/>
      <c r="I36" s="353"/>
      <c r="J36" s="353"/>
      <c r="K36" s="353"/>
      <c r="L36" s="353"/>
      <c r="M36" s="353"/>
      <c r="N36" s="353"/>
      <c r="O36" s="224" t="s">
        <v>276</v>
      </c>
      <c r="P36" s="223">
        <v>1</v>
      </c>
      <c r="Q36" s="471" t="s">
        <v>277</v>
      </c>
      <c r="R36" s="352"/>
      <c r="S36" s="352"/>
      <c r="T36" s="474" t="s">
        <v>194</v>
      </c>
      <c r="U36" s="474" t="s">
        <v>210</v>
      </c>
      <c r="V36" s="474" t="s">
        <v>194</v>
      </c>
      <c r="W36" s="474" t="s">
        <v>210</v>
      </c>
      <c r="X36" s="477" t="s">
        <v>278</v>
      </c>
      <c r="Y36" s="480">
        <v>19468000</v>
      </c>
      <c r="Z36" s="471" t="s">
        <v>221</v>
      </c>
      <c r="AA36" s="483">
        <v>32863</v>
      </c>
      <c r="AB36" s="486" t="s">
        <v>194</v>
      </c>
      <c r="AC36" s="488" t="s">
        <v>210</v>
      </c>
      <c r="AD36" s="488" t="s">
        <v>194</v>
      </c>
      <c r="AE36" s="488" t="s">
        <v>210</v>
      </c>
      <c r="AF36" s="474" t="s">
        <v>194</v>
      </c>
      <c r="AG36" s="488" t="s">
        <v>210</v>
      </c>
      <c r="AH36" s="486"/>
      <c r="AI36" s="486"/>
      <c r="AJ36" s="512"/>
      <c r="AK36" s="515"/>
      <c r="AL36" s="512"/>
      <c r="AM36" s="518"/>
      <c r="AN36" s="508"/>
      <c r="AO36" s="508"/>
      <c r="AP36" s="508"/>
      <c r="AQ36" s="510"/>
      <c r="AR36" s="225"/>
      <c r="AS36" s="488"/>
      <c r="AT36" s="488"/>
      <c r="AU36" s="488"/>
    </row>
    <row r="37" spans="2:47" ht="15.95" customHeight="1">
      <c r="B37" s="317">
        <v>6200</v>
      </c>
      <c r="C37" s="489"/>
      <c r="D37" s="470"/>
      <c r="E37" s="353"/>
      <c r="F37" s="353"/>
      <c r="G37" s="353"/>
      <c r="H37" s="353"/>
      <c r="I37" s="353"/>
      <c r="J37" s="353"/>
      <c r="K37" s="353"/>
      <c r="L37" s="353"/>
      <c r="M37" s="353"/>
      <c r="N37" s="353"/>
      <c r="O37" s="224"/>
      <c r="P37" s="223"/>
      <c r="Q37" s="472"/>
      <c r="R37" s="352"/>
      <c r="S37" s="352"/>
      <c r="T37" s="475"/>
      <c r="U37" s="475"/>
      <c r="V37" s="475"/>
      <c r="W37" s="475"/>
      <c r="X37" s="478"/>
      <c r="Y37" s="481"/>
      <c r="Z37" s="472"/>
      <c r="AA37" s="484"/>
      <c r="AB37" s="487"/>
      <c r="AC37" s="466"/>
      <c r="AD37" s="466"/>
      <c r="AE37" s="466"/>
      <c r="AF37" s="475"/>
      <c r="AG37" s="466"/>
      <c r="AH37" s="487"/>
      <c r="AI37" s="487"/>
      <c r="AJ37" s="513"/>
      <c r="AK37" s="516"/>
      <c r="AL37" s="513"/>
      <c r="AM37" s="518"/>
      <c r="AN37" s="509"/>
      <c r="AO37" s="509"/>
      <c r="AP37" s="509"/>
      <c r="AQ37" s="511"/>
      <c r="AR37" s="225"/>
      <c r="AS37" s="466"/>
      <c r="AT37" s="466"/>
      <c r="AU37" s="466"/>
    </row>
    <row r="38" spans="2:47" ht="15.95" customHeight="1">
      <c r="B38" s="317">
        <v>6400</v>
      </c>
      <c r="C38" s="489"/>
      <c r="D38" s="470"/>
      <c r="E38" s="353"/>
      <c r="F38" s="353"/>
      <c r="G38" s="353"/>
      <c r="H38" s="353"/>
      <c r="I38" s="353"/>
      <c r="J38" s="353"/>
      <c r="K38" s="353"/>
      <c r="L38" s="353"/>
      <c r="M38" s="353"/>
      <c r="N38" s="353"/>
      <c r="O38" s="224"/>
      <c r="P38" s="342"/>
      <c r="Q38" s="472"/>
      <c r="R38" s="352"/>
      <c r="S38" s="352"/>
      <c r="T38" s="475"/>
      <c r="U38" s="475"/>
      <c r="V38" s="475"/>
      <c r="W38" s="475"/>
      <c r="X38" s="478"/>
      <c r="Y38" s="481"/>
      <c r="Z38" s="472"/>
      <c r="AA38" s="484"/>
      <c r="AB38" s="487"/>
      <c r="AC38" s="466"/>
      <c r="AD38" s="466"/>
      <c r="AE38" s="466"/>
      <c r="AF38" s="475"/>
      <c r="AG38" s="466"/>
      <c r="AH38" s="487"/>
      <c r="AI38" s="487"/>
      <c r="AJ38" s="513"/>
      <c r="AK38" s="516"/>
      <c r="AL38" s="513"/>
      <c r="AM38" s="518"/>
      <c r="AN38" s="509"/>
      <c r="AO38" s="509"/>
      <c r="AP38" s="509"/>
      <c r="AQ38" s="511"/>
      <c r="AR38" s="225"/>
      <c r="AS38" s="466"/>
      <c r="AT38" s="466"/>
      <c r="AU38" s="466"/>
    </row>
    <row r="39" spans="2:47" ht="15.95" customHeight="1">
      <c r="B39" s="317">
        <v>6600</v>
      </c>
      <c r="C39" s="489"/>
      <c r="D39" s="470"/>
      <c r="E39" s="353"/>
      <c r="F39" s="353"/>
      <c r="G39" s="353"/>
      <c r="H39" s="353"/>
      <c r="I39" s="353"/>
      <c r="J39" s="353"/>
      <c r="K39" s="353"/>
      <c r="L39" s="353"/>
      <c r="M39" s="353"/>
      <c r="N39" s="353"/>
      <c r="O39" s="224"/>
      <c r="P39" s="342"/>
      <c r="Q39" s="472"/>
      <c r="R39" s="352"/>
      <c r="S39" s="352"/>
      <c r="T39" s="475"/>
      <c r="U39" s="475"/>
      <c r="V39" s="475"/>
      <c r="W39" s="475"/>
      <c r="X39" s="478"/>
      <c r="Y39" s="481"/>
      <c r="Z39" s="472"/>
      <c r="AA39" s="484"/>
      <c r="AB39" s="487"/>
      <c r="AC39" s="466"/>
      <c r="AD39" s="466"/>
      <c r="AE39" s="466"/>
      <c r="AF39" s="475"/>
      <c r="AG39" s="466"/>
      <c r="AH39" s="487"/>
      <c r="AI39" s="487"/>
      <c r="AJ39" s="513"/>
      <c r="AK39" s="516"/>
      <c r="AL39" s="513"/>
      <c r="AM39" s="518"/>
      <c r="AN39" s="509"/>
      <c r="AO39" s="509"/>
      <c r="AP39" s="509"/>
      <c r="AQ39" s="511"/>
      <c r="AR39" s="225"/>
      <c r="AS39" s="466"/>
      <c r="AT39" s="466"/>
      <c r="AU39" s="466"/>
    </row>
    <row r="40" spans="2:47" ht="15.95" customHeight="1">
      <c r="B40" s="317">
        <v>6800</v>
      </c>
      <c r="C40" s="489"/>
      <c r="D40" s="470"/>
      <c r="E40" s="353"/>
      <c r="F40" s="353"/>
      <c r="G40" s="353"/>
      <c r="H40" s="353"/>
      <c r="I40" s="353"/>
      <c r="J40" s="353"/>
      <c r="K40" s="353"/>
      <c r="L40" s="353"/>
      <c r="M40" s="353"/>
      <c r="N40" s="353"/>
      <c r="O40" s="224"/>
      <c r="P40" s="342"/>
      <c r="Q40" s="473"/>
      <c r="R40" s="352"/>
      <c r="S40" s="352"/>
      <c r="T40" s="476"/>
      <c r="U40" s="476"/>
      <c r="V40" s="476"/>
      <c r="W40" s="476"/>
      <c r="X40" s="479"/>
      <c r="Y40" s="482"/>
      <c r="Z40" s="473"/>
      <c r="AA40" s="485"/>
      <c r="AB40" s="487"/>
      <c r="AC40" s="466"/>
      <c r="AD40" s="466"/>
      <c r="AE40" s="466"/>
      <c r="AF40" s="476"/>
      <c r="AG40" s="466"/>
      <c r="AH40" s="487"/>
      <c r="AI40" s="487"/>
      <c r="AJ40" s="514"/>
      <c r="AK40" s="517"/>
      <c r="AL40" s="514"/>
      <c r="AM40" s="518"/>
      <c r="AN40" s="509"/>
      <c r="AO40" s="509"/>
      <c r="AP40" s="509"/>
      <c r="AQ40" s="511"/>
      <c r="AR40" s="225"/>
      <c r="AS40" s="466"/>
      <c r="AT40" s="466"/>
      <c r="AU40" s="466"/>
    </row>
    <row r="41" spans="2:47" ht="15.95" customHeight="1">
      <c r="B41" s="317">
        <v>7000</v>
      </c>
      <c r="C41" s="489">
        <v>7</v>
      </c>
      <c r="D41" s="469" t="s">
        <v>289</v>
      </c>
      <c r="E41" s="489"/>
      <c r="F41" s="489"/>
      <c r="G41" s="489"/>
      <c r="H41" s="489"/>
      <c r="I41" s="489"/>
      <c r="J41" s="489"/>
      <c r="K41" s="489"/>
      <c r="L41" s="489"/>
      <c r="M41" s="489"/>
      <c r="N41" s="489"/>
      <c r="O41" s="224" t="s">
        <v>290</v>
      </c>
      <c r="P41" s="223">
        <v>1</v>
      </c>
      <c r="Q41" s="471" t="s">
        <v>291</v>
      </c>
      <c r="R41" s="474"/>
      <c r="S41" s="474"/>
      <c r="T41" s="474" t="s">
        <v>194</v>
      </c>
      <c r="U41" s="474" t="s">
        <v>210</v>
      </c>
      <c r="V41" s="474" t="s">
        <v>194</v>
      </c>
      <c r="W41" s="474" t="s">
        <v>210</v>
      </c>
      <c r="X41" s="500" t="s">
        <v>292</v>
      </c>
      <c r="Y41" s="480">
        <v>1010160675</v>
      </c>
      <c r="Z41" s="471" t="s">
        <v>237</v>
      </c>
      <c r="AA41" s="483">
        <v>39751</v>
      </c>
      <c r="AB41" s="486" t="s">
        <v>194</v>
      </c>
      <c r="AC41" s="488" t="s">
        <v>210</v>
      </c>
      <c r="AD41" s="488" t="s">
        <v>194</v>
      </c>
      <c r="AE41" s="488" t="s">
        <v>210</v>
      </c>
      <c r="AF41" s="474" t="s">
        <v>194</v>
      </c>
      <c r="AG41" s="488" t="s">
        <v>210</v>
      </c>
      <c r="AH41" s="486"/>
      <c r="AI41" s="486"/>
      <c r="AJ41" s="512"/>
      <c r="AK41" s="515"/>
      <c r="AL41" s="512"/>
      <c r="AM41" s="552"/>
      <c r="AN41" s="550"/>
      <c r="AO41" s="508"/>
      <c r="AP41" s="508"/>
      <c r="AQ41" s="510"/>
      <c r="AR41" s="225"/>
      <c r="AS41" s="488"/>
      <c r="AT41" s="488"/>
      <c r="AU41" s="488"/>
    </row>
    <row r="42" spans="2:47" ht="12" customHeight="1">
      <c r="B42" s="317">
        <v>7200</v>
      </c>
      <c r="C42" s="489"/>
      <c r="D42" s="470"/>
      <c r="E42" s="489"/>
      <c r="F42" s="489"/>
      <c r="G42" s="489"/>
      <c r="H42" s="489"/>
      <c r="I42" s="489"/>
      <c r="J42" s="489"/>
      <c r="K42" s="489"/>
      <c r="L42" s="489"/>
      <c r="M42" s="489"/>
      <c r="N42" s="489"/>
      <c r="O42" s="224"/>
      <c r="P42" s="223"/>
      <c r="Q42" s="472"/>
      <c r="R42" s="475"/>
      <c r="S42" s="475"/>
      <c r="T42" s="475"/>
      <c r="U42" s="475"/>
      <c r="V42" s="475"/>
      <c r="W42" s="475"/>
      <c r="X42" s="501"/>
      <c r="Y42" s="481"/>
      <c r="Z42" s="472"/>
      <c r="AA42" s="484"/>
      <c r="AB42" s="487"/>
      <c r="AC42" s="466"/>
      <c r="AD42" s="466"/>
      <c r="AE42" s="466"/>
      <c r="AF42" s="475"/>
      <c r="AG42" s="466"/>
      <c r="AH42" s="487"/>
      <c r="AI42" s="487"/>
      <c r="AJ42" s="513"/>
      <c r="AK42" s="516"/>
      <c r="AL42" s="513"/>
      <c r="AM42" s="553"/>
      <c r="AN42" s="551"/>
      <c r="AO42" s="509"/>
      <c r="AP42" s="509"/>
      <c r="AQ42" s="511"/>
      <c r="AR42" s="225"/>
      <c r="AS42" s="466"/>
      <c r="AT42" s="466"/>
      <c r="AU42" s="466"/>
    </row>
    <row r="43" spans="2:47" ht="15.95" customHeight="1">
      <c r="B43" s="317">
        <v>7400</v>
      </c>
      <c r="C43" s="489"/>
      <c r="D43" s="470"/>
      <c r="E43" s="489"/>
      <c r="F43" s="489"/>
      <c r="G43" s="489"/>
      <c r="H43" s="489"/>
      <c r="I43" s="489"/>
      <c r="J43" s="489"/>
      <c r="K43" s="489"/>
      <c r="L43" s="489"/>
      <c r="M43" s="489"/>
      <c r="N43" s="489"/>
      <c r="O43" s="222"/>
      <c r="P43" s="223"/>
      <c r="Q43" s="472"/>
      <c r="R43" s="475"/>
      <c r="S43" s="475"/>
      <c r="T43" s="475"/>
      <c r="U43" s="475"/>
      <c r="V43" s="475"/>
      <c r="W43" s="475"/>
      <c r="X43" s="501"/>
      <c r="Y43" s="481"/>
      <c r="Z43" s="472"/>
      <c r="AA43" s="484"/>
      <c r="AB43" s="487"/>
      <c r="AC43" s="466"/>
      <c r="AD43" s="466"/>
      <c r="AE43" s="466"/>
      <c r="AF43" s="475"/>
      <c r="AG43" s="466"/>
      <c r="AH43" s="487"/>
      <c r="AI43" s="487"/>
      <c r="AJ43" s="513"/>
      <c r="AK43" s="516"/>
      <c r="AL43" s="513"/>
      <c r="AM43" s="553"/>
      <c r="AN43" s="551"/>
      <c r="AO43" s="509"/>
      <c r="AP43" s="509"/>
      <c r="AQ43" s="511"/>
      <c r="AR43" s="225"/>
      <c r="AS43" s="466"/>
      <c r="AT43" s="466"/>
      <c r="AU43" s="466"/>
    </row>
    <row r="44" spans="2:47" ht="15.95" customHeight="1">
      <c r="B44" s="317">
        <v>7600</v>
      </c>
      <c r="C44" s="489"/>
      <c r="D44" s="470"/>
      <c r="E44" s="489"/>
      <c r="F44" s="489"/>
      <c r="G44" s="489"/>
      <c r="H44" s="489"/>
      <c r="I44" s="489"/>
      <c r="J44" s="489"/>
      <c r="K44" s="489"/>
      <c r="L44" s="489"/>
      <c r="M44" s="489"/>
      <c r="N44" s="489"/>
      <c r="O44" s="224"/>
      <c r="P44" s="223"/>
      <c r="Q44" s="472"/>
      <c r="R44" s="475"/>
      <c r="S44" s="475"/>
      <c r="T44" s="475"/>
      <c r="U44" s="475"/>
      <c r="V44" s="475"/>
      <c r="W44" s="475"/>
      <c r="X44" s="501"/>
      <c r="Y44" s="481"/>
      <c r="Z44" s="472"/>
      <c r="AA44" s="484"/>
      <c r="AB44" s="487"/>
      <c r="AC44" s="466"/>
      <c r="AD44" s="466"/>
      <c r="AE44" s="466"/>
      <c r="AF44" s="475"/>
      <c r="AG44" s="466"/>
      <c r="AH44" s="487"/>
      <c r="AI44" s="487"/>
      <c r="AJ44" s="513"/>
      <c r="AK44" s="516"/>
      <c r="AL44" s="513"/>
      <c r="AM44" s="553"/>
      <c r="AN44" s="551"/>
      <c r="AO44" s="509"/>
      <c r="AP44" s="509"/>
      <c r="AQ44" s="511"/>
      <c r="AR44" s="225"/>
      <c r="AS44" s="466"/>
      <c r="AT44" s="466"/>
      <c r="AU44" s="466"/>
    </row>
    <row r="45" spans="2:47" ht="15.95" customHeight="1">
      <c r="B45" s="317">
        <v>7800</v>
      </c>
      <c r="C45" s="489"/>
      <c r="D45" s="470"/>
      <c r="E45" s="489"/>
      <c r="F45" s="489"/>
      <c r="G45" s="489"/>
      <c r="H45" s="489"/>
      <c r="I45" s="489"/>
      <c r="J45" s="489"/>
      <c r="K45" s="489"/>
      <c r="L45" s="489"/>
      <c r="M45" s="489"/>
      <c r="N45" s="489"/>
      <c r="O45" s="224"/>
      <c r="P45" s="223"/>
      <c r="Q45" s="473"/>
      <c r="R45" s="476"/>
      <c r="S45" s="476"/>
      <c r="T45" s="476"/>
      <c r="U45" s="476"/>
      <c r="V45" s="476"/>
      <c r="W45" s="476"/>
      <c r="X45" s="502"/>
      <c r="Y45" s="482"/>
      <c r="Z45" s="473"/>
      <c r="AA45" s="485"/>
      <c r="AB45" s="487"/>
      <c r="AC45" s="466"/>
      <c r="AD45" s="466"/>
      <c r="AE45" s="466"/>
      <c r="AF45" s="476"/>
      <c r="AG45" s="466"/>
      <c r="AH45" s="487"/>
      <c r="AI45" s="487"/>
      <c r="AJ45" s="514"/>
      <c r="AK45" s="517"/>
      <c r="AL45" s="514"/>
      <c r="AM45" s="554"/>
      <c r="AN45" s="551"/>
      <c r="AO45" s="509"/>
      <c r="AP45" s="509"/>
      <c r="AQ45" s="511"/>
      <c r="AR45" s="225"/>
      <c r="AS45" s="466"/>
      <c r="AT45" s="466"/>
      <c r="AU45" s="466"/>
    </row>
    <row r="46" spans="2:47">
      <c r="B46" s="317">
        <v>8000</v>
      </c>
      <c r="C46" s="489">
        <v>8</v>
      </c>
      <c r="D46" s="469" t="s">
        <v>299</v>
      </c>
      <c r="E46" s="354"/>
      <c r="F46" s="354"/>
      <c r="G46" s="354"/>
      <c r="H46" s="354"/>
      <c r="I46" s="354"/>
      <c r="J46" s="354"/>
      <c r="K46" s="354"/>
      <c r="L46" s="354"/>
      <c r="M46" s="354"/>
      <c r="N46" s="354"/>
      <c r="O46" s="354" t="s">
        <v>300</v>
      </c>
      <c r="P46" s="223">
        <v>1</v>
      </c>
      <c r="Q46" s="497" t="s">
        <v>301</v>
      </c>
      <c r="R46" s="352"/>
      <c r="S46" s="352"/>
      <c r="T46" s="474" t="s">
        <v>194</v>
      </c>
      <c r="U46" s="474" t="s">
        <v>210</v>
      </c>
      <c r="V46" s="569" t="s">
        <v>548</v>
      </c>
      <c r="W46" s="569"/>
      <c r="X46" s="477" t="s">
        <v>302</v>
      </c>
      <c r="Y46" s="480">
        <v>80055306</v>
      </c>
      <c r="Z46" s="471" t="s">
        <v>221</v>
      </c>
      <c r="AA46" s="547"/>
      <c r="AB46" s="503" t="s">
        <v>548</v>
      </c>
      <c r="AC46" s="523"/>
      <c r="AD46" s="488" t="s">
        <v>194</v>
      </c>
      <c r="AE46" s="488" t="s">
        <v>210</v>
      </c>
      <c r="AF46" s="474" t="s">
        <v>194</v>
      </c>
      <c r="AG46" s="488" t="s">
        <v>210</v>
      </c>
      <c r="AH46" s="486"/>
      <c r="AI46" s="486"/>
      <c r="AJ46" s="512"/>
      <c r="AK46" s="515"/>
      <c r="AL46" s="512"/>
      <c r="AM46" s="518"/>
      <c r="AN46" s="550"/>
      <c r="AO46" s="508"/>
      <c r="AP46" s="508"/>
      <c r="AQ46" s="510"/>
      <c r="AR46" s="225"/>
      <c r="AS46" s="488"/>
      <c r="AT46" s="488"/>
      <c r="AU46" s="488"/>
    </row>
    <row r="47" spans="2:47" ht="16.5" customHeight="1">
      <c r="B47" s="317">
        <v>8200</v>
      </c>
      <c r="C47" s="489"/>
      <c r="D47" s="470"/>
      <c r="E47" s="354"/>
      <c r="F47" s="354"/>
      <c r="G47" s="354"/>
      <c r="H47" s="354"/>
      <c r="I47" s="354"/>
      <c r="J47" s="354"/>
      <c r="K47" s="354"/>
      <c r="L47" s="354"/>
      <c r="M47" s="354"/>
      <c r="N47" s="354"/>
      <c r="O47" s="354"/>
      <c r="P47" s="223"/>
      <c r="Q47" s="498"/>
      <c r="R47" s="352"/>
      <c r="S47" s="352"/>
      <c r="T47" s="475"/>
      <c r="U47" s="475"/>
      <c r="V47" s="570"/>
      <c r="W47" s="570"/>
      <c r="X47" s="478"/>
      <c r="Y47" s="481"/>
      <c r="Z47" s="472"/>
      <c r="AA47" s="548"/>
      <c r="AB47" s="504"/>
      <c r="AC47" s="524"/>
      <c r="AD47" s="466"/>
      <c r="AE47" s="466"/>
      <c r="AF47" s="475"/>
      <c r="AG47" s="466"/>
      <c r="AH47" s="487"/>
      <c r="AI47" s="487"/>
      <c r="AJ47" s="513"/>
      <c r="AK47" s="516"/>
      <c r="AL47" s="513"/>
      <c r="AM47" s="518"/>
      <c r="AN47" s="551"/>
      <c r="AO47" s="509"/>
      <c r="AP47" s="509"/>
      <c r="AQ47" s="511"/>
      <c r="AR47" s="225"/>
      <c r="AS47" s="466"/>
      <c r="AT47" s="466"/>
      <c r="AU47" s="466"/>
    </row>
    <row r="48" spans="2:47" ht="15.95" customHeight="1">
      <c r="B48" s="317">
        <v>8400</v>
      </c>
      <c r="C48" s="489"/>
      <c r="D48" s="470"/>
      <c r="E48" s="354"/>
      <c r="F48" s="354"/>
      <c r="G48" s="354"/>
      <c r="H48" s="354"/>
      <c r="I48" s="354"/>
      <c r="J48" s="354"/>
      <c r="K48" s="354"/>
      <c r="L48" s="354"/>
      <c r="M48" s="354"/>
      <c r="N48" s="354"/>
      <c r="O48" s="354"/>
      <c r="P48" s="223"/>
      <c r="Q48" s="498"/>
      <c r="R48" s="352"/>
      <c r="S48" s="352"/>
      <c r="T48" s="475"/>
      <c r="U48" s="475"/>
      <c r="V48" s="570"/>
      <c r="W48" s="570"/>
      <c r="X48" s="478"/>
      <c r="Y48" s="481"/>
      <c r="Z48" s="472"/>
      <c r="AA48" s="548"/>
      <c r="AB48" s="504"/>
      <c r="AC48" s="524"/>
      <c r="AD48" s="466"/>
      <c r="AE48" s="466"/>
      <c r="AF48" s="475"/>
      <c r="AG48" s="466"/>
      <c r="AH48" s="487"/>
      <c r="AI48" s="487"/>
      <c r="AJ48" s="513"/>
      <c r="AK48" s="516"/>
      <c r="AL48" s="513"/>
      <c r="AM48" s="518"/>
      <c r="AN48" s="551"/>
      <c r="AO48" s="509"/>
      <c r="AP48" s="509"/>
      <c r="AQ48" s="511"/>
      <c r="AR48" s="225"/>
      <c r="AS48" s="466"/>
      <c r="AT48" s="466"/>
      <c r="AU48" s="466"/>
    </row>
    <row r="49" spans="2:47" ht="15.95" customHeight="1">
      <c r="B49" s="317">
        <v>8600</v>
      </c>
      <c r="C49" s="489"/>
      <c r="D49" s="470"/>
      <c r="E49" s="354"/>
      <c r="F49" s="354"/>
      <c r="G49" s="354"/>
      <c r="H49" s="354"/>
      <c r="I49" s="354"/>
      <c r="J49" s="354"/>
      <c r="K49" s="354"/>
      <c r="L49" s="354"/>
      <c r="M49" s="354"/>
      <c r="N49" s="354"/>
      <c r="O49" s="354"/>
      <c r="P49" s="223"/>
      <c r="Q49" s="498"/>
      <c r="R49" s="352"/>
      <c r="S49" s="352"/>
      <c r="T49" s="475"/>
      <c r="U49" s="475"/>
      <c r="V49" s="570"/>
      <c r="W49" s="570"/>
      <c r="X49" s="478"/>
      <c r="Y49" s="481"/>
      <c r="Z49" s="472"/>
      <c r="AA49" s="548"/>
      <c r="AB49" s="504"/>
      <c r="AC49" s="524"/>
      <c r="AD49" s="466"/>
      <c r="AE49" s="466"/>
      <c r="AF49" s="475"/>
      <c r="AG49" s="466"/>
      <c r="AH49" s="487"/>
      <c r="AI49" s="487"/>
      <c r="AJ49" s="513"/>
      <c r="AK49" s="516"/>
      <c r="AL49" s="513"/>
      <c r="AM49" s="518"/>
      <c r="AN49" s="551"/>
      <c r="AO49" s="509"/>
      <c r="AP49" s="509"/>
      <c r="AQ49" s="511"/>
      <c r="AR49" s="225"/>
      <c r="AS49" s="466"/>
      <c r="AT49" s="466"/>
      <c r="AU49" s="466"/>
    </row>
    <row r="50" spans="2:47" ht="15.95" customHeight="1">
      <c r="B50" s="317">
        <v>8800</v>
      </c>
      <c r="C50" s="489"/>
      <c r="D50" s="470"/>
      <c r="E50" s="354"/>
      <c r="F50" s="354"/>
      <c r="G50" s="354"/>
      <c r="H50" s="354"/>
      <c r="I50" s="354"/>
      <c r="J50" s="354"/>
      <c r="K50" s="354"/>
      <c r="L50" s="354"/>
      <c r="M50" s="354"/>
      <c r="N50" s="354"/>
      <c r="O50" s="354"/>
      <c r="P50" s="223"/>
      <c r="Q50" s="499"/>
      <c r="R50" s="352"/>
      <c r="S50" s="352"/>
      <c r="T50" s="476"/>
      <c r="U50" s="476"/>
      <c r="V50" s="571"/>
      <c r="W50" s="571"/>
      <c r="X50" s="479"/>
      <c r="Y50" s="482"/>
      <c r="Z50" s="473"/>
      <c r="AA50" s="549"/>
      <c r="AB50" s="504"/>
      <c r="AC50" s="524"/>
      <c r="AD50" s="466"/>
      <c r="AE50" s="466"/>
      <c r="AF50" s="476"/>
      <c r="AG50" s="466"/>
      <c r="AH50" s="487"/>
      <c r="AI50" s="487"/>
      <c r="AJ50" s="514"/>
      <c r="AK50" s="517"/>
      <c r="AL50" s="514"/>
      <c r="AM50" s="518"/>
      <c r="AN50" s="551"/>
      <c r="AO50" s="509"/>
      <c r="AP50" s="509"/>
      <c r="AQ50" s="511"/>
      <c r="AR50" s="225"/>
      <c r="AS50" s="466"/>
      <c r="AT50" s="466"/>
      <c r="AU50" s="466"/>
    </row>
    <row r="51" spans="2:47" ht="15.95" customHeight="1">
      <c r="B51" s="317">
        <v>9000</v>
      </c>
      <c r="C51" s="489">
        <v>9</v>
      </c>
      <c r="D51" s="490" t="s">
        <v>324</v>
      </c>
      <c r="E51" s="353"/>
      <c r="F51" s="353"/>
      <c r="G51" s="353"/>
      <c r="H51" s="353"/>
      <c r="I51" s="353"/>
      <c r="J51" s="353"/>
      <c r="K51" s="353"/>
      <c r="L51" s="353"/>
      <c r="M51" s="353"/>
      <c r="N51" s="353"/>
      <c r="O51" s="224" t="s">
        <v>326</v>
      </c>
      <c r="P51" s="223">
        <v>0.5</v>
      </c>
      <c r="Q51" s="471" t="s">
        <v>325</v>
      </c>
      <c r="R51" s="474"/>
      <c r="S51" s="474"/>
      <c r="T51" s="474" t="s">
        <v>194</v>
      </c>
      <c r="U51" s="474" t="s">
        <v>210</v>
      </c>
      <c r="V51" s="474" t="s">
        <v>194</v>
      </c>
      <c r="W51" s="474" t="s">
        <v>210</v>
      </c>
      <c r="X51" s="477" t="s">
        <v>328</v>
      </c>
      <c r="Y51" s="492">
        <v>79435364</v>
      </c>
      <c r="Z51" s="471" t="s">
        <v>221</v>
      </c>
      <c r="AA51" s="525">
        <v>35783</v>
      </c>
      <c r="AB51" s="486" t="s">
        <v>194</v>
      </c>
      <c r="AC51" s="488" t="s">
        <v>210</v>
      </c>
      <c r="AD51" s="488" t="s">
        <v>194</v>
      </c>
      <c r="AE51" s="488" t="s">
        <v>210</v>
      </c>
      <c r="AF51" s="474" t="s">
        <v>194</v>
      </c>
      <c r="AG51" s="488" t="s">
        <v>210</v>
      </c>
      <c r="AH51" s="486"/>
      <c r="AI51" s="486"/>
      <c r="AJ51" s="512"/>
      <c r="AK51" s="515"/>
      <c r="AL51" s="512"/>
      <c r="AM51" s="518"/>
      <c r="AN51" s="508"/>
      <c r="AO51" s="508"/>
      <c r="AP51" s="508"/>
      <c r="AQ51" s="508"/>
      <c r="AS51" s="476"/>
      <c r="AT51" s="476"/>
      <c r="AU51" s="476"/>
    </row>
    <row r="52" spans="2:47" ht="15.95" customHeight="1">
      <c r="B52" s="317">
        <v>9200</v>
      </c>
      <c r="C52" s="489"/>
      <c r="D52" s="491"/>
      <c r="E52" s="353"/>
      <c r="F52" s="353"/>
      <c r="G52" s="353"/>
      <c r="H52" s="353"/>
      <c r="I52" s="353"/>
      <c r="J52" s="353"/>
      <c r="K52" s="353"/>
      <c r="L52" s="353"/>
      <c r="M52" s="353"/>
      <c r="N52" s="353"/>
      <c r="O52" s="224" t="s">
        <v>327</v>
      </c>
      <c r="P52" s="223">
        <v>0.5</v>
      </c>
      <c r="Q52" s="472"/>
      <c r="R52" s="475"/>
      <c r="S52" s="475"/>
      <c r="T52" s="475"/>
      <c r="U52" s="475"/>
      <c r="V52" s="475"/>
      <c r="W52" s="475"/>
      <c r="X52" s="478"/>
      <c r="Y52" s="493"/>
      <c r="Z52" s="472"/>
      <c r="AA52" s="526"/>
      <c r="AB52" s="487"/>
      <c r="AC52" s="466"/>
      <c r="AD52" s="466"/>
      <c r="AE52" s="466"/>
      <c r="AF52" s="475"/>
      <c r="AG52" s="466"/>
      <c r="AH52" s="487"/>
      <c r="AI52" s="487"/>
      <c r="AJ52" s="513"/>
      <c r="AK52" s="516"/>
      <c r="AL52" s="513"/>
      <c r="AM52" s="518"/>
      <c r="AN52" s="509"/>
      <c r="AO52" s="509"/>
      <c r="AP52" s="509"/>
      <c r="AQ52" s="509"/>
      <c r="AS52" s="466"/>
      <c r="AT52" s="466"/>
      <c r="AU52" s="466"/>
    </row>
    <row r="53" spans="2:47" ht="15.95" customHeight="1">
      <c r="B53" s="317">
        <v>9400</v>
      </c>
      <c r="C53" s="489"/>
      <c r="D53" s="491"/>
      <c r="E53" s="353"/>
      <c r="F53" s="353"/>
      <c r="G53" s="353"/>
      <c r="H53" s="353"/>
      <c r="I53" s="353"/>
      <c r="J53" s="353"/>
      <c r="K53" s="353"/>
      <c r="L53" s="353"/>
      <c r="M53" s="353"/>
      <c r="N53" s="353"/>
      <c r="O53" s="224"/>
      <c r="P53" s="223"/>
      <c r="Q53" s="472"/>
      <c r="R53" s="475"/>
      <c r="S53" s="475"/>
      <c r="T53" s="475"/>
      <c r="U53" s="475"/>
      <c r="V53" s="475"/>
      <c r="W53" s="475"/>
      <c r="X53" s="478"/>
      <c r="Y53" s="493"/>
      <c r="Z53" s="472"/>
      <c r="AA53" s="526"/>
      <c r="AB53" s="487"/>
      <c r="AC53" s="466"/>
      <c r="AD53" s="466"/>
      <c r="AE53" s="466"/>
      <c r="AF53" s="475"/>
      <c r="AG53" s="466"/>
      <c r="AH53" s="487"/>
      <c r="AI53" s="487"/>
      <c r="AJ53" s="513"/>
      <c r="AK53" s="516"/>
      <c r="AL53" s="513"/>
      <c r="AM53" s="518"/>
      <c r="AN53" s="509"/>
      <c r="AO53" s="509"/>
      <c r="AP53" s="509"/>
      <c r="AQ53" s="509"/>
      <c r="AS53" s="466"/>
      <c r="AT53" s="466"/>
      <c r="AU53" s="466"/>
    </row>
    <row r="54" spans="2:47" ht="15.95" customHeight="1">
      <c r="B54" s="317">
        <v>9600</v>
      </c>
      <c r="C54" s="489"/>
      <c r="D54" s="491"/>
      <c r="E54" s="353"/>
      <c r="F54" s="353"/>
      <c r="G54" s="353"/>
      <c r="H54" s="353"/>
      <c r="I54" s="353"/>
      <c r="J54" s="353"/>
      <c r="K54" s="353"/>
      <c r="L54" s="353"/>
      <c r="M54" s="353"/>
      <c r="N54" s="353"/>
      <c r="O54" s="224"/>
      <c r="P54" s="223"/>
      <c r="Q54" s="472"/>
      <c r="R54" s="475"/>
      <c r="S54" s="475"/>
      <c r="T54" s="475"/>
      <c r="U54" s="475"/>
      <c r="V54" s="475"/>
      <c r="W54" s="475"/>
      <c r="X54" s="478"/>
      <c r="Y54" s="493"/>
      <c r="Z54" s="472"/>
      <c r="AA54" s="526"/>
      <c r="AB54" s="487"/>
      <c r="AC54" s="466"/>
      <c r="AD54" s="466"/>
      <c r="AE54" s="466"/>
      <c r="AF54" s="475"/>
      <c r="AG54" s="466"/>
      <c r="AH54" s="487"/>
      <c r="AI54" s="487"/>
      <c r="AJ54" s="513"/>
      <c r="AK54" s="516"/>
      <c r="AL54" s="513"/>
      <c r="AM54" s="518"/>
      <c r="AN54" s="509"/>
      <c r="AO54" s="509"/>
      <c r="AP54" s="509"/>
      <c r="AQ54" s="509"/>
      <c r="AS54" s="466"/>
      <c r="AT54" s="466"/>
      <c r="AU54" s="466"/>
    </row>
    <row r="55" spans="2:47" ht="15.95" customHeight="1">
      <c r="B55" s="317">
        <v>9800</v>
      </c>
      <c r="C55" s="489"/>
      <c r="D55" s="491"/>
      <c r="E55" s="353"/>
      <c r="F55" s="353"/>
      <c r="G55" s="353"/>
      <c r="H55" s="353"/>
      <c r="I55" s="353"/>
      <c r="J55" s="353"/>
      <c r="K55" s="353"/>
      <c r="L55" s="353"/>
      <c r="M55" s="353"/>
      <c r="N55" s="353"/>
      <c r="O55" s="224"/>
      <c r="P55" s="223"/>
      <c r="Q55" s="473"/>
      <c r="R55" s="476"/>
      <c r="S55" s="476"/>
      <c r="T55" s="476"/>
      <c r="U55" s="476"/>
      <c r="V55" s="476"/>
      <c r="W55" s="476"/>
      <c r="X55" s="479"/>
      <c r="Y55" s="494"/>
      <c r="Z55" s="473"/>
      <c r="AA55" s="527"/>
      <c r="AB55" s="487"/>
      <c r="AC55" s="466"/>
      <c r="AD55" s="466"/>
      <c r="AE55" s="466"/>
      <c r="AF55" s="476"/>
      <c r="AG55" s="466"/>
      <c r="AH55" s="487"/>
      <c r="AI55" s="487"/>
      <c r="AJ55" s="514"/>
      <c r="AK55" s="517"/>
      <c r="AL55" s="514"/>
      <c r="AM55" s="518"/>
      <c r="AN55" s="509"/>
      <c r="AO55" s="509"/>
      <c r="AP55" s="509"/>
      <c r="AQ55" s="509"/>
      <c r="AS55" s="466"/>
      <c r="AT55" s="466"/>
      <c r="AU55" s="466"/>
    </row>
    <row r="56" spans="2:47" ht="20.25" customHeight="1">
      <c r="B56" s="317">
        <v>10000</v>
      </c>
      <c r="C56" s="489">
        <v>10</v>
      </c>
      <c r="D56" s="469" t="s">
        <v>348</v>
      </c>
      <c r="E56" s="489"/>
      <c r="F56" s="489"/>
      <c r="G56" s="489"/>
      <c r="H56" s="489"/>
      <c r="I56" s="489"/>
      <c r="J56" s="489"/>
      <c r="K56" s="489"/>
      <c r="L56" s="489"/>
      <c r="M56" s="489"/>
      <c r="N56" s="489"/>
      <c r="O56" s="224" t="s">
        <v>350</v>
      </c>
      <c r="P56" s="223">
        <v>1</v>
      </c>
      <c r="Q56" s="471" t="s">
        <v>349</v>
      </c>
      <c r="R56" s="474"/>
      <c r="S56" s="474"/>
      <c r="T56" s="474" t="s">
        <v>194</v>
      </c>
      <c r="U56" s="474" t="s">
        <v>210</v>
      </c>
      <c r="V56" s="474" t="s">
        <v>194</v>
      </c>
      <c r="W56" s="474" t="s">
        <v>210</v>
      </c>
      <c r="X56" s="500" t="s">
        <v>351</v>
      </c>
      <c r="Y56" s="492">
        <v>79731394</v>
      </c>
      <c r="Z56" s="471" t="s">
        <v>221</v>
      </c>
      <c r="AA56" s="495">
        <v>37882</v>
      </c>
      <c r="AB56" s="486" t="s">
        <v>194</v>
      </c>
      <c r="AC56" s="488" t="s">
        <v>210</v>
      </c>
      <c r="AD56" s="488" t="s">
        <v>194</v>
      </c>
      <c r="AE56" s="488" t="s">
        <v>210</v>
      </c>
      <c r="AF56" s="474" t="s">
        <v>194</v>
      </c>
      <c r="AG56" s="488" t="s">
        <v>210</v>
      </c>
      <c r="AH56" s="486"/>
      <c r="AI56" s="486"/>
      <c r="AJ56" s="512"/>
      <c r="AK56" s="515"/>
      <c r="AL56" s="512"/>
      <c r="AM56" s="518"/>
      <c r="AN56" s="508"/>
      <c r="AO56" s="508"/>
      <c r="AP56" s="508"/>
      <c r="AQ56" s="508"/>
      <c r="AS56" s="488"/>
      <c r="AT56" s="488"/>
      <c r="AU56" s="488"/>
    </row>
    <row r="57" spans="2:47" ht="15" customHeight="1">
      <c r="B57" s="317">
        <v>10200</v>
      </c>
      <c r="C57" s="489"/>
      <c r="D57" s="470"/>
      <c r="E57" s="489"/>
      <c r="F57" s="489"/>
      <c r="G57" s="489"/>
      <c r="H57" s="489"/>
      <c r="I57" s="489"/>
      <c r="J57" s="489"/>
      <c r="K57" s="489"/>
      <c r="L57" s="489"/>
      <c r="M57" s="489"/>
      <c r="N57" s="489"/>
      <c r="O57" s="224"/>
      <c r="P57" s="223"/>
      <c r="Q57" s="472"/>
      <c r="R57" s="475"/>
      <c r="S57" s="475"/>
      <c r="T57" s="475"/>
      <c r="U57" s="475"/>
      <c r="V57" s="475"/>
      <c r="W57" s="475"/>
      <c r="X57" s="501"/>
      <c r="Y57" s="493"/>
      <c r="Z57" s="472"/>
      <c r="AA57" s="495"/>
      <c r="AB57" s="487"/>
      <c r="AC57" s="466"/>
      <c r="AD57" s="466"/>
      <c r="AE57" s="466"/>
      <c r="AF57" s="475"/>
      <c r="AG57" s="466"/>
      <c r="AH57" s="487"/>
      <c r="AI57" s="487"/>
      <c r="AJ57" s="513"/>
      <c r="AK57" s="516"/>
      <c r="AL57" s="513"/>
      <c r="AM57" s="518"/>
      <c r="AN57" s="509"/>
      <c r="AO57" s="509"/>
      <c r="AP57" s="509"/>
      <c r="AQ57" s="509"/>
      <c r="AS57" s="466"/>
      <c r="AT57" s="466"/>
      <c r="AU57" s="466"/>
    </row>
    <row r="58" spans="2:47" ht="15.95" customHeight="1">
      <c r="B58" s="317">
        <v>10400</v>
      </c>
      <c r="C58" s="489"/>
      <c r="D58" s="470"/>
      <c r="E58" s="489"/>
      <c r="F58" s="489"/>
      <c r="G58" s="489"/>
      <c r="H58" s="489"/>
      <c r="I58" s="489"/>
      <c r="J58" s="489"/>
      <c r="K58" s="489"/>
      <c r="L58" s="489"/>
      <c r="M58" s="489"/>
      <c r="N58" s="489"/>
      <c r="O58" s="224"/>
      <c r="P58" s="223"/>
      <c r="Q58" s="472"/>
      <c r="R58" s="475"/>
      <c r="S58" s="475"/>
      <c r="T58" s="475"/>
      <c r="U58" s="475"/>
      <c r="V58" s="475"/>
      <c r="W58" s="475"/>
      <c r="X58" s="501"/>
      <c r="Y58" s="493"/>
      <c r="Z58" s="472"/>
      <c r="AA58" s="495"/>
      <c r="AB58" s="487"/>
      <c r="AC58" s="466"/>
      <c r="AD58" s="466"/>
      <c r="AE58" s="466"/>
      <c r="AF58" s="475"/>
      <c r="AG58" s="466"/>
      <c r="AH58" s="487"/>
      <c r="AI58" s="487"/>
      <c r="AJ58" s="513"/>
      <c r="AK58" s="516"/>
      <c r="AL58" s="513"/>
      <c r="AM58" s="518"/>
      <c r="AN58" s="509"/>
      <c r="AO58" s="509"/>
      <c r="AP58" s="509"/>
      <c r="AQ58" s="509"/>
      <c r="AS58" s="466"/>
      <c r="AT58" s="466"/>
      <c r="AU58" s="466"/>
    </row>
    <row r="59" spans="2:47" ht="15.95" customHeight="1">
      <c r="B59" s="317">
        <v>10600</v>
      </c>
      <c r="C59" s="489"/>
      <c r="D59" s="470"/>
      <c r="E59" s="489"/>
      <c r="F59" s="489"/>
      <c r="G59" s="489"/>
      <c r="H59" s="489"/>
      <c r="I59" s="489"/>
      <c r="J59" s="489"/>
      <c r="K59" s="489"/>
      <c r="L59" s="489"/>
      <c r="M59" s="489"/>
      <c r="N59" s="489"/>
      <c r="O59" s="224"/>
      <c r="P59" s="223"/>
      <c r="Q59" s="472"/>
      <c r="R59" s="475"/>
      <c r="S59" s="475"/>
      <c r="T59" s="475"/>
      <c r="U59" s="475"/>
      <c r="V59" s="475"/>
      <c r="W59" s="475"/>
      <c r="X59" s="501"/>
      <c r="Y59" s="493"/>
      <c r="Z59" s="472"/>
      <c r="AA59" s="495"/>
      <c r="AB59" s="487"/>
      <c r="AC59" s="466"/>
      <c r="AD59" s="466"/>
      <c r="AE59" s="466"/>
      <c r="AF59" s="475"/>
      <c r="AG59" s="466"/>
      <c r="AH59" s="487"/>
      <c r="AI59" s="487"/>
      <c r="AJ59" s="513"/>
      <c r="AK59" s="516"/>
      <c r="AL59" s="513"/>
      <c r="AM59" s="518"/>
      <c r="AN59" s="509"/>
      <c r="AO59" s="509"/>
      <c r="AP59" s="509"/>
      <c r="AQ59" s="509"/>
      <c r="AS59" s="466"/>
      <c r="AT59" s="466"/>
      <c r="AU59" s="466"/>
    </row>
    <row r="60" spans="2:47" ht="15.95" customHeight="1">
      <c r="B60" s="317">
        <v>10800</v>
      </c>
      <c r="C60" s="489"/>
      <c r="D60" s="470"/>
      <c r="E60" s="489"/>
      <c r="F60" s="489"/>
      <c r="G60" s="489"/>
      <c r="H60" s="489"/>
      <c r="I60" s="489"/>
      <c r="J60" s="489"/>
      <c r="K60" s="489"/>
      <c r="L60" s="489"/>
      <c r="M60" s="489"/>
      <c r="N60" s="489"/>
      <c r="O60" s="224"/>
      <c r="P60" s="223"/>
      <c r="Q60" s="473"/>
      <c r="R60" s="476"/>
      <c r="S60" s="476"/>
      <c r="T60" s="476"/>
      <c r="U60" s="476"/>
      <c r="V60" s="476"/>
      <c r="W60" s="476"/>
      <c r="X60" s="502"/>
      <c r="Y60" s="494"/>
      <c r="Z60" s="473"/>
      <c r="AA60" s="495"/>
      <c r="AB60" s="487"/>
      <c r="AC60" s="466"/>
      <c r="AD60" s="466"/>
      <c r="AE60" s="466"/>
      <c r="AF60" s="476"/>
      <c r="AG60" s="466"/>
      <c r="AH60" s="487"/>
      <c r="AI60" s="487"/>
      <c r="AJ60" s="514"/>
      <c r="AK60" s="517"/>
      <c r="AL60" s="514"/>
      <c r="AM60" s="518"/>
      <c r="AN60" s="509"/>
      <c r="AO60" s="509"/>
      <c r="AP60" s="509"/>
      <c r="AQ60" s="509"/>
      <c r="AS60" s="466"/>
      <c r="AT60" s="466"/>
      <c r="AU60" s="466"/>
    </row>
    <row r="61" spans="2:47" ht="15.95" customHeight="1">
      <c r="B61" s="317">
        <v>11000</v>
      </c>
      <c r="C61" s="489">
        <v>11</v>
      </c>
      <c r="D61" s="469" t="s">
        <v>367</v>
      </c>
      <c r="E61" s="489"/>
      <c r="F61" s="489"/>
      <c r="G61" s="489"/>
      <c r="H61" s="489"/>
      <c r="I61" s="489"/>
      <c r="J61" s="489"/>
      <c r="K61" s="489"/>
      <c r="L61" s="489"/>
      <c r="M61" s="489"/>
      <c r="N61" s="489"/>
      <c r="O61" s="222" t="s">
        <v>369</v>
      </c>
      <c r="P61" s="223">
        <v>0.6</v>
      </c>
      <c r="Q61" s="497" t="s">
        <v>368</v>
      </c>
      <c r="R61" s="474"/>
      <c r="S61" s="474"/>
      <c r="T61" s="474" t="s">
        <v>194</v>
      </c>
      <c r="U61" s="474" t="s">
        <v>210</v>
      </c>
      <c r="V61" s="474" t="s">
        <v>194</v>
      </c>
      <c r="W61" s="474" t="s">
        <v>210</v>
      </c>
      <c r="X61" s="471" t="s">
        <v>371</v>
      </c>
      <c r="Y61" s="492">
        <v>51645141</v>
      </c>
      <c r="Z61" s="471" t="s">
        <v>221</v>
      </c>
      <c r="AA61" s="495">
        <v>31491</v>
      </c>
      <c r="AB61" s="486" t="s">
        <v>194</v>
      </c>
      <c r="AC61" s="488" t="s">
        <v>210</v>
      </c>
      <c r="AD61" s="488" t="s">
        <v>194</v>
      </c>
      <c r="AE61" s="488" t="s">
        <v>210</v>
      </c>
      <c r="AF61" s="474" t="s">
        <v>194</v>
      </c>
      <c r="AG61" s="488" t="s">
        <v>210</v>
      </c>
      <c r="AH61" s="486"/>
      <c r="AI61" s="486"/>
      <c r="AJ61" s="512"/>
      <c r="AK61" s="515"/>
      <c r="AL61" s="512"/>
      <c r="AM61" s="518"/>
      <c r="AN61" s="508"/>
      <c r="AO61" s="508"/>
      <c r="AP61" s="508"/>
      <c r="AQ61" s="508"/>
      <c r="AS61" s="488"/>
      <c r="AT61" s="488"/>
      <c r="AU61" s="488"/>
    </row>
    <row r="62" spans="2:47" ht="15.95" customHeight="1">
      <c r="B62" s="317">
        <v>11200</v>
      </c>
      <c r="C62" s="489"/>
      <c r="D62" s="470"/>
      <c r="E62" s="489"/>
      <c r="F62" s="489"/>
      <c r="G62" s="489"/>
      <c r="H62" s="489"/>
      <c r="I62" s="489"/>
      <c r="J62" s="489"/>
      <c r="K62" s="489"/>
      <c r="L62" s="489"/>
      <c r="M62" s="489"/>
      <c r="N62" s="489"/>
      <c r="O62" s="224" t="s">
        <v>370</v>
      </c>
      <c r="P62" s="223">
        <v>0.4</v>
      </c>
      <c r="Q62" s="498"/>
      <c r="R62" s="475"/>
      <c r="S62" s="475"/>
      <c r="T62" s="475"/>
      <c r="U62" s="475"/>
      <c r="V62" s="475"/>
      <c r="W62" s="475"/>
      <c r="X62" s="472"/>
      <c r="Y62" s="493"/>
      <c r="Z62" s="472"/>
      <c r="AA62" s="495"/>
      <c r="AB62" s="487"/>
      <c r="AC62" s="466"/>
      <c r="AD62" s="466"/>
      <c r="AE62" s="466"/>
      <c r="AF62" s="475"/>
      <c r="AG62" s="466"/>
      <c r="AH62" s="487"/>
      <c r="AI62" s="487"/>
      <c r="AJ62" s="513"/>
      <c r="AK62" s="516"/>
      <c r="AL62" s="513"/>
      <c r="AM62" s="518"/>
      <c r="AN62" s="509"/>
      <c r="AO62" s="509"/>
      <c r="AP62" s="509"/>
      <c r="AQ62" s="509"/>
      <c r="AS62" s="466"/>
      <c r="AT62" s="466"/>
      <c r="AU62" s="466"/>
    </row>
    <row r="63" spans="2:47" ht="15.95" customHeight="1">
      <c r="B63" s="317">
        <v>11400</v>
      </c>
      <c r="C63" s="489"/>
      <c r="D63" s="470"/>
      <c r="E63" s="489"/>
      <c r="F63" s="489"/>
      <c r="G63" s="489"/>
      <c r="H63" s="489"/>
      <c r="I63" s="489"/>
      <c r="J63" s="489"/>
      <c r="K63" s="489"/>
      <c r="L63" s="489"/>
      <c r="M63" s="489"/>
      <c r="N63" s="489"/>
      <c r="O63" s="224"/>
      <c r="P63" s="223"/>
      <c r="Q63" s="498"/>
      <c r="R63" s="475"/>
      <c r="S63" s="475"/>
      <c r="T63" s="475"/>
      <c r="U63" s="475"/>
      <c r="V63" s="475"/>
      <c r="W63" s="475"/>
      <c r="X63" s="472"/>
      <c r="Y63" s="493"/>
      <c r="Z63" s="472"/>
      <c r="AA63" s="495"/>
      <c r="AB63" s="487"/>
      <c r="AC63" s="466"/>
      <c r="AD63" s="466"/>
      <c r="AE63" s="466"/>
      <c r="AF63" s="475"/>
      <c r="AG63" s="466"/>
      <c r="AH63" s="487"/>
      <c r="AI63" s="487"/>
      <c r="AJ63" s="513"/>
      <c r="AK63" s="516"/>
      <c r="AL63" s="513"/>
      <c r="AM63" s="518"/>
      <c r="AN63" s="509"/>
      <c r="AO63" s="509"/>
      <c r="AP63" s="509"/>
      <c r="AQ63" s="509"/>
      <c r="AS63" s="466"/>
      <c r="AT63" s="466"/>
      <c r="AU63" s="466"/>
    </row>
    <row r="64" spans="2:47" ht="15.95" customHeight="1">
      <c r="B64" s="317">
        <v>11600</v>
      </c>
      <c r="C64" s="489"/>
      <c r="D64" s="470"/>
      <c r="E64" s="489"/>
      <c r="F64" s="489"/>
      <c r="G64" s="489"/>
      <c r="H64" s="489"/>
      <c r="I64" s="489"/>
      <c r="J64" s="489"/>
      <c r="K64" s="489"/>
      <c r="L64" s="489"/>
      <c r="M64" s="489"/>
      <c r="N64" s="489"/>
      <c r="O64" s="224"/>
      <c r="P64" s="223"/>
      <c r="Q64" s="498"/>
      <c r="R64" s="475"/>
      <c r="S64" s="475"/>
      <c r="T64" s="475"/>
      <c r="U64" s="475"/>
      <c r="V64" s="475"/>
      <c r="W64" s="475"/>
      <c r="X64" s="472"/>
      <c r="Y64" s="493"/>
      <c r="Z64" s="472"/>
      <c r="AA64" s="495"/>
      <c r="AB64" s="487"/>
      <c r="AC64" s="466"/>
      <c r="AD64" s="466"/>
      <c r="AE64" s="466"/>
      <c r="AF64" s="475"/>
      <c r="AG64" s="466"/>
      <c r="AH64" s="487"/>
      <c r="AI64" s="487"/>
      <c r="AJ64" s="513"/>
      <c r="AK64" s="516"/>
      <c r="AL64" s="513"/>
      <c r="AM64" s="518"/>
      <c r="AN64" s="509"/>
      <c r="AO64" s="509"/>
      <c r="AP64" s="509"/>
      <c r="AQ64" s="509"/>
      <c r="AS64" s="466"/>
      <c r="AT64" s="466"/>
      <c r="AU64" s="466"/>
    </row>
    <row r="65" spans="2:47" ht="15.95" customHeight="1">
      <c r="B65" s="317">
        <v>11800</v>
      </c>
      <c r="C65" s="489"/>
      <c r="D65" s="470"/>
      <c r="E65" s="489"/>
      <c r="F65" s="489"/>
      <c r="G65" s="489"/>
      <c r="H65" s="489"/>
      <c r="I65" s="489"/>
      <c r="J65" s="489"/>
      <c r="K65" s="489"/>
      <c r="L65" s="489"/>
      <c r="M65" s="489"/>
      <c r="N65" s="489"/>
      <c r="O65" s="224"/>
      <c r="P65" s="223"/>
      <c r="Q65" s="499"/>
      <c r="R65" s="476"/>
      <c r="S65" s="476"/>
      <c r="T65" s="476"/>
      <c r="U65" s="476"/>
      <c r="V65" s="476"/>
      <c r="W65" s="476"/>
      <c r="X65" s="473"/>
      <c r="Y65" s="494"/>
      <c r="Z65" s="473"/>
      <c r="AA65" s="495"/>
      <c r="AB65" s="487"/>
      <c r="AC65" s="466"/>
      <c r="AD65" s="466"/>
      <c r="AE65" s="466"/>
      <c r="AF65" s="476"/>
      <c r="AG65" s="466"/>
      <c r="AH65" s="487"/>
      <c r="AI65" s="487"/>
      <c r="AJ65" s="514"/>
      <c r="AK65" s="517"/>
      <c r="AL65" s="514"/>
      <c r="AM65" s="518"/>
      <c r="AN65" s="509"/>
      <c r="AO65" s="509"/>
      <c r="AP65" s="509"/>
      <c r="AQ65" s="509"/>
      <c r="AS65" s="466"/>
      <c r="AT65" s="466"/>
      <c r="AU65" s="466"/>
    </row>
    <row r="66" spans="2:47" ht="21" customHeight="1">
      <c r="B66" s="317">
        <v>12000</v>
      </c>
      <c r="C66" s="489">
        <v>12</v>
      </c>
      <c r="D66" s="469" t="s">
        <v>386</v>
      </c>
      <c r="E66" s="489"/>
      <c r="F66" s="489"/>
      <c r="G66" s="489"/>
      <c r="H66" s="489"/>
      <c r="I66" s="489"/>
      <c r="J66" s="489"/>
      <c r="K66" s="489"/>
      <c r="L66" s="489"/>
      <c r="M66" s="489"/>
      <c r="N66" s="489"/>
      <c r="O66" s="224" t="s">
        <v>387</v>
      </c>
      <c r="P66" s="223">
        <v>1</v>
      </c>
      <c r="Q66" s="471" t="s">
        <v>389</v>
      </c>
      <c r="R66" s="352"/>
      <c r="S66" s="352"/>
      <c r="T66" s="474" t="s">
        <v>194</v>
      </c>
      <c r="U66" s="474" t="s">
        <v>210</v>
      </c>
      <c r="V66" s="474" t="s">
        <v>194</v>
      </c>
      <c r="W66" s="474" t="s">
        <v>210</v>
      </c>
      <c r="X66" s="477" t="s">
        <v>388</v>
      </c>
      <c r="Y66" s="480">
        <v>8860853</v>
      </c>
      <c r="Z66" s="471" t="s">
        <v>221</v>
      </c>
      <c r="AA66" s="496">
        <v>39380</v>
      </c>
      <c r="AB66" s="486" t="s">
        <v>194</v>
      </c>
      <c r="AC66" s="488" t="s">
        <v>210</v>
      </c>
      <c r="AD66" s="488" t="s">
        <v>194</v>
      </c>
      <c r="AE66" s="488" t="s">
        <v>210</v>
      </c>
      <c r="AF66" s="474" t="s">
        <v>194</v>
      </c>
      <c r="AG66" s="488" t="s">
        <v>210</v>
      </c>
      <c r="AH66" s="486"/>
      <c r="AI66" s="486"/>
      <c r="AJ66" s="512"/>
      <c r="AK66" s="515"/>
      <c r="AL66" s="512"/>
      <c r="AM66" s="518"/>
      <c r="AN66" s="508"/>
      <c r="AO66" s="508"/>
      <c r="AP66" s="508"/>
      <c r="AQ66" s="508"/>
      <c r="AS66" s="488"/>
      <c r="AT66" s="488"/>
      <c r="AU66" s="488"/>
    </row>
    <row r="67" spans="2:47" ht="15.75" customHeight="1">
      <c r="B67" s="317">
        <v>12200</v>
      </c>
      <c r="C67" s="489"/>
      <c r="D67" s="470"/>
      <c r="E67" s="489"/>
      <c r="F67" s="489"/>
      <c r="G67" s="489"/>
      <c r="H67" s="489"/>
      <c r="I67" s="489"/>
      <c r="J67" s="489"/>
      <c r="K67" s="489"/>
      <c r="L67" s="489"/>
      <c r="M67" s="489"/>
      <c r="N67" s="489"/>
      <c r="O67" s="224"/>
      <c r="P67" s="223"/>
      <c r="Q67" s="472"/>
      <c r="R67" s="352"/>
      <c r="S67" s="352"/>
      <c r="T67" s="475"/>
      <c r="U67" s="475"/>
      <c r="V67" s="475"/>
      <c r="W67" s="475"/>
      <c r="X67" s="478"/>
      <c r="Y67" s="481"/>
      <c r="Z67" s="472"/>
      <c r="AA67" s="496"/>
      <c r="AB67" s="487"/>
      <c r="AC67" s="466"/>
      <c r="AD67" s="466"/>
      <c r="AE67" s="466"/>
      <c r="AF67" s="475"/>
      <c r="AG67" s="466"/>
      <c r="AH67" s="487"/>
      <c r="AI67" s="487"/>
      <c r="AJ67" s="513"/>
      <c r="AK67" s="516"/>
      <c r="AL67" s="513"/>
      <c r="AM67" s="518"/>
      <c r="AN67" s="509"/>
      <c r="AO67" s="509"/>
      <c r="AP67" s="509"/>
      <c r="AQ67" s="509"/>
      <c r="AS67" s="466"/>
      <c r="AT67" s="466"/>
      <c r="AU67" s="466"/>
    </row>
    <row r="68" spans="2:47" ht="15.95" customHeight="1">
      <c r="B68" s="317">
        <v>12400</v>
      </c>
      <c r="C68" s="489"/>
      <c r="D68" s="470"/>
      <c r="E68" s="489"/>
      <c r="F68" s="489"/>
      <c r="G68" s="489"/>
      <c r="H68" s="489"/>
      <c r="I68" s="489"/>
      <c r="J68" s="489"/>
      <c r="K68" s="489"/>
      <c r="L68" s="489"/>
      <c r="M68" s="489"/>
      <c r="N68" s="489"/>
      <c r="O68" s="224"/>
      <c r="P68" s="342"/>
      <c r="Q68" s="472"/>
      <c r="R68" s="352"/>
      <c r="S68" s="352"/>
      <c r="T68" s="475"/>
      <c r="U68" s="475"/>
      <c r="V68" s="475"/>
      <c r="W68" s="475"/>
      <c r="X68" s="478"/>
      <c r="Y68" s="481"/>
      <c r="Z68" s="472"/>
      <c r="AA68" s="496"/>
      <c r="AB68" s="487"/>
      <c r="AC68" s="466"/>
      <c r="AD68" s="466"/>
      <c r="AE68" s="466"/>
      <c r="AF68" s="475"/>
      <c r="AG68" s="466"/>
      <c r="AH68" s="487"/>
      <c r="AI68" s="487"/>
      <c r="AJ68" s="513"/>
      <c r="AK68" s="516"/>
      <c r="AL68" s="513"/>
      <c r="AM68" s="518"/>
      <c r="AN68" s="509"/>
      <c r="AO68" s="509"/>
      <c r="AP68" s="509"/>
      <c r="AQ68" s="509"/>
      <c r="AS68" s="466"/>
      <c r="AT68" s="466"/>
      <c r="AU68" s="466"/>
    </row>
    <row r="69" spans="2:47" ht="15.95" customHeight="1">
      <c r="B69" s="317">
        <v>12600</v>
      </c>
      <c r="C69" s="489"/>
      <c r="D69" s="470"/>
      <c r="E69" s="489"/>
      <c r="F69" s="489"/>
      <c r="G69" s="489"/>
      <c r="H69" s="489"/>
      <c r="I69" s="489"/>
      <c r="J69" s="489"/>
      <c r="K69" s="489"/>
      <c r="L69" s="489"/>
      <c r="M69" s="489"/>
      <c r="N69" s="489"/>
      <c r="O69" s="224"/>
      <c r="P69" s="342"/>
      <c r="Q69" s="472"/>
      <c r="R69" s="352"/>
      <c r="S69" s="352"/>
      <c r="T69" s="475"/>
      <c r="U69" s="475"/>
      <c r="V69" s="475"/>
      <c r="W69" s="475"/>
      <c r="X69" s="478"/>
      <c r="Y69" s="481"/>
      <c r="Z69" s="472"/>
      <c r="AA69" s="496"/>
      <c r="AB69" s="487"/>
      <c r="AC69" s="466"/>
      <c r="AD69" s="466"/>
      <c r="AE69" s="466"/>
      <c r="AF69" s="475"/>
      <c r="AG69" s="466"/>
      <c r="AH69" s="487"/>
      <c r="AI69" s="487"/>
      <c r="AJ69" s="513"/>
      <c r="AK69" s="516"/>
      <c r="AL69" s="513"/>
      <c r="AM69" s="518"/>
      <c r="AN69" s="509"/>
      <c r="AO69" s="509"/>
      <c r="AP69" s="509"/>
      <c r="AQ69" s="509"/>
      <c r="AS69" s="466"/>
      <c r="AT69" s="466"/>
      <c r="AU69" s="466"/>
    </row>
    <row r="70" spans="2:47" ht="15.95" customHeight="1">
      <c r="B70" s="317">
        <v>12800</v>
      </c>
      <c r="C70" s="489"/>
      <c r="D70" s="470"/>
      <c r="E70" s="489"/>
      <c r="F70" s="489"/>
      <c r="G70" s="489"/>
      <c r="H70" s="489"/>
      <c r="I70" s="489"/>
      <c r="J70" s="489"/>
      <c r="K70" s="489"/>
      <c r="L70" s="489"/>
      <c r="M70" s="489"/>
      <c r="N70" s="489"/>
      <c r="O70" s="224"/>
      <c r="P70" s="342"/>
      <c r="Q70" s="473"/>
      <c r="R70" s="352"/>
      <c r="S70" s="352"/>
      <c r="T70" s="476"/>
      <c r="U70" s="476"/>
      <c r="V70" s="476"/>
      <c r="W70" s="476"/>
      <c r="X70" s="479"/>
      <c r="Y70" s="482"/>
      <c r="Z70" s="473"/>
      <c r="AA70" s="496"/>
      <c r="AB70" s="487"/>
      <c r="AC70" s="466"/>
      <c r="AD70" s="466"/>
      <c r="AE70" s="466"/>
      <c r="AF70" s="476"/>
      <c r="AG70" s="466"/>
      <c r="AH70" s="487"/>
      <c r="AI70" s="487"/>
      <c r="AJ70" s="514"/>
      <c r="AK70" s="517"/>
      <c r="AL70" s="514"/>
      <c r="AM70" s="518"/>
      <c r="AN70" s="509"/>
      <c r="AO70" s="509"/>
      <c r="AP70" s="509"/>
      <c r="AQ70" s="509"/>
      <c r="AS70" s="466"/>
      <c r="AT70" s="466"/>
      <c r="AU70" s="466"/>
    </row>
    <row r="71" spans="2:47" ht="41.25" customHeight="1">
      <c r="B71" s="317">
        <v>13000</v>
      </c>
      <c r="C71" s="489">
        <v>13</v>
      </c>
      <c r="D71" s="469" t="s">
        <v>403</v>
      </c>
      <c r="E71" s="353"/>
      <c r="F71" s="353"/>
      <c r="G71" s="353"/>
      <c r="H71" s="353"/>
      <c r="I71" s="353"/>
      <c r="J71" s="353"/>
      <c r="K71" s="353"/>
      <c r="L71" s="353"/>
      <c r="M71" s="353"/>
      <c r="N71" s="353"/>
      <c r="O71" s="224" t="s">
        <v>404</v>
      </c>
      <c r="P71" s="223">
        <v>1</v>
      </c>
      <c r="Q71" s="471" t="s">
        <v>402</v>
      </c>
      <c r="R71" s="352"/>
      <c r="S71" s="352"/>
      <c r="T71" s="474" t="s">
        <v>194</v>
      </c>
      <c r="U71" s="474" t="s">
        <v>210</v>
      </c>
      <c r="V71" s="569" t="s">
        <v>548</v>
      </c>
      <c r="W71" s="569"/>
      <c r="X71" s="477" t="s">
        <v>405</v>
      </c>
      <c r="Y71" s="480">
        <v>70074302</v>
      </c>
      <c r="Z71" s="471" t="s">
        <v>221</v>
      </c>
      <c r="AA71" s="483">
        <v>30294</v>
      </c>
      <c r="AB71" s="486" t="s">
        <v>194</v>
      </c>
      <c r="AC71" s="488" t="s">
        <v>210</v>
      </c>
      <c r="AD71" s="488" t="s">
        <v>194</v>
      </c>
      <c r="AE71" s="488" t="s">
        <v>210</v>
      </c>
      <c r="AF71" s="474" t="s">
        <v>194</v>
      </c>
      <c r="AG71" s="488" t="s">
        <v>210</v>
      </c>
      <c r="AH71" s="486"/>
      <c r="AI71" s="486"/>
      <c r="AJ71" s="512"/>
      <c r="AK71" s="515"/>
      <c r="AL71" s="512"/>
      <c r="AM71" s="518"/>
      <c r="AN71" s="508"/>
      <c r="AO71" s="508"/>
      <c r="AP71" s="508"/>
      <c r="AQ71" s="508"/>
      <c r="AS71" s="488"/>
      <c r="AT71" s="488"/>
      <c r="AU71" s="488"/>
    </row>
    <row r="72" spans="2:47" ht="15.75" customHeight="1">
      <c r="B72" s="317">
        <v>13200</v>
      </c>
      <c r="C72" s="489"/>
      <c r="D72" s="470"/>
      <c r="E72" s="353"/>
      <c r="F72" s="353"/>
      <c r="G72" s="353"/>
      <c r="H72" s="353"/>
      <c r="I72" s="353"/>
      <c r="J72" s="353"/>
      <c r="K72" s="353"/>
      <c r="L72" s="353"/>
      <c r="M72" s="353"/>
      <c r="N72" s="353"/>
      <c r="O72" s="224"/>
      <c r="P72" s="223"/>
      <c r="Q72" s="472"/>
      <c r="R72" s="352"/>
      <c r="S72" s="352"/>
      <c r="T72" s="475"/>
      <c r="U72" s="475"/>
      <c r="V72" s="570"/>
      <c r="W72" s="570"/>
      <c r="X72" s="478"/>
      <c r="Y72" s="481"/>
      <c r="Z72" s="472"/>
      <c r="AA72" s="484"/>
      <c r="AB72" s="487"/>
      <c r="AC72" s="466"/>
      <c r="AD72" s="466"/>
      <c r="AE72" s="466"/>
      <c r="AF72" s="475"/>
      <c r="AG72" s="466"/>
      <c r="AH72" s="487"/>
      <c r="AI72" s="487"/>
      <c r="AJ72" s="513"/>
      <c r="AK72" s="516"/>
      <c r="AL72" s="513"/>
      <c r="AM72" s="518"/>
      <c r="AN72" s="509"/>
      <c r="AO72" s="509"/>
      <c r="AP72" s="509"/>
      <c r="AQ72" s="509"/>
      <c r="AS72" s="466"/>
      <c r="AT72" s="466"/>
      <c r="AU72" s="466"/>
    </row>
    <row r="73" spans="2:47" ht="15.75" customHeight="1">
      <c r="B73" s="317">
        <v>13400</v>
      </c>
      <c r="C73" s="489"/>
      <c r="D73" s="470"/>
      <c r="E73" s="353"/>
      <c r="F73" s="353"/>
      <c r="G73" s="353"/>
      <c r="H73" s="353"/>
      <c r="I73" s="353"/>
      <c r="J73" s="353"/>
      <c r="K73" s="353"/>
      <c r="L73" s="353"/>
      <c r="M73" s="353"/>
      <c r="N73" s="353"/>
      <c r="O73" s="224"/>
      <c r="P73" s="342"/>
      <c r="Q73" s="472"/>
      <c r="R73" s="352"/>
      <c r="S73" s="352"/>
      <c r="T73" s="475"/>
      <c r="U73" s="475"/>
      <c r="V73" s="570"/>
      <c r="W73" s="570"/>
      <c r="X73" s="478"/>
      <c r="Y73" s="481"/>
      <c r="Z73" s="472"/>
      <c r="AA73" s="484"/>
      <c r="AB73" s="487"/>
      <c r="AC73" s="466"/>
      <c r="AD73" s="466"/>
      <c r="AE73" s="466"/>
      <c r="AF73" s="475"/>
      <c r="AG73" s="466"/>
      <c r="AH73" s="487"/>
      <c r="AI73" s="487"/>
      <c r="AJ73" s="513"/>
      <c r="AK73" s="516"/>
      <c r="AL73" s="513"/>
      <c r="AM73" s="518"/>
      <c r="AN73" s="509"/>
      <c r="AO73" s="509"/>
      <c r="AP73" s="509"/>
      <c r="AQ73" s="509"/>
      <c r="AS73" s="466"/>
      <c r="AT73" s="466"/>
      <c r="AU73" s="466"/>
    </row>
    <row r="74" spans="2:47" ht="15.95" customHeight="1">
      <c r="B74" s="317">
        <v>13600</v>
      </c>
      <c r="C74" s="489"/>
      <c r="D74" s="470"/>
      <c r="E74" s="353"/>
      <c r="F74" s="353"/>
      <c r="G74" s="353"/>
      <c r="H74" s="353"/>
      <c r="I74" s="353"/>
      <c r="J74" s="353"/>
      <c r="K74" s="353"/>
      <c r="L74" s="353"/>
      <c r="M74" s="353"/>
      <c r="N74" s="353"/>
      <c r="O74" s="224"/>
      <c r="P74" s="342"/>
      <c r="Q74" s="472"/>
      <c r="R74" s="352"/>
      <c r="S74" s="352"/>
      <c r="T74" s="475"/>
      <c r="U74" s="475"/>
      <c r="V74" s="570"/>
      <c r="W74" s="570"/>
      <c r="X74" s="478"/>
      <c r="Y74" s="481"/>
      <c r="Z74" s="472"/>
      <c r="AA74" s="484"/>
      <c r="AB74" s="487"/>
      <c r="AC74" s="466"/>
      <c r="AD74" s="466"/>
      <c r="AE74" s="466"/>
      <c r="AF74" s="475"/>
      <c r="AG74" s="466"/>
      <c r="AH74" s="487"/>
      <c r="AI74" s="487"/>
      <c r="AJ74" s="513"/>
      <c r="AK74" s="516"/>
      <c r="AL74" s="513"/>
      <c r="AM74" s="518"/>
      <c r="AN74" s="509"/>
      <c r="AO74" s="509"/>
      <c r="AP74" s="509"/>
      <c r="AQ74" s="509"/>
      <c r="AS74" s="466"/>
      <c r="AT74" s="466"/>
      <c r="AU74" s="466"/>
    </row>
    <row r="75" spans="2:47" ht="15.95" customHeight="1">
      <c r="B75" s="317">
        <v>13800</v>
      </c>
      <c r="C75" s="489"/>
      <c r="D75" s="470"/>
      <c r="E75" s="353"/>
      <c r="F75" s="353"/>
      <c r="G75" s="353"/>
      <c r="H75" s="353"/>
      <c r="I75" s="353"/>
      <c r="J75" s="353"/>
      <c r="K75" s="353"/>
      <c r="L75" s="353"/>
      <c r="M75" s="353"/>
      <c r="N75" s="353"/>
      <c r="O75" s="224"/>
      <c r="P75" s="342"/>
      <c r="Q75" s="473"/>
      <c r="R75" s="352"/>
      <c r="S75" s="352"/>
      <c r="T75" s="476"/>
      <c r="U75" s="476"/>
      <c r="V75" s="571"/>
      <c r="W75" s="571"/>
      <c r="X75" s="479"/>
      <c r="Y75" s="482"/>
      <c r="Z75" s="473"/>
      <c r="AA75" s="485"/>
      <c r="AB75" s="487"/>
      <c r="AC75" s="466"/>
      <c r="AD75" s="466"/>
      <c r="AE75" s="466"/>
      <c r="AF75" s="476"/>
      <c r="AG75" s="466"/>
      <c r="AH75" s="487"/>
      <c r="AI75" s="487"/>
      <c r="AJ75" s="514"/>
      <c r="AK75" s="517"/>
      <c r="AL75" s="514"/>
      <c r="AM75" s="518"/>
      <c r="AN75" s="509"/>
      <c r="AO75" s="509"/>
      <c r="AP75" s="509"/>
      <c r="AQ75" s="509"/>
      <c r="AS75" s="466"/>
      <c r="AT75" s="466"/>
      <c r="AU75" s="466"/>
    </row>
    <row r="76" spans="2:47" ht="15.95" customHeight="1">
      <c r="B76" s="317">
        <v>14000</v>
      </c>
      <c r="C76" s="489">
        <v>14</v>
      </c>
      <c r="D76" s="469" t="s">
        <v>413</v>
      </c>
      <c r="E76" s="489"/>
      <c r="F76" s="489"/>
      <c r="G76" s="489"/>
      <c r="H76" s="489"/>
      <c r="I76" s="489"/>
      <c r="J76" s="489"/>
      <c r="K76" s="489"/>
      <c r="L76" s="489"/>
      <c r="M76" s="489"/>
      <c r="N76" s="489"/>
      <c r="O76" s="224" t="s">
        <v>414</v>
      </c>
      <c r="P76" s="223">
        <v>1</v>
      </c>
      <c r="Q76" s="471" t="s">
        <v>415</v>
      </c>
      <c r="R76" s="474"/>
      <c r="S76" s="474"/>
      <c r="T76" s="474" t="s">
        <v>194</v>
      </c>
      <c r="U76" s="474" t="s">
        <v>210</v>
      </c>
      <c r="V76" s="474" t="s">
        <v>194</v>
      </c>
      <c r="W76" s="474" t="s">
        <v>210</v>
      </c>
      <c r="X76" s="471" t="s">
        <v>416</v>
      </c>
      <c r="Y76" s="492">
        <v>1088252059</v>
      </c>
      <c r="Z76" s="471" t="s">
        <v>221</v>
      </c>
      <c r="AA76" s="495">
        <v>40682</v>
      </c>
      <c r="AB76" s="486" t="s">
        <v>194</v>
      </c>
      <c r="AC76" s="488" t="s">
        <v>210</v>
      </c>
      <c r="AD76" s="488" t="s">
        <v>194</v>
      </c>
      <c r="AE76" s="488" t="s">
        <v>210</v>
      </c>
      <c r="AF76" s="474" t="s">
        <v>194</v>
      </c>
      <c r="AG76" s="488" t="s">
        <v>210</v>
      </c>
      <c r="AH76" s="486"/>
      <c r="AI76" s="486"/>
      <c r="AJ76" s="512"/>
      <c r="AK76" s="515"/>
      <c r="AL76" s="512"/>
      <c r="AM76" s="518"/>
      <c r="AN76" s="508"/>
      <c r="AO76" s="508"/>
      <c r="AP76" s="508"/>
      <c r="AQ76" s="508"/>
      <c r="AS76" s="488"/>
      <c r="AT76" s="488"/>
      <c r="AU76" s="488"/>
    </row>
    <row r="77" spans="2:47" ht="14.25" customHeight="1">
      <c r="B77" s="317">
        <v>14200</v>
      </c>
      <c r="C77" s="489"/>
      <c r="D77" s="470"/>
      <c r="E77" s="489"/>
      <c r="F77" s="489"/>
      <c r="G77" s="489"/>
      <c r="H77" s="489"/>
      <c r="I77" s="489"/>
      <c r="J77" s="489"/>
      <c r="K77" s="489"/>
      <c r="L77" s="489"/>
      <c r="M77" s="489"/>
      <c r="N77" s="489"/>
      <c r="O77" s="224"/>
      <c r="P77" s="223"/>
      <c r="Q77" s="472"/>
      <c r="R77" s="475"/>
      <c r="S77" s="475"/>
      <c r="T77" s="475"/>
      <c r="U77" s="475"/>
      <c r="V77" s="475"/>
      <c r="W77" s="475"/>
      <c r="X77" s="472"/>
      <c r="Y77" s="493"/>
      <c r="Z77" s="472"/>
      <c r="AA77" s="495"/>
      <c r="AB77" s="487"/>
      <c r="AC77" s="466"/>
      <c r="AD77" s="466"/>
      <c r="AE77" s="466"/>
      <c r="AF77" s="475"/>
      <c r="AG77" s="466"/>
      <c r="AH77" s="487"/>
      <c r="AI77" s="487"/>
      <c r="AJ77" s="513"/>
      <c r="AK77" s="516"/>
      <c r="AL77" s="513"/>
      <c r="AM77" s="518"/>
      <c r="AN77" s="509"/>
      <c r="AO77" s="509"/>
      <c r="AP77" s="509"/>
      <c r="AQ77" s="509"/>
      <c r="AS77" s="466"/>
      <c r="AT77" s="466"/>
      <c r="AU77" s="466"/>
    </row>
    <row r="78" spans="2:47" ht="15.95" customHeight="1">
      <c r="B78" s="317">
        <v>14400</v>
      </c>
      <c r="C78" s="489"/>
      <c r="D78" s="470"/>
      <c r="E78" s="489"/>
      <c r="F78" s="489"/>
      <c r="G78" s="489"/>
      <c r="H78" s="489"/>
      <c r="I78" s="489"/>
      <c r="J78" s="489"/>
      <c r="K78" s="489"/>
      <c r="L78" s="489"/>
      <c r="M78" s="489"/>
      <c r="N78" s="489"/>
      <c r="O78" s="224"/>
      <c r="P78" s="223"/>
      <c r="Q78" s="472"/>
      <c r="R78" s="475"/>
      <c r="S78" s="475"/>
      <c r="T78" s="475"/>
      <c r="U78" s="475"/>
      <c r="V78" s="475"/>
      <c r="W78" s="475"/>
      <c r="X78" s="472"/>
      <c r="Y78" s="493"/>
      <c r="Z78" s="472"/>
      <c r="AA78" s="495"/>
      <c r="AB78" s="487"/>
      <c r="AC78" s="466"/>
      <c r="AD78" s="466"/>
      <c r="AE78" s="466"/>
      <c r="AF78" s="475"/>
      <c r="AG78" s="466"/>
      <c r="AH78" s="487"/>
      <c r="AI78" s="487"/>
      <c r="AJ78" s="513"/>
      <c r="AK78" s="516"/>
      <c r="AL78" s="513"/>
      <c r="AM78" s="518"/>
      <c r="AN78" s="509"/>
      <c r="AO78" s="509"/>
      <c r="AP78" s="509"/>
      <c r="AQ78" s="509"/>
      <c r="AS78" s="466"/>
      <c r="AT78" s="466"/>
      <c r="AU78" s="466"/>
    </row>
    <row r="79" spans="2:47" ht="15.95" customHeight="1">
      <c r="B79" s="317">
        <v>14600</v>
      </c>
      <c r="C79" s="489"/>
      <c r="D79" s="470"/>
      <c r="E79" s="489"/>
      <c r="F79" s="489"/>
      <c r="G79" s="489"/>
      <c r="H79" s="489"/>
      <c r="I79" s="489"/>
      <c r="J79" s="489"/>
      <c r="K79" s="489"/>
      <c r="L79" s="489"/>
      <c r="M79" s="489"/>
      <c r="N79" s="489"/>
      <c r="O79" s="224"/>
      <c r="P79" s="223"/>
      <c r="Q79" s="472"/>
      <c r="R79" s="475"/>
      <c r="S79" s="475"/>
      <c r="T79" s="475"/>
      <c r="U79" s="475"/>
      <c r="V79" s="475"/>
      <c r="W79" s="475"/>
      <c r="X79" s="472"/>
      <c r="Y79" s="493"/>
      <c r="Z79" s="472"/>
      <c r="AA79" s="495"/>
      <c r="AB79" s="487"/>
      <c r="AC79" s="466"/>
      <c r="AD79" s="466"/>
      <c r="AE79" s="466"/>
      <c r="AF79" s="475"/>
      <c r="AG79" s="466"/>
      <c r="AH79" s="487"/>
      <c r="AI79" s="487"/>
      <c r="AJ79" s="513"/>
      <c r="AK79" s="516"/>
      <c r="AL79" s="513"/>
      <c r="AM79" s="518"/>
      <c r="AN79" s="509"/>
      <c r="AO79" s="509"/>
      <c r="AP79" s="509"/>
      <c r="AQ79" s="509"/>
      <c r="AS79" s="466"/>
      <c r="AT79" s="466"/>
      <c r="AU79" s="466"/>
    </row>
    <row r="80" spans="2:47" ht="15.95" customHeight="1">
      <c r="B80" s="317">
        <v>14800</v>
      </c>
      <c r="C80" s="489"/>
      <c r="D80" s="470"/>
      <c r="E80" s="489"/>
      <c r="F80" s="489"/>
      <c r="G80" s="489"/>
      <c r="H80" s="489"/>
      <c r="I80" s="489"/>
      <c r="J80" s="489"/>
      <c r="K80" s="489"/>
      <c r="L80" s="489"/>
      <c r="M80" s="489"/>
      <c r="N80" s="489"/>
      <c r="O80" s="224"/>
      <c r="P80" s="223"/>
      <c r="Q80" s="473"/>
      <c r="R80" s="476"/>
      <c r="S80" s="476"/>
      <c r="T80" s="476"/>
      <c r="U80" s="476"/>
      <c r="V80" s="476"/>
      <c r="W80" s="476"/>
      <c r="X80" s="473"/>
      <c r="Y80" s="494"/>
      <c r="Z80" s="473"/>
      <c r="AA80" s="495"/>
      <c r="AB80" s="487"/>
      <c r="AC80" s="466"/>
      <c r="AD80" s="466"/>
      <c r="AE80" s="466"/>
      <c r="AF80" s="476"/>
      <c r="AG80" s="466"/>
      <c r="AH80" s="487"/>
      <c r="AI80" s="487"/>
      <c r="AJ80" s="514"/>
      <c r="AK80" s="517"/>
      <c r="AL80" s="514"/>
      <c r="AM80" s="518"/>
      <c r="AN80" s="509"/>
      <c r="AO80" s="509"/>
      <c r="AP80" s="509"/>
      <c r="AQ80" s="509"/>
      <c r="AS80" s="466"/>
      <c r="AT80" s="466"/>
      <c r="AU80" s="466"/>
    </row>
    <row r="81" spans="2:47" ht="15.95" customHeight="1">
      <c r="B81" s="317">
        <v>15000</v>
      </c>
      <c r="C81" s="489">
        <v>15</v>
      </c>
      <c r="D81" s="469" t="s">
        <v>428</v>
      </c>
      <c r="E81" s="489"/>
      <c r="F81" s="489"/>
      <c r="G81" s="489"/>
      <c r="H81" s="489"/>
      <c r="I81" s="489"/>
      <c r="J81" s="489"/>
      <c r="K81" s="489"/>
      <c r="L81" s="489"/>
      <c r="M81" s="489"/>
      <c r="N81" s="489"/>
      <c r="O81" s="224" t="s">
        <v>429</v>
      </c>
      <c r="P81" s="223">
        <v>1</v>
      </c>
      <c r="Q81" s="471" t="s">
        <v>429</v>
      </c>
      <c r="R81" s="474"/>
      <c r="S81" s="474"/>
      <c r="T81" s="474" t="s">
        <v>194</v>
      </c>
      <c r="U81" s="474" t="s">
        <v>210</v>
      </c>
      <c r="V81" s="474" t="s">
        <v>194</v>
      </c>
      <c r="W81" s="474" t="s">
        <v>210</v>
      </c>
      <c r="X81" s="471" t="s">
        <v>430</v>
      </c>
      <c r="Y81" s="505">
        <v>10766015</v>
      </c>
      <c r="Z81" s="471" t="s">
        <v>221</v>
      </c>
      <c r="AA81" s="528">
        <v>37700</v>
      </c>
      <c r="AB81" s="486" t="s">
        <v>194</v>
      </c>
      <c r="AC81" s="488" t="s">
        <v>210</v>
      </c>
      <c r="AD81" s="488" t="s">
        <v>194</v>
      </c>
      <c r="AE81" s="488" t="s">
        <v>210</v>
      </c>
      <c r="AF81" s="474" t="s">
        <v>194</v>
      </c>
      <c r="AG81" s="488" t="s">
        <v>210</v>
      </c>
      <c r="AH81" s="486"/>
      <c r="AI81" s="486"/>
      <c r="AJ81" s="512"/>
      <c r="AK81" s="515"/>
      <c r="AL81" s="512"/>
      <c r="AM81" s="518"/>
      <c r="AN81" s="508"/>
      <c r="AO81" s="508"/>
      <c r="AP81" s="508"/>
      <c r="AQ81" s="508"/>
      <c r="AS81" s="488"/>
      <c r="AT81" s="488"/>
      <c r="AU81" s="488"/>
    </row>
    <row r="82" spans="2:47" ht="15.95" customHeight="1">
      <c r="B82" s="317">
        <v>15200</v>
      </c>
      <c r="C82" s="489"/>
      <c r="D82" s="470"/>
      <c r="E82" s="489"/>
      <c r="F82" s="489"/>
      <c r="G82" s="489"/>
      <c r="H82" s="489"/>
      <c r="I82" s="489"/>
      <c r="J82" s="489"/>
      <c r="K82" s="489"/>
      <c r="L82" s="489"/>
      <c r="M82" s="489"/>
      <c r="N82" s="489"/>
      <c r="O82" s="224"/>
      <c r="P82" s="223"/>
      <c r="Q82" s="472"/>
      <c r="R82" s="475"/>
      <c r="S82" s="475"/>
      <c r="T82" s="475"/>
      <c r="U82" s="475"/>
      <c r="V82" s="475"/>
      <c r="W82" s="475"/>
      <c r="X82" s="472"/>
      <c r="Y82" s="506"/>
      <c r="Z82" s="472"/>
      <c r="AA82" s="528"/>
      <c r="AB82" s="487"/>
      <c r="AC82" s="466"/>
      <c r="AD82" s="466"/>
      <c r="AE82" s="466"/>
      <c r="AF82" s="475"/>
      <c r="AG82" s="466"/>
      <c r="AH82" s="487"/>
      <c r="AI82" s="487"/>
      <c r="AJ82" s="513"/>
      <c r="AK82" s="516"/>
      <c r="AL82" s="513"/>
      <c r="AM82" s="518"/>
      <c r="AN82" s="509"/>
      <c r="AO82" s="509"/>
      <c r="AP82" s="509"/>
      <c r="AQ82" s="509"/>
      <c r="AS82" s="466"/>
      <c r="AT82" s="466"/>
      <c r="AU82" s="466"/>
    </row>
    <row r="83" spans="2:47" ht="15.95" customHeight="1">
      <c r="B83" s="317">
        <v>15400</v>
      </c>
      <c r="C83" s="489"/>
      <c r="D83" s="470"/>
      <c r="E83" s="489"/>
      <c r="F83" s="489"/>
      <c r="G83" s="489"/>
      <c r="H83" s="489"/>
      <c r="I83" s="489"/>
      <c r="J83" s="489"/>
      <c r="K83" s="489"/>
      <c r="L83" s="489"/>
      <c r="M83" s="489"/>
      <c r="N83" s="489"/>
      <c r="O83" s="224"/>
      <c r="P83" s="223"/>
      <c r="Q83" s="472"/>
      <c r="R83" s="475"/>
      <c r="S83" s="475"/>
      <c r="T83" s="475"/>
      <c r="U83" s="475"/>
      <c r="V83" s="475"/>
      <c r="W83" s="475"/>
      <c r="X83" s="472"/>
      <c r="Y83" s="506"/>
      <c r="Z83" s="472"/>
      <c r="AA83" s="528"/>
      <c r="AB83" s="487"/>
      <c r="AC83" s="466"/>
      <c r="AD83" s="466"/>
      <c r="AE83" s="466"/>
      <c r="AF83" s="475"/>
      <c r="AG83" s="466"/>
      <c r="AH83" s="487"/>
      <c r="AI83" s="487"/>
      <c r="AJ83" s="513"/>
      <c r="AK83" s="516"/>
      <c r="AL83" s="513"/>
      <c r="AM83" s="518"/>
      <c r="AN83" s="509"/>
      <c r="AO83" s="509"/>
      <c r="AP83" s="509"/>
      <c r="AQ83" s="509"/>
      <c r="AS83" s="466"/>
      <c r="AT83" s="466"/>
      <c r="AU83" s="466"/>
    </row>
    <row r="84" spans="2:47" ht="15.95" customHeight="1">
      <c r="B84" s="317">
        <v>15600</v>
      </c>
      <c r="C84" s="489"/>
      <c r="D84" s="470"/>
      <c r="E84" s="489"/>
      <c r="F84" s="489"/>
      <c r="G84" s="489"/>
      <c r="H84" s="489"/>
      <c r="I84" s="489"/>
      <c r="J84" s="489"/>
      <c r="K84" s="489"/>
      <c r="L84" s="489"/>
      <c r="M84" s="489"/>
      <c r="N84" s="489"/>
      <c r="O84" s="224"/>
      <c r="P84" s="223"/>
      <c r="Q84" s="472"/>
      <c r="R84" s="475"/>
      <c r="S84" s="475"/>
      <c r="T84" s="475"/>
      <c r="U84" s="475"/>
      <c r="V84" s="475"/>
      <c r="W84" s="475"/>
      <c r="X84" s="472"/>
      <c r="Y84" s="506"/>
      <c r="Z84" s="472"/>
      <c r="AA84" s="528"/>
      <c r="AB84" s="487"/>
      <c r="AC84" s="466"/>
      <c r="AD84" s="466"/>
      <c r="AE84" s="466"/>
      <c r="AF84" s="475"/>
      <c r="AG84" s="466"/>
      <c r="AH84" s="487"/>
      <c r="AI84" s="487"/>
      <c r="AJ84" s="513"/>
      <c r="AK84" s="516"/>
      <c r="AL84" s="513"/>
      <c r="AM84" s="518"/>
      <c r="AN84" s="509"/>
      <c r="AO84" s="509"/>
      <c r="AP84" s="509"/>
      <c r="AQ84" s="509"/>
      <c r="AS84" s="466"/>
      <c r="AT84" s="466"/>
      <c r="AU84" s="466"/>
    </row>
    <row r="85" spans="2:47" ht="15.95" customHeight="1">
      <c r="B85" s="317">
        <v>15800</v>
      </c>
      <c r="C85" s="489"/>
      <c r="D85" s="470"/>
      <c r="E85" s="489"/>
      <c r="F85" s="489"/>
      <c r="G85" s="489"/>
      <c r="H85" s="489"/>
      <c r="I85" s="489"/>
      <c r="J85" s="489"/>
      <c r="K85" s="489"/>
      <c r="L85" s="489"/>
      <c r="M85" s="489"/>
      <c r="N85" s="489"/>
      <c r="O85" s="224"/>
      <c r="P85" s="223"/>
      <c r="Q85" s="473"/>
      <c r="R85" s="476"/>
      <c r="S85" s="476"/>
      <c r="T85" s="476"/>
      <c r="U85" s="476"/>
      <c r="V85" s="476"/>
      <c r="W85" s="476"/>
      <c r="X85" s="473"/>
      <c r="Y85" s="507"/>
      <c r="Z85" s="473"/>
      <c r="AA85" s="528"/>
      <c r="AB85" s="487"/>
      <c r="AC85" s="466"/>
      <c r="AD85" s="466"/>
      <c r="AE85" s="466"/>
      <c r="AF85" s="476"/>
      <c r="AG85" s="466"/>
      <c r="AH85" s="487"/>
      <c r="AI85" s="487"/>
      <c r="AJ85" s="514"/>
      <c r="AK85" s="517"/>
      <c r="AL85" s="514"/>
      <c r="AM85" s="518"/>
      <c r="AN85" s="509"/>
      <c r="AO85" s="509"/>
      <c r="AP85" s="509"/>
      <c r="AQ85" s="509"/>
      <c r="AS85" s="466"/>
      <c r="AT85" s="466"/>
      <c r="AU85" s="466"/>
    </row>
    <row r="86" spans="2:47" ht="15.95" customHeight="1">
      <c r="B86" s="317">
        <v>16000</v>
      </c>
      <c r="C86" s="489">
        <v>16</v>
      </c>
      <c r="D86" s="469" t="s">
        <v>445</v>
      </c>
      <c r="E86" s="489"/>
      <c r="F86" s="489"/>
      <c r="G86" s="489"/>
      <c r="H86" s="489"/>
      <c r="I86" s="489"/>
      <c r="J86" s="489"/>
      <c r="K86" s="489"/>
      <c r="L86" s="489"/>
      <c r="M86" s="489"/>
      <c r="N86" s="489"/>
      <c r="O86" s="355" t="s">
        <v>447</v>
      </c>
      <c r="P86" s="223">
        <v>0.7</v>
      </c>
      <c r="Q86" s="497" t="s">
        <v>446</v>
      </c>
      <c r="R86" s="355"/>
      <c r="S86" s="355"/>
      <c r="T86" s="474" t="s">
        <v>194</v>
      </c>
      <c r="U86" s="474" t="s">
        <v>210</v>
      </c>
      <c r="V86" s="474" t="s">
        <v>194</v>
      </c>
      <c r="W86" s="474" t="s">
        <v>210</v>
      </c>
      <c r="X86" s="497" t="s">
        <v>448</v>
      </c>
      <c r="Y86" s="505">
        <v>9147677</v>
      </c>
      <c r="Z86" s="471" t="s">
        <v>221</v>
      </c>
      <c r="AA86" s="525">
        <v>37819</v>
      </c>
      <c r="AB86" s="486" t="s">
        <v>194</v>
      </c>
      <c r="AC86" s="488" t="s">
        <v>210</v>
      </c>
      <c r="AD86" s="488" t="s">
        <v>194</v>
      </c>
      <c r="AE86" s="488" t="s">
        <v>210</v>
      </c>
      <c r="AF86" s="474" t="s">
        <v>194</v>
      </c>
      <c r="AG86" s="488" t="s">
        <v>210</v>
      </c>
      <c r="AH86" s="486"/>
      <c r="AI86" s="486"/>
      <c r="AJ86" s="512"/>
      <c r="AK86" s="515"/>
      <c r="AL86" s="512"/>
      <c r="AM86" s="518"/>
      <c r="AN86" s="508"/>
      <c r="AO86" s="508"/>
      <c r="AP86" s="508"/>
      <c r="AQ86" s="510"/>
      <c r="AR86" s="225"/>
      <c r="AS86" s="488"/>
      <c r="AT86" s="488"/>
      <c r="AU86" s="488"/>
    </row>
    <row r="87" spans="2:47" ht="15.95" customHeight="1">
      <c r="B87" s="317">
        <v>16200</v>
      </c>
      <c r="C87" s="489"/>
      <c r="D87" s="470"/>
      <c r="E87" s="489"/>
      <c r="F87" s="489"/>
      <c r="G87" s="489"/>
      <c r="H87" s="489"/>
      <c r="I87" s="489"/>
      <c r="J87" s="489"/>
      <c r="K87" s="489"/>
      <c r="L87" s="489"/>
      <c r="M87" s="489"/>
      <c r="N87" s="489"/>
      <c r="O87" s="355" t="s">
        <v>446</v>
      </c>
      <c r="P87" s="223">
        <v>0.3</v>
      </c>
      <c r="Q87" s="498"/>
      <c r="R87" s="355"/>
      <c r="S87" s="355"/>
      <c r="T87" s="475"/>
      <c r="U87" s="475"/>
      <c r="V87" s="475"/>
      <c r="W87" s="475"/>
      <c r="X87" s="498"/>
      <c r="Y87" s="506"/>
      <c r="Z87" s="472"/>
      <c r="AA87" s="526"/>
      <c r="AB87" s="487"/>
      <c r="AC87" s="466"/>
      <c r="AD87" s="466"/>
      <c r="AE87" s="466"/>
      <c r="AF87" s="475"/>
      <c r="AG87" s="466"/>
      <c r="AH87" s="487"/>
      <c r="AI87" s="487"/>
      <c r="AJ87" s="513"/>
      <c r="AK87" s="516"/>
      <c r="AL87" s="513"/>
      <c r="AM87" s="518"/>
      <c r="AN87" s="509"/>
      <c r="AO87" s="509"/>
      <c r="AP87" s="509"/>
      <c r="AQ87" s="511"/>
      <c r="AR87" s="225"/>
      <c r="AS87" s="466"/>
      <c r="AT87" s="466"/>
      <c r="AU87" s="466"/>
    </row>
    <row r="88" spans="2:47" ht="15.95" customHeight="1">
      <c r="B88" s="317">
        <v>16400</v>
      </c>
      <c r="C88" s="489"/>
      <c r="D88" s="470"/>
      <c r="E88" s="489"/>
      <c r="F88" s="489"/>
      <c r="G88" s="489"/>
      <c r="H88" s="489"/>
      <c r="I88" s="489"/>
      <c r="J88" s="489"/>
      <c r="K88" s="489"/>
      <c r="L88" s="489"/>
      <c r="M88" s="489"/>
      <c r="N88" s="489"/>
      <c r="O88" s="355"/>
      <c r="P88" s="223"/>
      <c r="Q88" s="498"/>
      <c r="R88" s="355"/>
      <c r="S88" s="355"/>
      <c r="T88" s="475"/>
      <c r="U88" s="475"/>
      <c r="V88" s="475"/>
      <c r="W88" s="475"/>
      <c r="X88" s="498"/>
      <c r="Y88" s="506"/>
      <c r="Z88" s="472"/>
      <c r="AA88" s="526"/>
      <c r="AB88" s="487"/>
      <c r="AC88" s="466"/>
      <c r="AD88" s="466"/>
      <c r="AE88" s="466"/>
      <c r="AF88" s="475"/>
      <c r="AG88" s="466"/>
      <c r="AH88" s="487"/>
      <c r="AI88" s="487"/>
      <c r="AJ88" s="513"/>
      <c r="AK88" s="516"/>
      <c r="AL88" s="513"/>
      <c r="AM88" s="518"/>
      <c r="AN88" s="509"/>
      <c r="AO88" s="509"/>
      <c r="AP88" s="509"/>
      <c r="AQ88" s="511"/>
      <c r="AR88" s="225"/>
      <c r="AS88" s="466"/>
      <c r="AT88" s="466"/>
      <c r="AU88" s="466"/>
    </row>
    <row r="89" spans="2:47" ht="15.95" customHeight="1">
      <c r="B89" s="317">
        <v>16600</v>
      </c>
      <c r="C89" s="489"/>
      <c r="D89" s="470"/>
      <c r="E89" s="489"/>
      <c r="F89" s="489"/>
      <c r="G89" s="489"/>
      <c r="H89" s="489"/>
      <c r="I89" s="489"/>
      <c r="J89" s="489"/>
      <c r="K89" s="489"/>
      <c r="L89" s="489"/>
      <c r="M89" s="489"/>
      <c r="N89" s="489"/>
      <c r="O89" s="355"/>
      <c r="P89" s="223"/>
      <c r="Q89" s="498"/>
      <c r="R89" s="355"/>
      <c r="S89" s="355"/>
      <c r="T89" s="475"/>
      <c r="U89" s="475"/>
      <c r="V89" s="475"/>
      <c r="W89" s="475"/>
      <c r="X89" s="498"/>
      <c r="Y89" s="506"/>
      <c r="Z89" s="472"/>
      <c r="AA89" s="526"/>
      <c r="AB89" s="487"/>
      <c r="AC89" s="466"/>
      <c r="AD89" s="466"/>
      <c r="AE89" s="466"/>
      <c r="AF89" s="475"/>
      <c r="AG89" s="466"/>
      <c r="AH89" s="487"/>
      <c r="AI89" s="487"/>
      <c r="AJ89" s="513"/>
      <c r="AK89" s="516"/>
      <c r="AL89" s="513"/>
      <c r="AM89" s="518"/>
      <c r="AN89" s="509"/>
      <c r="AO89" s="509"/>
      <c r="AP89" s="509"/>
      <c r="AQ89" s="511"/>
      <c r="AR89" s="225"/>
      <c r="AS89" s="466"/>
      <c r="AT89" s="466"/>
      <c r="AU89" s="466"/>
    </row>
    <row r="90" spans="2:47" ht="15.95" customHeight="1">
      <c r="B90" s="317">
        <v>16800</v>
      </c>
      <c r="C90" s="489"/>
      <c r="D90" s="470"/>
      <c r="E90" s="489"/>
      <c r="F90" s="489"/>
      <c r="G90" s="489"/>
      <c r="H90" s="489"/>
      <c r="I90" s="489"/>
      <c r="J90" s="489"/>
      <c r="K90" s="489"/>
      <c r="L90" s="489"/>
      <c r="M90" s="489"/>
      <c r="N90" s="489"/>
      <c r="O90" s="355"/>
      <c r="P90" s="223"/>
      <c r="Q90" s="499"/>
      <c r="R90" s="355"/>
      <c r="S90" s="355"/>
      <c r="T90" s="476"/>
      <c r="U90" s="476"/>
      <c r="V90" s="476"/>
      <c r="W90" s="476"/>
      <c r="X90" s="499"/>
      <c r="Y90" s="507"/>
      <c r="Z90" s="473"/>
      <c r="AA90" s="527"/>
      <c r="AB90" s="487"/>
      <c r="AC90" s="466"/>
      <c r="AD90" s="466"/>
      <c r="AE90" s="466"/>
      <c r="AF90" s="476"/>
      <c r="AG90" s="466"/>
      <c r="AH90" s="487"/>
      <c r="AI90" s="487"/>
      <c r="AJ90" s="514"/>
      <c r="AK90" s="517"/>
      <c r="AL90" s="514"/>
      <c r="AM90" s="518"/>
      <c r="AN90" s="509"/>
      <c r="AO90" s="509"/>
      <c r="AP90" s="509"/>
      <c r="AQ90" s="511"/>
      <c r="AR90" s="225"/>
      <c r="AS90" s="466"/>
      <c r="AT90" s="466"/>
      <c r="AU90" s="466"/>
    </row>
    <row r="91" spans="2:47" ht="15.95" customHeight="1">
      <c r="B91" s="317">
        <v>17000</v>
      </c>
      <c r="C91" s="489">
        <v>17</v>
      </c>
      <c r="D91" s="469" t="s">
        <v>460</v>
      </c>
      <c r="E91" s="489"/>
      <c r="F91" s="489"/>
      <c r="G91" s="489"/>
      <c r="H91" s="489"/>
      <c r="I91" s="489"/>
      <c r="J91" s="489"/>
      <c r="K91" s="489"/>
      <c r="L91" s="489"/>
      <c r="M91" s="489"/>
      <c r="N91" s="489"/>
      <c r="O91" s="222" t="s">
        <v>461</v>
      </c>
      <c r="P91" s="223">
        <v>1</v>
      </c>
      <c r="Q91" s="471" t="s">
        <v>461</v>
      </c>
      <c r="R91" s="474"/>
      <c r="S91" s="474"/>
      <c r="T91" s="474" t="s">
        <v>194</v>
      </c>
      <c r="U91" s="474" t="s">
        <v>210</v>
      </c>
      <c r="V91" s="474" t="s">
        <v>194</v>
      </c>
      <c r="W91" s="474" t="s">
        <v>210</v>
      </c>
      <c r="X91" s="477" t="s">
        <v>637</v>
      </c>
      <c r="Y91" s="480">
        <v>79574389</v>
      </c>
      <c r="Z91" s="471" t="s">
        <v>237</v>
      </c>
      <c r="AA91" s="483">
        <v>34233</v>
      </c>
      <c r="AB91" s="486" t="s">
        <v>194</v>
      </c>
      <c r="AC91" s="488" t="s">
        <v>210</v>
      </c>
      <c r="AD91" s="488" t="s">
        <v>194</v>
      </c>
      <c r="AE91" s="488" t="s">
        <v>210</v>
      </c>
      <c r="AF91" s="474" t="s">
        <v>194</v>
      </c>
      <c r="AG91" s="488" t="s">
        <v>210</v>
      </c>
      <c r="AH91" s="486"/>
      <c r="AI91" s="486"/>
      <c r="AJ91" s="512"/>
      <c r="AK91" s="515"/>
      <c r="AL91" s="512"/>
      <c r="AM91" s="518"/>
      <c r="AN91" s="508"/>
      <c r="AO91" s="508"/>
      <c r="AP91" s="508"/>
      <c r="AQ91" s="510"/>
      <c r="AR91" s="225"/>
      <c r="AS91" s="488"/>
      <c r="AT91" s="488"/>
      <c r="AU91" s="488"/>
    </row>
    <row r="92" spans="2:47" ht="18" customHeight="1">
      <c r="B92" s="317">
        <v>17200</v>
      </c>
      <c r="C92" s="489"/>
      <c r="D92" s="470"/>
      <c r="E92" s="489"/>
      <c r="F92" s="489"/>
      <c r="G92" s="489"/>
      <c r="H92" s="489"/>
      <c r="I92" s="489"/>
      <c r="J92" s="489"/>
      <c r="K92" s="489"/>
      <c r="L92" s="489"/>
      <c r="M92" s="489"/>
      <c r="N92" s="489"/>
      <c r="O92" s="224"/>
      <c r="P92" s="223"/>
      <c r="Q92" s="472"/>
      <c r="R92" s="475"/>
      <c r="S92" s="475"/>
      <c r="T92" s="475"/>
      <c r="U92" s="475"/>
      <c r="V92" s="475"/>
      <c r="W92" s="475"/>
      <c r="X92" s="478"/>
      <c r="Y92" s="481"/>
      <c r="Z92" s="472"/>
      <c r="AA92" s="484"/>
      <c r="AB92" s="487"/>
      <c r="AC92" s="466"/>
      <c r="AD92" s="466"/>
      <c r="AE92" s="466"/>
      <c r="AF92" s="475"/>
      <c r="AG92" s="466"/>
      <c r="AH92" s="487"/>
      <c r="AI92" s="487"/>
      <c r="AJ92" s="513"/>
      <c r="AK92" s="516"/>
      <c r="AL92" s="513"/>
      <c r="AM92" s="518"/>
      <c r="AN92" s="509"/>
      <c r="AO92" s="509"/>
      <c r="AP92" s="509"/>
      <c r="AQ92" s="511"/>
      <c r="AR92" s="225"/>
      <c r="AS92" s="466"/>
      <c r="AT92" s="466"/>
      <c r="AU92" s="466"/>
    </row>
    <row r="93" spans="2:47" ht="15.95" customHeight="1">
      <c r="B93" s="317">
        <v>17400</v>
      </c>
      <c r="C93" s="489"/>
      <c r="D93" s="470"/>
      <c r="E93" s="489"/>
      <c r="F93" s="489"/>
      <c r="G93" s="489"/>
      <c r="H93" s="489"/>
      <c r="I93" s="489"/>
      <c r="J93" s="489"/>
      <c r="K93" s="489"/>
      <c r="L93" s="489"/>
      <c r="M93" s="489"/>
      <c r="N93" s="489"/>
      <c r="O93" s="355"/>
      <c r="P93" s="318"/>
      <c r="Q93" s="472"/>
      <c r="R93" s="475"/>
      <c r="S93" s="475"/>
      <c r="T93" s="475"/>
      <c r="U93" s="475"/>
      <c r="V93" s="475"/>
      <c r="W93" s="475"/>
      <c r="X93" s="478"/>
      <c r="Y93" s="481"/>
      <c r="Z93" s="472"/>
      <c r="AA93" s="484"/>
      <c r="AB93" s="487"/>
      <c r="AC93" s="466"/>
      <c r="AD93" s="466"/>
      <c r="AE93" s="466"/>
      <c r="AF93" s="475"/>
      <c r="AG93" s="466"/>
      <c r="AH93" s="487"/>
      <c r="AI93" s="487"/>
      <c r="AJ93" s="513"/>
      <c r="AK93" s="516"/>
      <c r="AL93" s="513"/>
      <c r="AM93" s="518"/>
      <c r="AN93" s="509"/>
      <c r="AO93" s="509"/>
      <c r="AP93" s="509"/>
      <c r="AQ93" s="511"/>
      <c r="AR93" s="225"/>
      <c r="AS93" s="466"/>
      <c r="AT93" s="466"/>
      <c r="AU93" s="466"/>
    </row>
    <row r="94" spans="2:47" ht="15.95" customHeight="1">
      <c r="B94" s="317">
        <v>17600</v>
      </c>
      <c r="C94" s="489"/>
      <c r="D94" s="470"/>
      <c r="E94" s="489"/>
      <c r="F94" s="489"/>
      <c r="G94" s="489"/>
      <c r="H94" s="489"/>
      <c r="I94" s="489"/>
      <c r="J94" s="489"/>
      <c r="K94" s="489"/>
      <c r="L94" s="489"/>
      <c r="M94" s="489"/>
      <c r="N94" s="489"/>
      <c r="O94" s="224"/>
      <c r="P94" s="223"/>
      <c r="Q94" s="472"/>
      <c r="R94" s="475"/>
      <c r="S94" s="475"/>
      <c r="T94" s="475"/>
      <c r="U94" s="475"/>
      <c r="V94" s="475"/>
      <c r="W94" s="475"/>
      <c r="X94" s="478"/>
      <c r="Y94" s="481"/>
      <c r="Z94" s="472"/>
      <c r="AA94" s="484"/>
      <c r="AB94" s="487"/>
      <c r="AC94" s="466"/>
      <c r="AD94" s="466"/>
      <c r="AE94" s="466"/>
      <c r="AF94" s="475"/>
      <c r="AG94" s="466"/>
      <c r="AH94" s="487"/>
      <c r="AI94" s="487"/>
      <c r="AJ94" s="513"/>
      <c r="AK94" s="516"/>
      <c r="AL94" s="513"/>
      <c r="AM94" s="518"/>
      <c r="AN94" s="509"/>
      <c r="AO94" s="509"/>
      <c r="AP94" s="509"/>
      <c r="AQ94" s="511"/>
      <c r="AR94" s="225"/>
      <c r="AS94" s="466"/>
      <c r="AT94" s="466"/>
      <c r="AU94" s="466"/>
    </row>
    <row r="95" spans="2:47" ht="15.75" customHeight="1">
      <c r="B95" s="317">
        <v>17800</v>
      </c>
      <c r="C95" s="489"/>
      <c r="D95" s="470"/>
      <c r="E95" s="489"/>
      <c r="F95" s="489"/>
      <c r="G95" s="489"/>
      <c r="H95" s="489"/>
      <c r="I95" s="489"/>
      <c r="J95" s="489"/>
      <c r="K95" s="489"/>
      <c r="L95" s="489"/>
      <c r="M95" s="489"/>
      <c r="N95" s="489"/>
      <c r="O95" s="224"/>
      <c r="P95" s="223"/>
      <c r="Q95" s="473"/>
      <c r="R95" s="476"/>
      <c r="S95" s="476"/>
      <c r="T95" s="476"/>
      <c r="U95" s="476"/>
      <c r="V95" s="476"/>
      <c r="W95" s="476"/>
      <c r="X95" s="479"/>
      <c r="Y95" s="482"/>
      <c r="Z95" s="473"/>
      <c r="AA95" s="485"/>
      <c r="AB95" s="487"/>
      <c r="AC95" s="466"/>
      <c r="AD95" s="466"/>
      <c r="AE95" s="466"/>
      <c r="AF95" s="476"/>
      <c r="AG95" s="466"/>
      <c r="AH95" s="487"/>
      <c r="AI95" s="487"/>
      <c r="AJ95" s="514"/>
      <c r="AK95" s="517"/>
      <c r="AL95" s="514"/>
      <c r="AM95" s="518"/>
      <c r="AN95" s="509"/>
      <c r="AO95" s="509"/>
      <c r="AP95" s="509"/>
      <c r="AQ95" s="511"/>
      <c r="AR95" s="225"/>
      <c r="AS95" s="466"/>
      <c r="AT95" s="466"/>
      <c r="AU95" s="466"/>
    </row>
    <row r="96" spans="2:47" ht="15.75" customHeight="1">
      <c r="B96" s="317">
        <v>18000</v>
      </c>
      <c r="C96" s="489">
        <v>18</v>
      </c>
      <c r="D96" s="469" t="s">
        <v>463</v>
      </c>
      <c r="E96" s="326"/>
      <c r="F96" s="326"/>
      <c r="G96" s="326"/>
      <c r="H96" s="326"/>
      <c r="I96" s="326"/>
      <c r="J96" s="326"/>
      <c r="K96" s="326"/>
      <c r="L96" s="326"/>
      <c r="M96" s="326"/>
      <c r="N96" s="326"/>
      <c r="O96" s="344" t="s">
        <v>464</v>
      </c>
      <c r="P96" s="223">
        <v>0.5</v>
      </c>
      <c r="Q96" s="471" t="s">
        <v>462</v>
      </c>
      <c r="R96" s="327"/>
      <c r="S96" s="327"/>
      <c r="T96" s="474" t="s">
        <v>194</v>
      </c>
      <c r="U96" s="474" t="s">
        <v>210</v>
      </c>
      <c r="V96" s="474" t="s">
        <v>194</v>
      </c>
      <c r="W96" s="474" t="s">
        <v>210</v>
      </c>
      <c r="X96" s="477" t="s">
        <v>466</v>
      </c>
      <c r="Y96" s="480">
        <v>40042129</v>
      </c>
      <c r="Z96" s="471" t="s">
        <v>467</v>
      </c>
      <c r="AA96" s="483">
        <v>38012</v>
      </c>
      <c r="AB96" s="486" t="s">
        <v>194</v>
      </c>
      <c r="AC96" s="488" t="s">
        <v>210</v>
      </c>
      <c r="AD96" s="488" t="s">
        <v>194</v>
      </c>
      <c r="AE96" s="488" t="s">
        <v>210</v>
      </c>
      <c r="AF96" s="474" t="s">
        <v>194</v>
      </c>
      <c r="AG96" s="488" t="s">
        <v>210</v>
      </c>
      <c r="AH96" s="520"/>
      <c r="AI96" s="520"/>
      <c r="AJ96" s="331"/>
      <c r="AK96" s="332"/>
      <c r="AL96" s="331"/>
      <c r="AM96" s="333"/>
      <c r="AN96" s="329"/>
      <c r="AO96" s="329"/>
      <c r="AP96" s="329"/>
      <c r="AQ96" s="330"/>
      <c r="AR96" s="225"/>
      <c r="AS96" s="328"/>
      <c r="AT96" s="328"/>
      <c r="AU96" s="328"/>
    </row>
    <row r="97" spans="2:47" ht="15.75" customHeight="1">
      <c r="B97" s="317">
        <v>18200</v>
      </c>
      <c r="C97" s="489"/>
      <c r="D97" s="470"/>
      <c r="E97" s="326"/>
      <c r="F97" s="326"/>
      <c r="G97" s="326"/>
      <c r="H97" s="326"/>
      <c r="I97" s="326"/>
      <c r="J97" s="326"/>
      <c r="K97" s="326"/>
      <c r="L97" s="326"/>
      <c r="M97" s="326"/>
      <c r="N97" s="326"/>
      <c r="O97" s="343" t="s">
        <v>465</v>
      </c>
      <c r="P97" s="223">
        <v>0.5</v>
      </c>
      <c r="Q97" s="472"/>
      <c r="R97" s="327"/>
      <c r="S97" s="327"/>
      <c r="T97" s="475"/>
      <c r="U97" s="475"/>
      <c r="V97" s="475"/>
      <c r="W97" s="475"/>
      <c r="X97" s="478"/>
      <c r="Y97" s="481"/>
      <c r="Z97" s="472"/>
      <c r="AA97" s="484"/>
      <c r="AB97" s="487"/>
      <c r="AC97" s="466"/>
      <c r="AD97" s="466"/>
      <c r="AE97" s="466"/>
      <c r="AF97" s="475"/>
      <c r="AG97" s="466"/>
      <c r="AH97" s="521"/>
      <c r="AI97" s="521"/>
      <c r="AJ97" s="331"/>
      <c r="AK97" s="332"/>
      <c r="AL97" s="331"/>
      <c r="AM97" s="333"/>
      <c r="AN97" s="329"/>
      <c r="AO97" s="329"/>
      <c r="AP97" s="329"/>
      <c r="AQ97" s="330"/>
      <c r="AR97" s="225"/>
      <c r="AS97" s="328"/>
      <c r="AT97" s="328"/>
      <c r="AU97" s="328"/>
    </row>
    <row r="98" spans="2:47" ht="15.75" customHeight="1">
      <c r="B98" s="317">
        <v>18400</v>
      </c>
      <c r="C98" s="489"/>
      <c r="D98" s="470"/>
      <c r="E98" s="326"/>
      <c r="F98" s="326"/>
      <c r="G98" s="326"/>
      <c r="H98" s="326"/>
      <c r="I98" s="326"/>
      <c r="J98" s="326"/>
      <c r="K98" s="326"/>
      <c r="L98" s="326"/>
      <c r="M98" s="326"/>
      <c r="N98" s="326"/>
      <c r="O98" s="224"/>
      <c r="P98" s="223"/>
      <c r="Q98" s="472"/>
      <c r="R98" s="327"/>
      <c r="S98" s="327"/>
      <c r="T98" s="475"/>
      <c r="U98" s="475"/>
      <c r="V98" s="475"/>
      <c r="W98" s="475"/>
      <c r="X98" s="478"/>
      <c r="Y98" s="481"/>
      <c r="Z98" s="472"/>
      <c r="AA98" s="484"/>
      <c r="AB98" s="487"/>
      <c r="AC98" s="466"/>
      <c r="AD98" s="466"/>
      <c r="AE98" s="466"/>
      <c r="AF98" s="475"/>
      <c r="AG98" s="466"/>
      <c r="AH98" s="521"/>
      <c r="AI98" s="521"/>
      <c r="AJ98" s="331"/>
      <c r="AK98" s="332"/>
      <c r="AL98" s="331"/>
      <c r="AM98" s="333"/>
      <c r="AN98" s="329"/>
      <c r="AO98" s="329"/>
      <c r="AP98" s="329"/>
      <c r="AQ98" s="330"/>
      <c r="AR98" s="225"/>
      <c r="AS98" s="328"/>
      <c r="AT98" s="328"/>
      <c r="AU98" s="328"/>
    </row>
    <row r="99" spans="2:47" ht="15.75" customHeight="1">
      <c r="B99" s="317">
        <v>18600</v>
      </c>
      <c r="C99" s="489"/>
      <c r="D99" s="470"/>
      <c r="E99" s="326"/>
      <c r="F99" s="326"/>
      <c r="G99" s="326"/>
      <c r="H99" s="326"/>
      <c r="I99" s="326"/>
      <c r="J99" s="326"/>
      <c r="K99" s="326"/>
      <c r="L99" s="326"/>
      <c r="M99" s="326"/>
      <c r="N99" s="326"/>
      <c r="O99" s="224"/>
      <c r="P99" s="223"/>
      <c r="Q99" s="472"/>
      <c r="R99" s="327"/>
      <c r="S99" s="327"/>
      <c r="T99" s="475"/>
      <c r="U99" s="475"/>
      <c r="V99" s="475"/>
      <c r="W99" s="475"/>
      <c r="X99" s="478"/>
      <c r="Y99" s="481"/>
      <c r="Z99" s="472"/>
      <c r="AA99" s="484"/>
      <c r="AB99" s="487"/>
      <c r="AC99" s="466"/>
      <c r="AD99" s="466"/>
      <c r="AE99" s="466"/>
      <c r="AF99" s="475"/>
      <c r="AG99" s="466"/>
      <c r="AH99" s="521"/>
      <c r="AI99" s="521"/>
      <c r="AJ99" s="331"/>
      <c r="AK99" s="332"/>
      <c r="AL99" s="331"/>
      <c r="AM99" s="333"/>
      <c r="AN99" s="329"/>
      <c r="AO99" s="329"/>
      <c r="AP99" s="329"/>
      <c r="AQ99" s="330"/>
      <c r="AR99" s="225"/>
      <c r="AS99" s="328"/>
      <c r="AT99" s="328"/>
      <c r="AU99" s="328"/>
    </row>
    <row r="100" spans="2:47" ht="15.75" customHeight="1">
      <c r="B100" s="317">
        <v>18800</v>
      </c>
      <c r="C100" s="489"/>
      <c r="D100" s="470"/>
      <c r="E100" s="326"/>
      <c r="F100" s="326"/>
      <c r="G100" s="326"/>
      <c r="H100" s="326"/>
      <c r="I100" s="326"/>
      <c r="J100" s="326"/>
      <c r="K100" s="326"/>
      <c r="L100" s="326"/>
      <c r="M100" s="326"/>
      <c r="N100" s="326"/>
      <c r="O100" s="224"/>
      <c r="P100" s="223"/>
      <c r="Q100" s="473"/>
      <c r="R100" s="327"/>
      <c r="S100" s="327"/>
      <c r="T100" s="476"/>
      <c r="U100" s="476"/>
      <c r="V100" s="476"/>
      <c r="W100" s="476"/>
      <c r="X100" s="479"/>
      <c r="Y100" s="482"/>
      <c r="Z100" s="473"/>
      <c r="AA100" s="485"/>
      <c r="AB100" s="487"/>
      <c r="AC100" s="466"/>
      <c r="AD100" s="466"/>
      <c r="AE100" s="466"/>
      <c r="AF100" s="476"/>
      <c r="AG100" s="466"/>
      <c r="AH100" s="522"/>
      <c r="AI100" s="522"/>
      <c r="AJ100" s="331"/>
      <c r="AK100" s="332"/>
      <c r="AL100" s="331"/>
      <c r="AM100" s="333"/>
      <c r="AN100" s="329"/>
      <c r="AO100" s="329"/>
      <c r="AP100" s="329"/>
      <c r="AQ100" s="330"/>
      <c r="AR100" s="225"/>
      <c r="AS100" s="328"/>
      <c r="AT100" s="328"/>
      <c r="AU100" s="328"/>
    </row>
    <row r="101" spans="2:47" ht="25.5" customHeight="1">
      <c r="B101" s="317">
        <v>19000</v>
      </c>
      <c r="C101" s="489">
        <v>19</v>
      </c>
      <c r="D101" s="469" t="s">
        <v>480</v>
      </c>
      <c r="E101" s="326"/>
      <c r="F101" s="326"/>
      <c r="G101" s="326"/>
      <c r="H101" s="326"/>
      <c r="I101" s="326"/>
      <c r="J101" s="326"/>
      <c r="K101" s="326"/>
      <c r="L101" s="326"/>
      <c r="M101" s="326"/>
      <c r="N101" s="326"/>
      <c r="O101" s="224" t="s">
        <v>481</v>
      </c>
      <c r="P101" s="223">
        <v>1</v>
      </c>
      <c r="Q101" s="471" t="s">
        <v>482</v>
      </c>
      <c r="R101" s="327"/>
      <c r="S101" s="327"/>
      <c r="T101" s="474" t="s">
        <v>194</v>
      </c>
      <c r="U101" s="474" t="s">
        <v>210</v>
      </c>
      <c r="V101" s="474" t="s">
        <v>194</v>
      </c>
      <c r="W101" s="474" t="s">
        <v>210</v>
      </c>
      <c r="X101" s="471" t="s">
        <v>483</v>
      </c>
      <c r="Y101" s="492">
        <v>10244841</v>
      </c>
      <c r="Z101" s="471" t="s">
        <v>221</v>
      </c>
      <c r="AA101" s="495">
        <v>30973</v>
      </c>
      <c r="AB101" s="486" t="s">
        <v>194</v>
      </c>
      <c r="AC101" s="488" t="s">
        <v>210</v>
      </c>
      <c r="AD101" s="488" t="s">
        <v>194</v>
      </c>
      <c r="AE101" s="488" t="s">
        <v>210</v>
      </c>
      <c r="AF101" s="474" t="s">
        <v>194</v>
      </c>
      <c r="AG101" s="488" t="s">
        <v>210</v>
      </c>
      <c r="AH101" s="520"/>
      <c r="AI101" s="487"/>
      <c r="AJ101" s="331"/>
      <c r="AK101" s="332"/>
      <c r="AL101" s="331"/>
      <c r="AM101" s="333"/>
      <c r="AN101" s="329"/>
      <c r="AO101" s="329"/>
      <c r="AP101" s="329"/>
      <c r="AQ101" s="330"/>
      <c r="AR101" s="225"/>
      <c r="AS101" s="328"/>
      <c r="AT101" s="328"/>
      <c r="AU101" s="328"/>
    </row>
    <row r="102" spans="2:47" ht="15.75" customHeight="1">
      <c r="B102" s="317">
        <v>19200</v>
      </c>
      <c r="C102" s="489"/>
      <c r="D102" s="470"/>
      <c r="E102" s="326"/>
      <c r="F102" s="326"/>
      <c r="G102" s="326"/>
      <c r="H102" s="326"/>
      <c r="I102" s="326"/>
      <c r="J102" s="326"/>
      <c r="K102" s="326"/>
      <c r="L102" s="326"/>
      <c r="M102" s="326"/>
      <c r="N102" s="326"/>
      <c r="O102" s="224"/>
      <c r="P102" s="223"/>
      <c r="Q102" s="472"/>
      <c r="R102" s="327"/>
      <c r="S102" s="327"/>
      <c r="T102" s="475"/>
      <c r="U102" s="475"/>
      <c r="V102" s="475"/>
      <c r="W102" s="475"/>
      <c r="X102" s="472"/>
      <c r="Y102" s="493"/>
      <c r="Z102" s="472"/>
      <c r="AA102" s="495"/>
      <c r="AB102" s="487"/>
      <c r="AC102" s="466"/>
      <c r="AD102" s="466"/>
      <c r="AE102" s="466"/>
      <c r="AF102" s="475"/>
      <c r="AG102" s="466"/>
      <c r="AH102" s="521"/>
      <c r="AI102" s="487"/>
      <c r="AJ102" s="331"/>
      <c r="AK102" s="332"/>
      <c r="AL102" s="331"/>
      <c r="AM102" s="333"/>
      <c r="AN102" s="329"/>
      <c r="AO102" s="329"/>
      <c r="AP102" s="329"/>
      <c r="AQ102" s="330"/>
      <c r="AR102" s="225"/>
      <c r="AS102" s="328"/>
      <c r="AT102" s="328"/>
      <c r="AU102" s="328"/>
    </row>
    <row r="103" spans="2:47" ht="15.75" customHeight="1">
      <c r="B103" s="317">
        <v>19400</v>
      </c>
      <c r="C103" s="489"/>
      <c r="D103" s="470"/>
      <c r="E103" s="326"/>
      <c r="F103" s="326"/>
      <c r="G103" s="326"/>
      <c r="H103" s="326"/>
      <c r="I103" s="326"/>
      <c r="J103" s="326"/>
      <c r="K103" s="326"/>
      <c r="L103" s="326"/>
      <c r="M103" s="326"/>
      <c r="N103" s="326"/>
      <c r="O103" s="224"/>
      <c r="P103" s="342"/>
      <c r="Q103" s="472"/>
      <c r="R103" s="327"/>
      <c r="S103" s="327"/>
      <c r="T103" s="475"/>
      <c r="U103" s="475"/>
      <c r="V103" s="475"/>
      <c r="W103" s="475"/>
      <c r="X103" s="472"/>
      <c r="Y103" s="493"/>
      <c r="Z103" s="472"/>
      <c r="AA103" s="495"/>
      <c r="AB103" s="487"/>
      <c r="AC103" s="466"/>
      <c r="AD103" s="466"/>
      <c r="AE103" s="466"/>
      <c r="AF103" s="475"/>
      <c r="AG103" s="466"/>
      <c r="AH103" s="521"/>
      <c r="AI103" s="487"/>
      <c r="AJ103" s="331"/>
      <c r="AK103" s="332"/>
      <c r="AL103" s="331"/>
      <c r="AM103" s="333"/>
      <c r="AN103" s="329"/>
      <c r="AO103" s="329"/>
      <c r="AP103" s="329"/>
      <c r="AQ103" s="330"/>
      <c r="AR103" s="225"/>
      <c r="AS103" s="328"/>
      <c r="AT103" s="328"/>
      <c r="AU103" s="328"/>
    </row>
    <row r="104" spans="2:47" ht="15.75" customHeight="1">
      <c r="B104" s="317">
        <v>19600</v>
      </c>
      <c r="C104" s="489"/>
      <c r="D104" s="470"/>
      <c r="E104" s="326"/>
      <c r="F104" s="326"/>
      <c r="G104" s="326"/>
      <c r="H104" s="326"/>
      <c r="I104" s="326"/>
      <c r="J104" s="326"/>
      <c r="K104" s="326"/>
      <c r="L104" s="326"/>
      <c r="M104" s="326"/>
      <c r="N104" s="326"/>
      <c r="O104" s="224"/>
      <c r="P104" s="342"/>
      <c r="Q104" s="472"/>
      <c r="R104" s="327"/>
      <c r="S104" s="327"/>
      <c r="T104" s="475"/>
      <c r="U104" s="475"/>
      <c r="V104" s="475"/>
      <c r="W104" s="475"/>
      <c r="X104" s="472"/>
      <c r="Y104" s="493"/>
      <c r="Z104" s="472"/>
      <c r="AA104" s="495"/>
      <c r="AB104" s="487"/>
      <c r="AC104" s="466"/>
      <c r="AD104" s="466"/>
      <c r="AE104" s="466"/>
      <c r="AF104" s="475"/>
      <c r="AG104" s="466"/>
      <c r="AH104" s="521"/>
      <c r="AI104" s="487"/>
      <c r="AJ104" s="331"/>
      <c r="AK104" s="332"/>
      <c r="AL104" s="331"/>
      <c r="AM104" s="333"/>
      <c r="AN104" s="329"/>
      <c r="AO104" s="329"/>
      <c r="AP104" s="329"/>
      <c r="AQ104" s="330"/>
      <c r="AR104" s="225"/>
      <c r="AS104" s="328"/>
      <c r="AT104" s="328"/>
      <c r="AU104" s="328"/>
    </row>
    <row r="105" spans="2:47" ht="15.75" customHeight="1">
      <c r="B105" s="317">
        <v>19800</v>
      </c>
      <c r="C105" s="489"/>
      <c r="D105" s="470"/>
      <c r="E105" s="326"/>
      <c r="F105" s="326"/>
      <c r="G105" s="326"/>
      <c r="H105" s="326"/>
      <c r="I105" s="326"/>
      <c r="J105" s="326"/>
      <c r="K105" s="326"/>
      <c r="L105" s="326"/>
      <c r="M105" s="326"/>
      <c r="N105" s="326"/>
      <c r="O105" s="224"/>
      <c r="P105" s="342"/>
      <c r="Q105" s="473"/>
      <c r="R105" s="327"/>
      <c r="S105" s="327"/>
      <c r="T105" s="476"/>
      <c r="U105" s="476"/>
      <c r="V105" s="476"/>
      <c r="W105" s="476"/>
      <c r="X105" s="473"/>
      <c r="Y105" s="494"/>
      <c r="Z105" s="473"/>
      <c r="AA105" s="495"/>
      <c r="AB105" s="487"/>
      <c r="AC105" s="466"/>
      <c r="AD105" s="466"/>
      <c r="AE105" s="466"/>
      <c r="AF105" s="476"/>
      <c r="AG105" s="466"/>
      <c r="AH105" s="522"/>
      <c r="AI105" s="487"/>
      <c r="AJ105" s="331"/>
      <c r="AK105" s="332"/>
      <c r="AL105" s="331"/>
      <c r="AM105" s="333"/>
      <c r="AN105" s="329"/>
      <c r="AO105" s="329"/>
      <c r="AP105" s="329"/>
      <c r="AQ105" s="330"/>
      <c r="AR105" s="225"/>
      <c r="AS105" s="328"/>
      <c r="AT105" s="328"/>
      <c r="AU105" s="328"/>
    </row>
    <row r="106" spans="2:47" ht="15.75" customHeight="1">
      <c r="B106" s="317">
        <v>20000</v>
      </c>
      <c r="C106" s="489">
        <v>20</v>
      </c>
      <c r="D106" s="469" t="s">
        <v>491</v>
      </c>
      <c r="E106" s="326"/>
      <c r="F106" s="326"/>
      <c r="G106" s="326"/>
      <c r="H106" s="326"/>
      <c r="I106" s="326"/>
      <c r="J106" s="326"/>
      <c r="K106" s="326"/>
      <c r="L106" s="326"/>
      <c r="M106" s="326"/>
      <c r="N106" s="326"/>
      <c r="O106" s="222" t="s">
        <v>492</v>
      </c>
      <c r="P106" s="223">
        <v>1</v>
      </c>
      <c r="Q106" s="471" t="s">
        <v>493</v>
      </c>
      <c r="R106" s="474"/>
      <c r="S106" s="474"/>
      <c r="T106" s="474" t="s">
        <v>194</v>
      </c>
      <c r="U106" s="474" t="s">
        <v>210</v>
      </c>
      <c r="V106" s="474" t="s">
        <v>194</v>
      </c>
      <c r="W106" s="474" t="s">
        <v>210</v>
      </c>
      <c r="X106" s="477" t="s">
        <v>494</v>
      </c>
      <c r="Y106" s="480">
        <v>6756534</v>
      </c>
      <c r="Z106" s="477" t="s">
        <v>221</v>
      </c>
      <c r="AA106" s="483">
        <v>28164</v>
      </c>
      <c r="AB106" s="486" t="s">
        <v>194</v>
      </c>
      <c r="AC106" s="488" t="s">
        <v>210</v>
      </c>
      <c r="AD106" s="488" t="s">
        <v>194</v>
      </c>
      <c r="AE106" s="486" t="s">
        <v>210</v>
      </c>
      <c r="AF106" s="474" t="s">
        <v>194</v>
      </c>
      <c r="AG106" s="488" t="s">
        <v>210</v>
      </c>
      <c r="AH106" s="487"/>
      <c r="AI106" s="487"/>
      <c r="AJ106" s="331"/>
      <c r="AK106" s="332"/>
      <c r="AL106" s="331"/>
      <c r="AM106" s="333"/>
      <c r="AN106" s="329"/>
      <c r="AO106" s="329"/>
      <c r="AP106" s="329"/>
      <c r="AQ106" s="330"/>
      <c r="AR106" s="225"/>
      <c r="AS106" s="328"/>
      <c r="AT106" s="328"/>
      <c r="AU106" s="328"/>
    </row>
    <row r="107" spans="2:47" ht="15.75" customHeight="1">
      <c r="B107" s="317">
        <v>20200</v>
      </c>
      <c r="C107" s="489"/>
      <c r="D107" s="470"/>
      <c r="E107" s="326"/>
      <c r="F107" s="326"/>
      <c r="G107" s="326"/>
      <c r="H107" s="326"/>
      <c r="I107" s="326"/>
      <c r="J107" s="326"/>
      <c r="K107" s="326"/>
      <c r="L107" s="326"/>
      <c r="M107" s="326"/>
      <c r="N107" s="326"/>
      <c r="O107" s="224"/>
      <c r="P107" s="223"/>
      <c r="Q107" s="472"/>
      <c r="R107" s="475"/>
      <c r="S107" s="475"/>
      <c r="T107" s="475"/>
      <c r="U107" s="475"/>
      <c r="V107" s="475"/>
      <c r="W107" s="475"/>
      <c r="X107" s="478"/>
      <c r="Y107" s="481"/>
      <c r="Z107" s="478"/>
      <c r="AA107" s="484"/>
      <c r="AB107" s="487"/>
      <c r="AC107" s="466"/>
      <c r="AD107" s="466"/>
      <c r="AE107" s="487"/>
      <c r="AF107" s="475"/>
      <c r="AG107" s="466"/>
      <c r="AH107" s="487"/>
      <c r="AI107" s="487"/>
      <c r="AJ107" s="331"/>
      <c r="AK107" s="332"/>
      <c r="AL107" s="331"/>
      <c r="AM107" s="333"/>
      <c r="AN107" s="329"/>
      <c r="AO107" s="329"/>
      <c r="AP107" s="329"/>
      <c r="AQ107" s="330"/>
      <c r="AR107" s="225"/>
      <c r="AS107" s="328"/>
      <c r="AT107" s="328"/>
      <c r="AU107" s="328"/>
    </row>
    <row r="108" spans="2:47" ht="15.75" customHeight="1">
      <c r="B108" s="317">
        <v>20400</v>
      </c>
      <c r="C108" s="489"/>
      <c r="D108" s="470"/>
      <c r="E108" s="326"/>
      <c r="F108" s="326"/>
      <c r="G108" s="326"/>
      <c r="H108" s="326"/>
      <c r="I108" s="326"/>
      <c r="J108" s="326"/>
      <c r="K108" s="326"/>
      <c r="L108" s="326"/>
      <c r="M108" s="326"/>
      <c r="N108" s="326"/>
      <c r="O108" s="224"/>
      <c r="P108" s="223"/>
      <c r="Q108" s="472"/>
      <c r="R108" s="475"/>
      <c r="S108" s="475"/>
      <c r="T108" s="475"/>
      <c r="U108" s="475"/>
      <c r="V108" s="475"/>
      <c r="W108" s="475"/>
      <c r="X108" s="478"/>
      <c r="Y108" s="481"/>
      <c r="Z108" s="478"/>
      <c r="AA108" s="484"/>
      <c r="AB108" s="487"/>
      <c r="AC108" s="466"/>
      <c r="AD108" s="466"/>
      <c r="AE108" s="487"/>
      <c r="AF108" s="475"/>
      <c r="AG108" s="466"/>
      <c r="AH108" s="487"/>
      <c r="AI108" s="487"/>
      <c r="AJ108" s="331"/>
      <c r="AK108" s="332"/>
      <c r="AL108" s="331"/>
      <c r="AM108" s="333"/>
      <c r="AN108" s="329"/>
      <c r="AO108" s="329"/>
      <c r="AP108" s="329"/>
      <c r="AQ108" s="330"/>
      <c r="AR108" s="225"/>
      <c r="AS108" s="328"/>
      <c r="AT108" s="328"/>
      <c r="AU108" s="328"/>
    </row>
    <row r="109" spans="2:47" ht="15.75" customHeight="1">
      <c r="B109" s="317">
        <v>20600</v>
      </c>
      <c r="C109" s="489"/>
      <c r="D109" s="470"/>
      <c r="E109" s="326"/>
      <c r="F109" s="326"/>
      <c r="G109" s="326"/>
      <c r="H109" s="326"/>
      <c r="I109" s="326"/>
      <c r="J109" s="326"/>
      <c r="K109" s="326"/>
      <c r="L109" s="326"/>
      <c r="M109" s="326"/>
      <c r="N109" s="326"/>
      <c r="O109" s="224"/>
      <c r="P109" s="223"/>
      <c r="Q109" s="472"/>
      <c r="R109" s="475"/>
      <c r="S109" s="475"/>
      <c r="T109" s="475"/>
      <c r="U109" s="475"/>
      <c r="V109" s="475"/>
      <c r="W109" s="475"/>
      <c r="X109" s="478"/>
      <c r="Y109" s="481"/>
      <c r="Z109" s="478"/>
      <c r="AA109" s="484"/>
      <c r="AB109" s="487"/>
      <c r="AC109" s="466"/>
      <c r="AD109" s="466"/>
      <c r="AE109" s="487"/>
      <c r="AF109" s="475"/>
      <c r="AG109" s="466"/>
      <c r="AH109" s="487"/>
      <c r="AI109" s="487"/>
      <c r="AJ109" s="331"/>
      <c r="AK109" s="332"/>
      <c r="AL109" s="331"/>
      <c r="AM109" s="333"/>
      <c r="AN109" s="329"/>
      <c r="AO109" s="329"/>
      <c r="AP109" s="329"/>
      <c r="AQ109" s="330"/>
      <c r="AR109" s="225"/>
      <c r="AS109" s="328"/>
      <c r="AT109" s="328"/>
      <c r="AU109" s="328"/>
    </row>
    <row r="110" spans="2:47" ht="15.75" customHeight="1">
      <c r="B110" s="317">
        <v>20800</v>
      </c>
      <c r="C110" s="489"/>
      <c r="D110" s="470"/>
      <c r="E110" s="326"/>
      <c r="F110" s="326"/>
      <c r="G110" s="326"/>
      <c r="H110" s="326"/>
      <c r="I110" s="326"/>
      <c r="J110" s="326"/>
      <c r="K110" s="326"/>
      <c r="L110" s="326"/>
      <c r="M110" s="326"/>
      <c r="N110" s="326"/>
      <c r="O110" s="224"/>
      <c r="P110" s="223"/>
      <c r="Q110" s="473"/>
      <c r="R110" s="476"/>
      <c r="S110" s="476"/>
      <c r="T110" s="476"/>
      <c r="U110" s="476"/>
      <c r="V110" s="476"/>
      <c r="W110" s="476"/>
      <c r="X110" s="479"/>
      <c r="Y110" s="482"/>
      <c r="Z110" s="479"/>
      <c r="AA110" s="485"/>
      <c r="AB110" s="487"/>
      <c r="AC110" s="466"/>
      <c r="AD110" s="466"/>
      <c r="AE110" s="487"/>
      <c r="AF110" s="476"/>
      <c r="AG110" s="466"/>
      <c r="AH110" s="487"/>
      <c r="AI110" s="487"/>
      <c r="AJ110" s="331"/>
      <c r="AK110" s="332"/>
      <c r="AL110" s="331"/>
      <c r="AM110" s="333"/>
      <c r="AN110" s="329"/>
      <c r="AO110" s="329"/>
      <c r="AP110" s="329"/>
      <c r="AQ110" s="330"/>
      <c r="AR110" s="225"/>
      <c r="AS110" s="328"/>
      <c r="AT110" s="328"/>
      <c r="AU110" s="328"/>
    </row>
    <row r="111" spans="2:47" ht="30.75" customHeight="1">
      <c r="B111" s="317">
        <v>21000</v>
      </c>
      <c r="C111" s="489">
        <v>21</v>
      </c>
      <c r="D111" s="490" t="s">
        <v>511</v>
      </c>
      <c r="E111" s="326"/>
      <c r="F111" s="326"/>
      <c r="G111" s="326"/>
      <c r="H111" s="326"/>
      <c r="I111" s="326"/>
      <c r="J111" s="326"/>
      <c r="K111" s="326"/>
      <c r="L111" s="326"/>
      <c r="M111" s="326"/>
      <c r="N111" s="326"/>
      <c r="O111" s="224" t="s">
        <v>512</v>
      </c>
      <c r="P111" s="342">
        <v>1</v>
      </c>
      <c r="Q111" s="489" t="s">
        <v>513</v>
      </c>
      <c r="R111" s="327"/>
      <c r="S111" s="327"/>
      <c r="T111" s="474" t="s">
        <v>194</v>
      </c>
      <c r="U111" s="474" t="s">
        <v>210</v>
      </c>
      <c r="V111" s="474" t="s">
        <v>194</v>
      </c>
      <c r="W111" s="474" t="s">
        <v>210</v>
      </c>
      <c r="X111" s="477" t="s">
        <v>514</v>
      </c>
      <c r="Y111" s="480">
        <v>79596543</v>
      </c>
      <c r="Z111" s="471" t="s">
        <v>467</v>
      </c>
      <c r="AA111" s="483">
        <v>37053</v>
      </c>
      <c r="AB111" s="486" t="s">
        <v>194</v>
      </c>
      <c r="AC111" s="488" t="s">
        <v>210</v>
      </c>
      <c r="AD111" s="488" t="s">
        <v>194</v>
      </c>
      <c r="AE111" s="488" t="s">
        <v>210</v>
      </c>
      <c r="AF111" s="474" t="s">
        <v>194</v>
      </c>
      <c r="AG111" s="488" t="s">
        <v>210</v>
      </c>
      <c r="AH111" s="487"/>
      <c r="AI111" s="487"/>
      <c r="AJ111" s="331"/>
      <c r="AK111" s="332"/>
      <c r="AL111" s="331"/>
      <c r="AM111" s="333"/>
      <c r="AN111" s="329"/>
      <c r="AO111" s="329"/>
      <c r="AP111" s="329"/>
      <c r="AQ111" s="330"/>
      <c r="AR111" s="225"/>
      <c r="AS111" s="328"/>
      <c r="AT111" s="328"/>
      <c r="AU111" s="328"/>
    </row>
    <row r="112" spans="2:47" ht="18" customHeight="1">
      <c r="B112" s="317">
        <v>21200</v>
      </c>
      <c r="C112" s="489"/>
      <c r="D112" s="491"/>
      <c r="E112" s="326"/>
      <c r="F112" s="326"/>
      <c r="G112" s="326"/>
      <c r="H112" s="326"/>
      <c r="I112" s="326"/>
      <c r="J112" s="326"/>
      <c r="K112" s="326"/>
      <c r="L112" s="326"/>
      <c r="M112" s="326"/>
      <c r="N112" s="326"/>
      <c r="O112" s="224"/>
      <c r="P112" s="342"/>
      <c r="Q112" s="489"/>
      <c r="R112" s="327"/>
      <c r="S112" s="327"/>
      <c r="T112" s="475"/>
      <c r="U112" s="475"/>
      <c r="V112" s="475"/>
      <c r="W112" s="475"/>
      <c r="X112" s="478"/>
      <c r="Y112" s="481"/>
      <c r="Z112" s="472"/>
      <c r="AA112" s="484"/>
      <c r="AB112" s="487"/>
      <c r="AC112" s="466"/>
      <c r="AD112" s="466"/>
      <c r="AE112" s="466"/>
      <c r="AF112" s="475"/>
      <c r="AG112" s="466"/>
      <c r="AH112" s="487"/>
      <c r="AI112" s="487"/>
      <c r="AJ112" s="331"/>
      <c r="AK112" s="332"/>
      <c r="AL112" s="331"/>
      <c r="AM112" s="333"/>
      <c r="AN112" s="329"/>
      <c r="AO112" s="329"/>
      <c r="AP112" s="329"/>
      <c r="AQ112" s="330"/>
      <c r="AR112" s="225"/>
      <c r="AS112" s="328"/>
      <c r="AT112" s="328"/>
      <c r="AU112" s="328"/>
    </row>
    <row r="113" spans="2:47" ht="18.75" customHeight="1">
      <c r="B113" s="317">
        <v>21400</v>
      </c>
      <c r="C113" s="489"/>
      <c r="D113" s="491"/>
      <c r="E113" s="326"/>
      <c r="F113" s="326"/>
      <c r="G113" s="326"/>
      <c r="H113" s="326"/>
      <c r="I113" s="326"/>
      <c r="J113" s="326"/>
      <c r="K113" s="326"/>
      <c r="L113" s="326"/>
      <c r="M113" s="326"/>
      <c r="N113" s="326"/>
      <c r="O113" s="224"/>
      <c r="P113" s="342"/>
      <c r="Q113" s="489"/>
      <c r="R113" s="327"/>
      <c r="S113" s="327"/>
      <c r="T113" s="475"/>
      <c r="U113" s="475"/>
      <c r="V113" s="475"/>
      <c r="W113" s="475"/>
      <c r="X113" s="478"/>
      <c r="Y113" s="481"/>
      <c r="Z113" s="472"/>
      <c r="AA113" s="484"/>
      <c r="AB113" s="487"/>
      <c r="AC113" s="466"/>
      <c r="AD113" s="466"/>
      <c r="AE113" s="466"/>
      <c r="AF113" s="475"/>
      <c r="AG113" s="466"/>
      <c r="AH113" s="487"/>
      <c r="AI113" s="487"/>
      <c r="AJ113" s="331"/>
      <c r="AK113" s="332"/>
      <c r="AL113" s="331"/>
      <c r="AM113" s="333"/>
      <c r="AN113" s="329"/>
      <c r="AO113" s="329"/>
      <c r="AP113" s="329"/>
      <c r="AQ113" s="330"/>
      <c r="AR113" s="225"/>
      <c r="AS113" s="328"/>
      <c r="AT113" s="328"/>
      <c r="AU113" s="328"/>
    </row>
    <row r="114" spans="2:47" ht="15.75" customHeight="1">
      <c r="B114" s="317">
        <v>21600</v>
      </c>
      <c r="C114" s="489"/>
      <c r="D114" s="491"/>
      <c r="E114" s="326"/>
      <c r="F114" s="326"/>
      <c r="G114" s="326"/>
      <c r="H114" s="326"/>
      <c r="I114" s="326"/>
      <c r="J114" s="326"/>
      <c r="K114" s="326"/>
      <c r="L114" s="326"/>
      <c r="M114" s="326"/>
      <c r="N114" s="326"/>
      <c r="O114" s="224"/>
      <c r="P114" s="342"/>
      <c r="Q114" s="489"/>
      <c r="R114" s="327"/>
      <c r="S114" s="327"/>
      <c r="T114" s="475"/>
      <c r="U114" s="475"/>
      <c r="V114" s="475"/>
      <c r="W114" s="475"/>
      <c r="X114" s="478"/>
      <c r="Y114" s="481"/>
      <c r="Z114" s="472"/>
      <c r="AA114" s="484"/>
      <c r="AB114" s="487"/>
      <c r="AC114" s="466"/>
      <c r="AD114" s="466"/>
      <c r="AE114" s="466"/>
      <c r="AF114" s="475"/>
      <c r="AG114" s="466"/>
      <c r="AH114" s="487"/>
      <c r="AI114" s="487"/>
      <c r="AJ114" s="331"/>
      <c r="AK114" s="332"/>
      <c r="AL114" s="331"/>
      <c r="AM114" s="333"/>
      <c r="AN114" s="329"/>
      <c r="AO114" s="329"/>
      <c r="AP114" s="329"/>
      <c r="AQ114" s="330"/>
      <c r="AR114" s="225"/>
      <c r="AS114" s="328"/>
      <c r="AT114" s="328"/>
      <c r="AU114" s="328"/>
    </row>
    <row r="115" spans="2:47" ht="15.75" customHeight="1">
      <c r="B115" s="317">
        <v>21800</v>
      </c>
      <c r="C115" s="489"/>
      <c r="D115" s="491"/>
      <c r="E115" s="326"/>
      <c r="F115" s="326"/>
      <c r="G115" s="326"/>
      <c r="H115" s="326"/>
      <c r="I115" s="326"/>
      <c r="J115" s="326"/>
      <c r="K115" s="326"/>
      <c r="L115" s="326"/>
      <c r="M115" s="326"/>
      <c r="N115" s="326"/>
      <c r="O115" s="224"/>
      <c r="P115" s="342"/>
      <c r="Q115" s="489"/>
      <c r="R115" s="327"/>
      <c r="S115" s="327"/>
      <c r="T115" s="476"/>
      <c r="U115" s="476"/>
      <c r="V115" s="476"/>
      <c r="W115" s="476"/>
      <c r="X115" s="479"/>
      <c r="Y115" s="482"/>
      <c r="Z115" s="473"/>
      <c r="AA115" s="485"/>
      <c r="AB115" s="487"/>
      <c r="AC115" s="466"/>
      <c r="AD115" s="466"/>
      <c r="AE115" s="466"/>
      <c r="AF115" s="476"/>
      <c r="AG115" s="466"/>
      <c r="AH115" s="487"/>
      <c r="AI115" s="487"/>
      <c r="AJ115" s="331"/>
      <c r="AK115" s="332"/>
      <c r="AL115" s="331"/>
      <c r="AM115" s="333"/>
      <c r="AN115" s="329"/>
      <c r="AO115" s="329"/>
      <c r="AP115" s="329"/>
      <c r="AQ115" s="330"/>
      <c r="AR115" s="225"/>
      <c r="AS115" s="328"/>
      <c r="AT115" s="328"/>
      <c r="AU115" s="328"/>
    </row>
    <row r="116" spans="2:47" ht="15.75" customHeight="1">
      <c r="B116" s="317">
        <v>22000</v>
      </c>
      <c r="C116" s="489">
        <v>22</v>
      </c>
      <c r="D116" s="490" t="s">
        <v>532</v>
      </c>
      <c r="E116" s="326"/>
      <c r="F116" s="326"/>
      <c r="G116" s="326"/>
      <c r="H116" s="326"/>
      <c r="I116" s="326"/>
      <c r="J116" s="326"/>
      <c r="K116" s="326"/>
      <c r="L116" s="326"/>
      <c r="M116" s="326"/>
      <c r="N116" s="326"/>
      <c r="O116" s="303" t="s">
        <v>533</v>
      </c>
      <c r="P116" s="223">
        <v>1</v>
      </c>
      <c r="Q116" s="471" t="s">
        <v>534</v>
      </c>
      <c r="R116" s="474"/>
      <c r="S116" s="474"/>
      <c r="T116" s="474" t="s">
        <v>194</v>
      </c>
      <c r="U116" s="474" t="s">
        <v>210</v>
      </c>
      <c r="V116" s="474" t="s">
        <v>194</v>
      </c>
      <c r="W116" s="474" t="s">
        <v>210</v>
      </c>
      <c r="X116" s="477" t="s">
        <v>535</v>
      </c>
      <c r="Y116" s="480">
        <v>11449313</v>
      </c>
      <c r="Z116" s="471" t="s">
        <v>237</v>
      </c>
      <c r="AA116" s="496">
        <v>39240</v>
      </c>
      <c r="AB116" s="486" t="s">
        <v>194</v>
      </c>
      <c r="AC116" s="488" t="s">
        <v>210</v>
      </c>
      <c r="AD116" s="488" t="s">
        <v>194</v>
      </c>
      <c r="AE116" s="488" t="s">
        <v>210</v>
      </c>
      <c r="AF116" s="474" t="s">
        <v>194</v>
      </c>
      <c r="AG116" s="488" t="s">
        <v>210</v>
      </c>
      <c r="AH116" s="487"/>
      <c r="AI116" s="487"/>
      <c r="AJ116" s="331"/>
      <c r="AK116" s="332"/>
      <c r="AL116" s="331"/>
      <c r="AM116" s="333"/>
      <c r="AN116" s="329"/>
      <c r="AO116" s="329"/>
      <c r="AP116" s="329"/>
      <c r="AQ116" s="330"/>
      <c r="AR116" s="225"/>
      <c r="AS116" s="328"/>
      <c r="AT116" s="328"/>
      <c r="AU116" s="328"/>
    </row>
    <row r="117" spans="2:47" ht="19.5" customHeight="1">
      <c r="B117" s="317">
        <v>22200</v>
      </c>
      <c r="C117" s="489"/>
      <c r="D117" s="491"/>
      <c r="E117" s="326"/>
      <c r="F117" s="326"/>
      <c r="G117" s="326"/>
      <c r="H117" s="326"/>
      <c r="I117" s="326"/>
      <c r="J117" s="326"/>
      <c r="K117" s="326"/>
      <c r="L117" s="326"/>
      <c r="M117" s="326"/>
      <c r="N117" s="326"/>
      <c r="O117" s="224"/>
      <c r="P117" s="223"/>
      <c r="Q117" s="472"/>
      <c r="R117" s="475"/>
      <c r="S117" s="475"/>
      <c r="T117" s="475"/>
      <c r="U117" s="475"/>
      <c r="V117" s="475"/>
      <c r="W117" s="475"/>
      <c r="X117" s="478"/>
      <c r="Y117" s="481"/>
      <c r="Z117" s="472"/>
      <c r="AA117" s="496"/>
      <c r="AB117" s="487"/>
      <c r="AC117" s="466"/>
      <c r="AD117" s="466"/>
      <c r="AE117" s="466"/>
      <c r="AF117" s="475"/>
      <c r="AG117" s="466"/>
      <c r="AH117" s="487"/>
      <c r="AI117" s="487"/>
      <c r="AJ117" s="331"/>
      <c r="AK117" s="332"/>
      <c r="AL117" s="331"/>
      <c r="AM117" s="333"/>
      <c r="AN117" s="329"/>
      <c r="AO117" s="329"/>
      <c r="AP117" s="329"/>
      <c r="AQ117" s="330"/>
      <c r="AR117" s="225"/>
      <c r="AS117" s="328"/>
      <c r="AT117" s="328"/>
      <c r="AU117" s="328"/>
    </row>
    <row r="118" spans="2:47" ht="15.75" customHeight="1">
      <c r="B118" s="317">
        <v>22400</v>
      </c>
      <c r="C118" s="489"/>
      <c r="D118" s="491"/>
      <c r="E118" s="326"/>
      <c r="F118" s="326"/>
      <c r="G118" s="326"/>
      <c r="H118" s="326"/>
      <c r="I118" s="326"/>
      <c r="J118" s="326"/>
      <c r="K118" s="326"/>
      <c r="L118" s="326"/>
      <c r="M118" s="326"/>
      <c r="N118" s="326"/>
      <c r="O118" s="224"/>
      <c r="P118" s="223"/>
      <c r="Q118" s="472"/>
      <c r="R118" s="475"/>
      <c r="S118" s="475"/>
      <c r="T118" s="475"/>
      <c r="U118" s="475"/>
      <c r="V118" s="475"/>
      <c r="W118" s="475"/>
      <c r="X118" s="478"/>
      <c r="Y118" s="481"/>
      <c r="Z118" s="472"/>
      <c r="AA118" s="496"/>
      <c r="AB118" s="487"/>
      <c r="AC118" s="466"/>
      <c r="AD118" s="466"/>
      <c r="AE118" s="466"/>
      <c r="AF118" s="475"/>
      <c r="AG118" s="466"/>
      <c r="AH118" s="487"/>
      <c r="AI118" s="487"/>
      <c r="AJ118" s="331"/>
      <c r="AK118" s="332"/>
      <c r="AL118" s="331"/>
      <c r="AM118" s="333"/>
      <c r="AN118" s="329"/>
      <c r="AO118" s="329"/>
      <c r="AP118" s="329"/>
      <c r="AQ118" s="330"/>
      <c r="AR118" s="225"/>
      <c r="AS118" s="328"/>
      <c r="AT118" s="328"/>
      <c r="AU118" s="328"/>
    </row>
    <row r="119" spans="2:47" ht="15.75" customHeight="1">
      <c r="B119" s="317">
        <v>22600</v>
      </c>
      <c r="C119" s="489"/>
      <c r="D119" s="491"/>
      <c r="E119" s="326"/>
      <c r="F119" s="326"/>
      <c r="G119" s="326"/>
      <c r="H119" s="326"/>
      <c r="I119" s="326"/>
      <c r="J119" s="326"/>
      <c r="K119" s="326"/>
      <c r="L119" s="326"/>
      <c r="M119" s="326"/>
      <c r="N119" s="326"/>
      <c r="O119" s="224"/>
      <c r="P119" s="223"/>
      <c r="Q119" s="472"/>
      <c r="R119" s="475"/>
      <c r="S119" s="475"/>
      <c r="T119" s="475"/>
      <c r="U119" s="475"/>
      <c r="V119" s="475"/>
      <c r="W119" s="475"/>
      <c r="X119" s="478"/>
      <c r="Y119" s="481"/>
      <c r="Z119" s="472"/>
      <c r="AA119" s="496"/>
      <c r="AB119" s="487"/>
      <c r="AC119" s="466"/>
      <c r="AD119" s="466"/>
      <c r="AE119" s="466"/>
      <c r="AF119" s="475"/>
      <c r="AG119" s="466"/>
      <c r="AH119" s="487"/>
      <c r="AI119" s="487"/>
      <c r="AJ119" s="331"/>
      <c r="AK119" s="332"/>
      <c r="AL119" s="331"/>
      <c r="AM119" s="333"/>
      <c r="AN119" s="329"/>
      <c r="AO119" s="329"/>
      <c r="AP119" s="329"/>
      <c r="AQ119" s="330"/>
      <c r="AR119" s="225"/>
      <c r="AS119" s="328"/>
      <c r="AT119" s="328"/>
      <c r="AU119" s="328"/>
    </row>
    <row r="120" spans="2:47" ht="15.75" customHeight="1">
      <c r="B120" s="317">
        <v>22800</v>
      </c>
      <c r="C120" s="489"/>
      <c r="D120" s="491"/>
      <c r="E120" s="326"/>
      <c r="F120" s="326"/>
      <c r="G120" s="326"/>
      <c r="H120" s="326"/>
      <c r="I120" s="326"/>
      <c r="J120" s="326"/>
      <c r="K120" s="326"/>
      <c r="L120" s="326"/>
      <c r="M120" s="326"/>
      <c r="N120" s="326"/>
      <c r="O120" s="224"/>
      <c r="P120" s="223"/>
      <c r="Q120" s="473"/>
      <c r="R120" s="476"/>
      <c r="S120" s="476"/>
      <c r="T120" s="476"/>
      <c r="U120" s="476"/>
      <c r="V120" s="476"/>
      <c r="W120" s="476"/>
      <c r="X120" s="479"/>
      <c r="Y120" s="482"/>
      <c r="Z120" s="473"/>
      <c r="AA120" s="496"/>
      <c r="AB120" s="487"/>
      <c r="AC120" s="466"/>
      <c r="AD120" s="466"/>
      <c r="AE120" s="466"/>
      <c r="AF120" s="476"/>
      <c r="AG120" s="466"/>
      <c r="AH120" s="487"/>
      <c r="AI120" s="487"/>
      <c r="AJ120" s="331"/>
      <c r="AK120" s="332"/>
      <c r="AL120" s="331"/>
      <c r="AM120" s="333"/>
      <c r="AN120" s="329"/>
      <c r="AO120" s="329"/>
      <c r="AP120" s="329"/>
      <c r="AQ120" s="330"/>
      <c r="AR120" s="225"/>
      <c r="AS120" s="328"/>
      <c r="AT120" s="328"/>
      <c r="AU120" s="328"/>
    </row>
    <row r="121" spans="2:47" ht="19.5" customHeight="1">
      <c r="B121" s="317">
        <v>23000</v>
      </c>
      <c r="C121" s="489">
        <v>23</v>
      </c>
      <c r="D121" s="469" t="s">
        <v>545</v>
      </c>
      <c r="E121" s="489"/>
      <c r="F121" s="489"/>
      <c r="G121" s="489"/>
      <c r="H121" s="489"/>
      <c r="I121" s="489"/>
      <c r="J121" s="489"/>
      <c r="K121" s="489"/>
      <c r="L121" s="489"/>
      <c r="M121" s="489"/>
      <c r="N121" s="489"/>
      <c r="O121" s="224" t="s">
        <v>546</v>
      </c>
      <c r="P121" s="223">
        <v>1</v>
      </c>
      <c r="Q121" s="471" t="s">
        <v>546</v>
      </c>
      <c r="R121" s="356"/>
      <c r="S121" s="356"/>
      <c r="T121" s="474" t="s">
        <v>194</v>
      </c>
      <c r="U121" s="474" t="s">
        <v>210</v>
      </c>
      <c r="V121" s="569" t="s">
        <v>548</v>
      </c>
      <c r="W121" s="569"/>
      <c r="X121" s="477" t="s">
        <v>547</v>
      </c>
      <c r="Y121" s="480">
        <v>11187760</v>
      </c>
      <c r="Z121" s="471" t="s">
        <v>221</v>
      </c>
      <c r="AA121" s="519"/>
      <c r="AB121" s="503" t="s">
        <v>548</v>
      </c>
      <c r="AC121" s="523"/>
      <c r="AD121" s="488" t="s">
        <v>194</v>
      </c>
      <c r="AE121" s="488" t="s">
        <v>210</v>
      </c>
      <c r="AF121" s="474" t="s">
        <v>194</v>
      </c>
      <c r="AG121" s="488" t="s">
        <v>210</v>
      </c>
      <c r="AH121" s="486"/>
      <c r="AI121" s="486"/>
      <c r="AJ121" s="512"/>
      <c r="AK121" s="515"/>
      <c r="AL121" s="512"/>
      <c r="AM121" s="518"/>
      <c r="AN121" s="508"/>
      <c r="AO121" s="508"/>
      <c r="AP121" s="508"/>
      <c r="AQ121" s="510"/>
      <c r="AR121" s="225"/>
      <c r="AS121" s="488"/>
      <c r="AT121" s="488"/>
      <c r="AU121" s="488"/>
    </row>
    <row r="122" spans="2:47" ht="20.25" customHeight="1">
      <c r="B122" s="317">
        <v>23200</v>
      </c>
      <c r="C122" s="489"/>
      <c r="D122" s="470"/>
      <c r="E122" s="489"/>
      <c r="F122" s="489"/>
      <c r="G122" s="489"/>
      <c r="H122" s="489"/>
      <c r="I122" s="489"/>
      <c r="J122" s="489"/>
      <c r="K122" s="489"/>
      <c r="L122" s="489"/>
      <c r="M122" s="489"/>
      <c r="N122" s="489"/>
      <c r="O122" s="224"/>
      <c r="P122" s="223"/>
      <c r="Q122" s="472"/>
      <c r="R122" s="356"/>
      <c r="S122" s="356"/>
      <c r="T122" s="475"/>
      <c r="U122" s="475"/>
      <c r="V122" s="570"/>
      <c r="W122" s="570"/>
      <c r="X122" s="478"/>
      <c r="Y122" s="481"/>
      <c r="Z122" s="472"/>
      <c r="AA122" s="519"/>
      <c r="AB122" s="504"/>
      <c r="AC122" s="524"/>
      <c r="AD122" s="466"/>
      <c r="AE122" s="466"/>
      <c r="AF122" s="475"/>
      <c r="AG122" s="466"/>
      <c r="AH122" s="487"/>
      <c r="AI122" s="487"/>
      <c r="AJ122" s="513"/>
      <c r="AK122" s="516"/>
      <c r="AL122" s="513"/>
      <c r="AM122" s="518"/>
      <c r="AN122" s="509"/>
      <c r="AO122" s="509"/>
      <c r="AP122" s="509"/>
      <c r="AQ122" s="511"/>
      <c r="AR122" s="225"/>
      <c r="AS122" s="466"/>
      <c r="AT122" s="466"/>
      <c r="AU122" s="466"/>
    </row>
    <row r="123" spans="2:47" ht="15.95" customHeight="1">
      <c r="B123" s="317">
        <v>23400</v>
      </c>
      <c r="C123" s="489"/>
      <c r="D123" s="470"/>
      <c r="E123" s="489"/>
      <c r="F123" s="489"/>
      <c r="G123" s="489"/>
      <c r="H123" s="489"/>
      <c r="I123" s="489"/>
      <c r="J123" s="489"/>
      <c r="K123" s="489"/>
      <c r="L123" s="489"/>
      <c r="M123" s="489"/>
      <c r="N123" s="489"/>
      <c r="O123" s="224"/>
      <c r="P123" s="223"/>
      <c r="Q123" s="472"/>
      <c r="R123" s="356"/>
      <c r="S123" s="356"/>
      <c r="T123" s="475"/>
      <c r="U123" s="475"/>
      <c r="V123" s="570"/>
      <c r="W123" s="570"/>
      <c r="X123" s="478"/>
      <c r="Y123" s="481"/>
      <c r="Z123" s="472"/>
      <c r="AA123" s="519"/>
      <c r="AB123" s="504"/>
      <c r="AC123" s="524"/>
      <c r="AD123" s="466"/>
      <c r="AE123" s="466"/>
      <c r="AF123" s="475"/>
      <c r="AG123" s="466"/>
      <c r="AH123" s="487"/>
      <c r="AI123" s="487"/>
      <c r="AJ123" s="513"/>
      <c r="AK123" s="516"/>
      <c r="AL123" s="513"/>
      <c r="AM123" s="518"/>
      <c r="AN123" s="509"/>
      <c r="AO123" s="509"/>
      <c r="AP123" s="509"/>
      <c r="AQ123" s="511"/>
      <c r="AR123" s="225"/>
      <c r="AS123" s="466"/>
      <c r="AT123" s="466"/>
      <c r="AU123" s="466"/>
    </row>
    <row r="124" spans="2:47" ht="15.95" customHeight="1">
      <c r="B124" s="317">
        <v>23600</v>
      </c>
      <c r="C124" s="489"/>
      <c r="D124" s="470"/>
      <c r="E124" s="489"/>
      <c r="F124" s="489"/>
      <c r="G124" s="489"/>
      <c r="H124" s="489"/>
      <c r="I124" s="489"/>
      <c r="J124" s="489"/>
      <c r="K124" s="489"/>
      <c r="L124" s="489"/>
      <c r="M124" s="489"/>
      <c r="N124" s="489"/>
      <c r="O124" s="224"/>
      <c r="P124" s="223"/>
      <c r="Q124" s="472"/>
      <c r="R124" s="356"/>
      <c r="S124" s="356"/>
      <c r="T124" s="475"/>
      <c r="U124" s="475"/>
      <c r="V124" s="570"/>
      <c r="W124" s="570"/>
      <c r="X124" s="478"/>
      <c r="Y124" s="481"/>
      <c r="Z124" s="472"/>
      <c r="AA124" s="519"/>
      <c r="AB124" s="504"/>
      <c r="AC124" s="524"/>
      <c r="AD124" s="466"/>
      <c r="AE124" s="466"/>
      <c r="AF124" s="475"/>
      <c r="AG124" s="466"/>
      <c r="AH124" s="487"/>
      <c r="AI124" s="487"/>
      <c r="AJ124" s="513"/>
      <c r="AK124" s="516"/>
      <c r="AL124" s="513"/>
      <c r="AM124" s="518"/>
      <c r="AN124" s="509"/>
      <c r="AO124" s="509"/>
      <c r="AP124" s="509"/>
      <c r="AQ124" s="511"/>
      <c r="AR124" s="225"/>
      <c r="AS124" s="466"/>
      <c r="AT124" s="466"/>
      <c r="AU124" s="466"/>
    </row>
    <row r="125" spans="2:47" ht="15.95" customHeight="1">
      <c r="B125" s="317">
        <v>23800</v>
      </c>
      <c r="C125" s="489"/>
      <c r="D125" s="470"/>
      <c r="E125" s="489"/>
      <c r="F125" s="489"/>
      <c r="G125" s="489"/>
      <c r="H125" s="489"/>
      <c r="I125" s="489"/>
      <c r="J125" s="489"/>
      <c r="K125" s="489"/>
      <c r="L125" s="489"/>
      <c r="M125" s="489"/>
      <c r="N125" s="489"/>
      <c r="O125" s="224"/>
      <c r="P125" s="223"/>
      <c r="Q125" s="473"/>
      <c r="R125" s="356"/>
      <c r="S125" s="356"/>
      <c r="T125" s="476"/>
      <c r="U125" s="476"/>
      <c r="V125" s="571"/>
      <c r="W125" s="571"/>
      <c r="X125" s="479"/>
      <c r="Y125" s="482"/>
      <c r="Z125" s="473"/>
      <c r="AA125" s="519"/>
      <c r="AB125" s="504"/>
      <c r="AC125" s="524"/>
      <c r="AD125" s="466"/>
      <c r="AE125" s="466"/>
      <c r="AF125" s="476"/>
      <c r="AG125" s="466"/>
      <c r="AH125" s="487"/>
      <c r="AI125" s="487"/>
      <c r="AJ125" s="514"/>
      <c r="AK125" s="517"/>
      <c r="AL125" s="514"/>
      <c r="AM125" s="518"/>
      <c r="AN125" s="509"/>
      <c r="AO125" s="509"/>
      <c r="AP125" s="509"/>
      <c r="AQ125" s="511"/>
      <c r="AR125" s="225"/>
      <c r="AS125" s="466"/>
      <c r="AT125" s="466"/>
      <c r="AU125" s="466"/>
    </row>
    <row r="126" spans="2:47" ht="12.75" customHeight="1">
      <c r="B126" s="317">
        <v>24000</v>
      </c>
      <c r="C126" s="489">
        <v>24</v>
      </c>
      <c r="D126" s="469" t="s">
        <v>556</v>
      </c>
      <c r="E126" s="489"/>
      <c r="F126" s="489"/>
      <c r="G126" s="489"/>
      <c r="H126" s="489"/>
      <c r="I126" s="489"/>
      <c r="J126" s="489"/>
      <c r="K126" s="489"/>
      <c r="L126" s="489"/>
      <c r="M126" s="489"/>
      <c r="N126" s="489"/>
      <c r="O126" s="224" t="s">
        <v>557</v>
      </c>
      <c r="P126" s="223">
        <v>1</v>
      </c>
      <c r="Q126" s="471" t="s">
        <v>558</v>
      </c>
      <c r="R126" s="356"/>
      <c r="S126" s="356"/>
      <c r="T126" s="474" t="s">
        <v>194</v>
      </c>
      <c r="U126" s="474" t="s">
        <v>210</v>
      </c>
      <c r="V126" s="474" t="s">
        <v>194</v>
      </c>
      <c r="W126" s="474" t="s">
        <v>210</v>
      </c>
      <c r="X126" s="477" t="s">
        <v>328</v>
      </c>
      <c r="Y126" s="480">
        <v>79435364</v>
      </c>
      <c r="Z126" s="471" t="s">
        <v>221</v>
      </c>
      <c r="AA126" s="483">
        <v>35783</v>
      </c>
      <c r="AB126" s="486" t="s">
        <v>194</v>
      </c>
      <c r="AC126" s="488" t="s">
        <v>210</v>
      </c>
      <c r="AD126" s="566" t="s">
        <v>194</v>
      </c>
      <c r="AE126" s="566" t="s">
        <v>210</v>
      </c>
      <c r="AF126" s="474" t="s">
        <v>194</v>
      </c>
      <c r="AG126" s="488" t="s">
        <v>210</v>
      </c>
      <c r="AH126" s="486"/>
      <c r="AI126" s="486"/>
    </row>
    <row r="127" spans="2:47">
      <c r="B127" s="317">
        <v>24200</v>
      </c>
      <c r="C127" s="489"/>
      <c r="D127" s="470"/>
      <c r="E127" s="489"/>
      <c r="F127" s="489"/>
      <c r="G127" s="489"/>
      <c r="H127" s="489"/>
      <c r="I127" s="489"/>
      <c r="J127" s="489"/>
      <c r="K127" s="489"/>
      <c r="L127" s="489"/>
      <c r="M127" s="489"/>
      <c r="N127" s="489"/>
      <c r="O127" s="224"/>
      <c r="P127" s="223"/>
      <c r="Q127" s="472"/>
      <c r="R127" s="356"/>
      <c r="S127" s="356"/>
      <c r="T127" s="475"/>
      <c r="U127" s="475"/>
      <c r="V127" s="475"/>
      <c r="W127" s="475"/>
      <c r="X127" s="478"/>
      <c r="Y127" s="481"/>
      <c r="Z127" s="472"/>
      <c r="AA127" s="484"/>
      <c r="AB127" s="487"/>
      <c r="AC127" s="466"/>
      <c r="AD127" s="566"/>
      <c r="AE127" s="566"/>
      <c r="AF127" s="475"/>
      <c r="AG127" s="466"/>
      <c r="AH127" s="487"/>
      <c r="AI127" s="487"/>
    </row>
    <row r="128" spans="2:47" ht="12.75" customHeight="1">
      <c r="B128" s="317">
        <v>24400</v>
      </c>
      <c r="C128" s="489"/>
      <c r="D128" s="470"/>
      <c r="E128" s="489"/>
      <c r="F128" s="489"/>
      <c r="G128" s="489"/>
      <c r="H128" s="489"/>
      <c r="I128" s="489"/>
      <c r="J128" s="489"/>
      <c r="K128" s="489"/>
      <c r="L128" s="489"/>
      <c r="M128" s="489"/>
      <c r="N128" s="489"/>
      <c r="O128" s="224"/>
      <c r="P128" s="342"/>
      <c r="Q128" s="472"/>
      <c r="R128" s="357"/>
      <c r="S128" s="357"/>
      <c r="T128" s="475"/>
      <c r="U128" s="475"/>
      <c r="V128" s="475"/>
      <c r="W128" s="475"/>
      <c r="X128" s="478"/>
      <c r="Y128" s="481"/>
      <c r="Z128" s="472"/>
      <c r="AA128" s="484"/>
      <c r="AB128" s="487"/>
      <c r="AC128" s="466"/>
      <c r="AD128" s="566"/>
      <c r="AE128" s="566"/>
      <c r="AF128" s="475"/>
      <c r="AG128" s="466"/>
      <c r="AH128" s="487"/>
      <c r="AI128" s="487"/>
    </row>
    <row r="129" spans="2:35" ht="12.75" customHeight="1">
      <c r="B129" s="317">
        <v>24600</v>
      </c>
      <c r="C129" s="489"/>
      <c r="D129" s="470"/>
      <c r="E129" s="489"/>
      <c r="F129" s="489"/>
      <c r="G129" s="489"/>
      <c r="H129" s="489"/>
      <c r="I129" s="489"/>
      <c r="J129" s="489"/>
      <c r="K129" s="489"/>
      <c r="L129" s="489"/>
      <c r="M129" s="489"/>
      <c r="N129" s="489"/>
      <c r="O129" s="224"/>
      <c r="P129" s="342"/>
      <c r="Q129" s="472"/>
      <c r="R129" s="357"/>
      <c r="S129" s="357"/>
      <c r="T129" s="475"/>
      <c r="U129" s="475"/>
      <c r="V129" s="475"/>
      <c r="W129" s="475"/>
      <c r="X129" s="478"/>
      <c r="Y129" s="481"/>
      <c r="Z129" s="472"/>
      <c r="AA129" s="484"/>
      <c r="AB129" s="487"/>
      <c r="AC129" s="466"/>
      <c r="AD129" s="566"/>
      <c r="AE129" s="566"/>
      <c r="AF129" s="475"/>
      <c r="AG129" s="466"/>
      <c r="AH129" s="487"/>
      <c r="AI129" s="487"/>
    </row>
    <row r="130" spans="2:35" ht="12.75" customHeight="1">
      <c r="B130" s="317">
        <v>24800</v>
      </c>
      <c r="C130" s="489"/>
      <c r="D130" s="470"/>
      <c r="E130" s="489"/>
      <c r="F130" s="489"/>
      <c r="G130" s="489"/>
      <c r="H130" s="489"/>
      <c r="I130" s="489"/>
      <c r="J130" s="489"/>
      <c r="K130" s="489"/>
      <c r="L130" s="489"/>
      <c r="M130" s="489"/>
      <c r="N130" s="489"/>
      <c r="O130" s="224"/>
      <c r="P130" s="342"/>
      <c r="Q130" s="473"/>
      <c r="R130" s="357"/>
      <c r="S130" s="357"/>
      <c r="T130" s="476"/>
      <c r="U130" s="476"/>
      <c r="V130" s="476"/>
      <c r="W130" s="476"/>
      <c r="X130" s="479"/>
      <c r="Y130" s="482"/>
      <c r="Z130" s="473"/>
      <c r="AA130" s="485"/>
      <c r="AB130" s="487"/>
      <c r="AC130" s="466"/>
      <c r="AD130" s="566"/>
      <c r="AE130" s="566"/>
      <c r="AF130" s="476"/>
      <c r="AG130" s="466"/>
      <c r="AH130" s="487"/>
      <c r="AI130" s="487"/>
    </row>
    <row r="131" spans="2:35" ht="12" customHeight="1">
      <c r="B131" s="317">
        <v>25000</v>
      </c>
      <c r="C131" s="489">
        <v>25</v>
      </c>
      <c r="D131" s="469" t="s">
        <v>571</v>
      </c>
      <c r="E131" s="319"/>
      <c r="F131" s="319"/>
      <c r="G131" s="319"/>
      <c r="H131" s="319"/>
      <c r="I131" s="319"/>
      <c r="J131" s="319"/>
      <c r="K131" s="319"/>
      <c r="L131" s="319"/>
      <c r="M131" s="319"/>
      <c r="N131" s="319"/>
      <c r="O131" s="224" t="s">
        <v>572</v>
      </c>
      <c r="P131" s="223">
        <v>1</v>
      </c>
      <c r="Q131" s="471" t="s">
        <v>572</v>
      </c>
      <c r="R131" s="474"/>
      <c r="S131" s="474"/>
      <c r="T131" s="474" t="s">
        <v>194</v>
      </c>
      <c r="U131" s="474" t="s">
        <v>210</v>
      </c>
      <c r="V131" s="474" t="s">
        <v>194</v>
      </c>
      <c r="W131" s="474" t="s">
        <v>210</v>
      </c>
      <c r="X131" s="477" t="s">
        <v>573</v>
      </c>
      <c r="Y131" s="480">
        <v>91236884</v>
      </c>
      <c r="Z131" s="471" t="s">
        <v>221</v>
      </c>
      <c r="AA131" s="483">
        <v>33864</v>
      </c>
      <c r="AB131" s="486" t="s">
        <v>194</v>
      </c>
      <c r="AC131" s="488" t="s">
        <v>210</v>
      </c>
      <c r="AD131" s="488" t="s">
        <v>194</v>
      </c>
      <c r="AE131" s="488" t="s">
        <v>210</v>
      </c>
      <c r="AF131" s="474" t="s">
        <v>194</v>
      </c>
      <c r="AG131" s="488" t="s">
        <v>210</v>
      </c>
      <c r="AH131" s="487"/>
      <c r="AI131" s="487"/>
    </row>
    <row r="132" spans="2:35" ht="12" customHeight="1">
      <c r="B132" s="317">
        <v>25200</v>
      </c>
      <c r="C132" s="489"/>
      <c r="D132" s="470"/>
      <c r="E132" s="319"/>
      <c r="F132" s="319"/>
      <c r="G132" s="319"/>
      <c r="H132" s="319"/>
      <c r="I132" s="319"/>
      <c r="J132" s="319"/>
      <c r="K132" s="319"/>
      <c r="L132" s="319"/>
      <c r="M132" s="319"/>
      <c r="N132" s="319"/>
      <c r="O132" s="222"/>
      <c r="P132" s="223"/>
      <c r="Q132" s="472"/>
      <c r="R132" s="475"/>
      <c r="S132" s="475"/>
      <c r="T132" s="475"/>
      <c r="U132" s="475"/>
      <c r="V132" s="475"/>
      <c r="W132" s="475"/>
      <c r="X132" s="478"/>
      <c r="Y132" s="481"/>
      <c r="Z132" s="472"/>
      <c r="AA132" s="484"/>
      <c r="AB132" s="487"/>
      <c r="AC132" s="466"/>
      <c r="AD132" s="466"/>
      <c r="AE132" s="466"/>
      <c r="AF132" s="475"/>
      <c r="AG132" s="466"/>
      <c r="AH132" s="487"/>
      <c r="AI132" s="487"/>
    </row>
    <row r="133" spans="2:35" ht="12.75" customHeight="1">
      <c r="B133" s="317">
        <v>25400</v>
      </c>
      <c r="C133" s="489"/>
      <c r="D133" s="470"/>
      <c r="O133" s="224"/>
      <c r="P133" s="223"/>
      <c r="Q133" s="472"/>
      <c r="R133" s="475"/>
      <c r="S133" s="475"/>
      <c r="T133" s="475"/>
      <c r="U133" s="475"/>
      <c r="V133" s="475"/>
      <c r="W133" s="475"/>
      <c r="X133" s="478"/>
      <c r="Y133" s="481"/>
      <c r="Z133" s="472"/>
      <c r="AA133" s="484"/>
      <c r="AB133" s="487"/>
      <c r="AC133" s="466"/>
      <c r="AD133" s="466"/>
      <c r="AE133" s="466"/>
      <c r="AF133" s="475"/>
      <c r="AG133" s="466"/>
      <c r="AH133" s="487"/>
      <c r="AI133" s="487"/>
    </row>
    <row r="134" spans="2:35" ht="12.75" customHeight="1">
      <c r="B134" s="317">
        <v>25600</v>
      </c>
      <c r="C134" s="489"/>
      <c r="D134" s="470"/>
      <c r="O134" s="224"/>
      <c r="P134" s="342"/>
      <c r="Q134" s="472"/>
      <c r="R134" s="475"/>
      <c r="S134" s="475"/>
      <c r="T134" s="475"/>
      <c r="U134" s="475"/>
      <c r="V134" s="475"/>
      <c r="W134" s="475"/>
      <c r="X134" s="478"/>
      <c r="Y134" s="481"/>
      <c r="Z134" s="472"/>
      <c r="AA134" s="484"/>
      <c r="AB134" s="487"/>
      <c r="AC134" s="466"/>
      <c r="AD134" s="466"/>
      <c r="AE134" s="466"/>
      <c r="AF134" s="475"/>
      <c r="AG134" s="466"/>
      <c r="AH134" s="487"/>
      <c r="AI134" s="487"/>
    </row>
    <row r="135" spans="2:35" ht="12.75" customHeight="1">
      <c r="B135" s="317">
        <v>25800</v>
      </c>
      <c r="C135" s="489"/>
      <c r="D135" s="470"/>
      <c r="O135" s="224"/>
      <c r="P135" s="342"/>
      <c r="Q135" s="473"/>
      <c r="R135" s="476"/>
      <c r="S135" s="476"/>
      <c r="T135" s="476"/>
      <c r="U135" s="476"/>
      <c r="V135" s="476"/>
      <c r="W135" s="476"/>
      <c r="X135" s="479"/>
      <c r="Y135" s="482"/>
      <c r="Z135" s="473"/>
      <c r="AA135" s="485"/>
      <c r="AB135" s="487"/>
      <c r="AC135" s="466"/>
      <c r="AD135" s="466"/>
      <c r="AE135" s="466"/>
      <c r="AF135" s="476"/>
      <c r="AG135" s="466"/>
      <c r="AH135" s="487"/>
      <c r="AI135" s="487"/>
    </row>
    <row r="136" spans="2:35" ht="12.75" customHeight="1">
      <c r="B136" s="317">
        <v>26000</v>
      </c>
      <c r="C136" s="468">
        <v>26</v>
      </c>
      <c r="D136" s="469" t="s">
        <v>588</v>
      </c>
      <c r="O136" s="401" t="s">
        <v>589</v>
      </c>
      <c r="P136" s="223">
        <v>1</v>
      </c>
      <c r="Q136" s="471" t="s">
        <v>587</v>
      </c>
      <c r="R136" s="398"/>
      <c r="S136" s="398"/>
      <c r="T136" s="474" t="s">
        <v>194</v>
      </c>
      <c r="U136" s="474" t="s">
        <v>210</v>
      </c>
      <c r="V136" s="474" t="s">
        <v>194</v>
      </c>
      <c r="W136" s="474" t="s">
        <v>210</v>
      </c>
      <c r="X136" s="477" t="s">
        <v>590</v>
      </c>
      <c r="Y136" s="480">
        <v>72201382</v>
      </c>
      <c r="Z136" s="471" t="s">
        <v>221</v>
      </c>
      <c r="AA136" s="483">
        <v>36606</v>
      </c>
      <c r="AB136" s="486" t="s">
        <v>194</v>
      </c>
      <c r="AC136" s="488" t="s">
        <v>210</v>
      </c>
      <c r="AD136" s="488" t="s">
        <v>194</v>
      </c>
      <c r="AE136" s="488" t="s">
        <v>210</v>
      </c>
      <c r="AF136" s="474" t="s">
        <v>194</v>
      </c>
      <c r="AG136" s="488" t="s">
        <v>210</v>
      </c>
      <c r="AH136" s="466"/>
      <c r="AI136" s="466"/>
    </row>
    <row r="137" spans="2:35" ht="12.75" customHeight="1">
      <c r="B137" s="317">
        <v>26200</v>
      </c>
      <c r="C137" s="468"/>
      <c r="D137" s="470"/>
      <c r="O137" s="401"/>
      <c r="P137" s="318"/>
      <c r="Q137" s="472"/>
      <c r="R137" s="398"/>
      <c r="S137" s="398"/>
      <c r="T137" s="475"/>
      <c r="U137" s="475"/>
      <c r="V137" s="475"/>
      <c r="W137" s="475"/>
      <c r="X137" s="478"/>
      <c r="Y137" s="481"/>
      <c r="Z137" s="472"/>
      <c r="AA137" s="484"/>
      <c r="AB137" s="487"/>
      <c r="AC137" s="466"/>
      <c r="AD137" s="466"/>
      <c r="AE137" s="466"/>
      <c r="AF137" s="475"/>
      <c r="AG137" s="466"/>
      <c r="AH137" s="466"/>
      <c r="AI137" s="466"/>
    </row>
    <row r="138" spans="2:35" ht="12.75" customHeight="1">
      <c r="B138" s="317">
        <v>26400</v>
      </c>
      <c r="C138" s="468"/>
      <c r="D138" s="470"/>
      <c r="O138" s="401"/>
      <c r="P138" s="318"/>
      <c r="Q138" s="472"/>
      <c r="R138" s="398"/>
      <c r="S138" s="398"/>
      <c r="T138" s="475"/>
      <c r="U138" s="475"/>
      <c r="V138" s="475"/>
      <c r="W138" s="475"/>
      <c r="X138" s="478"/>
      <c r="Y138" s="481"/>
      <c r="Z138" s="472"/>
      <c r="AA138" s="484"/>
      <c r="AB138" s="487"/>
      <c r="AC138" s="466"/>
      <c r="AD138" s="466"/>
      <c r="AE138" s="466"/>
      <c r="AF138" s="475"/>
      <c r="AG138" s="466"/>
      <c r="AH138" s="466"/>
      <c r="AI138" s="466"/>
    </row>
    <row r="139" spans="2:35" ht="12.75" customHeight="1">
      <c r="B139" s="317">
        <v>26600</v>
      </c>
      <c r="C139" s="468"/>
      <c r="D139" s="470"/>
      <c r="O139" s="401"/>
      <c r="P139" s="318"/>
      <c r="Q139" s="472"/>
      <c r="R139" s="398"/>
      <c r="S139" s="398"/>
      <c r="T139" s="475"/>
      <c r="U139" s="475"/>
      <c r="V139" s="475"/>
      <c r="W139" s="475"/>
      <c r="X139" s="478"/>
      <c r="Y139" s="481"/>
      <c r="Z139" s="472"/>
      <c r="AA139" s="484"/>
      <c r="AB139" s="487"/>
      <c r="AC139" s="466"/>
      <c r="AD139" s="466"/>
      <c r="AE139" s="466"/>
      <c r="AF139" s="475"/>
      <c r="AG139" s="466"/>
      <c r="AH139" s="466"/>
      <c r="AI139" s="466"/>
    </row>
    <row r="140" spans="2:35" ht="12.75" customHeight="1">
      <c r="B140" s="317">
        <v>26800</v>
      </c>
      <c r="C140" s="468"/>
      <c r="D140" s="470"/>
      <c r="O140" s="303"/>
      <c r="P140" s="345"/>
      <c r="Q140" s="473"/>
      <c r="R140" s="398"/>
      <c r="S140" s="398"/>
      <c r="T140" s="476"/>
      <c r="U140" s="476"/>
      <c r="V140" s="476"/>
      <c r="W140" s="476"/>
      <c r="X140" s="479"/>
      <c r="Y140" s="482"/>
      <c r="Z140" s="473"/>
      <c r="AA140" s="485"/>
      <c r="AB140" s="487"/>
      <c r="AC140" s="466"/>
      <c r="AD140" s="466"/>
      <c r="AE140" s="466"/>
      <c r="AF140" s="476"/>
      <c r="AG140" s="466"/>
      <c r="AH140" s="467"/>
      <c r="AI140" s="467"/>
    </row>
    <row r="141" spans="2:35" ht="12.75" customHeight="1">
      <c r="B141" s="317">
        <v>27000</v>
      </c>
      <c r="C141" s="468">
        <v>27</v>
      </c>
      <c r="D141" s="469" t="s">
        <v>608</v>
      </c>
      <c r="O141" s="401" t="s">
        <v>607</v>
      </c>
      <c r="P141" s="223">
        <v>0.7</v>
      </c>
      <c r="Q141" s="471" t="s">
        <v>607</v>
      </c>
      <c r="R141" s="398"/>
      <c r="S141" s="398"/>
      <c r="T141" s="474" t="s">
        <v>194</v>
      </c>
      <c r="U141" s="474" t="s">
        <v>210</v>
      </c>
      <c r="V141" s="474" t="s">
        <v>194</v>
      </c>
      <c r="W141" s="474" t="s">
        <v>210</v>
      </c>
      <c r="X141" s="477" t="s">
        <v>610</v>
      </c>
      <c r="Y141" s="480">
        <v>72005623</v>
      </c>
      <c r="Z141" s="471" t="s">
        <v>221</v>
      </c>
      <c r="AA141" s="483">
        <v>37763</v>
      </c>
      <c r="AB141" s="486" t="s">
        <v>194</v>
      </c>
      <c r="AC141" s="488" t="s">
        <v>210</v>
      </c>
      <c r="AD141" s="488" t="s">
        <v>194</v>
      </c>
      <c r="AE141" s="488" t="s">
        <v>210</v>
      </c>
      <c r="AF141" s="474" t="s">
        <v>194</v>
      </c>
      <c r="AG141" s="488" t="s">
        <v>210</v>
      </c>
      <c r="AH141" s="466"/>
      <c r="AI141" s="466"/>
    </row>
    <row r="142" spans="2:35" ht="12.75" customHeight="1">
      <c r="B142" s="317">
        <v>27200</v>
      </c>
      <c r="C142" s="468"/>
      <c r="D142" s="470"/>
      <c r="O142" s="401" t="s">
        <v>609</v>
      </c>
      <c r="P142" s="318">
        <v>0.3</v>
      </c>
      <c r="Q142" s="472"/>
      <c r="R142" s="398"/>
      <c r="S142" s="398"/>
      <c r="T142" s="475"/>
      <c r="U142" s="475"/>
      <c r="V142" s="475"/>
      <c r="W142" s="475"/>
      <c r="X142" s="478"/>
      <c r="Y142" s="481"/>
      <c r="Z142" s="472"/>
      <c r="AA142" s="484"/>
      <c r="AB142" s="487"/>
      <c r="AC142" s="466"/>
      <c r="AD142" s="466"/>
      <c r="AE142" s="466"/>
      <c r="AF142" s="475"/>
      <c r="AG142" s="466"/>
      <c r="AH142" s="466"/>
      <c r="AI142" s="466"/>
    </row>
    <row r="143" spans="2:35" ht="12.75" customHeight="1">
      <c r="B143" s="317">
        <v>27400</v>
      </c>
      <c r="C143" s="468"/>
      <c r="D143" s="470"/>
      <c r="O143" s="401"/>
      <c r="P143" s="318"/>
      <c r="Q143" s="472"/>
      <c r="R143" s="398"/>
      <c r="S143" s="398"/>
      <c r="T143" s="475"/>
      <c r="U143" s="475"/>
      <c r="V143" s="475"/>
      <c r="W143" s="475"/>
      <c r="X143" s="478"/>
      <c r="Y143" s="481"/>
      <c r="Z143" s="472"/>
      <c r="AA143" s="484"/>
      <c r="AB143" s="487"/>
      <c r="AC143" s="466"/>
      <c r="AD143" s="466"/>
      <c r="AE143" s="466"/>
      <c r="AF143" s="475"/>
      <c r="AG143" s="466"/>
      <c r="AH143" s="466"/>
      <c r="AI143" s="466"/>
    </row>
    <row r="144" spans="2:35" ht="12.75" customHeight="1">
      <c r="B144" s="317">
        <v>27600</v>
      </c>
      <c r="C144" s="468"/>
      <c r="D144" s="470"/>
      <c r="O144" s="401"/>
      <c r="P144" s="318"/>
      <c r="Q144" s="472"/>
      <c r="R144" s="398"/>
      <c r="S144" s="398"/>
      <c r="T144" s="475"/>
      <c r="U144" s="475"/>
      <c r="V144" s="475"/>
      <c r="W144" s="475"/>
      <c r="X144" s="478"/>
      <c r="Y144" s="481"/>
      <c r="Z144" s="472"/>
      <c r="AA144" s="484"/>
      <c r="AB144" s="487"/>
      <c r="AC144" s="466"/>
      <c r="AD144" s="466"/>
      <c r="AE144" s="466"/>
      <c r="AF144" s="475"/>
      <c r="AG144" s="466"/>
      <c r="AH144" s="466"/>
      <c r="AI144" s="466"/>
    </row>
    <row r="145" spans="2:47" ht="12.75" customHeight="1">
      <c r="B145" s="317">
        <v>27800</v>
      </c>
      <c r="C145" s="468"/>
      <c r="D145" s="470"/>
      <c r="O145" s="303"/>
      <c r="P145" s="318"/>
      <c r="Q145" s="473"/>
      <c r="R145" s="398"/>
      <c r="S145" s="398"/>
      <c r="T145" s="476"/>
      <c r="U145" s="476"/>
      <c r="V145" s="476"/>
      <c r="W145" s="476"/>
      <c r="X145" s="479"/>
      <c r="Y145" s="482"/>
      <c r="Z145" s="473"/>
      <c r="AA145" s="485"/>
      <c r="AB145" s="487"/>
      <c r="AC145" s="466"/>
      <c r="AD145" s="466"/>
      <c r="AE145" s="466"/>
      <c r="AF145" s="476"/>
      <c r="AG145" s="466"/>
      <c r="AH145" s="467"/>
      <c r="AI145" s="467"/>
    </row>
    <row r="146" spans="2:47" ht="12.75" customHeight="1">
      <c r="B146" s="317">
        <v>28000</v>
      </c>
      <c r="C146" s="468">
        <v>28</v>
      </c>
      <c r="D146" s="469" t="s">
        <v>1034</v>
      </c>
      <c r="E146" s="489"/>
      <c r="F146" s="489"/>
      <c r="G146" s="489"/>
      <c r="H146" s="489"/>
      <c r="I146" s="489"/>
      <c r="J146" s="489"/>
      <c r="K146" s="489"/>
      <c r="L146" s="489"/>
      <c r="M146" s="489"/>
      <c r="N146" s="489"/>
      <c r="O146" s="224" t="s">
        <v>649</v>
      </c>
      <c r="P146" s="223">
        <v>1</v>
      </c>
      <c r="Q146" s="471" t="s">
        <v>1035</v>
      </c>
      <c r="R146" s="474"/>
      <c r="S146" s="474"/>
      <c r="T146" s="474" t="s">
        <v>194</v>
      </c>
      <c r="U146" s="474" t="s">
        <v>210</v>
      </c>
      <c r="V146" s="474" t="s">
        <v>194</v>
      </c>
      <c r="W146" s="474" t="s">
        <v>210</v>
      </c>
      <c r="X146" s="471" t="s">
        <v>1036</v>
      </c>
      <c r="Y146" s="480">
        <v>79953426</v>
      </c>
      <c r="Z146" s="471" t="s">
        <v>237</v>
      </c>
      <c r="AA146" s="483">
        <v>38258</v>
      </c>
      <c r="AB146" s="486" t="s">
        <v>194</v>
      </c>
      <c r="AC146" s="488" t="s">
        <v>210</v>
      </c>
      <c r="AD146" s="488" t="s">
        <v>194</v>
      </c>
      <c r="AE146" s="488" t="s">
        <v>210</v>
      </c>
      <c r="AF146" s="488" t="s">
        <v>194</v>
      </c>
      <c r="AG146" s="488" t="s">
        <v>210</v>
      </c>
      <c r="AH146" s="486"/>
      <c r="AI146" s="486"/>
    </row>
    <row r="147" spans="2:47" ht="12.75" customHeight="1">
      <c r="B147" s="317">
        <v>28200</v>
      </c>
      <c r="C147" s="468"/>
      <c r="D147" s="470"/>
      <c r="E147" s="489"/>
      <c r="F147" s="489"/>
      <c r="G147" s="489"/>
      <c r="H147" s="489"/>
      <c r="I147" s="489"/>
      <c r="J147" s="489"/>
      <c r="K147" s="489"/>
      <c r="L147" s="489"/>
      <c r="M147" s="489"/>
      <c r="N147" s="489"/>
      <c r="O147" s="224"/>
      <c r="P147" s="223"/>
      <c r="Q147" s="472"/>
      <c r="R147" s="475"/>
      <c r="S147" s="475"/>
      <c r="T147" s="475"/>
      <c r="U147" s="475"/>
      <c r="V147" s="475"/>
      <c r="W147" s="475"/>
      <c r="X147" s="472"/>
      <c r="Y147" s="481"/>
      <c r="Z147" s="472"/>
      <c r="AA147" s="484"/>
      <c r="AB147" s="487"/>
      <c r="AC147" s="466"/>
      <c r="AD147" s="466"/>
      <c r="AE147" s="466"/>
      <c r="AF147" s="466"/>
      <c r="AG147" s="466"/>
      <c r="AH147" s="487"/>
      <c r="AI147" s="487"/>
    </row>
    <row r="148" spans="2:47" ht="12.75" customHeight="1">
      <c r="B148" s="317">
        <v>28400</v>
      </c>
      <c r="C148" s="468"/>
      <c r="D148" s="470"/>
      <c r="E148" s="489"/>
      <c r="F148" s="489"/>
      <c r="G148" s="489"/>
      <c r="H148" s="489"/>
      <c r="I148" s="489"/>
      <c r="J148" s="489"/>
      <c r="K148" s="489"/>
      <c r="L148" s="489"/>
      <c r="M148" s="489"/>
      <c r="N148" s="489"/>
      <c r="O148" s="224"/>
      <c r="P148" s="223"/>
      <c r="Q148" s="472"/>
      <c r="R148" s="475"/>
      <c r="S148" s="475"/>
      <c r="T148" s="475"/>
      <c r="U148" s="475"/>
      <c r="V148" s="475"/>
      <c r="W148" s="475"/>
      <c r="X148" s="472"/>
      <c r="Y148" s="481"/>
      <c r="Z148" s="472"/>
      <c r="AA148" s="484"/>
      <c r="AB148" s="487"/>
      <c r="AC148" s="466"/>
      <c r="AD148" s="466"/>
      <c r="AE148" s="466"/>
      <c r="AF148" s="466"/>
      <c r="AG148" s="466"/>
      <c r="AH148" s="487"/>
      <c r="AI148" s="487"/>
    </row>
    <row r="149" spans="2:47" ht="12.75" customHeight="1">
      <c r="B149" s="317">
        <v>28600</v>
      </c>
      <c r="C149" s="468"/>
      <c r="D149" s="470"/>
      <c r="E149" s="489"/>
      <c r="F149" s="489"/>
      <c r="G149" s="489"/>
      <c r="H149" s="489"/>
      <c r="I149" s="489"/>
      <c r="J149" s="489"/>
      <c r="K149" s="489"/>
      <c r="L149" s="489"/>
      <c r="M149" s="489"/>
      <c r="N149" s="489"/>
      <c r="O149" s="224"/>
      <c r="P149" s="223"/>
      <c r="Q149" s="472"/>
      <c r="R149" s="475"/>
      <c r="S149" s="475"/>
      <c r="T149" s="475"/>
      <c r="U149" s="475"/>
      <c r="V149" s="475"/>
      <c r="W149" s="475"/>
      <c r="X149" s="472"/>
      <c r="Y149" s="481"/>
      <c r="Z149" s="472"/>
      <c r="AA149" s="484"/>
      <c r="AB149" s="487"/>
      <c r="AC149" s="466"/>
      <c r="AD149" s="466"/>
      <c r="AE149" s="466"/>
      <c r="AF149" s="466"/>
      <c r="AG149" s="466"/>
      <c r="AH149" s="487"/>
      <c r="AI149" s="487"/>
    </row>
    <row r="150" spans="2:47" ht="12.75" customHeight="1">
      <c r="B150" s="317">
        <v>28800</v>
      </c>
      <c r="C150" s="468"/>
      <c r="D150" s="470"/>
      <c r="E150" s="489"/>
      <c r="F150" s="489"/>
      <c r="G150" s="489"/>
      <c r="H150" s="489"/>
      <c r="I150" s="489"/>
      <c r="J150" s="489"/>
      <c r="K150" s="489"/>
      <c r="L150" s="489"/>
      <c r="M150" s="489"/>
      <c r="N150" s="489"/>
      <c r="O150" s="224"/>
      <c r="P150" s="223"/>
      <c r="Q150" s="473"/>
      <c r="R150" s="476"/>
      <c r="S150" s="476"/>
      <c r="T150" s="476"/>
      <c r="U150" s="476"/>
      <c r="V150" s="476"/>
      <c r="W150" s="476"/>
      <c r="X150" s="473"/>
      <c r="Y150" s="482"/>
      <c r="Z150" s="473"/>
      <c r="AA150" s="485"/>
      <c r="AB150" s="487"/>
      <c r="AC150" s="466"/>
      <c r="AD150" s="466"/>
      <c r="AE150" s="466"/>
      <c r="AF150" s="466"/>
      <c r="AG150" s="466"/>
      <c r="AH150" s="487"/>
      <c r="AI150" s="487"/>
    </row>
    <row r="151" spans="2:47" ht="15.75" customHeight="1">
      <c r="B151" s="317">
        <v>29000</v>
      </c>
      <c r="C151" s="489">
        <v>29</v>
      </c>
      <c r="D151" s="469" t="s">
        <v>1037</v>
      </c>
      <c r="E151" s="489"/>
      <c r="F151" s="489"/>
      <c r="G151" s="489"/>
      <c r="H151" s="489"/>
      <c r="I151" s="489"/>
      <c r="J151" s="489"/>
      <c r="K151" s="489"/>
      <c r="L151" s="489"/>
      <c r="M151" s="489"/>
      <c r="N151" s="489"/>
      <c r="O151" s="224" t="s">
        <v>665</v>
      </c>
      <c r="P151" s="223">
        <v>1</v>
      </c>
      <c r="Q151" s="471" t="s">
        <v>1038</v>
      </c>
      <c r="R151" s="474"/>
      <c r="S151" s="474"/>
      <c r="T151" s="474" t="s">
        <v>194</v>
      </c>
      <c r="U151" s="474" t="s">
        <v>210</v>
      </c>
      <c r="V151" s="474" t="s">
        <v>194</v>
      </c>
      <c r="W151" s="474" t="s">
        <v>210</v>
      </c>
      <c r="X151" s="471" t="s">
        <v>1039</v>
      </c>
      <c r="Y151" s="480">
        <v>80074166</v>
      </c>
      <c r="Z151" s="471" t="s">
        <v>221</v>
      </c>
      <c r="AA151" s="483">
        <v>36944</v>
      </c>
      <c r="AB151" s="486" t="s">
        <v>194</v>
      </c>
      <c r="AC151" s="488" t="s">
        <v>210</v>
      </c>
      <c r="AD151" s="488" t="s">
        <v>194</v>
      </c>
      <c r="AE151" s="488" t="s">
        <v>210</v>
      </c>
      <c r="AF151" s="488" t="s">
        <v>194</v>
      </c>
      <c r="AG151" s="488" t="s">
        <v>210</v>
      </c>
      <c r="AH151" s="486"/>
      <c r="AI151" s="486"/>
      <c r="AJ151" s="337"/>
      <c r="AK151" s="339"/>
      <c r="AL151" s="337"/>
      <c r="AM151" s="340"/>
      <c r="AN151" s="338"/>
      <c r="AO151" s="338"/>
      <c r="AP151" s="338"/>
      <c r="AQ151" s="341"/>
      <c r="AR151" s="225"/>
      <c r="AS151" s="336"/>
      <c r="AT151" s="336"/>
      <c r="AU151" s="336"/>
    </row>
    <row r="152" spans="2:47">
      <c r="B152" s="317">
        <v>29200</v>
      </c>
      <c r="C152" s="489"/>
      <c r="D152" s="470"/>
      <c r="E152" s="489"/>
      <c r="F152" s="489"/>
      <c r="G152" s="489"/>
      <c r="H152" s="489"/>
      <c r="I152" s="489"/>
      <c r="J152" s="489"/>
      <c r="K152" s="489"/>
      <c r="L152" s="489"/>
      <c r="M152" s="489"/>
      <c r="N152" s="489"/>
      <c r="O152" s="224"/>
      <c r="P152" s="223"/>
      <c r="Q152" s="472"/>
      <c r="R152" s="475"/>
      <c r="S152" s="475"/>
      <c r="T152" s="475"/>
      <c r="U152" s="475"/>
      <c r="V152" s="475"/>
      <c r="W152" s="475"/>
      <c r="X152" s="472"/>
      <c r="Y152" s="481"/>
      <c r="Z152" s="472"/>
      <c r="AA152" s="484"/>
      <c r="AB152" s="487"/>
      <c r="AC152" s="466"/>
      <c r="AD152" s="466"/>
      <c r="AE152" s="466"/>
      <c r="AF152" s="466"/>
      <c r="AG152" s="466"/>
      <c r="AH152" s="487"/>
      <c r="AI152" s="487"/>
      <c r="AJ152" s="337"/>
      <c r="AK152" s="339"/>
      <c r="AL152" s="337"/>
      <c r="AM152" s="340"/>
      <c r="AN152" s="338"/>
      <c r="AO152" s="338"/>
      <c r="AP152" s="338"/>
      <c r="AQ152" s="341"/>
      <c r="AR152" s="225"/>
      <c r="AS152" s="336"/>
      <c r="AT152" s="336"/>
      <c r="AU152" s="336"/>
    </row>
    <row r="153" spans="2:47" ht="15.75" customHeight="1">
      <c r="B153" s="317">
        <v>29400</v>
      </c>
      <c r="C153" s="489"/>
      <c r="D153" s="470"/>
      <c r="E153" s="489"/>
      <c r="F153" s="489"/>
      <c r="G153" s="489"/>
      <c r="H153" s="489"/>
      <c r="I153" s="489"/>
      <c r="J153" s="489"/>
      <c r="K153" s="489"/>
      <c r="L153" s="489"/>
      <c r="M153" s="489"/>
      <c r="N153" s="489"/>
      <c r="O153" s="224"/>
      <c r="P153" s="223"/>
      <c r="Q153" s="472"/>
      <c r="R153" s="475"/>
      <c r="S153" s="475"/>
      <c r="T153" s="475"/>
      <c r="U153" s="475"/>
      <c r="V153" s="475"/>
      <c r="W153" s="475"/>
      <c r="X153" s="472"/>
      <c r="Y153" s="481"/>
      <c r="Z153" s="472"/>
      <c r="AA153" s="484"/>
      <c r="AB153" s="487"/>
      <c r="AC153" s="466"/>
      <c r="AD153" s="466"/>
      <c r="AE153" s="466"/>
      <c r="AF153" s="466"/>
      <c r="AG153" s="466"/>
      <c r="AH153" s="487"/>
      <c r="AI153" s="487"/>
      <c r="AJ153" s="337"/>
      <c r="AK153" s="339"/>
      <c r="AL153" s="337"/>
      <c r="AM153" s="340"/>
      <c r="AN153" s="338"/>
      <c r="AO153" s="338"/>
      <c r="AP153" s="338"/>
      <c r="AQ153" s="341"/>
      <c r="AR153" s="225"/>
      <c r="AS153" s="336"/>
      <c r="AT153" s="336"/>
      <c r="AU153" s="336"/>
    </row>
    <row r="154" spans="2:47" ht="15.75" customHeight="1">
      <c r="B154" s="317">
        <v>29600</v>
      </c>
      <c r="C154" s="489"/>
      <c r="D154" s="470"/>
      <c r="E154" s="489"/>
      <c r="F154" s="489"/>
      <c r="G154" s="489"/>
      <c r="H154" s="489"/>
      <c r="I154" s="489"/>
      <c r="J154" s="489"/>
      <c r="K154" s="489"/>
      <c r="L154" s="489"/>
      <c r="M154" s="489"/>
      <c r="N154" s="489"/>
      <c r="O154" s="224"/>
      <c r="P154" s="223"/>
      <c r="Q154" s="472"/>
      <c r="R154" s="475"/>
      <c r="S154" s="475"/>
      <c r="T154" s="475"/>
      <c r="U154" s="475"/>
      <c r="V154" s="475"/>
      <c r="W154" s="475"/>
      <c r="X154" s="472"/>
      <c r="Y154" s="481"/>
      <c r="Z154" s="472"/>
      <c r="AA154" s="484"/>
      <c r="AB154" s="487"/>
      <c r="AC154" s="466"/>
      <c r="AD154" s="466"/>
      <c r="AE154" s="466"/>
      <c r="AF154" s="466"/>
      <c r="AG154" s="466"/>
      <c r="AH154" s="487"/>
      <c r="AI154" s="487"/>
      <c r="AJ154" s="337"/>
      <c r="AK154" s="339"/>
      <c r="AL154" s="337"/>
      <c r="AM154" s="340"/>
      <c r="AN154" s="338"/>
      <c r="AO154" s="338"/>
      <c r="AP154" s="338"/>
      <c r="AQ154" s="341"/>
      <c r="AR154" s="225"/>
      <c r="AS154" s="336"/>
      <c r="AT154" s="336"/>
      <c r="AU154" s="336"/>
    </row>
    <row r="155" spans="2:47" ht="15.75" customHeight="1">
      <c r="B155" s="317">
        <v>29800</v>
      </c>
      <c r="C155" s="489"/>
      <c r="D155" s="470"/>
      <c r="E155" s="489"/>
      <c r="F155" s="489"/>
      <c r="G155" s="489"/>
      <c r="H155" s="489"/>
      <c r="I155" s="489"/>
      <c r="J155" s="489"/>
      <c r="K155" s="489"/>
      <c r="L155" s="489"/>
      <c r="M155" s="489"/>
      <c r="N155" s="489"/>
      <c r="O155" s="224"/>
      <c r="P155" s="223"/>
      <c r="Q155" s="473"/>
      <c r="R155" s="476"/>
      <c r="S155" s="476"/>
      <c r="T155" s="476"/>
      <c r="U155" s="476"/>
      <c r="V155" s="476"/>
      <c r="W155" s="476"/>
      <c r="X155" s="473"/>
      <c r="Y155" s="482"/>
      <c r="Z155" s="473"/>
      <c r="AA155" s="485"/>
      <c r="AB155" s="487"/>
      <c r="AC155" s="466"/>
      <c r="AD155" s="466"/>
      <c r="AE155" s="466"/>
      <c r="AF155" s="466"/>
      <c r="AG155" s="466"/>
      <c r="AH155" s="487"/>
      <c r="AI155" s="487"/>
      <c r="AJ155" s="337"/>
      <c r="AK155" s="339"/>
      <c r="AL155" s="337"/>
      <c r="AM155" s="340"/>
      <c r="AN155" s="338"/>
      <c r="AO155" s="338"/>
      <c r="AP155" s="338"/>
      <c r="AQ155" s="341"/>
      <c r="AR155" s="225"/>
      <c r="AS155" s="336"/>
      <c r="AT155" s="336"/>
      <c r="AU155" s="336"/>
    </row>
    <row r="156" spans="2:47" ht="15.75" customHeight="1">
      <c r="B156" s="317">
        <v>30000</v>
      </c>
      <c r="C156" s="489">
        <v>30</v>
      </c>
      <c r="D156" s="469" t="s">
        <v>1040</v>
      </c>
      <c r="E156" s="399"/>
      <c r="F156" s="399"/>
      <c r="G156" s="399"/>
      <c r="H156" s="399"/>
      <c r="I156" s="399"/>
      <c r="J156" s="399"/>
      <c r="K156" s="399"/>
      <c r="L156" s="399"/>
      <c r="M156" s="399"/>
      <c r="N156" s="399"/>
      <c r="O156" s="401" t="s">
        <v>680</v>
      </c>
      <c r="P156" s="318">
        <v>1</v>
      </c>
      <c r="Q156" s="489" t="s">
        <v>1041</v>
      </c>
      <c r="R156" s="398"/>
      <c r="S156" s="398"/>
      <c r="T156" s="488" t="s">
        <v>194</v>
      </c>
      <c r="U156" s="488" t="s">
        <v>210</v>
      </c>
      <c r="V156" s="474" t="s">
        <v>194</v>
      </c>
      <c r="W156" s="474" t="s">
        <v>210</v>
      </c>
      <c r="X156" s="567" t="s">
        <v>1042</v>
      </c>
      <c r="Y156" s="568">
        <v>7223136</v>
      </c>
      <c r="Z156" s="471" t="s">
        <v>221</v>
      </c>
      <c r="AA156" s="496">
        <v>35600</v>
      </c>
      <c r="AB156" s="486" t="s">
        <v>194</v>
      </c>
      <c r="AC156" s="488" t="s">
        <v>210</v>
      </c>
      <c r="AD156" s="488" t="s">
        <v>194</v>
      </c>
      <c r="AE156" s="488" t="s">
        <v>210</v>
      </c>
      <c r="AF156" s="488" t="s">
        <v>194</v>
      </c>
      <c r="AG156" s="488" t="s">
        <v>210</v>
      </c>
      <c r="AH156" s="487"/>
      <c r="AI156" s="487"/>
      <c r="AJ156" s="337"/>
      <c r="AK156" s="339"/>
      <c r="AL156" s="337"/>
      <c r="AM156" s="340"/>
      <c r="AN156" s="338"/>
      <c r="AO156" s="338"/>
      <c r="AP156" s="338"/>
      <c r="AQ156" s="341"/>
      <c r="AR156" s="225"/>
      <c r="AS156" s="336"/>
      <c r="AT156" s="336"/>
      <c r="AU156" s="336"/>
    </row>
    <row r="157" spans="2:47" ht="15.75" customHeight="1">
      <c r="B157" s="317">
        <v>30200</v>
      </c>
      <c r="C157" s="489"/>
      <c r="D157" s="470"/>
      <c r="E157" s="399"/>
      <c r="F157" s="399"/>
      <c r="G157" s="399"/>
      <c r="H157" s="399"/>
      <c r="I157" s="399"/>
      <c r="J157" s="399"/>
      <c r="K157" s="399"/>
      <c r="L157" s="399"/>
      <c r="M157" s="399"/>
      <c r="N157" s="399"/>
      <c r="O157" s="401"/>
      <c r="P157" s="318"/>
      <c r="Q157" s="489"/>
      <c r="R157" s="398"/>
      <c r="S157" s="398"/>
      <c r="T157" s="488"/>
      <c r="U157" s="488"/>
      <c r="V157" s="475"/>
      <c r="W157" s="475"/>
      <c r="X157" s="567"/>
      <c r="Y157" s="568"/>
      <c r="Z157" s="472"/>
      <c r="AA157" s="496"/>
      <c r="AB157" s="487"/>
      <c r="AC157" s="466"/>
      <c r="AD157" s="466"/>
      <c r="AE157" s="466"/>
      <c r="AF157" s="466"/>
      <c r="AG157" s="466"/>
      <c r="AH157" s="487"/>
      <c r="AI157" s="487"/>
      <c r="AJ157" s="337"/>
      <c r="AK157" s="339"/>
      <c r="AL157" s="337"/>
      <c r="AM157" s="340"/>
      <c r="AN157" s="338"/>
      <c r="AO157" s="338"/>
      <c r="AP157" s="338"/>
      <c r="AQ157" s="341"/>
      <c r="AR157" s="225"/>
      <c r="AS157" s="336"/>
      <c r="AT157" s="336"/>
      <c r="AU157" s="336"/>
    </row>
    <row r="158" spans="2:47" ht="15.75" customHeight="1">
      <c r="B158" s="317">
        <v>30400</v>
      </c>
      <c r="C158" s="489"/>
      <c r="D158" s="470"/>
      <c r="E158" s="399"/>
      <c r="F158" s="399"/>
      <c r="G158" s="399"/>
      <c r="H158" s="399"/>
      <c r="I158" s="399"/>
      <c r="J158" s="399"/>
      <c r="K158" s="399"/>
      <c r="L158" s="399"/>
      <c r="M158" s="399"/>
      <c r="N158" s="399"/>
      <c r="O158" s="401"/>
      <c r="P158" s="318"/>
      <c r="Q158" s="489"/>
      <c r="R158" s="398"/>
      <c r="S158" s="398"/>
      <c r="T158" s="488"/>
      <c r="U158" s="488"/>
      <c r="V158" s="475"/>
      <c r="W158" s="475"/>
      <c r="X158" s="567"/>
      <c r="Y158" s="568"/>
      <c r="Z158" s="472"/>
      <c r="AA158" s="496"/>
      <c r="AB158" s="487"/>
      <c r="AC158" s="466"/>
      <c r="AD158" s="466"/>
      <c r="AE158" s="466"/>
      <c r="AF158" s="466"/>
      <c r="AG158" s="466"/>
      <c r="AH158" s="487"/>
      <c r="AI158" s="487"/>
      <c r="AJ158" s="337"/>
      <c r="AK158" s="339"/>
      <c r="AL158" s="337"/>
      <c r="AM158" s="340"/>
      <c r="AN158" s="338"/>
      <c r="AO158" s="338"/>
      <c r="AP158" s="338"/>
      <c r="AQ158" s="341"/>
      <c r="AR158" s="225"/>
      <c r="AS158" s="336"/>
      <c r="AT158" s="336"/>
      <c r="AU158" s="336"/>
    </row>
    <row r="159" spans="2:47" ht="15.75" customHeight="1">
      <c r="B159" s="317">
        <v>30600</v>
      </c>
      <c r="C159" s="489"/>
      <c r="D159" s="470"/>
      <c r="E159" s="399"/>
      <c r="F159" s="399"/>
      <c r="G159" s="399"/>
      <c r="H159" s="399"/>
      <c r="I159" s="399"/>
      <c r="J159" s="399"/>
      <c r="K159" s="399"/>
      <c r="L159" s="399"/>
      <c r="M159" s="399"/>
      <c r="N159" s="399"/>
      <c r="O159" s="401"/>
      <c r="P159" s="318"/>
      <c r="Q159" s="489"/>
      <c r="R159" s="398"/>
      <c r="S159" s="398"/>
      <c r="T159" s="488"/>
      <c r="U159" s="488"/>
      <c r="V159" s="475"/>
      <c r="W159" s="475"/>
      <c r="X159" s="567"/>
      <c r="Y159" s="568"/>
      <c r="Z159" s="472"/>
      <c r="AA159" s="496"/>
      <c r="AB159" s="487"/>
      <c r="AC159" s="466"/>
      <c r="AD159" s="466"/>
      <c r="AE159" s="466"/>
      <c r="AF159" s="466"/>
      <c r="AG159" s="466"/>
      <c r="AH159" s="487"/>
      <c r="AI159" s="487"/>
      <c r="AJ159" s="337"/>
      <c r="AK159" s="339"/>
      <c r="AL159" s="337"/>
      <c r="AM159" s="340"/>
      <c r="AN159" s="338"/>
      <c r="AO159" s="338"/>
      <c r="AP159" s="338"/>
      <c r="AQ159" s="341"/>
      <c r="AR159" s="225"/>
      <c r="AS159" s="336"/>
      <c r="AT159" s="336"/>
      <c r="AU159" s="336"/>
    </row>
    <row r="160" spans="2:47" ht="15.75" customHeight="1">
      <c r="B160" s="317">
        <v>30800</v>
      </c>
      <c r="C160" s="489"/>
      <c r="D160" s="470"/>
      <c r="E160" s="399"/>
      <c r="F160" s="399"/>
      <c r="G160" s="399"/>
      <c r="H160" s="399"/>
      <c r="I160" s="399"/>
      <c r="J160" s="399"/>
      <c r="K160" s="399"/>
      <c r="L160" s="399"/>
      <c r="M160" s="399"/>
      <c r="N160" s="399"/>
      <c r="O160" s="401"/>
      <c r="P160" s="318"/>
      <c r="Q160" s="489"/>
      <c r="R160" s="398"/>
      <c r="S160" s="398"/>
      <c r="T160" s="488"/>
      <c r="U160" s="488"/>
      <c r="V160" s="476"/>
      <c r="W160" s="476"/>
      <c r="X160" s="567"/>
      <c r="Y160" s="568"/>
      <c r="Z160" s="473"/>
      <c r="AA160" s="496"/>
      <c r="AB160" s="487"/>
      <c r="AC160" s="466"/>
      <c r="AD160" s="466"/>
      <c r="AE160" s="466"/>
      <c r="AF160" s="466"/>
      <c r="AG160" s="466"/>
      <c r="AH160" s="487"/>
      <c r="AI160" s="487"/>
      <c r="AJ160" s="337"/>
      <c r="AK160" s="339"/>
      <c r="AL160" s="337"/>
      <c r="AM160" s="340"/>
      <c r="AN160" s="338"/>
      <c r="AO160" s="338"/>
      <c r="AP160" s="338"/>
      <c r="AQ160" s="341"/>
      <c r="AR160" s="225"/>
      <c r="AS160" s="336"/>
      <c r="AT160" s="336"/>
      <c r="AU160" s="336"/>
    </row>
    <row r="161" spans="2:47">
      <c r="B161" s="317">
        <v>31000</v>
      </c>
      <c r="C161" s="468">
        <v>31</v>
      </c>
      <c r="D161" s="469" t="s">
        <v>1043</v>
      </c>
      <c r="E161" s="399"/>
      <c r="F161" s="399"/>
      <c r="G161" s="399"/>
      <c r="H161" s="399"/>
      <c r="I161" s="399"/>
      <c r="J161" s="399"/>
      <c r="K161" s="399"/>
      <c r="L161" s="399"/>
      <c r="M161" s="399"/>
      <c r="N161" s="399"/>
      <c r="O161" s="401" t="s">
        <v>695</v>
      </c>
      <c r="P161" s="318">
        <v>0.4</v>
      </c>
      <c r="Q161" s="489" t="s">
        <v>1044</v>
      </c>
      <c r="R161" s="398"/>
      <c r="S161" s="398"/>
      <c r="T161" s="488" t="s">
        <v>194</v>
      </c>
      <c r="U161" s="488" t="s">
        <v>210</v>
      </c>
      <c r="V161" s="569" t="s">
        <v>548</v>
      </c>
      <c r="W161" s="569"/>
      <c r="X161" s="567" t="s">
        <v>1045</v>
      </c>
      <c r="Y161" s="568">
        <v>93290215</v>
      </c>
      <c r="Z161" s="489" t="s">
        <v>221</v>
      </c>
      <c r="AA161" s="496">
        <v>35355</v>
      </c>
      <c r="AB161" s="486" t="s">
        <v>194</v>
      </c>
      <c r="AC161" s="488" t="s">
        <v>210</v>
      </c>
      <c r="AD161" s="487" t="s">
        <v>194</v>
      </c>
      <c r="AE161" s="487" t="s">
        <v>210</v>
      </c>
      <c r="AF161" s="488" t="s">
        <v>194</v>
      </c>
      <c r="AG161" s="488" t="s">
        <v>210</v>
      </c>
      <c r="AH161" s="487"/>
      <c r="AI161" s="487"/>
      <c r="AJ161" s="337"/>
      <c r="AK161" s="339"/>
      <c r="AL161" s="337"/>
      <c r="AM161" s="340"/>
      <c r="AN161" s="338"/>
      <c r="AO161" s="338"/>
      <c r="AP161" s="338"/>
      <c r="AQ161" s="341"/>
      <c r="AR161" s="225"/>
      <c r="AS161" s="336"/>
      <c r="AT161" s="336"/>
      <c r="AU161" s="336"/>
    </row>
    <row r="162" spans="2:47" ht="15.75" customHeight="1">
      <c r="B162" s="317">
        <v>31200</v>
      </c>
      <c r="C162" s="468"/>
      <c r="D162" s="470"/>
      <c r="E162" s="399"/>
      <c r="F162" s="399"/>
      <c r="G162" s="399"/>
      <c r="H162" s="399"/>
      <c r="I162" s="399"/>
      <c r="J162" s="399"/>
      <c r="K162" s="399"/>
      <c r="L162" s="399"/>
      <c r="M162" s="399"/>
      <c r="N162" s="399"/>
      <c r="O162" s="401" t="s">
        <v>702</v>
      </c>
      <c r="P162" s="318">
        <v>0.3</v>
      </c>
      <c r="Q162" s="489"/>
      <c r="R162" s="398"/>
      <c r="S162" s="398"/>
      <c r="T162" s="488"/>
      <c r="U162" s="488"/>
      <c r="V162" s="570"/>
      <c r="W162" s="570"/>
      <c r="X162" s="567"/>
      <c r="Y162" s="568"/>
      <c r="Z162" s="489"/>
      <c r="AA162" s="496"/>
      <c r="AB162" s="487"/>
      <c r="AC162" s="466"/>
      <c r="AD162" s="487"/>
      <c r="AE162" s="487"/>
      <c r="AF162" s="466"/>
      <c r="AG162" s="466"/>
      <c r="AH162" s="487"/>
      <c r="AI162" s="487"/>
      <c r="AJ162" s="337"/>
      <c r="AK162" s="339"/>
      <c r="AL162" s="337"/>
      <c r="AM162" s="340"/>
      <c r="AN162" s="338"/>
      <c r="AO162" s="338"/>
      <c r="AP162" s="338"/>
      <c r="AQ162" s="341"/>
      <c r="AR162" s="225"/>
      <c r="AS162" s="336"/>
      <c r="AT162" s="336"/>
      <c r="AU162" s="336"/>
    </row>
    <row r="163" spans="2:47" ht="15.75" customHeight="1">
      <c r="B163" s="317">
        <v>31400</v>
      </c>
      <c r="C163" s="468"/>
      <c r="D163" s="470"/>
      <c r="E163" s="399"/>
      <c r="F163" s="399"/>
      <c r="G163" s="399"/>
      <c r="H163" s="399"/>
      <c r="I163" s="399"/>
      <c r="J163" s="399"/>
      <c r="K163" s="399"/>
      <c r="L163" s="399"/>
      <c r="M163" s="399"/>
      <c r="N163" s="399"/>
      <c r="O163" s="401" t="s">
        <v>698</v>
      </c>
      <c r="P163" s="318">
        <v>0.3</v>
      </c>
      <c r="Q163" s="489"/>
      <c r="R163" s="398"/>
      <c r="S163" s="398"/>
      <c r="T163" s="488"/>
      <c r="U163" s="488"/>
      <c r="V163" s="570"/>
      <c r="W163" s="570"/>
      <c r="X163" s="567"/>
      <c r="Y163" s="568"/>
      <c r="Z163" s="489"/>
      <c r="AA163" s="496"/>
      <c r="AB163" s="487"/>
      <c r="AC163" s="466"/>
      <c r="AD163" s="487"/>
      <c r="AE163" s="487"/>
      <c r="AF163" s="466"/>
      <c r="AG163" s="466"/>
      <c r="AH163" s="487"/>
      <c r="AI163" s="487"/>
      <c r="AJ163" s="337"/>
      <c r="AK163" s="339"/>
      <c r="AL163" s="337"/>
      <c r="AM163" s="340"/>
      <c r="AN163" s="338"/>
      <c r="AO163" s="338"/>
      <c r="AP163" s="338"/>
      <c r="AQ163" s="341"/>
      <c r="AR163" s="225"/>
      <c r="AS163" s="336"/>
      <c r="AT163" s="336"/>
      <c r="AU163" s="336"/>
    </row>
    <row r="164" spans="2:47" ht="15.75" customHeight="1">
      <c r="B164" s="317">
        <v>31600</v>
      </c>
      <c r="C164" s="468"/>
      <c r="D164" s="470"/>
      <c r="E164" s="399"/>
      <c r="F164" s="399"/>
      <c r="G164" s="399"/>
      <c r="H164" s="399"/>
      <c r="I164" s="399"/>
      <c r="J164" s="399"/>
      <c r="K164" s="399"/>
      <c r="L164" s="399"/>
      <c r="M164" s="399"/>
      <c r="N164" s="399"/>
      <c r="O164" s="401"/>
      <c r="P164" s="318"/>
      <c r="Q164" s="489"/>
      <c r="R164" s="398"/>
      <c r="S164" s="398"/>
      <c r="T164" s="488"/>
      <c r="U164" s="488"/>
      <c r="V164" s="570"/>
      <c r="W164" s="570"/>
      <c r="X164" s="567"/>
      <c r="Y164" s="568"/>
      <c r="Z164" s="489"/>
      <c r="AA164" s="496"/>
      <c r="AB164" s="487"/>
      <c r="AC164" s="466"/>
      <c r="AD164" s="487"/>
      <c r="AE164" s="487"/>
      <c r="AF164" s="466"/>
      <c r="AG164" s="466"/>
      <c r="AH164" s="487"/>
      <c r="AI164" s="487"/>
      <c r="AJ164" s="337"/>
      <c r="AK164" s="339"/>
      <c r="AL164" s="337"/>
      <c r="AM164" s="340"/>
      <c r="AN164" s="338"/>
      <c r="AO164" s="338"/>
      <c r="AP164" s="338"/>
      <c r="AQ164" s="341"/>
      <c r="AR164" s="225"/>
      <c r="AS164" s="336"/>
      <c r="AT164" s="336"/>
      <c r="AU164" s="336"/>
    </row>
    <row r="165" spans="2:47" ht="15.75" customHeight="1">
      <c r="B165" s="317">
        <v>31800</v>
      </c>
      <c r="C165" s="468"/>
      <c r="D165" s="470"/>
      <c r="E165" s="399"/>
      <c r="F165" s="399"/>
      <c r="G165" s="399"/>
      <c r="H165" s="399"/>
      <c r="I165" s="399"/>
      <c r="J165" s="399"/>
      <c r="K165" s="399"/>
      <c r="L165" s="399"/>
      <c r="M165" s="399"/>
      <c r="N165" s="399"/>
      <c r="O165" s="401"/>
      <c r="P165" s="318"/>
      <c r="Q165" s="489"/>
      <c r="R165" s="398"/>
      <c r="S165" s="398"/>
      <c r="T165" s="488"/>
      <c r="U165" s="488"/>
      <c r="V165" s="571"/>
      <c r="W165" s="571"/>
      <c r="X165" s="567"/>
      <c r="Y165" s="568"/>
      <c r="Z165" s="489"/>
      <c r="AA165" s="496"/>
      <c r="AB165" s="487"/>
      <c r="AC165" s="466"/>
      <c r="AD165" s="487"/>
      <c r="AE165" s="487"/>
      <c r="AF165" s="466"/>
      <c r="AG165" s="466"/>
      <c r="AH165" s="487"/>
      <c r="AI165" s="487"/>
      <c r="AJ165" s="337"/>
      <c r="AK165" s="339"/>
      <c r="AL165" s="337"/>
      <c r="AM165" s="340"/>
      <c r="AN165" s="338"/>
      <c r="AO165" s="338"/>
      <c r="AP165" s="338"/>
      <c r="AQ165" s="341"/>
      <c r="AR165" s="225"/>
      <c r="AS165" s="336"/>
      <c r="AT165" s="336"/>
      <c r="AU165" s="336"/>
    </row>
    <row r="166" spans="2:47" ht="15.75" customHeight="1">
      <c r="B166" s="317">
        <v>32000</v>
      </c>
      <c r="C166" s="489">
        <v>32</v>
      </c>
      <c r="D166" s="469" t="s">
        <v>1046</v>
      </c>
      <c r="E166" s="399"/>
      <c r="F166" s="399"/>
      <c r="G166" s="399"/>
      <c r="H166" s="399"/>
      <c r="I166" s="399"/>
      <c r="J166" s="399"/>
      <c r="K166" s="399"/>
      <c r="L166" s="399"/>
      <c r="M166" s="399"/>
      <c r="N166" s="399"/>
      <c r="O166" s="401" t="s">
        <v>718</v>
      </c>
      <c r="P166" s="318">
        <v>0.4</v>
      </c>
      <c r="Q166" s="489" t="s">
        <v>1047</v>
      </c>
      <c r="R166" s="398"/>
      <c r="S166" s="398"/>
      <c r="T166" s="488" t="s">
        <v>194</v>
      </c>
      <c r="U166" s="488" t="s">
        <v>210</v>
      </c>
      <c r="V166" s="569" t="s">
        <v>548</v>
      </c>
      <c r="W166" s="569"/>
      <c r="X166" s="567" t="s">
        <v>1048</v>
      </c>
      <c r="Y166" s="568">
        <v>12099358</v>
      </c>
      <c r="Z166" s="489" t="s">
        <v>221</v>
      </c>
      <c r="AA166" s="496">
        <v>28212</v>
      </c>
      <c r="AB166" s="486" t="s">
        <v>194</v>
      </c>
      <c r="AC166" s="488" t="s">
        <v>210</v>
      </c>
      <c r="AD166" s="487" t="s">
        <v>194</v>
      </c>
      <c r="AE166" s="487" t="s">
        <v>210</v>
      </c>
      <c r="AF166" s="488" t="s">
        <v>194</v>
      </c>
      <c r="AG166" s="488" t="s">
        <v>210</v>
      </c>
      <c r="AH166" s="487"/>
      <c r="AI166" s="487"/>
      <c r="AJ166" s="337"/>
      <c r="AK166" s="339"/>
      <c r="AL166" s="337"/>
      <c r="AM166" s="340"/>
      <c r="AN166" s="338"/>
      <c r="AO166" s="338"/>
      <c r="AP166" s="338"/>
      <c r="AQ166" s="341"/>
      <c r="AR166" s="225"/>
      <c r="AS166" s="336"/>
      <c r="AT166" s="336"/>
      <c r="AU166" s="336"/>
    </row>
    <row r="167" spans="2:47" ht="15.75" customHeight="1">
      <c r="B167" s="317">
        <v>32200</v>
      </c>
      <c r="C167" s="489"/>
      <c r="D167" s="470"/>
      <c r="E167" s="399"/>
      <c r="F167" s="399"/>
      <c r="G167" s="399"/>
      <c r="H167" s="399"/>
      <c r="I167" s="399"/>
      <c r="J167" s="399"/>
      <c r="K167" s="399"/>
      <c r="L167" s="399"/>
      <c r="M167" s="399"/>
      <c r="N167" s="399"/>
      <c r="O167" s="401" t="s">
        <v>713</v>
      </c>
      <c r="P167" s="318">
        <v>0.4</v>
      </c>
      <c r="Q167" s="489"/>
      <c r="R167" s="398"/>
      <c r="S167" s="398"/>
      <c r="T167" s="488"/>
      <c r="U167" s="488"/>
      <c r="V167" s="570"/>
      <c r="W167" s="570"/>
      <c r="X167" s="567"/>
      <c r="Y167" s="568"/>
      <c r="Z167" s="489"/>
      <c r="AA167" s="496"/>
      <c r="AB167" s="487"/>
      <c r="AC167" s="466"/>
      <c r="AD167" s="487"/>
      <c r="AE167" s="487"/>
      <c r="AF167" s="466"/>
      <c r="AG167" s="466"/>
      <c r="AH167" s="487"/>
      <c r="AI167" s="487"/>
      <c r="AJ167" s="337"/>
      <c r="AK167" s="339"/>
      <c r="AL167" s="337"/>
      <c r="AM167" s="340"/>
      <c r="AN167" s="338"/>
      <c r="AO167" s="338"/>
      <c r="AP167" s="338"/>
      <c r="AQ167" s="341"/>
      <c r="AR167" s="225"/>
      <c r="AS167" s="336"/>
      <c r="AT167" s="336"/>
      <c r="AU167" s="336"/>
    </row>
    <row r="168" spans="2:47" ht="15.75" customHeight="1">
      <c r="B168" s="317">
        <v>32400</v>
      </c>
      <c r="C168" s="489"/>
      <c r="D168" s="470"/>
      <c r="E168" s="399"/>
      <c r="F168" s="399"/>
      <c r="G168" s="399"/>
      <c r="H168" s="399"/>
      <c r="I168" s="399"/>
      <c r="J168" s="399"/>
      <c r="K168" s="399"/>
      <c r="L168" s="399"/>
      <c r="M168" s="399"/>
      <c r="N168" s="399"/>
      <c r="O168" s="401" t="s">
        <v>722</v>
      </c>
      <c r="P168" s="318">
        <v>0.2</v>
      </c>
      <c r="Q168" s="489"/>
      <c r="R168" s="398"/>
      <c r="S168" s="398"/>
      <c r="T168" s="488"/>
      <c r="U168" s="488"/>
      <c r="V168" s="570"/>
      <c r="W168" s="570"/>
      <c r="X168" s="567"/>
      <c r="Y168" s="568"/>
      <c r="Z168" s="489"/>
      <c r="AA168" s="496"/>
      <c r="AB168" s="487"/>
      <c r="AC168" s="466"/>
      <c r="AD168" s="487"/>
      <c r="AE168" s="487"/>
      <c r="AF168" s="466"/>
      <c r="AG168" s="466"/>
      <c r="AH168" s="487"/>
      <c r="AI168" s="487"/>
      <c r="AJ168" s="337"/>
      <c r="AK168" s="339"/>
      <c r="AL168" s="337"/>
      <c r="AM168" s="340"/>
      <c r="AN168" s="338"/>
      <c r="AO168" s="338"/>
      <c r="AP168" s="338"/>
      <c r="AQ168" s="341"/>
      <c r="AR168" s="225"/>
      <c r="AS168" s="336"/>
      <c r="AT168" s="336"/>
      <c r="AU168" s="336"/>
    </row>
    <row r="169" spans="2:47" ht="15.75" customHeight="1">
      <c r="B169" s="317">
        <v>32600</v>
      </c>
      <c r="C169" s="489"/>
      <c r="D169" s="470"/>
      <c r="E169" s="399"/>
      <c r="F169" s="399"/>
      <c r="G169" s="399"/>
      <c r="H169" s="399"/>
      <c r="I169" s="399"/>
      <c r="J169" s="399"/>
      <c r="K169" s="399"/>
      <c r="L169" s="399"/>
      <c r="M169" s="399"/>
      <c r="N169" s="399"/>
      <c r="O169" s="401"/>
      <c r="P169" s="318"/>
      <c r="Q169" s="489"/>
      <c r="R169" s="398"/>
      <c r="S169" s="398"/>
      <c r="T169" s="488"/>
      <c r="U169" s="488"/>
      <c r="V169" s="570"/>
      <c r="W169" s="570"/>
      <c r="X169" s="567"/>
      <c r="Y169" s="568"/>
      <c r="Z169" s="489"/>
      <c r="AA169" s="496"/>
      <c r="AB169" s="487"/>
      <c r="AC169" s="466"/>
      <c r="AD169" s="487"/>
      <c r="AE169" s="487"/>
      <c r="AF169" s="466"/>
      <c r="AG169" s="466"/>
      <c r="AH169" s="487"/>
      <c r="AI169" s="487"/>
      <c r="AJ169" s="337"/>
      <c r="AK169" s="339"/>
      <c r="AL169" s="337"/>
      <c r="AM169" s="340"/>
      <c r="AN169" s="338"/>
      <c r="AO169" s="338"/>
      <c r="AP169" s="338"/>
      <c r="AQ169" s="341"/>
      <c r="AR169" s="225"/>
      <c r="AS169" s="336"/>
      <c r="AT169" s="336"/>
      <c r="AU169" s="336"/>
    </row>
    <row r="170" spans="2:47" ht="15.75" customHeight="1">
      <c r="B170" s="317">
        <v>32800</v>
      </c>
      <c r="C170" s="489"/>
      <c r="D170" s="470"/>
      <c r="E170" s="399"/>
      <c r="F170" s="399"/>
      <c r="G170" s="399"/>
      <c r="H170" s="399"/>
      <c r="I170" s="399"/>
      <c r="J170" s="399"/>
      <c r="K170" s="399"/>
      <c r="L170" s="399"/>
      <c r="M170" s="399"/>
      <c r="N170" s="399"/>
      <c r="O170" s="401"/>
      <c r="P170" s="318"/>
      <c r="Q170" s="489"/>
      <c r="R170" s="398"/>
      <c r="S170" s="398"/>
      <c r="T170" s="488"/>
      <c r="U170" s="488"/>
      <c r="V170" s="571"/>
      <c r="W170" s="571"/>
      <c r="X170" s="567"/>
      <c r="Y170" s="568"/>
      <c r="Z170" s="489"/>
      <c r="AA170" s="496"/>
      <c r="AB170" s="487"/>
      <c r="AC170" s="466"/>
      <c r="AD170" s="487"/>
      <c r="AE170" s="487"/>
      <c r="AF170" s="466"/>
      <c r="AG170" s="466"/>
      <c r="AH170" s="487"/>
      <c r="AI170" s="487"/>
      <c r="AJ170" s="337"/>
      <c r="AK170" s="339"/>
      <c r="AL170" s="337"/>
      <c r="AM170" s="340"/>
      <c r="AN170" s="338"/>
      <c r="AO170" s="338"/>
      <c r="AP170" s="338"/>
      <c r="AQ170" s="341"/>
      <c r="AR170" s="225"/>
      <c r="AS170" s="336"/>
      <c r="AT170" s="336"/>
      <c r="AU170" s="336"/>
    </row>
    <row r="171" spans="2:47" ht="15.75" customHeight="1">
      <c r="B171" s="317">
        <v>33000</v>
      </c>
      <c r="C171" s="489">
        <v>33</v>
      </c>
      <c r="D171" s="469" t="s">
        <v>1049</v>
      </c>
      <c r="E171" s="399"/>
      <c r="F171" s="399"/>
      <c r="G171" s="399"/>
      <c r="H171" s="399"/>
      <c r="I171" s="399"/>
      <c r="J171" s="399"/>
      <c r="K171" s="399"/>
      <c r="L171" s="399"/>
      <c r="M171" s="399"/>
      <c r="N171" s="399"/>
      <c r="O171" s="401" t="s">
        <v>746</v>
      </c>
      <c r="P171" s="318">
        <v>1</v>
      </c>
      <c r="Q171" s="489" t="s">
        <v>1050</v>
      </c>
      <c r="R171" s="398"/>
      <c r="S171" s="398"/>
      <c r="T171" s="488" t="s">
        <v>194</v>
      </c>
      <c r="U171" s="488" t="s">
        <v>210</v>
      </c>
      <c r="V171" s="474" t="s">
        <v>194</v>
      </c>
      <c r="W171" s="474" t="s">
        <v>210</v>
      </c>
      <c r="X171" s="567" t="s">
        <v>1036</v>
      </c>
      <c r="Y171" s="568">
        <v>79953426</v>
      </c>
      <c r="Z171" s="489" t="s">
        <v>237</v>
      </c>
      <c r="AA171" s="496">
        <v>38288</v>
      </c>
      <c r="AB171" s="486" t="s">
        <v>194</v>
      </c>
      <c r="AC171" s="488" t="s">
        <v>210</v>
      </c>
      <c r="AD171" s="487" t="s">
        <v>194</v>
      </c>
      <c r="AE171" s="487" t="s">
        <v>210</v>
      </c>
      <c r="AF171" s="488" t="s">
        <v>194</v>
      </c>
      <c r="AG171" s="488" t="s">
        <v>210</v>
      </c>
      <c r="AH171" s="487"/>
      <c r="AI171" s="487"/>
      <c r="AJ171" s="337"/>
      <c r="AK171" s="339"/>
      <c r="AL171" s="337"/>
      <c r="AM171" s="340"/>
      <c r="AN171" s="338"/>
      <c r="AO171" s="338"/>
      <c r="AP171" s="338"/>
      <c r="AQ171" s="341"/>
      <c r="AR171" s="225"/>
      <c r="AS171" s="336"/>
      <c r="AT171" s="336"/>
      <c r="AU171" s="336"/>
    </row>
    <row r="172" spans="2:47" ht="15.75" customHeight="1">
      <c r="B172" s="317">
        <v>33200</v>
      </c>
      <c r="C172" s="489"/>
      <c r="D172" s="470"/>
      <c r="E172" s="399"/>
      <c r="F172" s="399"/>
      <c r="G172" s="399"/>
      <c r="H172" s="399"/>
      <c r="I172" s="399"/>
      <c r="J172" s="399"/>
      <c r="K172" s="399"/>
      <c r="L172" s="399"/>
      <c r="M172" s="399"/>
      <c r="N172" s="399"/>
      <c r="O172" s="401"/>
      <c r="P172" s="318"/>
      <c r="Q172" s="489"/>
      <c r="R172" s="398"/>
      <c r="S172" s="398"/>
      <c r="T172" s="488"/>
      <c r="U172" s="488"/>
      <c r="V172" s="475"/>
      <c r="W172" s="475"/>
      <c r="X172" s="567"/>
      <c r="Y172" s="568"/>
      <c r="Z172" s="489"/>
      <c r="AA172" s="496"/>
      <c r="AB172" s="487"/>
      <c r="AC172" s="466"/>
      <c r="AD172" s="487"/>
      <c r="AE172" s="487"/>
      <c r="AF172" s="466"/>
      <c r="AG172" s="466"/>
      <c r="AH172" s="487"/>
      <c r="AI172" s="487"/>
      <c r="AJ172" s="337"/>
      <c r="AK172" s="339"/>
      <c r="AL172" s="337"/>
      <c r="AM172" s="340"/>
      <c r="AN172" s="338"/>
      <c r="AO172" s="338"/>
      <c r="AP172" s="338"/>
      <c r="AQ172" s="341"/>
      <c r="AR172" s="225"/>
      <c r="AS172" s="336"/>
      <c r="AT172" s="336"/>
      <c r="AU172" s="336"/>
    </row>
    <row r="173" spans="2:47" ht="15.75" customHeight="1">
      <c r="B173" s="317">
        <v>33400</v>
      </c>
      <c r="C173" s="489"/>
      <c r="D173" s="470"/>
      <c r="E173" s="399"/>
      <c r="F173" s="399"/>
      <c r="G173" s="399"/>
      <c r="H173" s="399"/>
      <c r="I173" s="399"/>
      <c r="J173" s="399"/>
      <c r="K173" s="399"/>
      <c r="L173" s="399"/>
      <c r="M173" s="399"/>
      <c r="N173" s="399"/>
      <c r="O173" s="401"/>
      <c r="P173" s="318"/>
      <c r="Q173" s="489"/>
      <c r="R173" s="398"/>
      <c r="S173" s="398"/>
      <c r="T173" s="488"/>
      <c r="U173" s="488"/>
      <c r="V173" s="475"/>
      <c r="W173" s="475"/>
      <c r="X173" s="567"/>
      <c r="Y173" s="568"/>
      <c r="Z173" s="489"/>
      <c r="AA173" s="496"/>
      <c r="AB173" s="487"/>
      <c r="AC173" s="466"/>
      <c r="AD173" s="487"/>
      <c r="AE173" s="487"/>
      <c r="AF173" s="466"/>
      <c r="AG173" s="466"/>
      <c r="AH173" s="487"/>
      <c r="AI173" s="487"/>
      <c r="AJ173" s="337"/>
      <c r="AK173" s="339"/>
      <c r="AL173" s="337"/>
      <c r="AM173" s="340"/>
      <c r="AN173" s="338"/>
      <c r="AO173" s="338"/>
      <c r="AP173" s="338"/>
      <c r="AQ173" s="341"/>
      <c r="AR173" s="225"/>
      <c r="AS173" s="336"/>
      <c r="AT173" s="336"/>
      <c r="AU173" s="336"/>
    </row>
    <row r="174" spans="2:47" ht="15.75" customHeight="1">
      <c r="B174" s="317">
        <v>33600</v>
      </c>
      <c r="C174" s="489"/>
      <c r="D174" s="470"/>
      <c r="E174" s="399"/>
      <c r="F174" s="399"/>
      <c r="G174" s="399"/>
      <c r="H174" s="399"/>
      <c r="I174" s="399"/>
      <c r="J174" s="399"/>
      <c r="K174" s="399"/>
      <c r="L174" s="399"/>
      <c r="M174" s="399"/>
      <c r="N174" s="399"/>
      <c r="O174" s="401"/>
      <c r="P174" s="318"/>
      <c r="Q174" s="489"/>
      <c r="R174" s="398"/>
      <c r="S174" s="398"/>
      <c r="T174" s="488"/>
      <c r="U174" s="488"/>
      <c r="V174" s="475"/>
      <c r="W174" s="475"/>
      <c r="X174" s="567"/>
      <c r="Y174" s="568"/>
      <c r="Z174" s="489"/>
      <c r="AA174" s="496"/>
      <c r="AB174" s="487"/>
      <c r="AC174" s="466"/>
      <c r="AD174" s="487"/>
      <c r="AE174" s="487"/>
      <c r="AF174" s="466"/>
      <c r="AG174" s="466"/>
      <c r="AH174" s="487"/>
      <c r="AI174" s="487"/>
      <c r="AJ174" s="337"/>
      <c r="AK174" s="339"/>
      <c r="AL174" s="337"/>
      <c r="AM174" s="340"/>
      <c r="AN174" s="338"/>
      <c r="AO174" s="338"/>
      <c r="AP174" s="338"/>
      <c r="AQ174" s="341"/>
      <c r="AR174" s="225"/>
      <c r="AS174" s="336"/>
      <c r="AT174" s="336"/>
      <c r="AU174" s="336"/>
    </row>
    <row r="175" spans="2:47" ht="15.75" customHeight="1">
      <c r="B175" s="317">
        <v>33800</v>
      </c>
      <c r="C175" s="489"/>
      <c r="D175" s="470"/>
      <c r="E175" s="399"/>
      <c r="F175" s="399"/>
      <c r="G175" s="399"/>
      <c r="H175" s="399"/>
      <c r="I175" s="399"/>
      <c r="J175" s="399"/>
      <c r="K175" s="399"/>
      <c r="L175" s="399"/>
      <c r="M175" s="399"/>
      <c r="N175" s="399"/>
      <c r="O175" s="401"/>
      <c r="P175" s="318"/>
      <c r="Q175" s="489"/>
      <c r="R175" s="398"/>
      <c r="S175" s="398"/>
      <c r="T175" s="488"/>
      <c r="U175" s="488"/>
      <c r="V175" s="476"/>
      <c r="W175" s="476"/>
      <c r="X175" s="567"/>
      <c r="Y175" s="568"/>
      <c r="Z175" s="489"/>
      <c r="AA175" s="496"/>
      <c r="AB175" s="487"/>
      <c r="AC175" s="466"/>
      <c r="AD175" s="487"/>
      <c r="AE175" s="487"/>
      <c r="AF175" s="466"/>
      <c r="AG175" s="466"/>
      <c r="AH175" s="487"/>
      <c r="AI175" s="487"/>
      <c r="AJ175" s="337"/>
      <c r="AK175" s="339"/>
      <c r="AL175" s="337"/>
      <c r="AM175" s="340"/>
      <c r="AN175" s="338"/>
      <c r="AO175" s="338"/>
      <c r="AP175" s="338"/>
      <c r="AQ175" s="341"/>
      <c r="AR175" s="225"/>
      <c r="AS175" s="336"/>
      <c r="AT175" s="336"/>
      <c r="AU175" s="336"/>
    </row>
    <row r="176" spans="2:47" ht="15.75" customHeight="1">
      <c r="B176" s="317">
        <v>34000</v>
      </c>
      <c r="C176" s="468">
        <v>34</v>
      </c>
      <c r="D176" s="469" t="s">
        <v>1051</v>
      </c>
      <c r="E176" s="399"/>
      <c r="F176" s="399"/>
      <c r="G176" s="399"/>
      <c r="H176" s="399"/>
      <c r="I176" s="399"/>
      <c r="J176" s="399"/>
      <c r="K176" s="399"/>
      <c r="L176" s="399"/>
      <c r="M176" s="399"/>
      <c r="N176" s="399"/>
      <c r="O176" s="401" t="s">
        <v>755</v>
      </c>
      <c r="P176" s="318">
        <v>0.5</v>
      </c>
      <c r="Q176" s="489" t="s">
        <v>1052</v>
      </c>
      <c r="R176" s="398"/>
      <c r="S176" s="398"/>
      <c r="T176" s="488" t="s">
        <v>194</v>
      </c>
      <c r="U176" s="488" t="s">
        <v>210</v>
      </c>
      <c r="V176" s="474" t="s">
        <v>194</v>
      </c>
      <c r="W176" s="474" t="s">
        <v>210</v>
      </c>
      <c r="X176" s="567" t="s">
        <v>1053</v>
      </c>
      <c r="Y176" s="568">
        <v>79908462</v>
      </c>
      <c r="Z176" s="489" t="s">
        <v>221</v>
      </c>
      <c r="AA176" s="496">
        <v>36144</v>
      </c>
      <c r="AB176" s="486" t="s">
        <v>194</v>
      </c>
      <c r="AC176" s="488" t="s">
        <v>210</v>
      </c>
      <c r="AD176" s="487" t="s">
        <v>194</v>
      </c>
      <c r="AE176" s="487" t="s">
        <v>210</v>
      </c>
      <c r="AF176" s="488" t="s">
        <v>194</v>
      </c>
      <c r="AG176" s="488" t="s">
        <v>210</v>
      </c>
      <c r="AH176" s="487"/>
      <c r="AI176" s="487"/>
      <c r="AJ176" s="337"/>
      <c r="AK176" s="339"/>
      <c r="AL176" s="337"/>
      <c r="AM176" s="340"/>
      <c r="AN176" s="338"/>
      <c r="AO176" s="338"/>
      <c r="AP176" s="338"/>
      <c r="AQ176" s="341"/>
      <c r="AR176" s="225"/>
      <c r="AS176" s="336"/>
      <c r="AT176" s="336"/>
      <c r="AU176" s="336"/>
    </row>
    <row r="177" spans="2:47" ht="28.5" customHeight="1">
      <c r="B177" s="317">
        <v>34200</v>
      </c>
      <c r="C177" s="468"/>
      <c r="D177" s="470"/>
      <c r="E177" s="399"/>
      <c r="F177" s="399"/>
      <c r="G177" s="399"/>
      <c r="H177" s="399"/>
      <c r="I177" s="399"/>
      <c r="J177" s="399"/>
      <c r="K177" s="399"/>
      <c r="L177" s="399"/>
      <c r="M177" s="399"/>
      <c r="N177" s="399"/>
      <c r="O177" s="401" t="s">
        <v>758</v>
      </c>
      <c r="P177" s="318">
        <v>0.5</v>
      </c>
      <c r="Q177" s="489"/>
      <c r="R177" s="398"/>
      <c r="S177" s="398"/>
      <c r="T177" s="488"/>
      <c r="U177" s="488"/>
      <c r="V177" s="475"/>
      <c r="W177" s="475"/>
      <c r="X177" s="567"/>
      <c r="Y177" s="568"/>
      <c r="Z177" s="489"/>
      <c r="AA177" s="496"/>
      <c r="AB177" s="487"/>
      <c r="AC177" s="466"/>
      <c r="AD177" s="487"/>
      <c r="AE177" s="487"/>
      <c r="AF177" s="466"/>
      <c r="AG177" s="466"/>
      <c r="AH177" s="487"/>
      <c r="AI177" s="487"/>
      <c r="AJ177" s="337"/>
      <c r="AK177" s="339"/>
      <c r="AL177" s="337"/>
      <c r="AM177" s="340"/>
      <c r="AN177" s="338"/>
      <c r="AO177" s="338"/>
      <c r="AP177" s="338"/>
      <c r="AQ177" s="341"/>
      <c r="AR177" s="225"/>
      <c r="AS177" s="336"/>
      <c r="AT177" s="336"/>
      <c r="AU177" s="336"/>
    </row>
    <row r="178" spans="2:47" ht="15.75" customHeight="1">
      <c r="B178" s="317">
        <v>34400</v>
      </c>
      <c r="C178" s="468"/>
      <c r="D178" s="470"/>
      <c r="E178" s="399"/>
      <c r="F178" s="399"/>
      <c r="G178" s="399"/>
      <c r="H178" s="399"/>
      <c r="I178" s="399"/>
      <c r="J178" s="399"/>
      <c r="K178" s="399"/>
      <c r="L178" s="399"/>
      <c r="M178" s="399"/>
      <c r="N178" s="399"/>
      <c r="O178" s="401"/>
      <c r="P178" s="318"/>
      <c r="Q178" s="489"/>
      <c r="R178" s="398"/>
      <c r="S178" s="398"/>
      <c r="T178" s="488"/>
      <c r="U178" s="488"/>
      <c r="V178" s="475"/>
      <c r="W178" s="475"/>
      <c r="X178" s="567"/>
      <c r="Y178" s="568"/>
      <c r="Z178" s="489"/>
      <c r="AA178" s="496"/>
      <c r="AB178" s="487"/>
      <c r="AC178" s="466"/>
      <c r="AD178" s="487"/>
      <c r="AE178" s="487"/>
      <c r="AF178" s="466"/>
      <c r="AG178" s="466"/>
      <c r="AH178" s="487"/>
      <c r="AI178" s="487"/>
      <c r="AJ178" s="337"/>
      <c r="AK178" s="339"/>
      <c r="AL178" s="337"/>
      <c r="AM178" s="340"/>
      <c r="AN178" s="338"/>
      <c r="AO178" s="338"/>
      <c r="AP178" s="338"/>
      <c r="AQ178" s="341"/>
      <c r="AR178" s="225"/>
      <c r="AS178" s="336"/>
      <c r="AT178" s="336"/>
      <c r="AU178" s="336"/>
    </row>
    <row r="179" spans="2:47" ht="15.75" customHeight="1">
      <c r="B179" s="317">
        <v>34600</v>
      </c>
      <c r="C179" s="468"/>
      <c r="D179" s="470"/>
      <c r="E179" s="399"/>
      <c r="F179" s="399"/>
      <c r="G179" s="399"/>
      <c r="H179" s="399"/>
      <c r="I179" s="399"/>
      <c r="J179" s="399"/>
      <c r="K179" s="399"/>
      <c r="L179" s="399"/>
      <c r="M179" s="399"/>
      <c r="N179" s="399"/>
      <c r="O179" s="401"/>
      <c r="P179" s="318"/>
      <c r="Q179" s="489"/>
      <c r="R179" s="398"/>
      <c r="S179" s="398"/>
      <c r="T179" s="488"/>
      <c r="U179" s="488"/>
      <c r="V179" s="475"/>
      <c r="W179" s="475"/>
      <c r="X179" s="567"/>
      <c r="Y179" s="568"/>
      <c r="Z179" s="489"/>
      <c r="AA179" s="496"/>
      <c r="AB179" s="487"/>
      <c r="AC179" s="466"/>
      <c r="AD179" s="487"/>
      <c r="AE179" s="487"/>
      <c r="AF179" s="466"/>
      <c r="AG179" s="466"/>
      <c r="AH179" s="487"/>
      <c r="AI179" s="487"/>
      <c r="AJ179" s="337"/>
      <c r="AK179" s="339"/>
      <c r="AL179" s="337"/>
      <c r="AM179" s="340"/>
      <c r="AN179" s="338"/>
      <c r="AO179" s="338"/>
      <c r="AP179" s="338"/>
      <c r="AQ179" s="341"/>
      <c r="AR179" s="225"/>
      <c r="AS179" s="336"/>
      <c r="AT179" s="336"/>
      <c r="AU179" s="336"/>
    </row>
    <row r="180" spans="2:47" ht="15.75" customHeight="1">
      <c r="B180" s="317">
        <v>34800</v>
      </c>
      <c r="C180" s="468"/>
      <c r="D180" s="470"/>
      <c r="E180" s="399"/>
      <c r="F180" s="399"/>
      <c r="G180" s="399"/>
      <c r="H180" s="399"/>
      <c r="I180" s="399"/>
      <c r="J180" s="399"/>
      <c r="K180" s="399"/>
      <c r="L180" s="399"/>
      <c r="M180" s="399"/>
      <c r="N180" s="399"/>
      <c r="O180" s="401"/>
      <c r="P180" s="318"/>
      <c r="Q180" s="489"/>
      <c r="R180" s="398"/>
      <c r="S180" s="398"/>
      <c r="T180" s="488"/>
      <c r="U180" s="488"/>
      <c r="V180" s="476"/>
      <c r="W180" s="476"/>
      <c r="X180" s="567"/>
      <c r="Y180" s="568"/>
      <c r="Z180" s="489"/>
      <c r="AA180" s="496"/>
      <c r="AB180" s="487"/>
      <c r="AC180" s="466"/>
      <c r="AD180" s="487"/>
      <c r="AE180" s="487"/>
      <c r="AF180" s="466"/>
      <c r="AG180" s="466"/>
      <c r="AH180" s="487"/>
      <c r="AI180" s="487"/>
      <c r="AJ180" s="337"/>
      <c r="AK180" s="339"/>
      <c r="AL180" s="337"/>
      <c r="AM180" s="340"/>
      <c r="AN180" s="338"/>
      <c r="AO180" s="338"/>
      <c r="AP180" s="338"/>
      <c r="AQ180" s="341"/>
      <c r="AR180" s="225"/>
      <c r="AS180" s="336"/>
      <c r="AT180" s="336"/>
      <c r="AU180" s="336"/>
    </row>
    <row r="181" spans="2:47" ht="15.75" customHeight="1">
      <c r="B181" s="317">
        <v>35000</v>
      </c>
      <c r="C181" s="489">
        <v>35</v>
      </c>
      <c r="D181" s="469" t="s">
        <v>1054</v>
      </c>
      <c r="E181" s="399"/>
      <c r="F181" s="399"/>
      <c r="G181" s="399"/>
      <c r="H181" s="399"/>
      <c r="I181" s="399"/>
      <c r="J181" s="399"/>
      <c r="K181" s="399"/>
      <c r="L181" s="399"/>
      <c r="M181" s="399"/>
      <c r="N181" s="399"/>
      <c r="O181" s="401" t="s">
        <v>768</v>
      </c>
      <c r="P181" s="318">
        <v>0.7</v>
      </c>
      <c r="Q181" s="489" t="s">
        <v>1055</v>
      </c>
      <c r="R181" s="398"/>
      <c r="S181" s="398"/>
      <c r="T181" s="488" t="s">
        <v>194</v>
      </c>
      <c r="U181" s="488" t="s">
        <v>210</v>
      </c>
      <c r="V181" s="474" t="s">
        <v>194</v>
      </c>
      <c r="W181" s="474" t="s">
        <v>210</v>
      </c>
      <c r="X181" s="567" t="s">
        <v>1056</v>
      </c>
      <c r="Y181" s="568">
        <v>51856059</v>
      </c>
      <c r="Z181" s="489" t="s">
        <v>221</v>
      </c>
      <c r="AA181" s="496">
        <v>34837</v>
      </c>
      <c r="AB181" s="486" t="s">
        <v>194</v>
      </c>
      <c r="AC181" s="488" t="s">
        <v>210</v>
      </c>
      <c r="AD181" s="487" t="s">
        <v>194</v>
      </c>
      <c r="AE181" s="487" t="s">
        <v>210</v>
      </c>
      <c r="AF181" s="488" t="s">
        <v>194</v>
      </c>
      <c r="AG181" s="488" t="s">
        <v>210</v>
      </c>
      <c r="AH181" s="487"/>
      <c r="AI181" s="487"/>
      <c r="AJ181" s="337"/>
      <c r="AK181" s="339"/>
      <c r="AL181" s="337"/>
      <c r="AM181" s="340"/>
      <c r="AN181" s="338"/>
      <c r="AO181" s="338"/>
      <c r="AP181" s="338"/>
      <c r="AQ181" s="341"/>
      <c r="AR181" s="225"/>
      <c r="AS181" s="336"/>
      <c r="AT181" s="336"/>
      <c r="AU181" s="336"/>
    </row>
    <row r="182" spans="2:47" ht="15.75" customHeight="1">
      <c r="B182" s="317">
        <v>35200</v>
      </c>
      <c r="C182" s="489"/>
      <c r="D182" s="470"/>
      <c r="E182" s="399"/>
      <c r="F182" s="399"/>
      <c r="G182" s="399"/>
      <c r="H182" s="399"/>
      <c r="I182" s="399"/>
      <c r="J182" s="399"/>
      <c r="K182" s="399"/>
      <c r="L182" s="399"/>
      <c r="M182" s="399"/>
      <c r="N182" s="399"/>
      <c r="O182" s="401" t="s">
        <v>770</v>
      </c>
      <c r="P182" s="318">
        <v>0.3</v>
      </c>
      <c r="Q182" s="489"/>
      <c r="R182" s="398"/>
      <c r="S182" s="398"/>
      <c r="T182" s="488"/>
      <c r="U182" s="488"/>
      <c r="V182" s="475"/>
      <c r="W182" s="475"/>
      <c r="X182" s="567"/>
      <c r="Y182" s="568"/>
      <c r="Z182" s="489"/>
      <c r="AA182" s="496"/>
      <c r="AB182" s="487"/>
      <c r="AC182" s="466"/>
      <c r="AD182" s="487"/>
      <c r="AE182" s="487"/>
      <c r="AF182" s="466"/>
      <c r="AG182" s="466"/>
      <c r="AH182" s="487"/>
      <c r="AI182" s="487"/>
      <c r="AJ182" s="337"/>
      <c r="AK182" s="339"/>
      <c r="AL182" s="337"/>
      <c r="AM182" s="340"/>
      <c r="AN182" s="338"/>
      <c r="AO182" s="338"/>
      <c r="AP182" s="338"/>
      <c r="AQ182" s="341"/>
      <c r="AR182" s="225"/>
      <c r="AS182" s="336"/>
      <c r="AT182" s="336"/>
      <c r="AU182" s="336"/>
    </row>
    <row r="183" spans="2:47" ht="15.75" customHeight="1">
      <c r="B183" s="317">
        <v>35400</v>
      </c>
      <c r="C183" s="489"/>
      <c r="D183" s="470"/>
      <c r="E183" s="399"/>
      <c r="F183" s="399"/>
      <c r="G183" s="399"/>
      <c r="H183" s="399"/>
      <c r="I183" s="399"/>
      <c r="J183" s="399"/>
      <c r="K183" s="399"/>
      <c r="L183" s="399"/>
      <c r="M183" s="399"/>
      <c r="N183" s="399"/>
      <c r="O183" s="401"/>
      <c r="P183" s="318"/>
      <c r="Q183" s="489"/>
      <c r="R183" s="398"/>
      <c r="S183" s="398"/>
      <c r="T183" s="488"/>
      <c r="U183" s="488"/>
      <c r="V183" s="475"/>
      <c r="W183" s="475"/>
      <c r="X183" s="567"/>
      <c r="Y183" s="568"/>
      <c r="Z183" s="489"/>
      <c r="AA183" s="496"/>
      <c r="AB183" s="487"/>
      <c r="AC183" s="466"/>
      <c r="AD183" s="487"/>
      <c r="AE183" s="487"/>
      <c r="AF183" s="466"/>
      <c r="AG183" s="466"/>
      <c r="AH183" s="487"/>
      <c r="AI183" s="487"/>
      <c r="AJ183" s="337"/>
      <c r="AK183" s="339"/>
      <c r="AL183" s="337"/>
      <c r="AM183" s="340"/>
      <c r="AN183" s="338"/>
      <c r="AO183" s="338"/>
      <c r="AP183" s="338"/>
      <c r="AQ183" s="341"/>
      <c r="AR183" s="225"/>
      <c r="AS183" s="336"/>
      <c r="AT183" s="336"/>
      <c r="AU183" s="336"/>
    </row>
    <row r="184" spans="2:47" ht="15.75" customHeight="1">
      <c r="B184" s="317">
        <v>35600</v>
      </c>
      <c r="C184" s="489"/>
      <c r="D184" s="470"/>
      <c r="E184" s="399"/>
      <c r="F184" s="399"/>
      <c r="G184" s="399"/>
      <c r="H184" s="399"/>
      <c r="I184" s="399"/>
      <c r="J184" s="399"/>
      <c r="K184" s="399"/>
      <c r="L184" s="399"/>
      <c r="M184" s="399"/>
      <c r="N184" s="399"/>
      <c r="O184" s="401"/>
      <c r="P184" s="318"/>
      <c r="Q184" s="489"/>
      <c r="R184" s="398"/>
      <c r="S184" s="398"/>
      <c r="T184" s="488"/>
      <c r="U184" s="488"/>
      <c r="V184" s="475"/>
      <c r="W184" s="475"/>
      <c r="X184" s="567"/>
      <c r="Y184" s="568"/>
      <c r="Z184" s="489"/>
      <c r="AA184" s="496"/>
      <c r="AB184" s="487"/>
      <c r="AC184" s="466"/>
      <c r="AD184" s="487"/>
      <c r="AE184" s="487"/>
      <c r="AF184" s="466"/>
      <c r="AG184" s="466"/>
      <c r="AH184" s="487"/>
      <c r="AI184" s="487"/>
      <c r="AJ184" s="337"/>
      <c r="AK184" s="339"/>
      <c r="AL184" s="337"/>
      <c r="AM184" s="340"/>
      <c r="AN184" s="338"/>
      <c r="AO184" s="338"/>
      <c r="AP184" s="338"/>
      <c r="AQ184" s="341"/>
      <c r="AR184" s="225"/>
      <c r="AS184" s="336"/>
      <c r="AT184" s="336"/>
      <c r="AU184" s="336"/>
    </row>
    <row r="185" spans="2:47" ht="15.75" customHeight="1">
      <c r="B185" s="317">
        <v>35800</v>
      </c>
      <c r="C185" s="489"/>
      <c r="D185" s="470"/>
      <c r="E185" s="399"/>
      <c r="F185" s="399"/>
      <c r="G185" s="399"/>
      <c r="H185" s="399"/>
      <c r="I185" s="399"/>
      <c r="J185" s="399"/>
      <c r="K185" s="399"/>
      <c r="L185" s="399"/>
      <c r="M185" s="399"/>
      <c r="N185" s="399"/>
      <c r="O185" s="401"/>
      <c r="P185" s="318"/>
      <c r="Q185" s="489"/>
      <c r="R185" s="398"/>
      <c r="S185" s="398"/>
      <c r="T185" s="488"/>
      <c r="U185" s="488"/>
      <c r="V185" s="476"/>
      <c r="W185" s="476"/>
      <c r="X185" s="567"/>
      <c r="Y185" s="568"/>
      <c r="Z185" s="489"/>
      <c r="AA185" s="496"/>
      <c r="AB185" s="487"/>
      <c r="AC185" s="466"/>
      <c r="AD185" s="487"/>
      <c r="AE185" s="487"/>
      <c r="AF185" s="466"/>
      <c r="AG185" s="466"/>
      <c r="AH185" s="487"/>
      <c r="AI185" s="487"/>
      <c r="AJ185" s="337"/>
      <c r="AK185" s="339"/>
      <c r="AL185" s="337"/>
      <c r="AM185" s="340"/>
      <c r="AN185" s="338"/>
      <c r="AO185" s="338"/>
      <c r="AP185" s="338"/>
      <c r="AQ185" s="341"/>
      <c r="AR185" s="225"/>
      <c r="AS185" s="336"/>
      <c r="AT185" s="336"/>
      <c r="AU185" s="336"/>
    </row>
    <row r="186" spans="2:47" ht="15.75" customHeight="1">
      <c r="B186" s="317">
        <v>36000</v>
      </c>
      <c r="C186" s="489">
        <v>36</v>
      </c>
      <c r="D186" s="469" t="s">
        <v>1057</v>
      </c>
      <c r="E186" s="399"/>
      <c r="F186" s="399"/>
      <c r="G186" s="399"/>
      <c r="H186" s="399"/>
      <c r="I186" s="399"/>
      <c r="J186" s="399"/>
      <c r="K186" s="399"/>
      <c r="L186" s="399"/>
      <c r="M186" s="399"/>
      <c r="N186" s="399"/>
      <c r="O186" s="401" t="s">
        <v>781</v>
      </c>
      <c r="P186" s="318">
        <v>1</v>
      </c>
      <c r="Q186" s="489" t="s">
        <v>1058</v>
      </c>
      <c r="R186" s="398"/>
      <c r="S186" s="398"/>
      <c r="T186" s="488" t="s">
        <v>194</v>
      </c>
      <c r="U186" s="488" t="s">
        <v>210</v>
      </c>
      <c r="V186" s="474" t="s">
        <v>194</v>
      </c>
      <c r="W186" s="474" t="s">
        <v>210</v>
      </c>
      <c r="X186" s="489" t="s">
        <v>1058</v>
      </c>
      <c r="Y186" s="568">
        <v>79938883</v>
      </c>
      <c r="Z186" s="489" t="s">
        <v>221</v>
      </c>
      <c r="AA186" s="496">
        <v>38064</v>
      </c>
      <c r="AB186" s="486" t="s">
        <v>194</v>
      </c>
      <c r="AC186" s="488" t="s">
        <v>210</v>
      </c>
      <c r="AD186" s="487" t="s">
        <v>194</v>
      </c>
      <c r="AE186" s="487" t="s">
        <v>210</v>
      </c>
      <c r="AF186" s="488" t="s">
        <v>194</v>
      </c>
      <c r="AG186" s="488" t="s">
        <v>210</v>
      </c>
      <c r="AH186" s="487"/>
      <c r="AI186" s="487"/>
      <c r="AJ186" s="337"/>
      <c r="AK186" s="339"/>
      <c r="AL186" s="337"/>
      <c r="AM186" s="340"/>
      <c r="AN186" s="338"/>
      <c r="AO186" s="338"/>
      <c r="AP186" s="338"/>
      <c r="AQ186" s="341"/>
      <c r="AR186" s="225"/>
      <c r="AS186" s="336"/>
      <c r="AT186" s="336"/>
      <c r="AU186" s="336"/>
    </row>
    <row r="187" spans="2:47" ht="15.75" customHeight="1">
      <c r="B187" s="317">
        <v>36200</v>
      </c>
      <c r="C187" s="489"/>
      <c r="D187" s="470"/>
      <c r="E187" s="399"/>
      <c r="F187" s="399"/>
      <c r="G187" s="399"/>
      <c r="H187" s="399"/>
      <c r="I187" s="399"/>
      <c r="J187" s="399"/>
      <c r="K187" s="399"/>
      <c r="L187" s="399"/>
      <c r="M187" s="399"/>
      <c r="N187" s="399"/>
      <c r="O187" s="401"/>
      <c r="P187" s="318"/>
      <c r="Q187" s="489"/>
      <c r="R187" s="398"/>
      <c r="S187" s="398"/>
      <c r="T187" s="488"/>
      <c r="U187" s="488"/>
      <c r="V187" s="475"/>
      <c r="W187" s="475"/>
      <c r="X187" s="489"/>
      <c r="Y187" s="568"/>
      <c r="Z187" s="489"/>
      <c r="AA187" s="496"/>
      <c r="AB187" s="487"/>
      <c r="AC187" s="466"/>
      <c r="AD187" s="487"/>
      <c r="AE187" s="487"/>
      <c r="AF187" s="466"/>
      <c r="AG187" s="466"/>
      <c r="AH187" s="487"/>
      <c r="AI187" s="487"/>
      <c r="AJ187" s="337"/>
      <c r="AK187" s="339"/>
      <c r="AL187" s="337"/>
      <c r="AM187" s="340"/>
      <c r="AN187" s="338"/>
      <c r="AO187" s="338"/>
      <c r="AP187" s="338"/>
      <c r="AQ187" s="341"/>
      <c r="AR187" s="225"/>
      <c r="AS187" s="336"/>
      <c r="AT187" s="336"/>
      <c r="AU187" s="336"/>
    </row>
    <row r="188" spans="2:47" ht="15.75" customHeight="1">
      <c r="B188" s="317">
        <v>36400</v>
      </c>
      <c r="C188" s="489"/>
      <c r="D188" s="470"/>
      <c r="E188" s="399"/>
      <c r="F188" s="399"/>
      <c r="G188" s="399"/>
      <c r="H188" s="399"/>
      <c r="I188" s="399"/>
      <c r="J188" s="399"/>
      <c r="K188" s="399"/>
      <c r="L188" s="399"/>
      <c r="M188" s="399"/>
      <c r="N188" s="399"/>
      <c r="O188" s="401"/>
      <c r="P188" s="318"/>
      <c r="Q188" s="489"/>
      <c r="R188" s="398"/>
      <c r="S188" s="398"/>
      <c r="T188" s="488"/>
      <c r="U188" s="488"/>
      <c r="V188" s="475"/>
      <c r="W188" s="475"/>
      <c r="X188" s="489"/>
      <c r="Y188" s="568"/>
      <c r="Z188" s="489"/>
      <c r="AA188" s="496"/>
      <c r="AB188" s="487"/>
      <c r="AC188" s="466"/>
      <c r="AD188" s="487"/>
      <c r="AE188" s="487"/>
      <c r="AF188" s="466"/>
      <c r="AG188" s="466"/>
      <c r="AH188" s="487"/>
      <c r="AI188" s="487"/>
      <c r="AJ188" s="337"/>
      <c r="AK188" s="339"/>
      <c r="AL188" s="337"/>
      <c r="AM188" s="340"/>
      <c r="AN188" s="338"/>
      <c r="AO188" s="338"/>
      <c r="AP188" s="338"/>
      <c r="AQ188" s="341"/>
      <c r="AR188" s="225"/>
      <c r="AS188" s="336"/>
      <c r="AT188" s="336"/>
      <c r="AU188" s="336"/>
    </row>
    <row r="189" spans="2:47" ht="15.75" customHeight="1">
      <c r="B189" s="317">
        <v>36600</v>
      </c>
      <c r="C189" s="489"/>
      <c r="D189" s="470"/>
      <c r="E189" s="399"/>
      <c r="F189" s="399"/>
      <c r="G189" s="399"/>
      <c r="H189" s="399"/>
      <c r="I189" s="399"/>
      <c r="J189" s="399"/>
      <c r="K189" s="399"/>
      <c r="L189" s="399"/>
      <c r="M189" s="399"/>
      <c r="N189" s="399"/>
      <c r="O189" s="401"/>
      <c r="P189" s="318"/>
      <c r="Q189" s="489"/>
      <c r="R189" s="398"/>
      <c r="S189" s="398"/>
      <c r="T189" s="488"/>
      <c r="U189" s="488"/>
      <c r="V189" s="475"/>
      <c r="W189" s="475"/>
      <c r="X189" s="489"/>
      <c r="Y189" s="568"/>
      <c r="Z189" s="489"/>
      <c r="AA189" s="496"/>
      <c r="AB189" s="487"/>
      <c r="AC189" s="466"/>
      <c r="AD189" s="487"/>
      <c r="AE189" s="487"/>
      <c r="AF189" s="466"/>
      <c r="AG189" s="466"/>
      <c r="AH189" s="487"/>
      <c r="AI189" s="487"/>
      <c r="AJ189" s="337"/>
      <c r="AK189" s="339"/>
      <c r="AL189" s="337"/>
      <c r="AM189" s="340"/>
      <c r="AN189" s="338"/>
      <c r="AO189" s="338"/>
      <c r="AP189" s="338"/>
      <c r="AQ189" s="341"/>
      <c r="AR189" s="225"/>
      <c r="AS189" s="336"/>
      <c r="AT189" s="336"/>
      <c r="AU189" s="336"/>
    </row>
    <row r="190" spans="2:47" ht="15.75" customHeight="1">
      <c r="B190" s="317">
        <v>36800</v>
      </c>
      <c r="C190" s="489"/>
      <c r="D190" s="470"/>
      <c r="E190" s="399"/>
      <c r="F190" s="399"/>
      <c r="G190" s="399"/>
      <c r="H190" s="399"/>
      <c r="I190" s="399"/>
      <c r="J190" s="399"/>
      <c r="K190" s="399"/>
      <c r="L190" s="399"/>
      <c r="M190" s="399"/>
      <c r="N190" s="399"/>
      <c r="O190" s="401"/>
      <c r="P190" s="318"/>
      <c r="Q190" s="489"/>
      <c r="R190" s="398"/>
      <c r="S190" s="398"/>
      <c r="T190" s="488"/>
      <c r="U190" s="488"/>
      <c r="V190" s="476"/>
      <c r="W190" s="476"/>
      <c r="X190" s="489"/>
      <c r="Y190" s="568"/>
      <c r="Z190" s="489"/>
      <c r="AA190" s="496"/>
      <c r="AB190" s="487"/>
      <c r="AC190" s="466"/>
      <c r="AD190" s="487"/>
      <c r="AE190" s="487"/>
      <c r="AF190" s="466"/>
      <c r="AG190" s="466"/>
      <c r="AH190" s="487"/>
      <c r="AI190" s="487"/>
      <c r="AJ190" s="337"/>
      <c r="AK190" s="339"/>
      <c r="AL190" s="337"/>
      <c r="AM190" s="340"/>
      <c r="AN190" s="338"/>
      <c r="AO190" s="338"/>
      <c r="AP190" s="338"/>
      <c r="AQ190" s="341"/>
      <c r="AR190" s="225"/>
      <c r="AS190" s="336"/>
      <c r="AT190" s="336"/>
      <c r="AU190" s="336"/>
    </row>
    <row r="191" spans="2:47" ht="15.75" customHeight="1">
      <c r="B191" s="317">
        <v>37000</v>
      </c>
      <c r="C191" s="468">
        <v>37</v>
      </c>
      <c r="D191" s="469" t="s">
        <v>1059</v>
      </c>
      <c r="E191" s="399"/>
      <c r="F191" s="399"/>
      <c r="G191" s="399"/>
      <c r="H191" s="399"/>
      <c r="I191" s="399"/>
      <c r="J191" s="399"/>
      <c r="K191" s="399"/>
      <c r="L191" s="399"/>
      <c r="M191" s="399"/>
      <c r="N191" s="399"/>
      <c r="O191" s="401" t="s">
        <v>792</v>
      </c>
      <c r="P191" s="318">
        <v>0.5</v>
      </c>
      <c r="Q191" s="489" t="s">
        <v>1060</v>
      </c>
      <c r="R191" s="398"/>
      <c r="S191" s="398"/>
      <c r="T191" s="488" t="s">
        <v>194</v>
      </c>
      <c r="U191" s="488" t="s">
        <v>210</v>
      </c>
      <c r="V191" s="474" t="s">
        <v>194</v>
      </c>
      <c r="W191" s="474" t="s">
        <v>210</v>
      </c>
      <c r="X191" s="567" t="s">
        <v>1061</v>
      </c>
      <c r="Y191" s="568">
        <v>51906610</v>
      </c>
      <c r="Z191" s="489" t="s">
        <v>237</v>
      </c>
      <c r="AA191" s="496">
        <v>33864</v>
      </c>
      <c r="AB191" s="486" t="s">
        <v>194</v>
      </c>
      <c r="AC191" s="488" t="s">
        <v>210</v>
      </c>
      <c r="AD191" s="487" t="s">
        <v>194</v>
      </c>
      <c r="AE191" s="487" t="s">
        <v>210</v>
      </c>
      <c r="AF191" s="488" t="s">
        <v>194</v>
      </c>
      <c r="AG191" s="488" t="s">
        <v>210</v>
      </c>
      <c r="AH191" s="487"/>
      <c r="AI191" s="487"/>
      <c r="AJ191" s="337"/>
      <c r="AK191" s="339"/>
      <c r="AL191" s="337"/>
      <c r="AM191" s="340"/>
      <c r="AN191" s="338"/>
      <c r="AO191" s="338"/>
      <c r="AP191" s="338"/>
      <c r="AQ191" s="341"/>
      <c r="AR191" s="225"/>
      <c r="AS191" s="336"/>
      <c r="AT191" s="336"/>
      <c r="AU191" s="336"/>
    </row>
    <row r="192" spans="2:47" ht="15.75" customHeight="1">
      <c r="B192" s="317">
        <v>37200</v>
      </c>
      <c r="C192" s="468"/>
      <c r="D192" s="470"/>
      <c r="E192" s="399"/>
      <c r="F192" s="399"/>
      <c r="G192" s="399"/>
      <c r="H192" s="399"/>
      <c r="I192" s="399"/>
      <c r="J192" s="399"/>
      <c r="K192" s="399"/>
      <c r="L192" s="399"/>
      <c r="M192" s="399"/>
      <c r="N192" s="399"/>
      <c r="O192" s="401" t="s">
        <v>795</v>
      </c>
      <c r="P192" s="318">
        <v>0.5</v>
      </c>
      <c r="Q192" s="489"/>
      <c r="R192" s="398"/>
      <c r="S192" s="398"/>
      <c r="T192" s="488"/>
      <c r="U192" s="488"/>
      <c r="V192" s="475"/>
      <c r="W192" s="475"/>
      <c r="X192" s="567"/>
      <c r="Y192" s="568"/>
      <c r="Z192" s="489"/>
      <c r="AA192" s="496"/>
      <c r="AB192" s="487"/>
      <c r="AC192" s="466"/>
      <c r="AD192" s="487"/>
      <c r="AE192" s="487"/>
      <c r="AF192" s="466"/>
      <c r="AG192" s="466"/>
      <c r="AH192" s="487"/>
      <c r="AI192" s="487"/>
      <c r="AJ192" s="337"/>
      <c r="AK192" s="339"/>
      <c r="AL192" s="337"/>
      <c r="AM192" s="340"/>
      <c r="AN192" s="338"/>
      <c r="AO192" s="338"/>
      <c r="AP192" s="338"/>
      <c r="AQ192" s="341"/>
      <c r="AR192" s="225"/>
      <c r="AS192" s="336"/>
      <c r="AT192" s="336"/>
      <c r="AU192" s="336"/>
    </row>
    <row r="193" spans="2:47" ht="15.75" customHeight="1">
      <c r="B193" s="317">
        <v>37400</v>
      </c>
      <c r="C193" s="468"/>
      <c r="D193" s="470"/>
      <c r="E193" s="399"/>
      <c r="F193" s="399"/>
      <c r="G193" s="399"/>
      <c r="H193" s="399"/>
      <c r="I193" s="399"/>
      <c r="J193" s="399"/>
      <c r="K193" s="399"/>
      <c r="L193" s="399"/>
      <c r="M193" s="399"/>
      <c r="N193" s="399"/>
      <c r="O193" s="401"/>
      <c r="P193" s="318"/>
      <c r="Q193" s="489"/>
      <c r="R193" s="398"/>
      <c r="S193" s="398"/>
      <c r="T193" s="488"/>
      <c r="U193" s="488"/>
      <c r="V193" s="475"/>
      <c r="W193" s="475"/>
      <c r="X193" s="567"/>
      <c r="Y193" s="568"/>
      <c r="Z193" s="489"/>
      <c r="AA193" s="496"/>
      <c r="AB193" s="487"/>
      <c r="AC193" s="466"/>
      <c r="AD193" s="487"/>
      <c r="AE193" s="487"/>
      <c r="AF193" s="466"/>
      <c r="AG193" s="466"/>
      <c r="AH193" s="487"/>
      <c r="AI193" s="487"/>
      <c r="AJ193" s="337"/>
      <c r="AK193" s="339"/>
      <c r="AL193" s="337"/>
      <c r="AM193" s="340"/>
      <c r="AN193" s="338"/>
      <c r="AO193" s="338"/>
      <c r="AP193" s="338"/>
      <c r="AQ193" s="341"/>
      <c r="AR193" s="225"/>
      <c r="AS193" s="336"/>
      <c r="AT193" s="336"/>
      <c r="AU193" s="336"/>
    </row>
    <row r="194" spans="2:47" ht="15.75" customHeight="1">
      <c r="B194" s="317">
        <v>37600</v>
      </c>
      <c r="C194" s="468"/>
      <c r="D194" s="470"/>
      <c r="E194" s="399"/>
      <c r="F194" s="399"/>
      <c r="G194" s="399"/>
      <c r="H194" s="399"/>
      <c r="I194" s="399"/>
      <c r="J194" s="399"/>
      <c r="K194" s="399"/>
      <c r="L194" s="399"/>
      <c r="M194" s="399"/>
      <c r="N194" s="399"/>
      <c r="O194" s="401"/>
      <c r="P194" s="318"/>
      <c r="Q194" s="489"/>
      <c r="R194" s="398"/>
      <c r="S194" s="398"/>
      <c r="T194" s="488"/>
      <c r="U194" s="488"/>
      <c r="V194" s="475"/>
      <c r="W194" s="475"/>
      <c r="X194" s="567"/>
      <c r="Y194" s="568"/>
      <c r="Z194" s="489"/>
      <c r="AA194" s="496"/>
      <c r="AB194" s="487"/>
      <c r="AC194" s="466"/>
      <c r="AD194" s="487"/>
      <c r="AE194" s="487"/>
      <c r="AF194" s="466"/>
      <c r="AG194" s="466"/>
      <c r="AH194" s="487"/>
      <c r="AI194" s="487"/>
      <c r="AJ194" s="337"/>
      <c r="AK194" s="339"/>
      <c r="AL194" s="337"/>
      <c r="AM194" s="340"/>
      <c r="AN194" s="338"/>
      <c r="AO194" s="338"/>
      <c r="AP194" s="338"/>
      <c r="AQ194" s="341"/>
      <c r="AR194" s="225"/>
      <c r="AS194" s="336"/>
      <c r="AT194" s="336"/>
      <c r="AU194" s="336"/>
    </row>
    <row r="195" spans="2:47" ht="15.75" customHeight="1">
      <c r="B195" s="317">
        <v>37800</v>
      </c>
      <c r="C195" s="468"/>
      <c r="D195" s="470"/>
      <c r="E195" s="399"/>
      <c r="F195" s="399"/>
      <c r="G195" s="399"/>
      <c r="H195" s="399"/>
      <c r="I195" s="399"/>
      <c r="J195" s="399"/>
      <c r="K195" s="399"/>
      <c r="L195" s="399"/>
      <c r="M195" s="399"/>
      <c r="N195" s="399"/>
      <c r="O195" s="401"/>
      <c r="P195" s="318"/>
      <c r="Q195" s="489"/>
      <c r="R195" s="398"/>
      <c r="S195" s="398"/>
      <c r="T195" s="488"/>
      <c r="U195" s="488"/>
      <c r="V195" s="476"/>
      <c r="W195" s="476"/>
      <c r="X195" s="567"/>
      <c r="Y195" s="568"/>
      <c r="Z195" s="489"/>
      <c r="AA195" s="496"/>
      <c r="AB195" s="487"/>
      <c r="AC195" s="466"/>
      <c r="AD195" s="487"/>
      <c r="AE195" s="487"/>
      <c r="AF195" s="466"/>
      <c r="AG195" s="466"/>
      <c r="AH195" s="487"/>
      <c r="AI195" s="487"/>
      <c r="AJ195" s="337"/>
      <c r="AK195" s="339"/>
      <c r="AL195" s="337"/>
      <c r="AM195" s="340"/>
      <c r="AN195" s="338"/>
      <c r="AO195" s="338"/>
      <c r="AP195" s="338"/>
      <c r="AQ195" s="341"/>
      <c r="AR195" s="225"/>
      <c r="AS195" s="336"/>
      <c r="AT195" s="336"/>
      <c r="AU195" s="336"/>
    </row>
    <row r="196" spans="2:47" ht="15.75" customHeight="1">
      <c r="B196" s="317">
        <v>38000</v>
      </c>
      <c r="C196" s="489">
        <v>38</v>
      </c>
      <c r="D196" s="469" t="s">
        <v>1062</v>
      </c>
      <c r="E196" s="399"/>
      <c r="F196" s="399"/>
      <c r="G196" s="399"/>
      <c r="H196" s="399"/>
      <c r="I196" s="399"/>
      <c r="J196" s="399"/>
      <c r="K196" s="399"/>
      <c r="L196" s="399"/>
      <c r="M196" s="399"/>
      <c r="N196" s="399"/>
      <c r="O196" s="401" t="s">
        <v>808</v>
      </c>
      <c r="P196" s="318">
        <v>1</v>
      </c>
      <c r="Q196" s="489" t="s">
        <v>1063</v>
      </c>
      <c r="R196" s="398"/>
      <c r="S196" s="398"/>
      <c r="T196" s="488" t="s">
        <v>194</v>
      </c>
      <c r="U196" s="488" t="s">
        <v>210</v>
      </c>
      <c r="V196" s="474" t="s">
        <v>194</v>
      </c>
      <c r="W196" s="474" t="s">
        <v>210</v>
      </c>
      <c r="X196" s="567" t="s">
        <v>1064</v>
      </c>
      <c r="Y196" s="568">
        <v>80039808</v>
      </c>
      <c r="Z196" s="489" t="s">
        <v>221</v>
      </c>
      <c r="AA196" s="496">
        <v>39380</v>
      </c>
      <c r="AB196" s="486" t="s">
        <v>194</v>
      </c>
      <c r="AC196" s="488" t="s">
        <v>210</v>
      </c>
      <c r="AD196" s="487" t="s">
        <v>194</v>
      </c>
      <c r="AE196" s="487" t="s">
        <v>210</v>
      </c>
      <c r="AF196" s="488" t="s">
        <v>194</v>
      </c>
      <c r="AG196" s="488" t="s">
        <v>210</v>
      </c>
      <c r="AH196" s="487"/>
      <c r="AI196" s="487"/>
      <c r="AJ196" s="337"/>
      <c r="AK196" s="339"/>
      <c r="AL196" s="337"/>
      <c r="AM196" s="340"/>
      <c r="AN196" s="338"/>
      <c r="AO196" s="338"/>
      <c r="AP196" s="338"/>
      <c r="AQ196" s="341"/>
      <c r="AR196" s="225"/>
      <c r="AS196" s="336"/>
      <c r="AT196" s="336"/>
      <c r="AU196" s="336"/>
    </row>
    <row r="197" spans="2:47" ht="15.75" customHeight="1">
      <c r="B197" s="317">
        <v>38200</v>
      </c>
      <c r="C197" s="489"/>
      <c r="D197" s="470"/>
      <c r="E197" s="399"/>
      <c r="F197" s="399"/>
      <c r="G197" s="399"/>
      <c r="H197" s="399"/>
      <c r="I197" s="399"/>
      <c r="J197" s="399"/>
      <c r="K197" s="399"/>
      <c r="L197" s="399"/>
      <c r="M197" s="399"/>
      <c r="N197" s="399"/>
      <c r="O197" s="401"/>
      <c r="P197" s="318"/>
      <c r="Q197" s="489"/>
      <c r="R197" s="398"/>
      <c r="S197" s="398"/>
      <c r="T197" s="488"/>
      <c r="U197" s="488"/>
      <c r="V197" s="475"/>
      <c r="W197" s="475"/>
      <c r="X197" s="567"/>
      <c r="Y197" s="568"/>
      <c r="Z197" s="489"/>
      <c r="AA197" s="496"/>
      <c r="AB197" s="487"/>
      <c r="AC197" s="466"/>
      <c r="AD197" s="487"/>
      <c r="AE197" s="487"/>
      <c r="AF197" s="466"/>
      <c r="AG197" s="466"/>
      <c r="AH197" s="487"/>
      <c r="AI197" s="487"/>
      <c r="AJ197" s="337"/>
      <c r="AK197" s="339"/>
      <c r="AL197" s="337"/>
      <c r="AM197" s="340"/>
      <c r="AN197" s="338"/>
      <c r="AO197" s="338"/>
      <c r="AP197" s="338"/>
      <c r="AQ197" s="341"/>
      <c r="AR197" s="225"/>
      <c r="AS197" s="336"/>
      <c r="AT197" s="336"/>
      <c r="AU197" s="336"/>
    </row>
    <row r="198" spans="2:47" ht="15.75" customHeight="1">
      <c r="B198" s="317">
        <v>38400</v>
      </c>
      <c r="C198" s="489"/>
      <c r="D198" s="470"/>
      <c r="E198" s="399"/>
      <c r="F198" s="399"/>
      <c r="G198" s="399"/>
      <c r="H198" s="399"/>
      <c r="I198" s="399"/>
      <c r="J198" s="399"/>
      <c r="K198" s="399"/>
      <c r="L198" s="399"/>
      <c r="M198" s="399"/>
      <c r="N198" s="399"/>
      <c r="O198" s="401"/>
      <c r="P198" s="318"/>
      <c r="Q198" s="489"/>
      <c r="R198" s="398"/>
      <c r="S198" s="398"/>
      <c r="T198" s="488"/>
      <c r="U198" s="488"/>
      <c r="V198" s="475"/>
      <c r="W198" s="475"/>
      <c r="X198" s="567"/>
      <c r="Y198" s="568"/>
      <c r="Z198" s="489"/>
      <c r="AA198" s="496"/>
      <c r="AB198" s="487"/>
      <c r="AC198" s="466"/>
      <c r="AD198" s="487"/>
      <c r="AE198" s="487"/>
      <c r="AF198" s="466"/>
      <c r="AG198" s="466"/>
      <c r="AH198" s="487"/>
      <c r="AI198" s="487"/>
      <c r="AJ198" s="337"/>
      <c r="AK198" s="339"/>
      <c r="AL198" s="337"/>
      <c r="AM198" s="340"/>
      <c r="AN198" s="338"/>
      <c r="AO198" s="338"/>
      <c r="AP198" s="338"/>
      <c r="AQ198" s="341"/>
      <c r="AR198" s="225"/>
      <c r="AS198" s="336"/>
      <c r="AT198" s="336"/>
      <c r="AU198" s="336"/>
    </row>
    <row r="199" spans="2:47" ht="15.75" customHeight="1">
      <c r="B199" s="317">
        <v>38600</v>
      </c>
      <c r="C199" s="489"/>
      <c r="D199" s="470"/>
      <c r="E199" s="399"/>
      <c r="F199" s="399"/>
      <c r="G199" s="399"/>
      <c r="H199" s="399"/>
      <c r="I199" s="399"/>
      <c r="J199" s="399"/>
      <c r="K199" s="399"/>
      <c r="L199" s="399"/>
      <c r="M199" s="399"/>
      <c r="N199" s="399"/>
      <c r="O199" s="401"/>
      <c r="P199" s="318"/>
      <c r="Q199" s="489"/>
      <c r="R199" s="398"/>
      <c r="S199" s="398"/>
      <c r="T199" s="488"/>
      <c r="U199" s="488"/>
      <c r="V199" s="475"/>
      <c r="W199" s="475"/>
      <c r="X199" s="567"/>
      <c r="Y199" s="568"/>
      <c r="Z199" s="489"/>
      <c r="AA199" s="496"/>
      <c r="AB199" s="487"/>
      <c r="AC199" s="466"/>
      <c r="AD199" s="487"/>
      <c r="AE199" s="487"/>
      <c r="AF199" s="466"/>
      <c r="AG199" s="466"/>
      <c r="AH199" s="487"/>
      <c r="AI199" s="487"/>
      <c r="AJ199" s="337"/>
      <c r="AK199" s="339"/>
      <c r="AL199" s="337"/>
      <c r="AM199" s="340"/>
      <c r="AN199" s="338"/>
      <c r="AO199" s="338"/>
      <c r="AP199" s="338"/>
      <c r="AQ199" s="341"/>
      <c r="AR199" s="225"/>
      <c r="AS199" s="336"/>
      <c r="AT199" s="336"/>
      <c r="AU199" s="336"/>
    </row>
    <row r="200" spans="2:47" ht="15.75" customHeight="1">
      <c r="B200" s="317">
        <v>38800</v>
      </c>
      <c r="C200" s="489"/>
      <c r="D200" s="470"/>
      <c r="E200" s="399"/>
      <c r="F200" s="399"/>
      <c r="G200" s="399"/>
      <c r="H200" s="399"/>
      <c r="I200" s="399"/>
      <c r="J200" s="399"/>
      <c r="K200" s="399"/>
      <c r="L200" s="399"/>
      <c r="M200" s="399"/>
      <c r="N200" s="399"/>
      <c r="O200" s="401"/>
      <c r="P200" s="318"/>
      <c r="Q200" s="489"/>
      <c r="R200" s="398"/>
      <c r="S200" s="398"/>
      <c r="T200" s="488"/>
      <c r="U200" s="488"/>
      <c r="V200" s="476"/>
      <c r="W200" s="476"/>
      <c r="X200" s="567"/>
      <c r="Y200" s="568"/>
      <c r="Z200" s="489"/>
      <c r="AA200" s="496"/>
      <c r="AB200" s="487"/>
      <c r="AC200" s="466"/>
      <c r="AD200" s="487"/>
      <c r="AE200" s="487"/>
      <c r="AF200" s="466"/>
      <c r="AG200" s="466"/>
      <c r="AH200" s="487"/>
      <c r="AI200" s="487"/>
      <c r="AJ200" s="337"/>
      <c r="AK200" s="339"/>
      <c r="AL200" s="337"/>
      <c r="AM200" s="340"/>
      <c r="AN200" s="338"/>
      <c r="AO200" s="338"/>
      <c r="AP200" s="338"/>
      <c r="AQ200" s="341"/>
      <c r="AR200" s="225"/>
      <c r="AS200" s="336"/>
      <c r="AT200" s="336"/>
      <c r="AU200" s="336"/>
    </row>
    <row r="201" spans="2:47" ht="15.75" customHeight="1">
      <c r="B201" s="317">
        <v>39000</v>
      </c>
      <c r="C201" s="489">
        <v>39</v>
      </c>
      <c r="D201" s="469" t="s">
        <v>1065</v>
      </c>
      <c r="E201" s="399"/>
      <c r="F201" s="399"/>
      <c r="G201" s="399"/>
      <c r="H201" s="399"/>
      <c r="I201" s="399"/>
      <c r="J201" s="399"/>
      <c r="K201" s="399"/>
      <c r="L201" s="399"/>
      <c r="M201" s="399"/>
      <c r="N201" s="399"/>
      <c r="O201" s="401" t="s">
        <v>825</v>
      </c>
      <c r="P201" s="318">
        <v>1</v>
      </c>
      <c r="Q201" s="489" t="s">
        <v>1066</v>
      </c>
      <c r="R201" s="398"/>
      <c r="S201" s="398"/>
      <c r="T201" s="488" t="s">
        <v>194</v>
      </c>
      <c r="U201" s="488" t="s">
        <v>210</v>
      </c>
      <c r="V201" s="474" t="s">
        <v>194</v>
      </c>
      <c r="W201" s="474" t="s">
        <v>210</v>
      </c>
      <c r="X201" s="567" t="s">
        <v>1067</v>
      </c>
      <c r="Y201" s="568">
        <v>79484285</v>
      </c>
      <c r="Z201" s="489" t="s">
        <v>221</v>
      </c>
      <c r="AA201" s="496">
        <v>34473</v>
      </c>
      <c r="AB201" s="486" t="s">
        <v>194</v>
      </c>
      <c r="AC201" s="488" t="s">
        <v>210</v>
      </c>
      <c r="AD201" s="487" t="s">
        <v>194</v>
      </c>
      <c r="AE201" s="487" t="s">
        <v>210</v>
      </c>
      <c r="AF201" s="488" t="s">
        <v>194</v>
      </c>
      <c r="AG201" s="488" t="s">
        <v>210</v>
      </c>
      <c r="AH201" s="487"/>
      <c r="AI201" s="487"/>
      <c r="AJ201" s="337"/>
      <c r="AK201" s="339"/>
      <c r="AL201" s="337"/>
      <c r="AM201" s="340"/>
      <c r="AN201" s="338"/>
      <c r="AO201" s="338"/>
      <c r="AP201" s="338"/>
      <c r="AQ201" s="341"/>
      <c r="AR201" s="225"/>
      <c r="AS201" s="336"/>
      <c r="AT201" s="336"/>
      <c r="AU201" s="336"/>
    </row>
    <row r="202" spans="2:47" ht="15.75" customHeight="1">
      <c r="B202" s="317">
        <v>39200</v>
      </c>
      <c r="C202" s="489"/>
      <c r="D202" s="470"/>
      <c r="E202" s="399"/>
      <c r="F202" s="399"/>
      <c r="G202" s="399"/>
      <c r="H202" s="399"/>
      <c r="I202" s="399"/>
      <c r="J202" s="399"/>
      <c r="K202" s="399"/>
      <c r="L202" s="399"/>
      <c r="M202" s="399"/>
      <c r="N202" s="399"/>
      <c r="O202" s="401"/>
      <c r="P202" s="318"/>
      <c r="Q202" s="489"/>
      <c r="R202" s="398"/>
      <c r="S202" s="398"/>
      <c r="T202" s="488"/>
      <c r="U202" s="488"/>
      <c r="V202" s="475"/>
      <c r="W202" s="475"/>
      <c r="X202" s="567"/>
      <c r="Y202" s="568"/>
      <c r="Z202" s="489"/>
      <c r="AA202" s="496"/>
      <c r="AB202" s="487"/>
      <c r="AC202" s="466"/>
      <c r="AD202" s="487"/>
      <c r="AE202" s="487"/>
      <c r="AF202" s="466"/>
      <c r="AG202" s="466"/>
      <c r="AH202" s="487"/>
      <c r="AI202" s="487"/>
      <c r="AJ202" s="337"/>
      <c r="AK202" s="339"/>
      <c r="AL202" s="337"/>
      <c r="AM202" s="340"/>
      <c r="AN202" s="338"/>
      <c r="AO202" s="338"/>
      <c r="AP202" s="338"/>
      <c r="AQ202" s="341"/>
      <c r="AR202" s="225"/>
      <c r="AS202" s="336"/>
      <c r="AT202" s="336"/>
      <c r="AU202" s="336"/>
    </row>
    <row r="203" spans="2:47" ht="15.75" customHeight="1">
      <c r="B203" s="317">
        <v>39400</v>
      </c>
      <c r="C203" s="489"/>
      <c r="D203" s="470"/>
      <c r="E203" s="399"/>
      <c r="F203" s="399"/>
      <c r="G203" s="399"/>
      <c r="H203" s="399"/>
      <c r="I203" s="399"/>
      <c r="J203" s="399"/>
      <c r="K203" s="399"/>
      <c r="L203" s="399"/>
      <c r="M203" s="399"/>
      <c r="N203" s="399"/>
      <c r="O203" s="401"/>
      <c r="P203" s="318"/>
      <c r="Q203" s="489"/>
      <c r="R203" s="398"/>
      <c r="S203" s="398"/>
      <c r="T203" s="488"/>
      <c r="U203" s="488"/>
      <c r="V203" s="475"/>
      <c r="W203" s="475"/>
      <c r="X203" s="567"/>
      <c r="Y203" s="568"/>
      <c r="Z203" s="489"/>
      <c r="AA203" s="496"/>
      <c r="AB203" s="487"/>
      <c r="AC203" s="466"/>
      <c r="AD203" s="487"/>
      <c r="AE203" s="487"/>
      <c r="AF203" s="466"/>
      <c r="AG203" s="466"/>
      <c r="AH203" s="487"/>
      <c r="AI203" s="487"/>
      <c r="AJ203" s="337"/>
      <c r="AK203" s="339"/>
      <c r="AL203" s="337"/>
      <c r="AM203" s="340"/>
      <c r="AN203" s="338"/>
      <c r="AO203" s="338"/>
      <c r="AP203" s="338"/>
      <c r="AQ203" s="341"/>
      <c r="AR203" s="225"/>
      <c r="AS203" s="336"/>
      <c r="AT203" s="336"/>
      <c r="AU203" s="336"/>
    </row>
    <row r="204" spans="2:47" ht="15.75" customHeight="1">
      <c r="B204" s="317">
        <v>39600</v>
      </c>
      <c r="C204" s="489"/>
      <c r="D204" s="470"/>
      <c r="E204" s="399"/>
      <c r="F204" s="399"/>
      <c r="G204" s="399"/>
      <c r="H204" s="399"/>
      <c r="I204" s="399"/>
      <c r="J204" s="399"/>
      <c r="K204" s="399"/>
      <c r="L204" s="399"/>
      <c r="M204" s="399"/>
      <c r="N204" s="399"/>
      <c r="O204" s="401"/>
      <c r="P204" s="318"/>
      <c r="Q204" s="489"/>
      <c r="R204" s="398"/>
      <c r="S204" s="398"/>
      <c r="T204" s="488"/>
      <c r="U204" s="488"/>
      <c r="V204" s="475"/>
      <c r="W204" s="475"/>
      <c r="X204" s="567"/>
      <c r="Y204" s="568"/>
      <c r="Z204" s="489"/>
      <c r="AA204" s="496"/>
      <c r="AB204" s="487"/>
      <c r="AC204" s="466"/>
      <c r="AD204" s="487"/>
      <c r="AE204" s="487"/>
      <c r="AF204" s="466"/>
      <c r="AG204" s="466"/>
      <c r="AH204" s="487"/>
      <c r="AI204" s="487"/>
      <c r="AJ204" s="337"/>
      <c r="AK204" s="339"/>
      <c r="AL204" s="337"/>
      <c r="AM204" s="340"/>
      <c r="AN204" s="338"/>
      <c r="AO204" s="338"/>
      <c r="AP204" s="338"/>
      <c r="AQ204" s="341"/>
      <c r="AR204" s="225"/>
      <c r="AS204" s="336"/>
      <c r="AT204" s="336"/>
      <c r="AU204" s="336"/>
    </row>
    <row r="205" spans="2:47" ht="15.75" customHeight="1">
      <c r="B205" s="317">
        <v>39800</v>
      </c>
      <c r="C205" s="489"/>
      <c r="D205" s="470"/>
      <c r="E205" s="399"/>
      <c r="F205" s="399"/>
      <c r="G205" s="399"/>
      <c r="H205" s="399"/>
      <c r="I205" s="399"/>
      <c r="J205" s="399"/>
      <c r="K205" s="399"/>
      <c r="L205" s="399"/>
      <c r="M205" s="399"/>
      <c r="N205" s="399"/>
      <c r="O205" s="401"/>
      <c r="P205" s="318"/>
      <c r="Q205" s="489"/>
      <c r="R205" s="398"/>
      <c r="S205" s="398"/>
      <c r="T205" s="488"/>
      <c r="U205" s="488"/>
      <c r="V205" s="476"/>
      <c r="W205" s="476"/>
      <c r="X205" s="567"/>
      <c r="Y205" s="568"/>
      <c r="Z205" s="489"/>
      <c r="AA205" s="496"/>
      <c r="AB205" s="487"/>
      <c r="AC205" s="466"/>
      <c r="AD205" s="487"/>
      <c r="AE205" s="487"/>
      <c r="AF205" s="466"/>
      <c r="AG205" s="466"/>
      <c r="AH205" s="487"/>
      <c r="AI205" s="487"/>
      <c r="AJ205" s="337"/>
      <c r="AK205" s="339"/>
      <c r="AL205" s="337"/>
      <c r="AM205" s="340"/>
      <c r="AN205" s="338"/>
      <c r="AO205" s="338"/>
      <c r="AP205" s="338"/>
      <c r="AQ205" s="341"/>
      <c r="AR205" s="225"/>
      <c r="AS205" s="336"/>
      <c r="AT205" s="336"/>
      <c r="AU205" s="336"/>
    </row>
    <row r="206" spans="2:47" ht="15.75" customHeight="1">
      <c r="B206" s="317">
        <v>40000</v>
      </c>
      <c r="C206" s="468">
        <v>40</v>
      </c>
      <c r="D206" s="469" t="s">
        <v>1068</v>
      </c>
      <c r="E206" s="399"/>
      <c r="F206" s="399"/>
      <c r="G206" s="399"/>
      <c r="H206" s="399"/>
      <c r="I206" s="399"/>
      <c r="J206" s="399"/>
      <c r="K206" s="399"/>
      <c r="L206" s="399"/>
      <c r="M206" s="399"/>
      <c r="N206" s="399"/>
      <c r="O206" s="401" t="s">
        <v>835</v>
      </c>
      <c r="P206" s="318">
        <v>0.3</v>
      </c>
      <c r="Q206" s="489" t="s">
        <v>1069</v>
      </c>
      <c r="R206" s="398"/>
      <c r="S206" s="398"/>
      <c r="T206" s="488" t="s">
        <v>194</v>
      </c>
      <c r="U206" s="488" t="s">
        <v>210</v>
      </c>
      <c r="V206" s="474" t="s">
        <v>194</v>
      </c>
      <c r="W206" s="474" t="s">
        <v>210</v>
      </c>
      <c r="X206" s="567" t="s">
        <v>1070</v>
      </c>
      <c r="Y206" s="568">
        <v>19486735</v>
      </c>
      <c r="Z206" s="489" t="s">
        <v>237</v>
      </c>
      <c r="AA206" s="496">
        <v>31673</v>
      </c>
      <c r="AB206" s="486" t="s">
        <v>194</v>
      </c>
      <c r="AC206" s="488" t="s">
        <v>210</v>
      </c>
      <c r="AD206" s="487" t="s">
        <v>194</v>
      </c>
      <c r="AE206" s="487" t="s">
        <v>210</v>
      </c>
      <c r="AF206" s="488" t="s">
        <v>194</v>
      </c>
      <c r="AG206" s="488" t="s">
        <v>210</v>
      </c>
      <c r="AH206" s="487"/>
      <c r="AI206" s="487"/>
      <c r="AJ206" s="337"/>
      <c r="AK206" s="339"/>
      <c r="AL206" s="337"/>
      <c r="AM206" s="340"/>
      <c r="AN206" s="338"/>
      <c r="AO206" s="338"/>
      <c r="AP206" s="338"/>
      <c r="AQ206" s="341"/>
      <c r="AR206" s="225"/>
      <c r="AS206" s="336"/>
      <c r="AT206" s="336"/>
      <c r="AU206" s="336"/>
    </row>
    <row r="207" spans="2:47" ht="15.75" customHeight="1">
      <c r="B207" s="317">
        <v>40200</v>
      </c>
      <c r="C207" s="468"/>
      <c r="D207" s="470"/>
      <c r="E207" s="399"/>
      <c r="F207" s="399"/>
      <c r="G207" s="399"/>
      <c r="H207" s="399"/>
      <c r="I207" s="399"/>
      <c r="J207" s="399"/>
      <c r="K207" s="399"/>
      <c r="L207" s="399"/>
      <c r="M207" s="399"/>
      <c r="N207" s="399"/>
      <c r="O207" s="401" t="s">
        <v>832</v>
      </c>
      <c r="P207" s="318">
        <v>0.7</v>
      </c>
      <c r="Q207" s="489"/>
      <c r="R207" s="398"/>
      <c r="S207" s="398"/>
      <c r="T207" s="488"/>
      <c r="U207" s="488"/>
      <c r="V207" s="475"/>
      <c r="W207" s="475"/>
      <c r="X207" s="567"/>
      <c r="Y207" s="568"/>
      <c r="Z207" s="489"/>
      <c r="AA207" s="496"/>
      <c r="AB207" s="487"/>
      <c r="AC207" s="466"/>
      <c r="AD207" s="487"/>
      <c r="AE207" s="487"/>
      <c r="AF207" s="466"/>
      <c r="AG207" s="466"/>
      <c r="AH207" s="487"/>
      <c r="AI207" s="487"/>
      <c r="AJ207" s="337"/>
      <c r="AK207" s="339"/>
      <c r="AL207" s="337"/>
      <c r="AM207" s="340"/>
      <c r="AN207" s="338"/>
      <c r="AO207" s="338"/>
      <c r="AP207" s="338"/>
      <c r="AQ207" s="341"/>
      <c r="AR207" s="225"/>
      <c r="AS207" s="336"/>
      <c r="AT207" s="336"/>
      <c r="AU207" s="336"/>
    </row>
    <row r="208" spans="2:47" ht="15.75" customHeight="1">
      <c r="B208" s="317">
        <v>40400</v>
      </c>
      <c r="C208" s="468"/>
      <c r="D208" s="470"/>
      <c r="E208" s="399"/>
      <c r="F208" s="399"/>
      <c r="G208" s="399"/>
      <c r="H208" s="399"/>
      <c r="I208" s="399"/>
      <c r="J208" s="399"/>
      <c r="K208" s="399"/>
      <c r="L208" s="399"/>
      <c r="M208" s="399"/>
      <c r="N208" s="399"/>
      <c r="O208" s="401"/>
      <c r="P208" s="318"/>
      <c r="Q208" s="489"/>
      <c r="R208" s="398"/>
      <c r="S208" s="398"/>
      <c r="T208" s="488"/>
      <c r="U208" s="488"/>
      <c r="V208" s="475"/>
      <c r="W208" s="475"/>
      <c r="X208" s="567"/>
      <c r="Y208" s="568"/>
      <c r="Z208" s="489"/>
      <c r="AA208" s="496"/>
      <c r="AB208" s="487"/>
      <c r="AC208" s="466"/>
      <c r="AD208" s="487"/>
      <c r="AE208" s="487"/>
      <c r="AF208" s="466"/>
      <c r="AG208" s="466"/>
      <c r="AH208" s="487"/>
      <c r="AI208" s="487"/>
      <c r="AJ208" s="337"/>
      <c r="AK208" s="339"/>
      <c r="AL208" s="337"/>
      <c r="AM208" s="340"/>
      <c r="AN208" s="338"/>
      <c r="AO208" s="338"/>
      <c r="AP208" s="338"/>
      <c r="AQ208" s="341"/>
      <c r="AR208" s="225"/>
      <c r="AS208" s="336"/>
      <c r="AT208" s="336"/>
      <c r="AU208" s="336"/>
    </row>
    <row r="209" spans="2:47" ht="15.75" customHeight="1">
      <c r="B209" s="317">
        <v>40600</v>
      </c>
      <c r="C209" s="468"/>
      <c r="D209" s="470"/>
      <c r="E209" s="399"/>
      <c r="F209" s="399"/>
      <c r="G209" s="399"/>
      <c r="H209" s="399"/>
      <c r="I209" s="399"/>
      <c r="J209" s="399"/>
      <c r="K209" s="399"/>
      <c r="L209" s="399"/>
      <c r="M209" s="399"/>
      <c r="N209" s="399"/>
      <c r="O209" s="401"/>
      <c r="P209" s="318"/>
      <c r="Q209" s="489"/>
      <c r="R209" s="398"/>
      <c r="S209" s="398"/>
      <c r="T209" s="488"/>
      <c r="U209" s="488"/>
      <c r="V209" s="475"/>
      <c r="W209" s="475"/>
      <c r="X209" s="567"/>
      <c r="Y209" s="568"/>
      <c r="Z209" s="489"/>
      <c r="AA209" s="496"/>
      <c r="AB209" s="487"/>
      <c r="AC209" s="466"/>
      <c r="AD209" s="487"/>
      <c r="AE209" s="487"/>
      <c r="AF209" s="466"/>
      <c r="AG209" s="466"/>
      <c r="AH209" s="487"/>
      <c r="AI209" s="487"/>
      <c r="AJ209" s="337"/>
      <c r="AK209" s="339"/>
      <c r="AL209" s="337"/>
      <c r="AM209" s="340"/>
      <c r="AN209" s="338"/>
      <c r="AO209" s="338"/>
      <c r="AP209" s="338"/>
      <c r="AQ209" s="341"/>
      <c r="AR209" s="225"/>
      <c r="AS209" s="336"/>
      <c r="AT209" s="336"/>
      <c r="AU209" s="336"/>
    </row>
    <row r="210" spans="2:47" ht="15.75" customHeight="1">
      <c r="B210" s="317">
        <v>40800</v>
      </c>
      <c r="C210" s="468"/>
      <c r="D210" s="470"/>
      <c r="E210" s="399"/>
      <c r="F210" s="399"/>
      <c r="G210" s="399"/>
      <c r="H210" s="399"/>
      <c r="I210" s="399"/>
      <c r="J210" s="399"/>
      <c r="K210" s="399"/>
      <c r="L210" s="399"/>
      <c r="M210" s="399"/>
      <c r="N210" s="399"/>
      <c r="O210" s="401"/>
      <c r="P210" s="318"/>
      <c r="Q210" s="489"/>
      <c r="R210" s="398"/>
      <c r="S210" s="398"/>
      <c r="T210" s="488"/>
      <c r="U210" s="488"/>
      <c r="V210" s="476"/>
      <c r="W210" s="476"/>
      <c r="X210" s="567"/>
      <c r="Y210" s="568"/>
      <c r="Z210" s="489"/>
      <c r="AA210" s="496"/>
      <c r="AB210" s="487"/>
      <c r="AC210" s="466"/>
      <c r="AD210" s="487"/>
      <c r="AE210" s="487"/>
      <c r="AF210" s="466"/>
      <c r="AG210" s="466"/>
      <c r="AH210" s="487"/>
      <c r="AI210" s="487"/>
      <c r="AJ210" s="337"/>
      <c r="AK210" s="339"/>
      <c r="AL210" s="337"/>
      <c r="AM210" s="340"/>
      <c r="AN210" s="338"/>
      <c r="AO210" s="338"/>
      <c r="AP210" s="338"/>
      <c r="AQ210" s="341"/>
      <c r="AR210" s="225"/>
      <c r="AS210" s="336"/>
      <c r="AT210" s="336"/>
      <c r="AU210" s="336"/>
    </row>
    <row r="211" spans="2:47" ht="16.5" customHeight="1">
      <c r="B211" s="317">
        <v>41000</v>
      </c>
      <c r="C211" s="489">
        <v>41</v>
      </c>
      <c r="D211" s="469" t="s">
        <v>1071</v>
      </c>
      <c r="E211" s="399"/>
      <c r="F211" s="399"/>
      <c r="G211" s="399"/>
      <c r="H211" s="399"/>
      <c r="I211" s="399"/>
      <c r="J211" s="399"/>
      <c r="K211" s="399"/>
      <c r="L211" s="399"/>
      <c r="M211" s="399"/>
      <c r="N211" s="399"/>
      <c r="O211" s="401" t="s">
        <v>846</v>
      </c>
      <c r="P211" s="318">
        <v>1</v>
      </c>
      <c r="Q211" s="489" t="s">
        <v>1072</v>
      </c>
      <c r="R211" s="398"/>
      <c r="S211" s="398"/>
      <c r="T211" s="488" t="s">
        <v>194</v>
      </c>
      <c r="U211" s="488" t="s">
        <v>210</v>
      </c>
      <c r="V211" s="474" t="s">
        <v>194</v>
      </c>
      <c r="W211" s="474" t="s">
        <v>210</v>
      </c>
      <c r="X211" s="567" t="s">
        <v>1073</v>
      </c>
      <c r="Y211" s="568">
        <v>43160977</v>
      </c>
      <c r="Z211" s="489" t="s">
        <v>221</v>
      </c>
      <c r="AA211" s="496">
        <v>38036</v>
      </c>
      <c r="AB211" s="486" t="s">
        <v>194</v>
      </c>
      <c r="AC211" s="488" t="s">
        <v>210</v>
      </c>
      <c r="AD211" s="487" t="s">
        <v>194</v>
      </c>
      <c r="AE211" s="487" t="s">
        <v>210</v>
      </c>
      <c r="AF211" s="488" t="s">
        <v>548</v>
      </c>
      <c r="AG211" s="488"/>
      <c r="AH211" s="487"/>
      <c r="AI211" s="487"/>
      <c r="AJ211" s="337"/>
      <c r="AK211" s="339"/>
      <c r="AL211" s="337"/>
      <c r="AM211" s="340"/>
      <c r="AN211" s="338"/>
      <c r="AO211" s="338"/>
      <c r="AP211" s="338"/>
      <c r="AQ211" s="341"/>
      <c r="AR211" s="225"/>
      <c r="AS211" s="336"/>
      <c r="AT211" s="336"/>
      <c r="AU211" s="336"/>
    </row>
    <row r="212" spans="2:47" ht="15.75" customHeight="1">
      <c r="B212" s="317">
        <v>41200</v>
      </c>
      <c r="C212" s="489"/>
      <c r="D212" s="470"/>
      <c r="E212" s="399"/>
      <c r="F212" s="399"/>
      <c r="G212" s="399"/>
      <c r="H212" s="399"/>
      <c r="I212" s="399"/>
      <c r="J212" s="399"/>
      <c r="K212" s="399"/>
      <c r="L212" s="399"/>
      <c r="M212" s="399"/>
      <c r="N212" s="399"/>
      <c r="O212" s="401"/>
      <c r="P212" s="318"/>
      <c r="Q212" s="489"/>
      <c r="R212" s="398"/>
      <c r="S212" s="398"/>
      <c r="T212" s="488"/>
      <c r="U212" s="488"/>
      <c r="V212" s="475"/>
      <c r="W212" s="475"/>
      <c r="X212" s="567"/>
      <c r="Y212" s="568"/>
      <c r="Z212" s="489"/>
      <c r="AA212" s="496"/>
      <c r="AB212" s="487"/>
      <c r="AC212" s="466"/>
      <c r="AD212" s="487"/>
      <c r="AE212" s="487"/>
      <c r="AF212" s="466"/>
      <c r="AG212" s="466"/>
      <c r="AH212" s="487"/>
      <c r="AI212" s="487"/>
      <c r="AJ212" s="337"/>
      <c r="AK212" s="339"/>
      <c r="AL212" s="337"/>
      <c r="AM212" s="340"/>
      <c r="AN212" s="338"/>
      <c r="AO212" s="338"/>
      <c r="AP212" s="338"/>
      <c r="AQ212" s="341"/>
      <c r="AR212" s="225"/>
      <c r="AS212" s="336"/>
      <c r="AT212" s="336"/>
      <c r="AU212" s="336"/>
    </row>
    <row r="213" spans="2:47" ht="15.75" customHeight="1">
      <c r="B213" s="317">
        <v>41400</v>
      </c>
      <c r="C213" s="489"/>
      <c r="D213" s="470"/>
      <c r="E213" s="399"/>
      <c r="F213" s="399"/>
      <c r="G213" s="399"/>
      <c r="H213" s="399"/>
      <c r="I213" s="399"/>
      <c r="J213" s="399"/>
      <c r="K213" s="399"/>
      <c r="L213" s="399"/>
      <c r="M213" s="399"/>
      <c r="N213" s="399"/>
      <c r="O213" s="401"/>
      <c r="P213" s="318"/>
      <c r="Q213" s="489"/>
      <c r="R213" s="398"/>
      <c r="S213" s="398"/>
      <c r="T213" s="488"/>
      <c r="U213" s="488"/>
      <c r="V213" s="475"/>
      <c r="W213" s="475"/>
      <c r="X213" s="567"/>
      <c r="Y213" s="568"/>
      <c r="Z213" s="489"/>
      <c r="AA213" s="496"/>
      <c r="AB213" s="487"/>
      <c r="AC213" s="466"/>
      <c r="AD213" s="487"/>
      <c r="AE213" s="487"/>
      <c r="AF213" s="466"/>
      <c r="AG213" s="466"/>
      <c r="AH213" s="487"/>
      <c r="AI213" s="487"/>
      <c r="AJ213" s="337"/>
      <c r="AK213" s="339"/>
      <c r="AL213" s="337"/>
      <c r="AM213" s="340"/>
      <c r="AN213" s="338"/>
      <c r="AO213" s="338"/>
      <c r="AP213" s="338"/>
      <c r="AQ213" s="341"/>
      <c r="AR213" s="225"/>
      <c r="AS213" s="336"/>
      <c r="AT213" s="336"/>
      <c r="AU213" s="336"/>
    </row>
    <row r="214" spans="2:47" ht="15.75" customHeight="1">
      <c r="B214" s="317">
        <v>41600</v>
      </c>
      <c r="C214" s="489"/>
      <c r="D214" s="470"/>
      <c r="E214" s="399"/>
      <c r="F214" s="399"/>
      <c r="G214" s="399"/>
      <c r="H214" s="399"/>
      <c r="I214" s="399"/>
      <c r="J214" s="399"/>
      <c r="K214" s="399"/>
      <c r="L214" s="399"/>
      <c r="M214" s="399"/>
      <c r="N214" s="399"/>
      <c r="O214" s="401"/>
      <c r="P214" s="318"/>
      <c r="Q214" s="489"/>
      <c r="R214" s="398"/>
      <c r="S214" s="398"/>
      <c r="T214" s="488"/>
      <c r="U214" s="488"/>
      <c r="V214" s="475"/>
      <c r="W214" s="475"/>
      <c r="X214" s="567"/>
      <c r="Y214" s="568"/>
      <c r="Z214" s="489"/>
      <c r="AA214" s="496"/>
      <c r="AB214" s="487"/>
      <c r="AC214" s="466"/>
      <c r="AD214" s="487"/>
      <c r="AE214" s="487"/>
      <c r="AF214" s="466"/>
      <c r="AG214" s="466"/>
      <c r="AH214" s="487"/>
      <c r="AI214" s="487"/>
      <c r="AJ214" s="337"/>
      <c r="AK214" s="339"/>
      <c r="AL214" s="337"/>
      <c r="AM214" s="340"/>
      <c r="AN214" s="338"/>
      <c r="AO214" s="338"/>
      <c r="AP214" s="338"/>
      <c r="AQ214" s="341"/>
      <c r="AR214" s="225"/>
      <c r="AS214" s="336"/>
      <c r="AT214" s="336"/>
      <c r="AU214" s="336"/>
    </row>
    <row r="215" spans="2:47" ht="15.75" customHeight="1">
      <c r="B215" s="317">
        <v>41800</v>
      </c>
      <c r="C215" s="489"/>
      <c r="D215" s="470"/>
      <c r="E215" s="399"/>
      <c r="F215" s="399"/>
      <c r="G215" s="399"/>
      <c r="H215" s="399"/>
      <c r="I215" s="399"/>
      <c r="J215" s="399"/>
      <c r="K215" s="399"/>
      <c r="L215" s="399"/>
      <c r="M215" s="399"/>
      <c r="N215" s="399"/>
      <c r="O215" s="401"/>
      <c r="P215" s="318"/>
      <c r="Q215" s="489"/>
      <c r="R215" s="398"/>
      <c r="S215" s="398"/>
      <c r="T215" s="488"/>
      <c r="U215" s="488"/>
      <c r="V215" s="476"/>
      <c r="W215" s="476"/>
      <c r="X215" s="567"/>
      <c r="Y215" s="568"/>
      <c r="Z215" s="489"/>
      <c r="AA215" s="496"/>
      <c r="AB215" s="487"/>
      <c r="AC215" s="466"/>
      <c r="AD215" s="487"/>
      <c r="AE215" s="487"/>
      <c r="AF215" s="466"/>
      <c r="AG215" s="466"/>
      <c r="AH215" s="487"/>
      <c r="AI215" s="487"/>
      <c r="AJ215" s="337"/>
      <c r="AK215" s="339"/>
      <c r="AL215" s="337"/>
      <c r="AM215" s="340"/>
      <c r="AN215" s="338"/>
      <c r="AO215" s="338"/>
      <c r="AP215" s="338"/>
      <c r="AQ215" s="341"/>
      <c r="AR215" s="225"/>
      <c r="AS215" s="336"/>
      <c r="AT215" s="336"/>
      <c r="AU215" s="336"/>
    </row>
    <row r="216" spans="2:47">
      <c r="B216" s="317">
        <v>42000</v>
      </c>
      <c r="C216" s="489">
        <v>42</v>
      </c>
      <c r="D216" s="469" t="s">
        <v>1074</v>
      </c>
      <c r="E216" s="399"/>
      <c r="F216" s="399"/>
      <c r="G216" s="399"/>
      <c r="H216" s="399"/>
      <c r="I216" s="399"/>
      <c r="J216" s="399"/>
      <c r="K216" s="399"/>
      <c r="L216" s="399"/>
      <c r="M216" s="399"/>
      <c r="N216" s="399"/>
      <c r="O216" s="401" t="s">
        <v>857</v>
      </c>
      <c r="P216" s="318">
        <v>0.5</v>
      </c>
      <c r="Q216" s="489" t="s">
        <v>1075</v>
      </c>
      <c r="R216" s="398"/>
      <c r="S216" s="398"/>
      <c r="T216" s="488" t="s">
        <v>194</v>
      </c>
      <c r="U216" s="488" t="s">
        <v>210</v>
      </c>
      <c r="V216" s="474" t="s">
        <v>194</v>
      </c>
      <c r="W216" s="474" t="s">
        <v>210</v>
      </c>
      <c r="X216" s="567" t="s">
        <v>1076</v>
      </c>
      <c r="Y216" s="568">
        <v>12978060</v>
      </c>
      <c r="Z216" s="489" t="s">
        <v>221</v>
      </c>
      <c r="AA216" s="496">
        <v>31946</v>
      </c>
      <c r="AB216" s="486" t="s">
        <v>194</v>
      </c>
      <c r="AC216" s="488" t="s">
        <v>210</v>
      </c>
      <c r="AD216" s="487" t="s">
        <v>194</v>
      </c>
      <c r="AE216" s="487" t="s">
        <v>210</v>
      </c>
      <c r="AF216" s="488" t="s">
        <v>194</v>
      </c>
      <c r="AG216" s="488" t="s">
        <v>210</v>
      </c>
      <c r="AH216" s="487"/>
      <c r="AI216" s="487"/>
      <c r="AJ216" s="337"/>
      <c r="AK216" s="339"/>
      <c r="AL216" s="337"/>
      <c r="AM216" s="340"/>
      <c r="AN216" s="338"/>
      <c r="AO216" s="338"/>
      <c r="AP216" s="338"/>
      <c r="AQ216" s="341"/>
      <c r="AR216" s="225"/>
      <c r="AS216" s="336"/>
      <c r="AT216" s="336"/>
      <c r="AU216" s="336"/>
    </row>
    <row r="217" spans="2:47" ht="16.5" customHeight="1">
      <c r="B217" s="317">
        <v>42200</v>
      </c>
      <c r="C217" s="489"/>
      <c r="D217" s="470"/>
      <c r="E217" s="399"/>
      <c r="F217" s="399"/>
      <c r="G217" s="399"/>
      <c r="H217" s="399"/>
      <c r="I217" s="399"/>
      <c r="J217" s="399"/>
      <c r="K217" s="399"/>
      <c r="L217" s="399"/>
      <c r="M217" s="399"/>
      <c r="N217" s="399"/>
      <c r="O217" s="401" t="s">
        <v>861</v>
      </c>
      <c r="P217" s="318">
        <v>0.5</v>
      </c>
      <c r="Q217" s="489"/>
      <c r="R217" s="398"/>
      <c r="S217" s="398"/>
      <c r="T217" s="488"/>
      <c r="U217" s="488"/>
      <c r="V217" s="475"/>
      <c r="W217" s="475"/>
      <c r="X217" s="567"/>
      <c r="Y217" s="568"/>
      <c r="Z217" s="489"/>
      <c r="AA217" s="496"/>
      <c r="AB217" s="487"/>
      <c r="AC217" s="466"/>
      <c r="AD217" s="487"/>
      <c r="AE217" s="487"/>
      <c r="AF217" s="466"/>
      <c r="AG217" s="466"/>
      <c r="AH217" s="487"/>
      <c r="AI217" s="487"/>
      <c r="AJ217" s="337"/>
      <c r="AK217" s="339"/>
      <c r="AL217" s="337"/>
      <c r="AM217" s="340"/>
      <c r="AN217" s="338"/>
      <c r="AO217" s="338"/>
      <c r="AP217" s="338"/>
      <c r="AQ217" s="341"/>
      <c r="AR217" s="225"/>
      <c r="AS217" s="336"/>
      <c r="AT217" s="336"/>
      <c r="AU217" s="336"/>
    </row>
    <row r="218" spans="2:47" ht="15.75" customHeight="1">
      <c r="B218" s="317">
        <v>42400</v>
      </c>
      <c r="C218" s="489"/>
      <c r="D218" s="470"/>
      <c r="E218" s="399"/>
      <c r="F218" s="399"/>
      <c r="G218" s="399"/>
      <c r="H218" s="399"/>
      <c r="I218" s="399"/>
      <c r="J218" s="399"/>
      <c r="K218" s="399"/>
      <c r="L218" s="399"/>
      <c r="M218" s="399"/>
      <c r="N218" s="399"/>
      <c r="O218" s="401"/>
      <c r="P218" s="318"/>
      <c r="Q218" s="489"/>
      <c r="R218" s="398"/>
      <c r="S218" s="398"/>
      <c r="T218" s="488"/>
      <c r="U218" s="488"/>
      <c r="V218" s="475"/>
      <c r="W218" s="475"/>
      <c r="X218" s="567"/>
      <c r="Y218" s="568"/>
      <c r="Z218" s="489"/>
      <c r="AA218" s="496"/>
      <c r="AB218" s="487"/>
      <c r="AC218" s="466"/>
      <c r="AD218" s="487"/>
      <c r="AE218" s="487"/>
      <c r="AF218" s="466"/>
      <c r="AG218" s="466"/>
      <c r="AH218" s="487"/>
      <c r="AI218" s="487"/>
      <c r="AJ218" s="337"/>
      <c r="AK218" s="339"/>
      <c r="AL218" s="337"/>
      <c r="AM218" s="340"/>
      <c r="AN218" s="338"/>
      <c r="AO218" s="338"/>
      <c r="AP218" s="338"/>
      <c r="AQ218" s="341"/>
      <c r="AR218" s="225"/>
      <c r="AS218" s="336"/>
      <c r="AT218" s="336"/>
      <c r="AU218" s="336"/>
    </row>
    <row r="219" spans="2:47" ht="15.75" customHeight="1">
      <c r="B219" s="317">
        <v>42600</v>
      </c>
      <c r="C219" s="489"/>
      <c r="D219" s="470"/>
      <c r="E219" s="399"/>
      <c r="F219" s="399"/>
      <c r="G219" s="399"/>
      <c r="H219" s="399"/>
      <c r="I219" s="399"/>
      <c r="J219" s="399"/>
      <c r="K219" s="399"/>
      <c r="L219" s="399"/>
      <c r="M219" s="399"/>
      <c r="N219" s="399"/>
      <c r="O219" s="401"/>
      <c r="P219" s="318"/>
      <c r="Q219" s="489"/>
      <c r="R219" s="398"/>
      <c r="S219" s="398"/>
      <c r="T219" s="488"/>
      <c r="U219" s="488"/>
      <c r="V219" s="475"/>
      <c r="W219" s="475"/>
      <c r="X219" s="567"/>
      <c r="Y219" s="568"/>
      <c r="Z219" s="489"/>
      <c r="AA219" s="496"/>
      <c r="AB219" s="487"/>
      <c r="AC219" s="466"/>
      <c r="AD219" s="487"/>
      <c r="AE219" s="487"/>
      <c r="AF219" s="466"/>
      <c r="AG219" s="466"/>
      <c r="AH219" s="487"/>
      <c r="AI219" s="487"/>
      <c r="AJ219" s="337"/>
      <c r="AK219" s="339"/>
      <c r="AL219" s="337"/>
      <c r="AM219" s="340"/>
      <c r="AN219" s="338"/>
      <c r="AO219" s="338"/>
      <c r="AP219" s="338"/>
      <c r="AQ219" s="341"/>
      <c r="AR219" s="225"/>
      <c r="AS219" s="336"/>
      <c r="AT219" s="336"/>
      <c r="AU219" s="336"/>
    </row>
    <row r="220" spans="2:47" ht="15.75" customHeight="1">
      <c r="B220" s="317">
        <v>42800</v>
      </c>
      <c r="C220" s="489"/>
      <c r="D220" s="470"/>
      <c r="E220" s="399"/>
      <c r="F220" s="399"/>
      <c r="G220" s="399"/>
      <c r="H220" s="399"/>
      <c r="I220" s="399"/>
      <c r="J220" s="399"/>
      <c r="K220" s="399"/>
      <c r="L220" s="399"/>
      <c r="M220" s="399"/>
      <c r="N220" s="399"/>
      <c r="O220" s="401"/>
      <c r="P220" s="318"/>
      <c r="Q220" s="489"/>
      <c r="R220" s="398"/>
      <c r="S220" s="398"/>
      <c r="T220" s="488"/>
      <c r="U220" s="488"/>
      <c r="V220" s="476"/>
      <c r="W220" s="476"/>
      <c r="X220" s="567"/>
      <c r="Y220" s="568"/>
      <c r="Z220" s="489"/>
      <c r="AA220" s="496"/>
      <c r="AB220" s="487"/>
      <c r="AC220" s="466"/>
      <c r="AD220" s="487"/>
      <c r="AE220" s="487"/>
      <c r="AF220" s="466"/>
      <c r="AG220" s="466"/>
      <c r="AH220" s="487"/>
      <c r="AI220" s="487"/>
      <c r="AJ220" s="337"/>
      <c r="AK220" s="339"/>
      <c r="AL220" s="337"/>
      <c r="AM220" s="340"/>
      <c r="AN220" s="338"/>
      <c r="AO220" s="338"/>
      <c r="AP220" s="338"/>
      <c r="AQ220" s="341"/>
      <c r="AR220" s="225"/>
      <c r="AS220" s="336"/>
      <c r="AT220" s="336"/>
      <c r="AU220" s="336"/>
    </row>
    <row r="221" spans="2:47" ht="38.25" customHeight="1">
      <c r="B221" s="317">
        <v>43000</v>
      </c>
      <c r="C221" s="468">
        <v>43</v>
      </c>
      <c r="D221" s="469" t="s">
        <v>1077</v>
      </c>
      <c r="E221" s="399"/>
      <c r="F221" s="399"/>
      <c r="G221" s="399"/>
      <c r="H221" s="399"/>
      <c r="I221" s="399"/>
      <c r="J221" s="399"/>
      <c r="K221" s="399"/>
      <c r="L221" s="399"/>
      <c r="M221" s="399"/>
      <c r="N221" s="399"/>
      <c r="O221" s="401" t="s">
        <v>869</v>
      </c>
      <c r="P221" s="318">
        <v>0.5</v>
      </c>
      <c r="Q221" s="489" t="s">
        <v>1078</v>
      </c>
      <c r="R221" s="398"/>
      <c r="S221" s="398"/>
      <c r="T221" s="488" t="s">
        <v>194</v>
      </c>
      <c r="U221" s="488" t="s">
        <v>210</v>
      </c>
      <c r="V221" s="474" t="s">
        <v>194</v>
      </c>
      <c r="W221" s="474" t="s">
        <v>210</v>
      </c>
      <c r="X221" s="567" t="s">
        <v>1036</v>
      </c>
      <c r="Y221" s="568">
        <v>79953426</v>
      </c>
      <c r="Z221" s="489" t="s">
        <v>237</v>
      </c>
      <c r="AA221" s="496">
        <v>38288</v>
      </c>
      <c r="AB221" s="486" t="s">
        <v>194</v>
      </c>
      <c r="AC221" s="488" t="s">
        <v>210</v>
      </c>
      <c r="AD221" s="487" t="s">
        <v>194</v>
      </c>
      <c r="AE221" s="487" t="s">
        <v>210</v>
      </c>
      <c r="AF221" s="488" t="s">
        <v>194</v>
      </c>
      <c r="AG221" s="488" t="s">
        <v>210</v>
      </c>
      <c r="AH221" s="487"/>
      <c r="AI221" s="487"/>
      <c r="AJ221" s="337"/>
      <c r="AK221" s="339"/>
      <c r="AL221" s="337"/>
      <c r="AM221" s="340"/>
      <c r="AN221" s="338"/>
      <c r="AO221" s="338"/>
      <c r="AP221" s="338"/>
      <c r="AQ221" s="341"/>
      <c r="AR221" s="225"/>
      <c r="AS221" s="336"/>
      <c r="AT221" s="336"/>
      <c r="AU221" s="336"/>
    </row>
    <row r="222" spans="2:47" ht="15.75" customHeight="1">
      <c r="B222" s="317">
        <v>43200</v>
      </c>
      <c r="C222" s="468"/>
      <c r="D222" s="470"/>
      <c r="E222" s="399"/>
      <c r="F222" s="399"/>
      <c r="G222" s="399"/>
      <c r="H222" s="399"/>
      <c r="I222" s="399"/>
      <c r="J222" s="399"/>
      <c r="K222" s="399"/>
      <c r="L222" s="399"/>
      <c r="M222" s="399"/>
      <c r="N222" s="399"/>
      <c r="O222" s="401" t="s">
        <v>872</v>
      </c>
      <c r="P222" s="318">
        <v>0.5</v>
      </c>
      <c r="Q222" s="489"/>
      <c r="R222" s="398"/>
      <c r="S222" s="398"/>
      <c r="T222" s="488"/>
      <c r="U222" s="488"/>
      <c r="V222" s="475"/>
      <c r="W222" s="475"/>
      <c r="X222" s="567"/>
      <c r="Y222" s="568"/>
      <c r="Z222" s="489"/>
      <c r="AA222" s="496"/>
      <c r="AB222" s="487"/>
      <c r="AC222" s="466"/>
      <c r="AD222" s="487"/>
      <c r="AE222" s="487"/>
      <c r="AF222" s="466"/>
      <c r="AG222" s="466"/>
      <c r="AH222" s="487"/>
      <c r="AI222" s="487"/>
      <c r="AJ222" s="337"/>
      <c r="AK222" s="339"/>
      <c r="AL222" s="337"/>
      <c r="AM222" s="340"/>
      <c r="AN222" s="338"/>
      <c r="AO222" s="338"/>
      <c r="AP222" s="338"/>
      <c r="AQ222" s="341"/>
      <c r="AR222" s="225"/>
      <c r="AS222" s="336"/>
      <c r="AT222" s="336"/>
      <c r="AU222" s="336"/>
    </row>
    <row r="223" spans="2:47" ht="15.75" customHeight="1">
      <c r="B223" s="317">
        <v>43400</v>
      </c>
      <c r="C223" s="468"/>
      <c r="D223" s="470"/>
      <c r="E223" s="399"/>
      <c r="F223" s="399"/>
      <c r="G223" s="399"/>
      <c r="H223" s="399"/>
      <c r="I223" s="399"/>
      <c r="J223" s="399"/>
      <c r="K223" s="399"/>
      <c r="L223" s="399"/>
      <c r="M223" s="399"/>
      <c r="N223" s="399"/>
      <c r="O223" s="401"/>
      <c r="P223" s="318"/>
      <c r="Q223" s="489"/>
      <c r="R223" s="398"/>
      <c r="S223" s="398"/>
      <c r="T223" s="488"/>
      <c r="U223" s="488"/>
      <c r="V223" s="475"/>
      <c r="W223" s="475"/>
      <c r="X223" s="567"/>
      <c r="Y223" s="568"/>
      <c r="Z223" s="489"/>
      <c r="AA223" s="496"/>
      <c r="AB223" s="487"/>
      <c r="AC223" s="466"/>
      <c r="AD223" s="487"/>
      <c r="AE223" s="487"/>
      <c r="AF223" s="466"/>
      <c r="AG223" s="466"/>
      <c r="AH223" s="487"/>
      <c r="AI223" s="487"/>
      <c r="AJ223" s="337"/>
      <c r="AK223" s="339"/>
      <c r="AL223" s="337"/>
      <c r="AM223" s="340"/>
      <c r="AN223" s="338"/>
      <c r="AO223" s="338"/>
      <c r="AP223" s="338"/>
      <c r="AQ223" s="341"/>
      <c r="AR223" s="225"/>
      <c r="AS223" s="336"/>
      <c r="AT223" s="336"/>
      <c r="AU223" s="336"/>
    </row>
    <row r="224" spans="2:47" ht="15.75" customHeight="1">
      <c r="B224" s="317">
        <v>43600</v>
      </c>
      <c r="C224" s="468"/>
      <c r="D224" s="470"/>
      <c r="E224" s="399"/>
      <c r="F224" s="399"/>
      <c r="G224" s="399"/>
      <c r="H224" s="399"/>
      <c r="I224" s="399"/>
      <c r="J224" s="399"/>
      <c r="K224" s="399"/>
      <c r="L224" s="399"/>
      <c r="M224" s="399"/>
      <c r="N224" s="399"/>
      <c r="O224" s="401"/>
      <c r="P224" s="318"/>
      <c r="Q224" s="489"/>
      <c r="R224" s="398"/>
      <c r="S224" s="398"/>
      <c r="T224" s="488"/>
      <c r="U224" s="488"/>
      <c r="V224" s="475"/>
      <c r="W224" s="475"/>
      <c r="X224" s="567"/>
      <c r="Y224" s="568"/>
      <c r="Z224" s="489"/>
      <c r="AA224" s="496"/>
      <c r="AB224" s="487"/>
      <c r="AC224" s="466"/>
      <c r="AD224" s="487"/>
      <c r="AE224" s="487"/>
      <c r="AF224" s="466"/>
      <c r="AG224" s="466"/>
      <c r="AH224" s="487"/>
      <c r="AI224" s="487"/>
      <c r="AJ224" s="337"/>
      <c r="AK224" s="339"/>
      <c r="AL224" s="337"/>
      <c r="AM224" s="340"/>
      <c r="AN224" s="338"/>
      <c r="AO224" s="338"/>
      <c r="AP224" s="338"/>
      <c r="AQ224" s="341"/>
      <c r="AR224" s="225"/>
      <c r="AS224" s="336"/>
      <c r="AT224" s="336"/>
      <c r="AU224" s="336"/>
    </row>
    <row r="225" spans="2:47" ht="15.75" customHeight="1">
      <c r="B225" s="317">
        <v>43800</v>
      </c>
      <c r="C225" s="468"/>
      <c r="D225" s="470"/>
      <c r="E225" s="399"/>
      <c r="F225" s="399"/>
      <c r="G225" s="399"/>
      <c r="H225" s="399"/>
      <c r="I225" s="399"/>
      <c r="J225" s="399"/>
      <c r="K225" s="399"/>
      <c r="L225" s="399"/>
      <c r="M225" s="399"/>
      <c r="N225" s="399"/>
      <c r="O225" s="401"/>
      <c r="P225" s="318"/>
      <c r="Q225" s="489"/>
      <c r="R225" s="398"/>
      <c r="S225" s="398"/>
      <c r="T225" s="488"/>
      <c r="U225" s="488"/>
      <c r="V225" s="476"/>
      <c r="W225" s="476"/>
      <c r="X225" s="567"/>
      <c r="Y225" s="568"/>
      <c r="Z225" s="489"/>
      <c r="AA225" s="496"/>
      <c r="AB225" s="487"/>
      <c r="AC225" s="466"/>
      <c r="AD225" s="487"/>
      <c r="AE225" s="487"/>
      <c r="AF225" s="466"/>
      <c r="AG225" s="466"/>
      <c r="AH225" s="487"/>
      <c r="AI225" s="487"/>
      <c r="AJ225" s="337"/>
      <c r="AK225" s="339"/>
      <c r="AL225" s="337"/>
      <c r="AM225" s="340"/>
      <c r="AN225" s="338"/>
      <c r="AO225" s="338"/>
      <c r="AP225" s="338"/>
      <c r="AQ225" s="341"/>
      <c r="AR225" s="225"/>
      <c r="AS225" s="336"/>
      <c r="AT225" s="336"/>
      <c r="AU225" s="336"/>
    </row>
    <row r="226" spans="2:47" ht="15.75" customHeight="1">
      <c r="B226" s="317">
        <v>44000</v>
      </c>
      <c r="C226" s="468">
        <v>44</v>
      </c>
      <c r="D226" s="469" t="s">
        <v>1079</v>
      </c>
      <c r="E226" s="399"/>
      <c r="F226" s="399"/>
      <c r="G226" s="399"/>
      <c r="H226" s="399"/>
      <c r="I226" s="399"/>
      <c r="J226" s="399"/>
      <c r="K226" s="399"/>
      <c r="L226" s="399"/>
      <c r="M226" s="399"/>
      <c r="N226" s="399"/>
      <c r="O226" s="401" t="s">
        <v>879</v>
      </c>
      <c r="P226" s="318">
        <v>1</v>
      </c>
      <c r="Q226" s="489" t="s">
        <v>1080</v>
      </c>
      <c r="R226" s="398"/>
      <c r="S226" s="398"/>
      <c r="T226" s="488" t="s">
        <v>194</v>
      </c>
      <c r="U226" s="488" t="s">
        <v>210</v>
      </c>
      <c r="V226" s="569" t="s">
        <v>548</v>
      </c>
      <c r="W226" s="569"/>
      <c r="X226" s="489" t="s">
        <v>1081</v>
      </c>
      <c r="Y226" s="568">
        <v>79424918</v>
      </c>
      <c r="Z226" s="489" t="s">
        <v>221</v>
      </c>
      <c r="AA226" s="496">
        <v>34046</v>
      </c>
      <c r="AB226" s="486" t="s">
        <v>194</v>
      </c>
      <c r="AC226" s="488" t="s">
        <v>210</v>
      </c>
      <c r="AD226" s="487" t="s">
        <v>194</v>
      </c>
      <c r="AE226" s="487" t="s">
        <v>210</v>
      </c>
      <c r="AF226" s="488" t="s">
        <v>194</v>
      </c>
      <c r="AG226" s="488" t="s">
        <v>210</v>
      </c>
      <c r="AH226" s="487"/>
      <c r="AI226" s="487"/>
      <c r="AJ226" s="337"/>
      <c r="AK226" s="339"/>
      <c r="AL226" s="337"/>
      <c r="AM226" s="340"/>
      <c r="AN226" s="338"/>
      <c r="AO226" s="338"/>
      <c r="AP226" s="338"/>
      <c r="AQ226" s="341"/>
      <c r="AR226" s="225"/>
      <c r="AS226" s="336"/>
      <c r="AT226" s="336"/>
      <c r="AU226" s="336"/>
    </row>
    <row r="227" spans="2:47">
      <c r="B227" s="317">
        <v>44200</v>
      </c>
      <c r="C227" s="468"/>
      <c r="D227" s="470"/>
      <c r="E227" s="399"/>
      <c r="F227" s="399"/>
      <c r="G227" s="399"/>
      <c r="H227" s="399"/>
      <c r="I227" s="399"/>
      <c r="J227" s="399"/>
      <c r="K227" s="399"/>
      <c r="L227" s="399"/>
      <c r="M227" s="399"/>
      <c r="N227" s="399"/>
      <c r="O227" s="401"/>
      <c r="P227" s="318"/>
      <c r="Q227" s="489"/>
      <c r="R227" s="398"/>
      <c r="S227" s="398"/>
      <c r="T227" s="488"/>
      <c r="U227" s="488"/>
      <c r="V227" s="570"/>
      <c r="W227" s="570"/>
      <c r="X227" s="489"/>
      <c r="Y227" s="568"/>
      <c r="Z227" s="489"/>
      <c r="AA227" s="496"/>
      <c r="AB227" s="487"/>
      <c r="AC227" s="466"/>
      <c r="AD227" s="487"/>
      <c r="AE227" s="487"/>
      <c r="AF227" s="466"/>
      <c r="AG227" s="466"/>
      <c r="AH227" s="487"/>
      <c r="AI227" s="487"/>
      <c r="AJ227" s="337"/>
      <c r="AK227" s="339"/>
      <c r="AL227" s="337"/>
      <c r="AM227" s="340"/>
      <c r="AN227" s="338"/>
      <c r="AO227" s="338"/>
      <c r="AP227" s="338"/>
      <c r="AQ227" s="341"/>
      <c r="AR227" s="225"/>
      <c r="AS227" s="336"/>
      <c r="AT227" s="336"/>
      <c r="AU227" s="336"/>
    </row>
    <row r="228" spans="2:47" ht="15.75" customHeight="1">
      <c r="B228" s="317">
        <v>44400</v>
      </c>
      <c r="C228" s="468"/>
      <c r="D228" s="470"/>
      <c r="E228" s="399"/>
      <c r="F228" s="399"/>
      <c r="G228" s="399"/>
      <c r="H228" s="399"/>
      <c r="I228" s="399"/>
      <c r="J228" s="399"/>
      <c r="K228" s="399"/>
      <c r="L228" s="399"/>
      <c r="M228" s="399"/>
      <c r="N228" s="399"/>
      <c r="O228" s="401"/>
      <c r="P228" s="318"/>
      <c r="Q228" s="489"/>
      <c r="R228" s="398"/>
      <c r="S228" s="398"/>
      <c r="T228" s="488"/>
      <c r="U228" s="488"/>
      <c r="V228" s="570"/>
      <c r="W228" s="570"/>
      <c r="X228" s="489"/>
      <c r="Y228" s="568"/>
      <c r="Z228" s="489"/>
      <c r="AA228" s="496"/>
      <c r="AB228" s="487"/>
      <c r="AC228" s="466"/>
      <c r="AD228" s="487"/>
      <c r="AE228" s="487"/>
      <c r="AF228" s="466"/>
      <c r="AG228" s="466"/>
      <c r="AH228" s="487"/>
      <c r="AI228" s="487"/>
      <c r="AJ228" s="337"/>
      <c r="AK228" s="339"/>
      <c r="AL228" s="337"/>
      <c r="AM228" s="340"/>
      <c r="AN228" s="338"/>
      <c r="AO228" s="338"/>
      <c r="AP228" s="338"/>
      <c r="AQ228" s="341"/>
      <c r="AR228" s="225"/>
      <c r="AS228" s="336"/>
      <c r="AT228" s="336"/>
      <c r="AU228" s="336"/>
    </row>
    <row r="229" spans="2:47" ht="15.75" customHeight="1">
      <c r="B229" s="317">
        <v>44600</v>
      </c>
      <c r="C229" s="468"/>
      <c r="D229" s="470"/>
      <c r="E229" s="399"/>
      <c r="F229" s="399"/>
      <c r="G229" s="399"/>
      <c r="H229" s="399"/>
      <c r="I229" s="399"/>
      <c r="J229" s="399"/>
      <c r="K229" s="399"/>
      <c r="L229" s="399"/>
      <c r="M229" s="399"/>
      <c r="N229" s="399"/>
      <c r="O229" s="401"/>
      <c r="P229" s="318"/>
      <c r="Q229" s="489"/>
      <c r="R229" s="398"/>
      <c r="S229" s="398"/>
      <c r="T229" s="488"/>
      <c r="U229" s="488"/>
      <c r="V229" s="570"/>
      <c r="W229" s="570"/>
      <c r="X229" s="489"/>
      <c r="Y229" s="568"/>
      <c r="Z229" s="489"/>
      <c r="AA229" s="496"/>
      <c r="AB229" s="487"/>
      <c r="AC229" s="466"/>
      <c r="AD229" s="487"/>
      <c r="AE229" s="487"/>
      <c r="AF229" s="466"/>
      <c r="AG229" s="466"/>
      <c r="AH229" s="487"/>
      <c r="AI229" s="487"/>
      <c r="AJ229" s="337"/>
      <c r="AK229" s="339"/>
      <c r="AL229" s="337"/>
      <c r="AM229" s="340"/>
      <c r="AN229" s="338"/>
      <c r="AO229" s="338"/>
      <c r="AP229" s="338"/>
      <c r="AQ229" s="341"/>
      <c r="AR229" s="225"/>
      <c r="AS229" s="336"/>
      <c r="AT229" s="336"/>
      <c r="AU229" s="336"/>
    </row>
    <row r="230" spans="2:47" ht="15.75" customHeight="1">
      <c r="B230" s="317">
        <v>44800</v>
      </c>
      <c r="C230" s="468"/>
      <c r="D230" s="470"/>
      <c r="E230" s="399"/>
      <c r="F230" s="399"/>
      <c r="G230" s="399"/>
      <c r="H230" s="399"/>
      <c r="I230" s="399"/>
      <c r="J230" s="399"/>
      <c r="K230" s="399"/>
      <c r="L230" s="399"/>
      <c r="M230" s="399"/>
      <c r="N230" s="399"/>
      <c r="O230" s="401"/>
      <c r="P230" s="318"/>
      <c r="Q230" s="489"/>
      <c r="R230" s="398"/>
      <c r="S230" s="398"/>
      <c r="T230" s="488"/>
      <c r="U230" s="488"/>
      <c r="V230" s="571"/>
      <c r="W230" s="571"/>
      <c r="X230" s="489"/>
      <c r="Y230" s="568"/>
      <c r="Z230" s="489"/>
      <c r="AA230" s="496"/>
      <c r="AB230" s="487"/>
      <c r="AC230" s="466"/>
      <c r="AD230" s="487"/>
      <c r="AE230" s="487"/>
      <c r="AF230" s="466"/>
      <c r="AG230" s="466"/>
      <c r="AH230" s="487"/>
      <c r="AI230" s="487"/>
      <c r="AJ230" s="337"/>
      <c r="AK230" s="339"/>
      <c r="AL230" s="337"/>
      <c r="AM230" s="340"/>
      <c r="AN230" s="338"/>
      <c r="AO230" s="338"/>
      <c r="AP230" s="338"/>
      <c r="AQ230" s="341"/>
      <c r="AR230" s="225"/>
      <c r="AS230" s="336"/>
      <c r="AT230" s="336"/>
      <c r="AU230" s="336"/>
    </row>
    <row r="231" spans="2:47" ht="15.75" customHeight="1">
      <c r="B231" s="317">
        <v>45000</v>
      </c>
      <c r="C231" s="489">
        <v>45</v>
      </c>
      <c r="D231" s="469" t="s">
        <v>1082</v>
      </c>
      <c r="E231" s="399"/>
      <c r="F231" s="399"/>
      <c r="G231" s="399"/>
      <c r="H231" s="399"/>
      <c r="I231" s="399"/>
      <c r="J231" s="399"/>
      <c r="K231" s="399"/>
      <c r="L231" s="399"/>
      <c r="M231" s="399"/>
      <c r="N231" s="399"/>
      <c r="O231" s="401" t="s">
        <v>895</v>
      </c>
      <c r="P231" s="318">
        <v>1</v>
      </c>
      <c r="Q231" s="489" t="s">
        <v>1083</v>
      </c>
      <c r="R231" s="398"/>
      <c r="S231" s="398"/>
      <c r="T231" s="488" t="s">
        <v>194</v>
      </c>
      <c r="U231" s="488" t="s">
        <v>210</v>
      </c>
      <c r="V231" s="474" t="s">
        <v>194</v>
      </c>
      <c r="W231" s="474" t="s">
        <v>210</v>
      </c>
      <c r="X231" s="567" t="s">
        <v>1084</v>
      </c>
      <c r="Y231" s="568">
        <v>52518138</v>
      </c>
      <c r="Z231" s="489" t="s">
        <v>221</v>
      </c>
      <c r="AA231" s="496">
        <v>38861</v>
      </c>
      <c r="AB231" s="486" t="s">
        <v>194</v>
      </c>
      <c r="AC231" s="488" t="s">
        <v>210</v>
      </c>
      <c r="AD231" s="487" t="s">
        <v>194</v>
      </c>
      <c r="AE231" s="487" t="s">
        <v>210</v>
      </c>
      <c r="AF231" s="488" t="s">
        <v>194</v>
      </c>
      <c r="AG231" s="488" t="s">
        <v>210</v>
      </c>
      <c r="AH231" s="487"/>
      <c r="AI231" s="487"/>
      <c r="AJ231" s="337"/>
      <c r="AK231" s="339"/>
      <c r="AL231" s="337"/>
      <c r="AM231" s="340"/>
      <c r="AN231" s="338"/>
      <c r="AO231" s="338"/>
      <c r="AP231" s="338"/>
      <c r="AQ231" s="341"/>
      <c r="AR231" s="225"/>
      <c r="AS231" s="336"/>
      <c r="AT231" s="336"/>
      <c r="AU231" s="336"/>
    </row>
    <row r="232" spans="2:47" ht="15.75" customHeight="1">
      <c r="B232" s="317">
        <v>45200</v>
      </c>
      <c r="C232" s="489"/>
      <c r="D232" s="470"/>
      <c r="E232" s="399"/>
      <c r="F232" s="399"/>
      <c r="G232" s="399"/>
      <c r="H232" s="399"/>
      <c r="I232" s="399"/>
      <c r="J232" s="399"/>
      <c r="K232" s="399"/>
      <c r="L232" s="399"/>
      <c r="M232" s="399"/>
      <c r="N232" s="399"/>
      <c r="O232" s="401"/>
      <c r="P232" s="318"/>
      <c r="Q232" s="489"/>
      <c r="R232" s="398"/>
      <c r="S232" s="398"/>
      <c r="T232" s="488"/>
      <c r="U232" s="488"/>
      <c r="V232" s="475"/>
      <c r="W232" s="475"/>
      <c r="X232" s="567"/>
      <c r="Y232" s="568"/>
      <c r="Z232" s="489"/>
      <c r="AA232" s="496"/>
      <c r="AB232" s="487"/>
      <c r="AC232" s="466"/>
      <c r="AD232" s="487"/>
      <c r="AE232" s="487"/>
      <c r="AF232" s="466"/>
      <c r="AG232" s="466"/>
      <c r="AH232" s="487"/>
      <c r="AI232" s="487"/>
      <c r="AJ232" s="337"/>
      <c r="AK232" s="339"/>
      <c r="AL232" s="337"/>
      <c r="AM232" s="340"/>
      <c r="AN232" s="338"/>
      <c r="AO232" s="338"/>
      <c r="AP232" s="338"/>
      <c r="AQ232" s="341"/>
      <c r="AR232" s="225"/>
      <c r="AS232" s="336"/>
      <c r="AT232" s="336"/>
      <c r="AU232" s="336"/>
    </row>
    <row r="233" spans="2:47" ht="15.75" customHeight="1">
      <c r="B233" s="317">
        <v>45400</v>
      </c>
      <c r="C233" s="489"/>
      <c r="D233" s="470"/>
      <c r="E233" s="399"/>
      <c r="F233" s="399"/>
      <c r="G233" s="399"/>
      <c r="H233" s="399"/>
      <c r="I233" s="399"/>
      <c r="J233" s="399"/>
      <c r="K233" s="399"/>
      <c r="L233" s="399"/>
      <c r="M233" s="399"/>
      <c r="N233" s="399"/>
      <c r="O233" s="401"/>
      <c r="P233" s="318"/>
      <c r="Q233" s="489"/>
      <c r="R233" s="398"/>
      <c r="S233" s="398"/>
      <c r="T233" s="488"/>
      <c r="U233" s="488"/>
      <c r="V233" s="475"/>
      <c r="W233" s="475"/>
      <c r="X233" s="567"/>
      <c r="Y233" s="568"/>
      <c r="Z233" s="489"/>
      <c r="AA233" s="496"/>
      <c r="AB233" s="487"/>
      <c r="AC233" s="466"/>
      <c r="AD233" s="487"/>
      <c r="AE233" s="487"/>
      <c r="AF233" s="466"/>
      <c r="AG233" s="466"/>
      <c r="AH233" s="487"/>
      <c r="AI233" s="487"/>
      <c r="AJ233" s="337"/>
      <c r="AK233" s="339"/>
      <c r="AL233" s="337"/>
      <c r="AM233" s="340"/>
      <c r="AN233" s="338"/>
      <c r="AO233" s="338"/>
      <c r="AP233" s="338"/>
      <c r="AQ233" s="341"/>
      <c r="AR233" s="225"/>
      <c r="AS233" s="336"/>
      <c r="AT233" s="336"/>
      <c r="AU233" s="336"/>
    </row>
    <row r="234" spans="2:47" ht="15.75" customHeight="1">
      <c r="B234" s="317">
        <v>45600</v>
      </c>
      <c r="C234" s="489"/>
      <c r="D234" s="470"/>
      <c r="E234" s="399"/>
      <c r="F234" s="399"/>
      <c r="G234" s="399"/>
      <c r="H234" s="399"/>
      <c r="I234" s="399"/>
      <c r="J234" s="399"/>
      <c r="K234" s="399"/>
      <c r="L234" s="399"/>
      <c r="M234" s="399"/>
      <c r="N234" s="399"/>
      <c r="O234" s="401"/>
      <c r="P234" s="318"/>
      <c r="Q234" s="489"/>
      <c r="R234" s="398"/>
      <c r="S234" s="398"/>
      <c r="T234" s="488"/>
      <c r="U234" s="488"/>
      <c r="V234" s="475"/>
      <c r="W234" s="475"/>
      <c r="X234" s="567"/>
      <c r="Y234" s="568"/>
      <c r="Z234" s="489"/>
      <c r="AA234" s="496"/>
      <c r="AB234" s="487"/>
      <c r="AC234" s="466"/>
      <c r="AD234" s="487"/>
      <c r="AE234" s="487"/>
      <c r="AF234" s="466"/>
      <c r="AG234" s="466"/>
      <c r="AH234" s="487"/>
      <c r="AI234" s="487"/>
      <c r="AJ234" s="337"/>
      <c r="AK234" s="339"/>
      <c r="AL234" s="337"/>
      <c r="AM234" s="340"/>
      <c r="AN234" s="338"/>
      <c r="AO234" s="338"/>
      <c r="AP234" s="338"/>
      <c r="AQ234" s="341"/>
      <c r="AR234" s="225"/>
      <c r="AS234" s="336"/>
      <c r="AT234" s="336"/>
      <c r="AU234" s="336"/>
    </row>
    <row r="235" spans="2:47" ht="15.75" customHeight="1">
      <c r="B235" s="317">
        <v>45800</v>
      </c>
      <c r="C235" s="489"/>
      <c r="D235" s="470"/>
      <c r="E235" s="399"/>
      <c r="F235" s="399"/>
      <c r="G235" s="399"/>
      <c r="H235" s="399"/>
      <c r="I235" s="399"/>
      <c r="J235" s="399"/>
      <c r="K235" s="399"/>
      <c r="L235" s="399"/>
      <c r="M235" s="399"/>
      <c r="N235" s="399"/>
      <c r="O235" s="401"/>
      <c r="P235" s="318"/>
      <c r="Q235" s="489"/>
      <c r="R235" s="398"/>
      <c r="S235" s="398"/>
      <c r="T235" s="488"/>
      <c r="U235" s="488"/>
      <c r="V235" s="476"/>
      <c r="W235" s="476"/>
      <c r="X235" s="567"/>
      <c r="Y235" s="568"/>
      <c r="Z235" s="489"/>
      <c r="AA235" s="496"/>
      <c r="AB235" s="487"/>
      <c r="AC235" s="466"/>
      <c r="AD235" s="487"/>
      <c r="AE235" s="487"/>
      <c r="AF235" s="466"/>
      <c r="AG235" s="466"/>
      <c r="AH235" s="487"/>
      <c r="AI235" s="487"/>
      <c r="AJ235" s="337"/>
      <c r="AK235" s="339"/>
      <c r="AL235" s="337"/>
      <c r="AM235" s="340"/>
      <c r="AN235" s="338"/>
      <c r="AO235" s="338"/>
      <c r="AP235" s="338"/>
      <c r="AQ235" s="341"/>
      <c r="AR235" s="225"/>
      <c r="AS235" s="336"/>
      <c r="AT235" s="336"/>
      <c r="AU235" s="336"/>
    </row>
    <row r="236" spans="2:47" ht="40.5" customHeight="1">
      <c r="B236" s="317">
        <v>46000</v>
      </c>
      <c r="C236" s="468">
        <v>46</v>
      </c>
      <c r="D236" s="469" t="s">
        <v>1085</v>
      </c>
      <c r="E236" s="399"/>
      <c r="F236" s="399"/>
      <c r="G236" s="399"/>
      <c r="H236" s="399"/>
      <c r="I236" s="399"/>
      <c r="J236" s="399"/>
      <c r="K236" s="399"/>
      <c r="L236" s="399"/>
      <c r="M236" s="399"/>
      <c r="N236" s="399"/>
      <c r="O236" s="401" t="s">
        <v>910</v>
      </c>
      <c r="P236" s="318">
        <v>1</v>
      </c>
      <c r="Q236" s="489" t="s">
        <v>1086</v>
      </c>
      <c r="R236" s="398"/>
      <c r="S236" s="398"/>
      <c r="T236" s="488" t="s">
        <v>194</v>
      </c>
      <c r="U236" s="488" t="s">
        <v>210</v>
      </c>
      <c r="V236" s="474" t="s">
        <v>194</v>
      </c>
      <c r="W236" s="474" t="s">
        <v>210</v>
      </c>
      <c r="X236" s="567" t="s">
        <v>1087</v>
      </c>
      <c r="Y236" s="568">
        <v>79593688</v>
      </c>
      <c r="Z236" s="489" t="s">
        <v>221</v>
      </c>
      <c r="AA236" s="496">
        <v>35845</v>
      </c>
      <c r="AB236" s="486" t="s">
        <v>194</v>
      </c>
      <c r="AC236" s="488" t="s">
        <v>210</v>
      </c>
      <c r="AD236" s="487" t="s">
        <v>194</v>
      </c>
      <c r="AE236" s="487" t="s">
        <v>210</v>
      </c>
      <c r="AF236" s="488" t="s">
        <v>194</v>
      </c>
      <c r="AG236" s="488" t="s">
        <v>210</v>
      </c>
      <c r="AH236" s="487"/>
      <c r="AI236" s="487"/>
      <c r="AJ236" s="337"/>
      <c r="AK236" s="339"/>
      <c r="AL236" s="337"/>
      <c r="AM236" s="340"/>
      <c r="AN236" s="338"/>
      <c r="AO236" s="338"/>
      <c r="AP236" s="338"/>
      <c r="AQ236" s="341"/>
      <c r="AR236" s="225"/>
      <c r="AS236" s="336"/>
      <c r="AT236" s="336"/>
      <c r="AU236" s="336"/>
    </row>
    <row r="237" spans="2:47" ht="15.75" customHeight="1">
      <c r="B237" s="317">
        <v>46200</v>
      </c>
      <c r="C237" s="468"/>
      <c r="D237" s="470"/>
      <c r="E237" s="399"/>
      <c r="F237" s="399"/>
      <c r="G237" s="399"/>
      <c r="H237" s="399"/>
      <c r="I237" s="399"/>
      <c r="J237" s="399"/>
      <c r="K237" s="399"/>
      <c r="L237" s="399"/>
      <c r="M237" s="399"/>
      <c r="N237" s="399"/>
      <c r="O237" s="401"/>
      <c r="P237" s="318"/>
      <c r="Q237" s="489"/>
      <c r="R237" s="398"/>
      <c r="S237" s="398"/>
      <c r="T237" s="488"/>
      <c r="U237" s="488"/>
      <c r="V237" s="475"/>
      <c r="W237" s="475"/>
      <c r="X237" s="567"/>
      <c r="Y237" s="568"/>
      <c r="Z237" s="489"/>
      <c r="AA237" s="496"/>
      <c r="AB237" s="487"/>
      <c r="AC237" s="466"/>
      <c r="AD237" s="487"/>
      <c r="AE237" s="487"/>
      <c r="AF237" s="466"/>
      <c r="AG237" s="466"/>
      <c r="AH237" s="487"/>
      <c r="AI237" s="487"/>
      <c r="AJ237" s="337"/>
      <c r="AK237" s="339"/>
      <c r="AL237" s="337"/>
      <c r="AM237" s="340"/>
      <c r="AN237" s="338"/>
      <c r="AO237" s="338"/>
      <c r="AP237" s="338"/>
      <c r="AQ237" s="341"/>
      <c r="AR237" s="225"/>
      <c r="AS237" s="336"/>
      <c r="AT237" s="336"/>
      <c r="AU237" s="336"/>
    </row>
    <row r="238" spans="2:47" ht="15.75" customHeight="1">
      <c r="B238" s="317">
        <v>46400</v>
      </c>
      <c r="C238" s="468"/>
      <c r="D238" s="470"/>
      <c r="E238" s="399"/>
      <c r="F238" s="399"/>
      <c r="G238" s="399"/>
      <c r="H238" s="399"/>
      <c r="I238" s="399"/>
      <c r="J238" s="399"/>
      <c r="K238" s="399"/>
      <c r="L238" s="399"/>
      <c r="M238" s="399"/>
      <c r="N238" s="399"/>
      <c r="O238" s="401"/>
      <c r="P238" s="318"/>
      <c r="Q238" s="489"/>
      <c r="R238" s="398"/>
      <c r="S238" s="398"/>
      <c r="T238" s="488"/>
      <c r="U238" s="488"/>
      <c r="V238" s="475"/>
      <c r="W238" s="475"/>
      <c r="X238" s="567"/>
      <c r="Y238" s="568"/>
      <c r="Z238" s="489"/>
      <c r="AA238" s="496"/>
      <c r="AB238" s="487"/>
      <c r="AC238" s="466"/>
      <c r="AD238" s="487"/>
      <c r="AE238" s="487"/>
      <c r="AF238" s="466"/>
      <c r="AG238" s="466"/>
      <c r="AH238" s="487"/>
      <c r="AI238" s="487"/>
      <c r="AJ238" s="337"/>
      <c r="AK238" s="339"/>
      <c r="AL238" s="337"/>
      <c r="AM238" s="340"/>
      <c r="AN238" s="338"/>
      <c r="AO238" s="338"/>
      <c r="AP238" s="338"/>
      <c r="AQ238" s="341"/>
      <c r="AR238" s="225"/>
      <c r="AS238" s="336"/>
      <c r="AT238" s="336"/>
      <c r="AU238" s="336"/>
    </row>
    <row r="239" spans="2:47" ht="15.75" customHeight="1">
      <c r="B239" s="317">
        <v>46600</v>
      </c>
      <c r="C239" s="468"/>
      <c r="D239" s="470"/>
      <c r="E239" s="399"/>
      <c r="F239" s="399"/>
      <c r="G239" s="399"/>
      <c r="H239" s="399"/>
      <c r="I239" s="399"/>
      <c r="J239" s="399"/>
      <c r="K239" s="399"/>
      <c r="L239" s="399"/>
      <c r="M239" s="399"/>
      <c r="N239" s="399"/>
      <c r="O239" s="401"/>
      <c r="P239" s="318"/>
      <c r="Q239" s="489"/>
      <c r="R239" s="398"/>
      <c r="S239" s="398"/>
      <c r="T239" s="488"/>
      <c r="U239" s="488"/>
      <c r="V239" s="475"/>
      <c r="W239" s="475"/>
      <c r="X239" s="567"/>
      <c r="Y239" s="568"/>
      <c r="Z239" s="489"/>
      <c r="AA239" s="496"/>
      <c r="AB239" s="487"/>
      <c r="AC239" s="466"/>
      <c r="AD239" s="487"/>
      <c r="AE239" s="487"/>
      <c r="AF239" s="466"/>
      <c r="AG239" s="466"/>
      <c r="AH239" s="487"/>
      <c r="AI239" s="487"/>
      <c r="AJ239" s="337"/>
      <c r="AK239" s="339"/>
      <c r="AL239" s="337"/>
      <c r="AM239" s="340"/>
      <c r="AN239" s="338"/>
      <c r="AO239" s="338"/>
      <c r="AP239" s="338"/>
      <c r="AQ239" s="341"/>
      <c r="AR239" s="225"/>
      <c r="AS239" s="336"/>
      <c r="AT239" s="336"/>
      <c r="AU239" s="336"/>
    </row>
    <row r="240" spans="2:47" ht="15.75" customHeight="1">
      <c r="B240" s="317">
        <v>46800</v>
      </c>
      <c r="C240" s="468"/>
      <c r="D240" s="470"/>
      <c r="E240" s="399"/>
      <c r="F240" s="399"/>
      <c r="G240" s="399"/>
      <c r="H240" s="399"/>
      <c r="I240" s="399"/>
      <c r="J240" s="399"/>
      <c r="K240" s="399"/>
      <c r="L240" s="399"/>
      <c r="M240" s="399"/>
      <c r="N240" s="399"/>
      <c r="O240" s="401"/>
      <c r="P240" s="318"/>
      <c r="Q240" s="489"/>
      <c r="R240" s="398"/>
      <c r="S240" s="398"/>
      <c r="T240" s="488"/>
      <c r="U240" s="488"/>
      <c r="V240" s="476"/>
      <c r="W240" s="476"/>
      <c r="X240" s="567"/>
      <c r="Y240" s="568"/>
      <c r="Z240" s="489"/>
      <c r="AA240" s="496"/>
      <c r="AB240" s="487"/>
      <c r="AC240" s="466"/>
      <c r="AD240" s="487"/>
      <c r="AE240" s="487"/>
      <c r="AF240" s="466"/>
      <c r="AG240" s="466"/>
      <c r="AH240" s="487"/>
      <c r="AI240" s="487"/>
      <c r="AJ240" s="337"/>
      <c r="AK240" s="339"/>
      <c r="AL240" s="337"/>
      <c r="AM240" s="340"/>
      <c r="AN240" s="338"/>
      <c r="AO240" s="338"/>
      <c r="AP240" s="338"/>
      <c r="AQ240" s="341"/>
      <c r="AR240" s="225"/>
      <c r="AS240" s="336"/>
      <c r="AT240" s="336"/>
      <c r="AU240" s="336"/>
    </row>
    <row r="241" spans="2:47" ht="15.75" customHeight="1">
      <c r="B241" s="317">
        <v>47000</v>
      </c>
      <c r="C241" s="489">
        <v>47</v>
      </c>
      <c r="D241" s="469" t="s">
        <v>1088</v>
      </c>
      <c r="E241" s="399"/>
      <c r="F241" s="399"/>
      <c r="G241" s="399"/>
      <c r="H241" s="399"/>
      <c r="I241" s="399"/>
      <c r="J241" s="399"/>
      <c r="K241" s="399"/>
      <c r="L241" s="399"/>
      <c r="M241" s="399"/>
      <c r="N241" s="399"/>
      <c r="O241" s="401" t="s">
        <v>921</v>
      </c>
      <c r="P241" s="318">
        <v>1</v>
      </c>
      <c r="Q241" s="489" t="s">
        <v>1089</v>
      </c>
      <c r="R241" s="398"/>
      <c r="S241" s="398"/>
      <c r="T241" s="488" t="s">
        <v>194</v>
      </c>
      <c r="U241" s="488" t="s">
        <v>210</v>
      </c>
      <c r="V241" s="569" t="s">
        <v>548</v>
      </c>
      <c r="W241" s="569"/>
      <c r="X241" s="567" t="s">
        <v>1090</v>
      </c>
      <c r="Y241" s="568">
        <v>14398705</v>
      </c>
      <c r="Z241" s="489" t="s">
        <v>221</v>
      </c>
      <c r="AA241" s="496">
        <v>39221</v>
      </c>
      <c r="AB241" s="486" t="s">
        <v>194</v>
      </c>
      <c r="AC241" s="488" t="s">
        <v>210</v>
      </c>
      <c r="AD241" s="504" t="s">
        <v>548</v>
      </c>
      <c r="AE241" s="504"/>
      <c r="AF241" s="488" t="s">
        <v>194</v>
      </c>
      <c r="AG241" s="488" t="s">
        <v>210</v>
      </c>
      <c r="AH241" s="487"/>
      <c r="AI241" s="487"/>
      <c r="AJ241" s="337"/>
      <c r="AK241" s="339"/>
      <c r="AL241" s="337"/>
      <c r="AM241" s="340"/>
      <c r="AN241" s="338"/>
      <c r="AO241" s="338"/>
      <c r="AP241" s="338"/>
      <c r="AQ241" s="341"/>
      <c r="AR241" s="225"/>
      <c r="AS241" s="336"/>
      <c r="AT241" s="336"/>
      <c r="AU241" s="336"/>
    </row>
    <row r="242" spans="2:47">
      <c r="B242" s="317">
        <v>47200</v>
      </c>
      <c r="C242" s="489"/>
      <c r="D242" s="470"/>
      <c r="E242" s="399"/>
      <c r="F242" s="399"/>
      <c r="G242" s="399"/>
      <c r="H242" s="399"/>
      <c r="I242" s="399"/>
      <c r="J242" s="399"/>
      <c r="K242" s="399"/>
      <c r="L242" s="399"/>
      <c r="M242" s="399"/>
      <c r="N242" s="399"/>
      <c r="O242" s="401"/>
      <c r="P242" s="318"/>
      <c r="Q242" s="489"/>
      <c r="R242" s="398"/>
      <c r="S242" s="398"/>
      <c r="T242" s="488"/>
      <c r="U242" s="488"/>
      <c r="V242" s="570"/>
      <c r="W242" s="570"/>
      <c r="X242" s="567"/>
      <c r="Y242" s="568"/>
      <c r="Z242" s="489"/>
      <c r="AA242" s="496"/>
      <c r="AB242" s="487"/>
      <c r="AC242" s="466"/>
      <c r="AD242" s="504"/>
      <c r="AE242" s="504"/>
      <c r="AF242" s="466"/>
      <c r="AG242" s="466"/>
      <c r="AH242" s="487"/>
      <c r="AI242" s="487"/>
      <c r="AJ242" s="337"/>
      <c r="AK242" s="339"/>
      <c r="AL242" s="337"/>
      <c r="AM242" s="340"/>
      <c r="AN242" s="338"/>
      <c r="AO242" s="338"/>
      <c r="AP242" s="338"/>
      <c r="AQ242" s="341"/>
      <c r="AR242" s="225"/>
      <c r="AS242" s="336"/>
      <c r="AT242" s="336"/>
      <c r="AU242" s="336"/>
    </row>
    <row r="243" spans="2:47" ht="15.75" customHeight="1">
      <c r="B243" s="317">
        <v>47400</v>
      </c>
      <c r="C243" s="489"/>
      <c r="D243" s="470"/>
      <c r="E243" s="399"/>
      <c r="F243" s="399"/>
      <c r="G243" s="399"/>
      <c r="H243" s="399"/>
      <c r="I243" s="399"/>
      <c r="J243" s="399"/>
      <c r="K243" s="399"/>
      <c r="L243" s="399"/>
      <c r="M243" s="399"/>
      <c r="N243" s="399"/>
      <c r="O243" s="401"/>
      <c r="P243" s="318"/>
      <c r="Q243" s="489"/>
      <c r="R243" s="398"/>
      <c r="S243" s="398"/>
      <c r="T243" s="488"/>
      <c r="U243" s="488"/>
      <c r="V243" s="570"/>
      <c r="W243" s="570"/>
      <c r="X243" s="567"/>
      <c r="Y243" s="568"/>
      <c r="Z243" s="489"/>
      <c r="AA243" s="496"/>
      <c r="AB243" s="487"/>
      <c r="AC243" s="466"/>
      <c r="AD243" s="504"/>
      <c r="AE243" s="504"/>
      <c r="AF243" s="466"/>
      <c r="AG243" s="466"/>
      <c r="AH243" s="487"/>
      <c r="AI243" s="487"/>
      <c r="AJ243" s="337"/>
      <c r="AK243" s="339"/>
      <c r="AL243" s="337"/>
      <c r="AM243" s="340"/>
      <c r="AN243" s="338"/>
      <c r="AO243" s="338"/>
      <c r="AP243" s="338"/>
      <c r="AQ243" s="341"/>
      <c r="AR243" s="225"/>
      <c r="AS243" s="336"/>
      <c r="AT243" s="336"/>
      <c r="AU243" s="336"/>
    </row>
    <row r="244" spans="2:47" ht="15.75" customHeight="1">
      <c r="B244" s="317">
        <v>47600</v>
      </c>
      <c r="C244" s="489"/>
      <c r="D244" s="470"/>
      <c r="E244" s="399"/>
      <c r="F244" s="399"/>
      <c r="G244" s="399"/>
      <c r="H244" s="399"/>
      <c r="I244" s="399"/>
      <c r="J244" s="399"/>
      <c r="K244" s="399"/>
      <c r="L244" s="399"/>
      <c r="M244" s="399"/>
      <c r="N244" s="399"/>
      <c r="O244" s="401"/>
      <c r="P244" s="318"/>
      <c r="Q244" s="489"/>
      <c r="R244" s="398"/>
      <c r="S244" s="398"/>
      <c r="T244" s="488"/>
      <c r="U244" s="488"/>
      <c r="V244" s="570"/>
      <c r="W244" s="570"/>
      <c r="X244" s="567"/>
      <c r="Y244" s="568"/>
      <c r="Z244" s="489"/>
      <c r="AA244" s="496"/>
      <c r="AB244" s="487"/>
      <c r="AC244" s="466"/>
      <c r="AD244" s="504"/>
      <c r="AE244" s="504"/>
      <c r="AF244" s="466"/>
      <c r="AG244" s="466"/>
      <c r="AH244" s="487"/>
      <c r="AI244" s="487"/>
      <c r="AJ244" s="337"/>
      <c r="AK244" s="339"/>
      <c r="AL244" s="337"/>
      <c r="AM244" s="340"/>
      <c r="AN244" s="338"/>
      <c r="AO244" s="338"/>
      <c r="AP244" s="338"/>
      <c r="AQ244" s="341"/>
      <c r="AR244" s="225"/>
      <c r="AS244" s="336"/>
      <c r="AT244" s="336"/>
      <c r="AU244" s="336"/>
    </row>
    <row r="245" spans="2:47" ht="15.75" customHeight="1">
      <c r="B245" s="317">
        <v>47800</v>
      </c>
      <c r="C245" s="489"/>
      <c r="D245" s="470"/>
      <c r="E245" s="399"/>
      <c r="F245" s="399"/>
      <c r="G245" s="399"/>
      <c r="H245" s="399"/>
      <c r="I245" s="399"/>
      <c r="J245" s="399"/>
      <c r="K245" s="399"/>
      <c r="L245" s="399"/>
      <c r="M245" s="399"/>
      <c r="N245" s="399"/>
      <c r="O245" s="401"/>
      <c r="P245" s="318"/>
      <c r="Q245" s="489"/>
      <c r="R245" s="398"/>
      <c r="S245" s="398"/>
      <c r="T245" s="488"/>
      <c r="U245" s="488"/>
      <c r="V245" s="571"/>
      <c r="W245" s="571"/>
      <c r="X245" s="567"/>
      <c r="Y245" s="568"/>
      <c r="Z245" s="489"/>
      <c r="AA245" s="496"/>
      <c r="AB245" s="487"/>
      <c r="AC245" s="466"/>
      <c r="AD245" s="504"/>
      <c r="AE245" s="504"/>
      <c r="AF245" s="466"/>
      <c r="AG245" s="466"/>
      <c r="AH245" s="487"/>
      <c r="AI245" s="487"/>
      <c r="AJ245" s="337"/>
      <c r="AK245" s="339"/>
      <c r="AL245" s="337"/>
      <c r="AM245" s="340"/>
      <c r="AN245" s="338"/>
      <c r="AO245" s="338"/>
      <c r="AP245" s="338"/>
      <c r="AQ245" s="341"/>
      <c r="AR245" s="225"/>
      <c r="AS245" s="336"/>
      <c r="AT245" s="336"/>
      <c r="AU245" s="336"/>
    </row>
    <row r="246" spans="2:47" ht="15.75" customHeight="1">
      <c r="B246" s="317">
        <v>48000</v>
      </c>
      <c r="C246" s="489">
        <v>48</v>
      </c>
      <c r="D246" s="469" t="s">
        <v>1091</v>
      </c>
      <c r="E246" s="399"/>
      <c r="F246" s="399"/>
      <c r="G246" s="399"/>
      <c r="H246" s="399"/>
      <c r="I246" s="399"/>
      <c r="J246" s="399"/>
      <c r="K246" s="399"/>
      <c r="L246" s="399"/>
      <c r="M246" s="399"/>
      <c r="N246" s="399"/>
      <c r="O246" s="401" t="s">
        <v>935</v>
      </c>
      <c r="P246" s="318">
        <v>0.6</v>
      </c>
      <c r="Q246" s="489" t="s">
        <v>1092</v>
      </c>
      <c r="R246" s="398"/>
      <c r="S246" s="398"/>
      <c r="T246" s="488" t="s">
        <v>194</v>
      </c>
      <c r="U246" s="488" t="s">
        <v>210</v>
      </c>
      <c r="V246" s="474" t="s">
        <v>194</v>
      </c>
      <c r="W246" s="474" t="s">
        <v>210</v>
      </c>
      <c r="X246" s="567" t="s">
        <v>1093</v>
      </c>
      <c r="Y246" s="568">
        <v>79731304</v>
      </c>
      <c r="Z246" s="567" t="s">
        <v>221</v>
      </c>
      <c r="AA246" s="496">
        <v>37882</v>
      </c>
      <c r="AB246" s="486" t="s">
        <v>194</v>
      </c>
      <c r="AC246" s="488" t="s">
        <v>210</v>
      </c>
      <c r="AD246" s="487" t="s">
        <v>194</v>
      </c>
      <c r="AE246" s="487" t="s">
        <v>210</v>
      </c>
      <c r="AF246" s="488" t="s">
        <v>194</v>
      </c>
      <c r="AG246" s="488" t="s">
        <v>210</v>
      </c>
      <c r="AH246" s="487"/>
      <c r="AI246" s="487"/>
      <c r="AJ246" s="337"/>
      <c r="AK246" s="339"/>
      <c r="AL246" s="337"/>
      <c r="AM246" s="340"/>
      <c r="AN246" s="338"/>
      <c r="AO246" s="338"/>
      <c r="AP246" s="338"/>
      <c r="AQ246" s="341"/>
      <c r="AR246" s="225"/>
      <c r="AS246" s="336"/>
      <c r="AT246" s="336"/>
      <c r="AU246" s="336"/>
    </row>
    <row r="247" spans="2:47" ht="15.75" customHeight="1">
      <c r="B247" s="317">
        <v>48200</v>
      </c>
      <c r="C247" s="489"/>
      <c r="D247" s="470"/>
      <c r="E247" s="399"/>
      <c r="F247" s="399"/>
      <c r="G247" s="399"/>
      <c r="H247" s="399"/>
      <c r="I247" s="399"/>
      <c r="J247" s="399"/>
      <c r="K247" s="399"/>
      <c r="L247" s="399"/>
      <c r="M247" s="399"/>
      <c r="N247" s="399"/>
      <c r="O247" s="401" t="s">
        <v>933</v>
      </c>
      <c r="P247" s="318">
        <v>0.4</v>
      </c>
      <c r="Q247" s="489"/>
      <c r="R247" s="398"/>
      <c r="S247" s="398"/>
      <c r="T247" s="488"/>
      <c r="U247" s="488"/>
      <c r="V247" s="475"/>
      <c r="W247" s="475"/>
      <c r="X247" s="567"/>
      <c r="Y247" s="568"/>
      <c r="Z247" s="567"/>
      <c r="AA247" s="496"/>
      <c r="AB247" s="487"/>
      <c r="AC247" s="466"/>
      <c r="AD247" s="487"/>
      <c r="AE247" s="487"/>
      <c r="AF247" s="466"/>
      <c r="AG247" s="466"/>
      <c r="AH247" s="487"/>
      <c r="AI247" s="487"/>
      <c r="AJ247" s="337"/>
      <c r="AK247" s="339"/>
      <c r="AL247" s="337"/>
      <c r="AM247" s="340"/>
      <c r="AN247" s="338"/>
      <c r="AO247" s="338"/>
      <c r="AP247" s="338"/>
      <c r="AQ247" s="341"/>
      <c r="AR247" s="225"/>
      <c r="AS247" s="336"/>
      <c r="AT247" s="336"/>
      <c r="AU247" s="336"/>
    </row>
    <row r="248" spans="2:47" ht="15.75" customHeight="1">
      <c r="B248" s="317">
        <v>48400</v>
      </c>
      <c r="C248" s="489"/>
      <c r="D248" s="470"/>
      <c r="E248" s="399"/>
      <c r="F248" s="399"/>
      <c r="G248" s="399"/>
      <c r="H248" s="399"/>
      <c r="I248" s="399"/>
      <c r="J248" s="399"/>
      <c r="K248" s="399"/>
      <c r="L248" s="399"/>
      <c r="M248" s="399"/>
      <c r="N248" s="399"/>
      <c r="O248" s="401"/>
      <c r="P248" s="318"/>
      <c r="Q248" s="489"/>
      <c r="R248" s="398"/>
      <c r="S248" s="398"/>
      <c r="T248" s="488"/>
      <c r="U248" s="488"/>
      <c r="V248" s="475"/>
      <c r="W248" s="475"/>
      <c r="X248" s="567"/>
      <c r="Y248" s="568"/>
      <c r="Z248" s="567"/>
      <c r="AA248" s="496"/>
      <c r="AB248" s="487"/>
      <c r="AC248" s="466"/>
      <c r="AD248" s="487"/>
      <c r="AE248" s="487"/>
      <c r="AF248" s="466"/>
      <c r="AG248" s="466"/>
      <c r="AH248" s="487"/>
      <c r="AI248" s="487"/>
      <c r="AJ248" s="337"/>
      <c r="AK248" s="339"/>
      <c r="AL248" s="337"/>
      <c r="AM248" s="340"/>
      <c r="AN248" s="338"/>
      <c r="AO248" s="338"/>
      <c r="AP248" s="338"/>
      <c r="AQ248" s="341"/>
      <c r="AR248" s="225"/>
      <c r="AS248" s="336"/>
      <c r="AT248" s="336"/>
      <c r="AU248" s="336"/>
    </row>
    <row r="249" spans="2:47" ht="15.75" customHeight="1">
      <c r="B249" s="317">
        <v>48600</v>
      </c>
      <c r="C249" s="489"/>
      <c r="D249" s="470"/>
      <c r="E249" s="399"/>
      <c r="F249" s="399"/>
      <c r="G249" s="399"/>
      <c r="H249" s="399"/>
      <c r="I249" s="399"/>
      <c r="J249" s="399"/>
      <c r="K249" s="399"/>
      <c r="L249" s="399"/>
      <c r="M249" s="399"/>
      <c r="N249" s="399"/>
      <c r="O249" s="401"/>
      <c r="P249" s="318"/>
      <c r="Q249" s="489"/>
      <c r="R249" s="398"/>
      <c r="S249" s="398"/>
      <c r="T249" s="488"/>
      <c r="U249" s="488"/>
      <c r="V249" s="475"/>
      <c r="W249" s="475"/>
      <c r="X249" s="567"/>
      <c r="Y249" s="568"/>
      <c r="Z249" s="567"/>
      <c r="AA249" s="496"/>
      <c r="AB249" s="487"/>
      <c r="AC249" s="466"/>
      <c r="AD249" s="487"/>
      <c r="AE249" s="487"/>
      <c r="AF249" s="466"/>
      <c r="AG249" s="466"/>
      <c r="AH249" s="487"/>
      <c r="AI249" s="487"/>
      <c r="AJ249" s="337"/>
      <c r="AK249" s="339"/>
      <c r="AL249" s="337"/>
      <c r="AM249" s="340"/>
      <c r="AN249" s="338"/>
      <c r="AO249" s="338"/>
      <c r="AP249" s="338"/>
      <c r="AQ249" s="341"/>
      <c r="AR249" s="225"/>
      <c r="AS249" s="336"/>
      <c r="AT249" s="336"/>
      <c r="AU249" s="336"/>
    </row>
    <row r="250" spans="2:47" ht="15.75" customHeight="1">
      <c r="B250" s="317">
        <v>48800</v>
      </c>
      <c r="C250" s="489"/>
      <c r="D250" s="470"/>
      <c r="E250" s="399"/>
      <c r="F250" s="399"/>
      <c r="G250" s="399"/>
      <c r="H250" s="399"/>
      <c r="I250" s="399"/>
      <c r="J250" s="399"/>
      <c r="K250" s="399"/>
      <c r="L250" s="399"/>
      <c r="M250" s="399"/>
      <c r="N250" s="399"/>
      <c r="O250" s="401"/>
      <c r="P250" s="318"/>
      <c r="Q250" s="489"/>
      <c r="R250" s="398"/>
      <c r="S250" s="398"/>
      <c r="T250" s="488"/>
      <c r="U250" s="488"/>
      <c r="V250" s="476"/>
      <c r="W250" s="476"/>
      <c r="X250" s="567"/>
      <c r="Y250" s="568"/>
      <c r="Z250" s="567"/>
      <c r="AA250" s="496"/>
      <c r="AB250" s="487"/>
      <c r="AC250" s="466"/>
      <c r="AD250" s="487"/>
      <c r="AE250" s="487"/>
      <c r="AF250" s="466"/>
      <c r="AG250" s="466"/>
      <c r="AH250" s="487"/>
      <c r="AI250" s="487"/>
      <c r="AJ250" s="337"/>
      <c r="AK250" s="339"/>
      <c r="AL250" s="337"/>
      <c r="AM250" s="340"/>
      <c r="AN250" s="338"/>
      <c r="AO250" s="338"/>
      <c r="AP250" s="338"/>
      <c r="AQ250" s="341"/>
      <c r="AR250" s="225"/>
      <c r="AS250" s="336"/>
      <c r="AT250" s="336"/>
      <c r="AU250" s="336"/>
    </row>
    <row r="251" spans="2:47" ht="15.75" customHeight="1">
      <c r="B251" s="317">
        <v>49000</v>
      </c>
      <c r="C251" s="468">
        <v>49</v>
      </c>
      <c r="D251" s="469" t="s">
        <v>1094</v>
      </c>
      <c r="E251" s="399"/>
      <c r="F251" s="399"/>
      <c r="G251" s="399"/>
      <c r="H251" s="399"/>
      <c r="I251" s="399"/>
      <c r="J251" s="399"/>
      <c r="K251" s="399"/>
      <c r="L251" s="399"/>
      <c r="M251" s="399"/>
      <c r="N251" s="399"/>
      <c r="O251" s="401" t="s">
        <v>947</v>
      </c>
      <c r="P251" s="318">
        <v>0.7</v>
      </c>
      <c r="Q251" s="489" t="s">
        <v>947</v>
      </c>
      <c r="R251" s="398"/>
      <c r="S251" s="398"/>
      <c r="T251" s="488" t="s">
        <v>194</v>
      </c>
      <c r="U251" s="488" t="s">
        <v>210</v>
      </c>
      <c r="V251" s="569" t="s">
        <v>548</v>
      </c>
      <c r="W251" s="569"/>
      <c r="X251" s="567" t="s">
        <v>1095</v>
      </c>
      <c r="Y251" s="568">
        <v>79904616</v>
      </c>
      <c r="Z251" s="567" t="s">
        <v>237</v>
      </c>
      <c r="AA251" s="496">
        <v>36962</v>
      </c>
      <c r="AB251" s="486" t="s">
        <v>194</v>
      </c>
      <c r="AC251" s="488" t="s">
        <v>210</v>
      </c>
      <c r="AD251" s="488" t="s">
        <v>194</v>
      </c>
      <c r="AE251" s="486" t="s">
        <v>210</v>
      </c>
      <c r="AF251" s="488" t="s">
        <v>194</v>
      </c>
      <c r="AG251" s="488" t="s">
        <v>210</v>
      </c>
      <c r="AH251" s="487"/>
      <c r="AI251" s="487"/>
      <c r="AJ251" s="337"/>
      <c r="AK251" s="339"/>
      <c r="AL251" s="337"/>
      <c r="AM251" s="340"/>
      <c r="AN251" s="338"/>
      <c r="AO251" s="338"/>
      <c r="AP251" s="338"/>
      <c r="AQ251" s="341"/>
      <c r="AR251" s="225"/>
      <c r="AS251" s="336"/>
      <c r="AT251" s="336"/>
      <c r="AU251" s="336"/>
    </row>
    <row r="252" spans="2:47" ht="15.75" customHeight="1">
      <c r="B252" s="317">
        <v>49200</v>
      </c>
      <c r="C252" s="468"/>
      <c r="D252" s="470"/>
      <c r="E252" s="399"/>
      <c r="F252" s="399"/>
      <c r="G252" s="399"/>
      <c r="H252" s="399"/>
      <c r="I252" s="399"/>
      <c r="J252" s="399"/>
      <c r="K252" s="399"/>
      <c r="L252" s="399"/>
      <c r="M252" s="399"/>
      <c r="N252" s="399"/>
      <c r="O252" s="401" t="s">
        <v>951</v>
      </c>
      <c r="P252" s="318">
        <v>0.3</v>
      </c>
      <c r="Q252" s="489"/>
      <c r="R252" s="398"/>
      <c r="S252" s="398"/>
      <c r="T252" s="488"/>
      <c r="U252" s="488"/>
      <c r="V252" s="570"/>
      <c r="W252" s="570"/>
      <c r="X252" s="567"/>
      <c r="Y252" s="568"/>
      <c r="Z252" s="567"/>
      <c r="AA252" s="496"/>
      <c r="AB252" s="487"/>
      <c r="AC252" s="466"/>
      <c r="AD252" s="466"/>
      <c r="AE252" s="487"/>
      <c r="AF252" s="466"/>
      <c r="AG252" s="466"/>
      <c r="AH252" s="487"/>
      <c r="AI252" s="487"/>
      <c r="AJ252" s="337"/>
      <c r="AK252" s="339"/>
      <c r="AL252" s="337"/>
      <c r="AM252" s="340"/>
      <c r="AN252" s="338"/>
      <c r="AO252" s="338"/>
      <c r="AP252" s="338"/>
      <c r="AQ252" s="341"/>
      <c r="AR252" s="225"/>
      <c r="AS252" s="336"/>
      <c r="AT252" s="336"/>
      <c r="AU252" s="336"/>
    </row>
    <row r="253" spans="2:47" ht="20.25" customHeight="1">
      <c r="B253" s="317">
        <v>49400</v>
      </c>
      <c r="C253" s="468"/>
      <c r="D253" s="470"/>
      <c r="E253" s="399"/>
      <c r="F253" s="399"/>
      <c r="G253" s="399"/>
      <c r="H253" s="399"/>
      <c r="I253" s="399"/>
      <c r="J253" s="399"/>
      <c r="K253" s="399"/>
      <c r="L253" s="399"/>
      <c r="M253" s="399"/>
      <c r="N253" s="399"/>
      <c r="O253" s="401"/>
      <c r="P253" s="318"/>
      <c r="Q253" s="489"/>
      <c r="R253" s="398"/>
      <c r="S253" s="398"/>
      <c r="T253" s="488"/>
      <c r="U253" s="488"/>
      <c r="V253" s="570"/>
      <c r="W253" s="570"/>
      <c r="X253" s="567"/>
      <c r="Y253" s="568"/>
      <c r="Z253" s="567"/>
      <c r="AA253" s="496"/>
      <c r="AB253" s="487"/>
      <c r="AC253" s="466"/>
      <c r="AD253" s="466"/>
      <c r="AE253" s="487"/>
      <c r="AF253" s="466"/>
      <c r="AG253" s="466"/>
      <c r="AH253" s="487"/>
      <c r="AI253" s="487"/>
      <c r="AJ253" s="337"/>
      <c r="AK253" s="339"/>
      <c r="AL253" s="337"/>
      <c r="AM253" s="340"/>
      <c r="AN253" s="338"/>
      <c r="AO253" s="338"/>
      <c r="AP253" s="338"/>
      <c r="AQ253" s="341"/>
      <c r="AR253" s="225"/>
      <c r="AS253" s="336"/>
      <c r="AT253" s="336"/>
      <c r="AU253" s="336"/>
    </row>
    <row r="254" spans="2:47" ht="15.75" customHeight="1">
      <c r="B254" s="317">
        <v>49600</v>
      </c>
      <c r="C254" s="468"/>
      <c r="D254" s="470"/>
      <c r="E254" s="399"/>
      <c r="F254" s="399"/>
      <c r="G254" s="399"/>
      <c r="H254" s="399"/>
      <c r="I254" s="399"/>
      <c r="J254" s="399"/>
      <c r="K254" s="399"/>
      <c r="L254" s="399"/>
      <c r="M254" s="399"/>
      <c r="N254" s="399"/>
      <c r="O254" s="401"/>
      <c r="P254" s="318"/>
      <c r="Q254" s="489"/>
      <c r="R254" s="398"/>
      <c r="S254" s="398"/>
      <c r="T254" s="488"/>
      <c r="U254" s="488"/>
      <c r="V254" s="570"/>
      <c r="W254" s="570"/>
      <c r="X254" s="567"/>
      <c r="Y254" s="568"/>
      <c r="Z254" s="567"/>
      <c r="AA254" s="496"/>
      <c r="AB254" s="487"/>
      <c r="AC254" s="466"/>
      <c r="AD254" s="466"/>
      <c r="AE254" s="487"/>
      <c r="AF254" s="466"/>
      <c r="AG254" s="466"/>
      <c r="AH254" s="487"/>
      <c r="AI254" s="487"/>
      <c r="AJ254" s="337"/>
      <c r="AK254" s="339"/>
      <c r="AL254" s="337"/>
      <c r="AM254" s="340"/>
      <c r="AN254" s="338"/>
      <c r="AO254" s="338"/>
      <c r="AP254" s="338"/>
      <c r="AQ254" s="341"/>
      <c r="AR254" s="225"/>
      <c r="AS254" s="336"/>
      <c r="AT254" s="336"/>
      <c r="AU254" s="336"/>
    </row>
    <row r="255" spans="2:47" ht="15.75" customHeight="1">
      <c r="B255" s="317">
        <v>49800</v>
      </c>
      <c r="C255" s="468"/>
      <c r="D255" s="470"/>
      <c r="E255" s="399"/>
      <c r="F255" s="399"/>
      <c r="G255" s="399"/>
      <c r="H255" s="399"/>
      <c r="I255" s="399"/>
      <c r="J255" s="399"/>
      <c r="K255" s="399"/>
      <c r="L255" s="399"/>
      <c r="M255" s="399"/>
      <c r="N255" s="399"/>
      <c r="O255" s="401"/>
      <c r="P255" s="318"/>
      <c r="Q255" s="489"/>
      <c r="R255" s="398"/>
      <c r="S255" s="398"/>
      <c r="T255" s="488"/>
      <c r="U255" s="488"/>
      <c r="V255" s="571"/>
      <c r="W255" s="571"/>
      <c r="X255" s="567"/>
      <c r="Y255" s="568"/>
      <c r="Z255" s="567"/>
      <c r="AA255" s="496"/>
      <c r="AB255" s="487"/>
      <c r="AC255" s="466"/>
      <c r="AD255" s="466"/>
      <c r="AE255" s="487"/>
      <c r="AF255" s="466"/>
      <c r="AG255" s="466"/>
      <c r="AH255" s="487"/>
      <c r="AI255" s="487"/>
      <c r="AJ255" s="337"/>
      <c r="AK255" s="339"/>
      <c r="AL255" s="337"/>
      <c r="AM255" s="340"/>
      <c r="AN255" s="338"/>
      <c r="AO255" s="338"/>
      <c r="AP255" s="338"/>
      <c r="AQ255" s="341"/>
      <c r="AR255" s="225"/>
      <c r="AS255" s="336"/>
      <c r="AT255" s="336"/>
      <c r="AU255" s="336"/>
    </row>
    <row r="256" spans="2:47" ht="24">
      <c r="B256" s="317">
        <v>50000</v>
      </c>
      <c r="C256" s="489">
        <v>50</v>
      </c>
      <c r="D256" s="469" t="s">
        <v>1096</v>
      </c>
      <c r="E256" s="399"/>
      <c r="F256" s="399"/>
      <c r="G256" s="399"/>
      <c r="H256" s="399"/>
      <c r="I256" s="399"/>
      <c r="J256" s="399"/>
      <c r="K256" s="399"/>
      <c r="L256" s="399"/>
      <c r="M256" s="399"/>
      <c r="N256" s="399"/>
      <c r="O256" s="401" t="s">
        <v>960</v>
      </c>
      <c r="P256" s="318">
        <v>1</v>
      </c>
      <c r="Q256" s="489" t="s">
        <v>1097</v>
      </c>
      <c r="R256" s="398"/>
      <c r="S256" s="398"/>
      <c r="T256" s="488" t="s">
        <v>194</v>
      </c>
      <c r="U256" s="488" t="s">
        <v>210</v>
      </c>
      <c r="V256" s="569" t="s">
        <v>548</v>
      </c>
      <c r="W256" s="569"/>
      <c r="X256" s="567" t="s">
        <v>1098</v>
      </c>
      <c r="Y256" s="568">
        <v>1077434608</v>
      </c>
      <c r="Z256" s="489" t="s">
        <v>221</v>
      </c>
      <c r="AA256" s="572">
        <v>40787</v>
      </c>
      <c r="AB256" s="486" t="s">
        <v>194</v>
      </c>
      <c r="AC256" s="488" t="s">
        <v>210</v>
      </c>
      <c r="AD256" s="487" t="s">
        <v>194</v>
      </c>
      <c r="AE256" s="487" t="s">
        <v>210</v>
      </c>
      <c r="AF256" s="488" t="s">
        <v>194</v>
      </c>
      <c r="AG256" s="488" t="s">
        <v>210</v>
      </c>
      <c r="AH256" s="487"/>
      <c r="AI256" s="487"/>
      <c r="AJ256" s="337"/>
      <c r="AK256" s="339"/>
      <c r="AL256" s="337"/>
      <c r="AM256" s="340"/>
      <c r="AN256" s="338"/>
      <c r="AO256" s="338"/>
      <c r="AP256" s="338"/>
      <c r="AQ256" s="341"/>
      <c r="AR256" s="225"/>
      <c r="AS256" s="336"/>
      <c r="AT256" s="336"/>
      <c r="AU256" s="336"/>
    </row>
    <row r="257" spans="2:47" ht="15.75" customHeight="1">
      <c r="B257" s="317">
        <v>50200</v>
      </c>
      <c r="C257" s="489"/>
      <c r="D257" s="470"/>
      <c r="E257" s="399"/>
      <c r="F257" s="399"/>
      <c r="G257" s="399"/>
      <c r="H257" s="399"/>
      <c r="I257" s="399"/>
      <c r="J257" s="399"/>
      <c r="K257" s="399"/>
      <c r="L257" s="399"/>
      <c r="M257" s="399"/>
      <c r="N257" s="399"/>
      <c r="O257" s="401"/>
      <c r="P257" s="318"/>
      <c r="Q257" s="489"/>
      <c r="R257" s="398"/>
      <c r="S257" s="398"/>
      <c r="T257" s="488"/>
      <c r="U257" s="488"/>
      <c r="V257" s="570"/>
      <c r="W257" s="570"/>
      <c r="X257" s="567"/>
      <c r="Y257" s="568"/>
      <c r="Z257" s="489"/>
      <c r="AA257" s="572"/>
      <c r="AB257" s="487"/>
      <c r="AC257" s="466"/>
      <c r="AD257" s="487"/>
      <c r="AE257" s="487"/>
      <c r="AF257" s="466"/>
      <c r="AG257" s="466"/>
      <c r="AH257" s="487"/>
      <c r="AI257" s="487"/>
      <c r="AJ257" s="337"/>
      <c r="AK257" s="339"/>
      <c r="AL257" s="337"/>
      <c r="AM257" s="340"/>
      <c r="AN257" s="338"/>
      <c r="AO257" s="338"/>
      <c r="AP257" s="338"/>
      <c r="AQ257" s="341"/>
      <c r="AR257" s="225"/>
      <c r="AS257" s="336"/>
      <c r="AT257" s="336"/>
      <c r="AU257" s="336"/>
    </row>
    <row r="258" spans="2:47">
      <c r="B258" s="317">
        <v>50400</v>
      </c>
      <c r="C258" s="489"/>
      <c r="D258" s="470"/>
      <c r="E258" s="399"/>
      <c r="F258" s="399"/>
      <c r="G258" s="399"/>
      <c r="H258" s="399"/>
      <c r="I258" s="399"/>
      <c r="J258" s="399"/>
      <c r="K258" s="399"/>
      <c r="L258" s="399"/>
      <c r="M258" s="399"/>
      <c r="N258" s="399"/>
      <c r="O258" s="401"/>
      <c r="P258" s="318"/>
      <c r="Q258" s="489"/>
      <c r="R258" s="398"/>
      <c r="S258" s="398"/>
      <c r="T258" s="488"/>
      <c r="U258" s="488"/>
      <c r="V258" s="570"/>
      <c r="W258" s="570"/>
      <c r="X258" s="567"/>
      <c r="Y258" s="568"/>
      <c r="Z258" s="489"/>
      <c r="AA258" s="572"/>
      <c r="AB258" s="487"/>
      <c r="AC258" s="466"/>
      <c r="AD258" s="487"/>
      <c r="AE258" s="487"/>
      <c r="AF258" s="466"/>
      <c r="AG258" s="466"/>
      <c r="AH258" s="487"/>
      <c r="AI258" s="487"/>
      <c r="AJ258" s="337"/>
      <c r="AK258" s="339"/>
      <c r="AL258" s="337"/>
      <c r="AM258" s="340"/>
      <c r="AN258" s="338"/>
      <c r="AO258" s="338"/>
      <c r="AP258" s="338"/>
      <c r="AQ258" s="341"/>
      <c r="AR258" s="225"/>
      <c r="AS258" s="336"/>
      <c r="AT258" s="336"/>
      <c r="AU258" s="336"/>
    </row>
    <row r="259" spans="2:47">
      <c r="B259" s="317">
        <v>50600</v>
      </c>
      <c r="C259" s="489"/>
      <c r="D259" s="470"/>
      <c r="E259" s="399"/>
      <c r="F259" s="399"/>
      <c r="G259" s="399"/>
      <c r="H259" s="399"/>
      <c r="I259" s="399"/>
      <c r="J259" s="399"/>
      <c r="K259" s="399"/>
      <c r="L259" s="399"/>
      <c r="M259" s="399"/>
      <c r="N259" s="399"/>
      <c r="O259" s="401"/>
      <c r="P259" s="318"/>
      <c r="Q259" s="489"/>
      <c r="R259" s="398"/>
      <c r="S259" s="398"/>
      <c r="T259" s="488"/>
      <c r="U259" s="488"/>
      <c r="V259" s="570"/>
      <c r="W259" s="570"/>
      <c r="X259" s="567"/>
      <c r="Y259" s="568"/>
      <c r="Z259" s="489"/>
      <c r="AA259" s="572"/>
      <c r="AB259" s="487"/>
      <c r="AC259" s="466"/>
      <c r="AD259" s="487"/>
      <c r="AE259" s="487"/>
      <c r="AF259" s="466"/>
      <c r="AG259" s="466"/>
      <c r="AH259" s="487"/>
      <c r="AI259" s="487"/>
      <c r="AJ259" s="337"/>
      <c r="AK259" s="339"/>
      <c r="AL259" s="337"/>
      <c r="AM259" s="340"/>
      <c r="AN259" s="338"/>
      <c r="AO259" s="338"/>
      <c r="AP259" s="338"/>
      <c r="AQ259" s="341"/>
      <c r="AR259" s="225"/>
      <c r="AS259" s="336"/>
      <c r="AT259" s="336"/>
      <c r="AU259" s="336"/>
    </row>
    <row r="260" spans="2:47" ht="15.75" customHeight="1">
      <c r="B260" s="317">
        <v>50800</v>
      </c>
      <c r="C260" s="489"/>
      <c r="D260" s="470"/>
      <c r="E260" s="399"/>
      <c r="F260" s="399"/>
      <c r="G260" s="399"/>
      <c r="H260" s="399"/>
      <c r="I260" s="399"/>
      <c r="J260" s="399"/>
      <c r="K260" s="399"/>
      <c r="L260" s="399"/>
      <c r="M260" s="399"/>
      <c r="N260" s="399"/>
      <c r="O260" s="401"/>
      <c r="P260" s="318"/>
      <c r="Q260" s="489"/>
      <c r="R260" s="398"/>
      <c r="S260" s="398"/>
      <c r="T260" s="488"/>
      <c r="U260" s="488"/>
      <c r="V260" s="571"/>
      <c r="W260" s="571"/>
      <c r="X260" s="567"/>
      <c r="Y260" s="568"/>
      <c r="Z260" s="489"/>
      <c r="AA260" s="572"/>
      <c r="AB260" s="487"/>
      <c r="AC260" s="466"/>
      <c r="AD260" s="487"/>
      <c r="AE260" s="487"/>
      <c r="AF260" s="466"/>
      <c r="AG260" s="466"/>
      <c r="AH260" s="487"/>
      <c r="AI260" s="487"/>
      <c r="AJ260" s="337"/>
      <c r="AK260" s="339"/>
      <c r="AL260" s="337"/>
      <c r="AM260" s="340"/>
      <c r="AN260" s="338"/>
      <c r="AO260" s="338"/>
      <c r="AP260" s="338"/>
      <c r="AQ260" s="341"/>
      <c r="AR260" s="225"/>
      <c r="AS260" s="336"/>
      <c r="AT260" s="336"/>
      <c r="AU260" s="336"/>
    </row>
    <row r="261" spans="2:47" ht="21.75" customHeight="1">
      <c r="B261" s="317">
        <v>51000</v>
      </c>
      <c r="C261" s="489">
        <v>51</v>
      </c>
      <c r="D261" s="469" t="s">
        <v>1099</v>
      </c>
      <c r="E261" s="399"/>
      <c r="F261" s="399"/>
      <c r="G261" s="399"/>
      <c r="H261" s="399"/>
      <c r="I261" s="399"/>
      <c r="J261" s="399"/>
      <c r="K261" s="399"/>
      <c r="L261" s="399"/>
      <c r="M261" s="399"/>
      <c r="N261" s="399"/>
      <c r="O261" s="401" t="s">
        <v>984</v>
      </c>
      <c r="P261" s="318">
        <v>0.5</v>
      </c>
      <c r="Q261" s="489" t="s">
        <v>1100</v>
      </c>
      <c r="R261" s="398"/>
      <c r="S261" s="398"/>
      <c r="T261" s="488" t="s">
        <v>194</v>
      </c>
      <c r="U261" s="488" t="s">
        <v>210</v>
      </c>
      <c r="V261" s="474" t="s">
        <v>194</v>
      </c>
      <c r="W261" s="474" t="s">
        <v>210</v>
      </c>
      <c r="X261" s="567" t="s">
        <v>1101</v>
      </c>
      <c r="Y261" s="568">
        <v>16726747</v>
      </c>
      <c r="Z261" s="489" t="s">
        <v>221</v>
      </c>
      <c r="AA261" s="496">
        <v>32674</v>
      </c>
      <c r="AB261" s="486" t="s">
        <v>194</v>
      </c>
      <c r="AC261" s="488" t="s">
        <v>210</v>
      </c>
      <c r="AD261" s="487" t="s">
        <v>194</v>
      </c>
      <c r="AE261" s="487" t="s">
        <v>210</v>
      </c>
      <c r="AF261" s="488" t="s">
        <v>548</v>
      </c>
      <c r="AG261" s="488"/>
      <c r="AH261" s="487" t="s">
        <v>194</v>
      </c>
      <c r="AI261" s="487" t="s">
        <v>210</v>
      </c>
      <c r="AJ261" s="337"/>
      <c r="AK261" s="339"/>
      <c r="AL261" s="337"/>
      <c r="AM261" s="340"/>
      <c r="AN261" s="338"/>
      <c r="AO261" s="338"/>
      <c r="AP261" s="338"/>
      <c r="AQ261" s="341"/>
      <c r="AR261" s="225"/>
      <c r="AS261" s="336"/>
      <c r="AT261" s="336"/>
      <c r="AU261" s="336"/>
    </row>
    <row r="262" spans="2:47" ht="23.25" customHeight="1">
      <c r="B262" s="317">
        <v>51200</v>
      </c>
      <c r="C262" s="489"/>
      <c r="D262" s="470"/>
      <c r="E262" s="399"/>
      <c r="F262" s="399"/>
      <c r="G262" s="399"/>
      <c r="H262" s="399"/>
      <c r="I262" s="399"/>
      <c r="J262" s="399"/>
      <c r="K262" s="399"/>
      <c r="L262" s="399"/>
      <c r="M262" s="399"/>
      <c r="N262" s="399"/>
      <c r="O262" s="401" t="s">
        <v>982</v>
      </c>
      <c r="P262" s="318">
        <v>0.5</v>
      </c>
      <c r="Q262" s="489"/>
      <c r="R262" s="398"/>
      <c r="S262" s="398"/>
      <c r="T262" s="488"/>
      <c r="U262" s="488"/>
      <c r="V262" s="475"/>
      <c r="W262" s="475"/>
      <c r="X262" s="567"/>
      <c r="Y262" s="568"/>
      <c r="Z262" s="489"/>
      <c r="AA262" s="496"/>
      <c r="AB262" s="487"/>
      <c r="AC262" s="466"/>
      <c r="AD262" s="487"/>
      <c r="AE262" s="487"/>
      <c r="AF262" s="466"/>
      <c r="AG262" s="466"/>
      <c r="AH262" s="487"/>
      <c r="AI262" s="487"/>
      <c r="AJ262" s="337"/>
      <c r="AK262" s="339"/>
      <c r="AL262" s="337"/>
      <c r="AM262" s="340"/>
      <c r="AN262" s="338"/>
      <c r="AO262" s="338"/>
      <c r="AP262" s="338"/>
      <c r="AQ262" s="341"/>
      <c r="AR262" s="225"/>
      <c r="AS262" s="336"/>
      <c r="AT262" s="336"/>
      <c r="AU262" s="336"/>
    </row>
    <row r="263" spans="2:47" ht="15.75" customHeight="1">
      <c r="B263" s="317">
        <v>51400</v>
      </c>
      <c r="C263" s="489"/>
      <c r="D263" s="470"/>
      <c r="E263" s="399"/>
      <c r="F263" s="399"/>
      <c r="G263" s="399"/>
      <c r="H263" s="399"/>
      <c r="I263" s="399"/>
      <c r="J263" s="399"/>
      <c r="K263" s="399"/>
      <c r="L263" s="399"/>
      <c r="M263" s="399"/>
      <c r="N263" s="399"/>
      <c r="O263" s="401"/>
      <c r="P263" s="318"/>
      <c r="Q263" s="489"/>
      <c r="R263" s="398"/>
      <c r="S263" s="398"/>
      <c r="T263" s="488"/>
      <c r="U263" s="488"/>
      <c r="V263" s="475"/>
      <c r="W263" s="475"/>
      <c r="X263" s="567"/>
      <c r="Y263" s="568"/>
      <c r="Z263" s="489"/>
      <c r="AA263" s="496"/>
      <c r="AB263" s="487"/>
      <c r="AC263" s="466"/>
      <c r="AD263" s="487"/>
      <c r="AE263" s="487"/>
      <c r="AF263" s="466"/>
      <c r="AG263" s="466"/>
      <c r="AH263" s="487"/>
      <c r="AI263" s="487"/>
      <c r="AJ263" s="337"/>
      <c r="AK263" s="339"/>
      <c r="AL263" s="337"/>
      <c r="AM263" s="340"/>
      <c r="AN263" s="338"/>
      <c r="AO263" s="338"/>
      <c r="AP263" s="338"/>
      <c r="AQ263" s="341"/>
      <c r="AR263" s="225"/>
      <c r="AS263" s="336"/>
      <c r="AT263" s="336"/>
      <c r="AU263" s="336"/>
    </row>
    <row r="264" spans="2:47" ht="15.75" customHeight="1">
      <c r="B264" s="317">
        <v>51600</v>
      </c>
      <c r="C264" s="489"/>
      <c r="D264" s="470"/>
      <c r="E264" s="399"/>
      <c r="F264" s="399"/>
      <c r="G264" s="399"/>
      <c r="H264" s="399"/>
      <c r="I264" s="399"/>
      <c r="J264" s="399"/>
      <c r="K264" s="399"/>
      <c r="L264" s="399"/>
      <c r="M264" s="399"/>
      <c r="N264" s="399"/>
      <c r="O264" s="401"/>
      <c r="P264" s="318"/>
      <c r="Q264" s="489"/>
      <c r="R264" s="398"/>
      <c r="S264" s="398"/>
      <c r="T264" s="488"/>
      <c r="U264" s="488"/>
      <c r="V264" s="475"/>
      <c r="W264" s="475"/>
      <c r="X264" s="567"/>
      <c r="Y264" s="568"/>
      <c r="Z264" s="489"/>
      <c r="AA264" s="496"/>
      <c r="AB264" s="487"/>
      <c r="AC264" s="466"/>
      <c r="AD264" s="487"/>
      <c r="AE264" s="487"/>
      <c r="AF264" s="466"/>
      <c r="AG264" s="466"/>
      <c r="AH264" s="487"/>
      <c r="AI264" s="487"/>
      <c r="AJ264" s="337"/>
      <c r="AK264" s="339"/>
      <c r="AL264" s="337"/>
      <c r="AM264" s="340"/>
      <c r="AN264" s="338"/>
      <c r="AO264" s="338"/>
      <c r="AP264" s="338"/>
      <c r="AQ264" s="341"/>
      <c r="AR264" s="225"/>
      <c r="AS264" s="336"/>
      <c r="AT264" s="336"/>
      <c r="AU264" s="336"/>
    </row>
    <row r="265" spans="2:47" ht="15.75" customHeight="1">
      <c r="B265" s="317">
        <v>51800</v>
      </c>
      <c r="C265" s="489"/>
      <c r="D265" s="470"/>
      <c r="E265" s="399"/>
      <c r="F265" s="399"/>
      <c r="G265" s="399"/>
      <c r="H265" s="399"/>
      <c r="I265" s="399"/>
      <c r="J265" s="399"/>
      <c r="K265" s="399"/>
      <c r="L265" s="399"/>
      <c r="M265" s="399"/>
      <c r="N265" s="399"/>
      <c r="O265" s="401"/>
      <c r="P265" s="318"/>
      <c r="Q265" s="489"/>
      <c r="R265" s="398"/>
      <c r="S265" s="398"/>
      <c r="T265" s="488"/>
      <c r="U265" s="488"/>
      <c r="V265" s="476"/>
      <c r="W265" s="476"/>
      <c r="X265" s="567"/>
      <c r="Y265" s="568"/>
      <c r="Z265" s="489"/>
      <c r="AA265" s="496"/>
      <c r="AB265" s="487"/>
      <c r="AC265" s="466"/>
      <c r="AD265" s="487"/>
      <c r="AE265" s="487"/>
      <c r="AF265" s="466"/>
      <c r="AG265" s="466"/>
      <c r="AH265" s="487"/>
      <c r="AI265" s="487"/>
      <c r="AJ265" s="337"/>
      <c r="AK265" s="339"/>
      <c r="AL265" s="337"/>
      <c r="AM265" s="340"/>
      <c r="AN265" s="338"/>
      <c r="AO265" s="338"/>
      <c r="AP265" s="338"/>
      <c r="AQ265" s="341"/>
      <c r="AR265" s="225"/>
      <c r="AS265" s="336"/>
      <c r="AT265" s="336"/>
      <c r="AU265" s="336"/>
    </row>
    <row r="266" spans="2:47" ht="15.75" customHeight="1">
      <c r="B266" s="317">
        <v>52000</v>
      </c>
      <c r="C266" s="468">
        <v>52</v>
      </c>
      <c r="D266" s="469" t="s">
        <v>1102</v>
      </c>
      <c r="E266" s="399"/>
      <c r="F266" s="399"/>
      <c r="G266" s="399"/>
      <c r="H266" s="399"/>
      <c r="I266" s="399"/>
      <c r="J266" s="399"/>
      <c r="K266" s="399"/>
      <c r="L266" s="399"/>
      <c r="M266" s="399"/>
      <c r="N266" s="399"/>
      <c r="O266" s="401" t="s">
        <v>994</v>
      </c>
      <c r="P266" s="318">
        <v>0.5</v>
      </c>
      <c r="Q266" s="489" t="s">
        <v>1103</v>
      </c>
      <c r="R266" s="398"/>
      <c r="S266" s="398"/>
      <c r="T266" s="488" t="s">
        <v>194</v>
      </c>
      <c r="U266" s="488" t="s">
        <v>210</v>
      </c>
      <c r="V266" s="474" t="s">
        <v>194</v>
      </c>
      <c r="W266" s="474" t="s">
        <v>210</v>
      </c>
      <c r="X266" s="567" t="s">
        <v>1104</v>
      </c>
      <c r="Y266" s="568">
        <v>78348422</v>
      </c>
      <c r="Z266" s="489" t="s">
        <v>221</v>
      </c>
      <c r="AA266" s="496">
        <v>32282</v>
      </c>
      <c r="AB266" s="486" t="s">
        <v>194</v>
      </c>
      <c r="AC266" s="488" t="s">
        <v>210</v>
      </c>
      <c r="AD266" s="488" t="s">
        <v>194</v>
      </c>
      <c r="AE266" s="486" t="s">
        <v>210</v>
      </c>
      <c r="AF266" s="488" t="s">
        <v>194</v>
      </c>
      <c r="AG266" s="488" t="s">
        <v>210</v>
      </c>
      <c r="AH266" s="487"/>
      <c r="AI266" s="487"/>
      <c r="AJ266" s="337"/>
      <c r="AK266" s="339"/>
      <c r="AL266" s="337"/>
      <c r="AM266" s="340"/>
      <c r="AN266" s="338"/>
      <c r="AO266" s="338"/>
      <c r="AP266" s="338"/>
      <c r="AQ266" s="341"/>
      <c r="AR266" s="225"/>
      <c r="AS266" s="336"/>
      <c r="AT266" s="336"/>
      <c r="AU266" s="336"/>
    </row>
    <row r="267" spans="2:47" ht="15.75" customHeight="1">
      <c r="B267" s="317">
        <v>52200</v>
      </c>
      <c r="C267" s="468"/>
      <c r="D267" s="470"/>
      <c r="E267" s="399"/>
      <c r="F267" s="399"/>
      <c r="G267" s="399"/>
      <c r="H267" s="399"/>
      <c r="I267" s="399"/>
      <c r="J267" s="399"/>
      <c r="K267" s="399"/>
      <c r="L267" s="399"/>
      <c r="M267" s="399"/>
      <c r="N267" s="399"/>
      <c r="O267" s="401" t="s">
        <v>997</v>
      </c>
      <c r="P267" s="318">
        <v>0.5</v>
      </c>
      <c r="Q267" s="489"/>
      <c r="R267" s="398"/>
      <c r="S267" s="398"/>
      <c r="T267" s="488"/>
      <c r="U267" s="488"/>
      <c r="V267" s="475"/>
      <c r="W267" s="475"/>
      <c r="X267" s="567"/>
      <c r="Y267" s="568"/>
      <c r="Z267" s="489"/>
      <c r="AA267" s="496"/>
      <c r="AB267" s="487"/>
      <c r="AC267" s="466"/>
      <c r="AD267" s="466"/>
      <c r="AE267" s="487"/>
      <c r="AF267" s="466"/>
      <c r="AG267" s="466"/>
      <c r="AH267" s="487"/>
      <c r="AI267" s="487"/>
      <c r="AJ267" s="337"/>
      <c r="AK267" s="339"/>
      <c r="AL267" s="337"/>
      <c r="AM267" s="340"/>
      <c r="AN267" s="338"/>
      <c r="AO267" s="338"/>
      <c r="AP267" s="338"/>
      <c r="AQ267" s="341"/>
      <c r="AR267" s="225"/>
      <c r="AS267" s="336"/>
      <c r="AT267" s="336"/>
      <c r="AU267" s="336"/>
    </row>
    <row r="268" spans="2:47" ht="15.75" customHeight="1">
      <c r="B268" s="317">
        <v>52400</v>
      </c>
      <c r="C268" s="468"/>
      <c r="D268" s="470"/>
      <c r="E268" s="399"/>
      <c r="F268" s="399"/>
      <c r="G268" s="399"/>
      <c r="H268" s="399"/>
      <c r="I268" s="399"/>
      <c r="J268" s="399"/>
      <c r="K268" s="399"/>
      <c r="L268" s="399"/>
      <c r="M268" s="399"/>
      <c r="N268" s="399"/>
      <c r="O268" s="401"/>
      <c r="P268" s="318"/>
      <c r="Q268" s="489"/>
      <c r="R268" s="398"/>
      <c r="S268" s="398"/>
      <c r="T268" s="488"/>
      <c r="U268" s="488"/>
      <c r="V268" s="475"/>
      <c r="W268" s="475"/>
      <c r="X268" s="567"/>
      <c r="Y268" s="568"/>
      <c r="Z268" s="489"/>
      <c r="AA268" s="496"/>
      <c r="AB268" s="487"/>
      <c r="AC268" s="466"/>
      <c r="AD268" s="466"/>
      <c r="AE268" s="487"/>
      <c r="AF268" s="466"/>
      <c r="AG268" s="466"/>
      <c r="AH268" s="487"/>
      <c r="AI268" s="487"/>
      <c r="AJ268" s="337"/>
      <c r="AK268" s="339"/>
      <c r="AL268" s="337"/>
      <c r="AM268" s="340"/>
      <c r="AN268" s="338"/>
      <c r="AO268" s="338"/>
      <c r="AP268" s="338"/>
      <c r="AQ268" s="341"/>
      <c r="AR268" s="225"/>
      <c r="AS268" s="336"/>
      <c r="AT268" s="336"/>
      <c r="AU268" s="336"/>
    </row>
    <row r="269" spans="2:47" ht="15.75" customHeight="1">
      <c r="B269" s="317">
        <v>52600</v>
      </c>
      <c r="C269" s="468"/>
      <c r="D269" s="470"/>
      <c r="E269" s="399"/>
      <c r="F269" s="399"/>
      <c r="G269" s="399"/>
      <c r="H269" s="399"/>
      <c r="I269" s="399"/>
      <c r="J269" s="399"/>
      <c r="K269" s="399"/>
      <c r="L269" s="399"/>
      <c r="M269" s="399"/>
      <c r="N269" s="399"/>
      <c r="O269" s="401"/>
      <c r="P269" s="318"/>
      <c r="Q269" s="489"/>
      <c r="R269" s="398"/>
      <c r="S269" s="398"/>
      <c r="T269" s="488"/>
      <c r="U269" s="488"/>
      <c r="V269" s="475"/>
      <c r="W269" s="475"/>
      <c r="X269" s="567"/>
      <c r="Y269" s="568"/>
      <c r="Z269" s="489"/>
      <c r="AA269" s="496"/>
      <c r="AB269" s="487"/>
      <c r="AC269" s="466"/>
      <c r="AD269" s="466"/>
      <c r="AE269" s="487"/>
      <c r="AF269" s="466"/>
      <c r="AG269" s="466"/>
      <c r="AH269" s="487"/>
      <c r="AI269" s="487"/>
      <c r="AJ269" s="337"/>
      <c r="AK269" s="339"/>
      <c r="AL269" s="337"/>
      <c r="AM269" s="340"/>
      <c r="AN269" s="338"/>
      <c r="AO269" s="338"/>
      <c r="AP269" s="338"/>
      <c r="AQ269" s="341"/>
      <c r="AR269" s="225"/>
      <c r="AS269" s="336"/>
      <c r="AT269" s="336"/>
      <c r="AU269" s="336"/>
    </row>
    <row r="270" spans="2:47" ht="15.75" customHeight="1">
      <c r="B270" s="317">
        <v>52800</v>
      </c>
      <c r="C270" s="468"/>
      <c r="D270" s="470"/>
      <c r="E270" s="399"/>
      <c r="F270" s="399"/>
      <c r="G270" s="399"/>
      <c r="H270" s="399"/>
      <c r="I270" s="399"/>
      <c r="J270" s="399"/>
      <c r="K270" s="399"/>
      <c r="L270" s="399"/>
      <c r="M270" s="399"/>
      <c r="N270" s="399"/>
      <c r="O270" s="401"/>
      <c r="P270" s="318"/>
      <c r="Q270" s="489"/>
      <c r="R270" s="398"/>
      <c r="S270" s="398"/>
      <c r="T270" s="488"/>
      <c r="U270" s="488"/>
      <c r="V270" s="476"/>
      <c r="W270" s="476"/>
      <c r="X270" s="567"/>
      <c r="Y270" s="568"/>
      <c r="Z270" s="489"/>
      <c r="AA270" s="496"/>
      <c r="AB270" s="487"/>
      <c r="AC270" s="466"/>
      <c r="AD270" s="466"/>
      <c r="AE270" s="487"/>
      <c r="AF270" s="466"/>
      <c r="AG270" s="466"/>
      <c r="AH270" s="487"/>
      <c r="AI270" s="487"/>
      <c r="AJ270" s="337"/>
      <c r="AK270" s="339"/>
      <c r="AL270" s="337"/>
      <c r="AM270" s="340"/>
      <c r="AN270" s="338"/>
      <c r="AO270" s="338"/>
      <c r="AP270" s="338"/>
      <c r="AQ270" s="341"/>
      <c r="AR270" s="225"/>
      <c r="AS270" s="336"/>
      <c r="AT270" s="336"/>
      <c r="AU270" s="336"/>
    </row>
    <row r="271" spans="2:47" ht="15.75" customHeight="1">
      <c r="B271" s="317">
        <v>53000</v>
      </c>
      <c r="C271" s="489">
        <v>53</v>
      </c>
      <c r="D271" s="469" t="s">
        <v>1105</v>
      </c>
      <c r="E271" s="399"/>
      <c r="F271" s="399"/>
      <c r="G271" s="399"/>
      <c r="H271" s="399"/>
      <c r="I271" s="399"/>
      <c r="J271" s="399"/>
      <c r="K271" s="399"/>
      <c r="L271" s="399"/>
      <c r="M271" s="399"/>
      <c r="N271" s="399"/>
      <c r="O271" s="401" t="s">
        <v>1010</v>
      </c>
      <c r="P271" s="318">
        <v>0.67</v>
      </c>
      <c r="Q271" s="489" t="s">
        <v>1010</v>
      </c>
      <c r="R271" s="398"/>
      <c r="S271" s="398"/>
      <c r="T271" s="488" t="s">
        <v>194</v>
      </c>
      <c r="U271" s="488" t="s">
        <v>210</v>
      </c>
      <c r="V271" s="474" t="s">
        <v>194</v>
      </c>
      <c r="W271" s="474" t="s">
        <v>210</v>
      </c>
      <c r="X271" s="567" t="s">
        <v>1106</v>
      </c>
      <c r="Y271" s="568">
        <v>51765054</v>
      </c>
      <c r="Z271" s="567" t="s">
        <v>221</v>
      </c>
      <c r="AA271" s="496">
        <v>32828</v>
      </c>
      <c r="AB271" s="486" t="s">
        <v>194</v>
      </c>
      <c r="AC271" s="488" t="s">
        <v>210</v>
      </c>
      <c r="AD271" s="488" t="s">
        <v>194</v>
      </c>
      <c r="AE271" s="486" t="s">
        <v>210</v>
      </c>
      <c r="AF271" s="488" t="s">
        <v>194</v>
      </c>
      <c r="AG271" s="488" t="s">
        <v>210</v>
      </c>
      <c r="AH271" s="487"/>
      <c r="AI271" s="487"/>
      <c r="AJ271" s="337"/>
      <c r="AK271" s="339"/>
      <c r="AL271" s="337"/>
      <c r="AM271" s="340"/>
      <c r="AN271" s="338"/>
      <c r="AO271" s="338"/>
      <c r="AP271" s="338"/>
      <c r="AQ271" s="341"/>
      <c r="AR271" s="225"/>
      <c r="AS271" s="336"/>
      <c r="AT271" s="336"/>
      <c r="AU271" s="336"/>
    </row>
    <row r="272" spans="2:47" ht="15.75" customHeight="1">
      <c r="B272" s="317">
        <v>53200</v>
      </c>
      <c r="C272" s="489"/>
      <c r="D272" s="470"/>
      <c r="E272" s="399"/>
      <c r="F272" s="399"/>
      <c r="G272" s="399"/>
      <c r="H272" s="399"/>
      <c r="I272" s="399"/>
      <c r="J272" s="399"/>
      <c r="K272" s="399"/>
      <c r="L272" s="399"/>
      <c r="M272" s="399"/>
      <c r="N272" s="399"/>
      <c r="O272" s="401" t="s">
        <v>1013</v>
      </c>
      <c r="P272" s="318">
        <v>0.33</v>
      </c>
      <c r="Q272" s="489"/>
      <c r="R272" s="398"/>
      <c r="S272" s="398"/>
      <c r="T272" s="488"/>
      <c r="U272" s="488"/>
      <c r="V272" s="475"/>
      <c r="W272" s="475"/>
      <c r="X272" s="567"/>
      <c r="Y272" s="568"/>
      <c r="Z272" s="567"/>
      <c r="AA272" s="496"/>
      <c r="AB272" s="487"/>
      <c r="AC272" s="466"/>
      <c r="AD272" s="466"/>
      <c r="AE272" s="487"/>
      <c r="AF272" s="466"/>
      <c r="AG272" s="466"/>
      <c r="AH272" s="487"/>
      <c r="AI272" s="487"/>
      <c r="AJ272" s="337"/>
      <c r="AK272" s="339"/>
      <c r="AL272" s="337"/>
      <c r="AM272" s="340"/>
      <c r="AN272" s="338"/>
      <c r="AO272" s="338"/>
      <c r="AP272" s="338"/>
      <c r="AQ272" s="341"/>
      <c r="AR272" s="225"/>
      <c r="AS272" s="336"/>
      <c r="AT272" s="336"/>
      <c r="AU272" s="336"/>
    </row>
    <row r="273" spans="2:47" ht="15.75" customHeight="1">
      <c r="B273" s="317">
        <v>53400</v>
      </c>
      <c r="C273" s="489"/>
      <c r="D273" s="470"/>
      <c r="E273" s="399"/>
      <c r="F273" s="399"/>
      <c r="G273" s="399"/>
      <c r="H273" s="399"/>
      <c r="I273" s="399"/>
      <c r="J273" s="399"/>
      <c r="K273" s="399"/>
      <c r="L273" s="399"/>
      <c r="M273" s="399"/>
      <c r="N273" s="399"/>
      <c r="O273" s="401"/>
      <c r="P273" s="318"/>
      <c r="Q273" s="489"/>
      <c r="R273" s="398"/>
      <c r="S273" s="398"/>
      <c r="T273" s="488"/>
      <c r="U273" s="488"/>
      <c r="V273" s="475"/>
      <c r="W273" s="475"/>
      <c r="X273" s="567"/>
      <c r="Y273" s="568"/>
      <c r="Z273" s="567"/>
      <c r="AA273" s="496"/>
      <c r="AB273" s="487"/>
      <c r="AC273" s="466"/>
      <c r="AD273" s="466"/>
      <c r="AE273" s="487"/>
      <c r="AF273" s="466"/>
      <c r="AG273" s="466"/>
      <c r="AH273" s="487"/>
      <c r="AI273" s="487"/>
      <c r="AJ273" s="337"/>
      <c r="AK273" s="339"/>
      <c r="AL273" s="337"/>
      <c r="AM273" s="340"/>
      <c r="AN273" s="338"/>
      <c r="AO273" s="338"/>
      <c r="AP273" s="338"/>
      <c r="AQ273" s="341"/>
      <c r="AR273" s="225"/>
      <c r="AS273" s="336"/>
      <c r="AT273" s="336"/>
      <c r="AU273" s="336"/>
    </row>
    <row r="274" spans="2:47" ht="15.75" customHeight="1">
      <c r="B274" s="317">
        <v>53600</v>
      </c>
      <c r="C274" s="489"/>
      <c r="D274" s="470"/>
      <c r="E274" s="399"/>
      <c r="F274" s="399"/>
      <c r="G274" s="399"/>
      <c r="H274" s="399"/>
      <c r="I274" s="399"/>
      <c r="J274" s="399"/>
      <c r="K274" s="399"/>
      <c r="L274" s="399"/>
      <c r="M274" s="399"/>
      <c r="N274" s="399"/>
      <c r="O274" s="401"/>
      <c r="P274" s="318"/>
      <c r="Q274" s="489"/>
      <c r="R274" s="398"/>
      <c r="S274" s="398"/>
      <c r="T274" s="488"/>
      <c r="U274" s="488"/>
      <c r="V274" s="475"/>
      <c r="W274" s="475"/>
      <c r="X274" s="567"/>
      <c r="Y274" s="568"/>
      <c r="Z274" s="567"/>
      <c r="AA274" s="496"/>
      <c r="AB274" s="487"/>
      <c r="AC274" s="466"/>
      <c r="AD274" s="466"/>
      <c r="AE274" s="487"/>
      <c r="AF274" s="466"/>
      <c r="AG274" s="466"/>
      <c r="AH274" s="487"/>
      <c r="AI274" s="487"/>
      <c r="AJ274" s="337"/>
      <c r="AK274" s="339"/>
      <c r="AL274" s="337"/>
      <c r="AM274" s="340"/>
      <c r="AN274" s="338"/>
      <c r="AO274" s="338"/>
      <c r="AP274" s="338"/>
      <c r="AQ274" s="341"/>
      <c r="AR274" s="225"/>
      <c r="AS274" s="336"/>
      <c r="AT274" s="336"/>
      <c r="AU274" s="336"/>
    </row>
    <row r="275" spans="2:47" ht="15.75" customHeight="1">
      <c r="B275" s="317">
        <v>53800</v>
      </c>
      <c r="C275" s="489"/>
      <c r="D275" s="470"/>
      <c r="E275" s="399"/>
      <c r="F275" s="399"/>
      <c r="G275" s="399"/>
      <c r="H275" s="399"/>
      <c r="I275" s="399"/>
      <c r="J275" s="399"/>
      <c r="K275" s="399"/>
      <c r="L275" s="399"/>
      <c r="M275" s="399"/>
      <c r="N275" s="399"/>
      <c r="O275" s="401"/>
      <c r="P275" s="318"/>
      <c r="Q275" s="489"/>
      <c r="R275" s="398"/>
      <c r="S275" s="398"/>
      <c r="T275" s="488"/>
      <c r="U275" s="488"/>
      <c r="V275" s="476"/>
      <c r="W275" s="476"/>
      <c r="X275" s="567"/>
      <c r="Y275" s="568"/>
      <c r="Z275" s="567"/>
      <c r="AA275" s="496"/>
      <c r="AB275" s="487"/>
      <c r="AC275" s="466"/>
      <c r="AD275" s="466"/>
      <c r="AE275" s="487"/>
      <c r="AF275" s="466"/>
      <c r="AG275" s="466"/>
      <c r="AH275" s="487"/>
      <c r="AI275" s="487"/>
      <c r="AJ275" s="337"/>
      <c r="AK275" s="339"/>
      <c r="AL275" s="337"/>
      <c r="AM275" s="340"/>
      <c r="AN275" s="338"/>
      <c r="AO275" s="338"/>
      <c r="AP275" s="338"/>
      <c r="AQ275" s="341"/>
      <c r="AR275" s="225"/>
      <c r="AS275" s="336"/>
      <c r="AT275" s="336"/>
      <c r="AU275" s="336"/>
    </row>
    <row r="276" spans="2:47" ht="15.75" customHeight="1">
      <c r="B276" s="317">
        <v>54000</v>
      </c>
      <c r="C276" s="489">
        <v>54</v>
      </c>
      <c r="D276" s="469" t="s">
        <v>1107</v>
      </c>
      <c r="E276" s="399"/>
      <c r="F276" s="399"/>
      <c r="G276" s="399"/>
      <c r="H276" s="399"/>
      <c r="I276" s="399"/>
      <c r="J276" s="399"/>
      <c r="K276" s="399"/>
      <c r="L276" s="399"/>
      <c r="M276" s="399"/>
      <c r="N276" s="399"/>
      <c r="O276" s="401" t="s">
        <v>1025</v>
      </c>
      <c r="P276" s="318">
        <v>1</v>
      </c>
      <c r="Q276" s="489" t="s">
        <v>1108</v>
      </c>
      <c r="R276" s="398"/>
      <c r="S276" s="398"/>
      <c r="T276" s="488" t="s">
        <v>194</v>
      </c>
      <c r="U276" s="488" t="s">
        <v>210</v>
      </c>
      <c r="V276" s="474" t="s">
        <v>194</v>
      </c>
      <c r="W276" s="474" t="s">
        <v>210</v>
      </c>
      <c r="X276" s="567" t="s">
        <v>1109</v>
      </c>
      <c r="Y276" s="568">
        <v>12237701</v>
      </c>
      <c r="Z276" s="567" t="s">
        <v>221</v>
      </c>
      <c r="AA276" s="496">
        <v>35201</v>
      </c>
      <c r="AB276" s="486" t="s">
        <v>194</v>
      </c>
      <c r="AC276" s="488" t="s">
        <v>210</v>
      </c>
      <c r="AD276" s="488" t="s">
        <v>194</v>
      </c>
      <c r="AE276" s="486" t="s">
        <v>210</v>
      </c>
      <c r="AF276" s="488" t="s">
        <v>194</v>
      </c>
      <c r="AG276" s="488" t="s">
        <v>210</v>
      </c>
      <c r="AH276" s="487"/>
      <c r="AI276" s="487"/>
      <c r="AJ276" s="337"/>
      <c r="AK276" s="339"/>
      <c r="AL276" s="337"/>
      <c r="AM276" s="340"/>
      <c r="AN276" s="338"/>
      <c r="AO276" s="338"/>
      <c r="AP276" s="338"/>
      <c r="AQ276" s="341"/>
      <c r="AR276" s="225"/>
      <c r="AS276" s="336"/>
      <c r="AT276" s="336"/>
      <c r="AU276" s="336"/>
    </row>
    <row r="277" spans="2:47" ht="15.75" customHeight="1">
      <c r="B277" s="317">
        <v>54200</v>
      </c>
      <c r="C277" s="489"/>
      <c r="D277" s="470"/>
      <c r="E277" s="399"/>
      <c r="F277" s="399"/>
      <c r="G277" s="399"/>
      <c r="H277" s="399"/>
      <c r="I277" s="399"/>
      <c r="J277" s="399"/>
      <c r="K277" s="399"/>
      <c r="L277" s="399"/>
      <c r="M277" s="399"/>
      <c r="N277" s="399"/>
      <c r="O277" s="401"/>
      <c r="P277" s="318"/>
      <c r="Q277" s="489"/>
      <c r="R277" s="398"/>
      <c r="S277" s="398"/>
      <c r="T277" s="488"/>
      <c r="U277" s="488"/>
      <c r="V277" s="475"/>
      <c r="W277" s="475"/>
      <c r="X277" s="567"/>
      <c r="Y277" s="568"/>
      <c r="Z277" s="567"/>
      <c r="AA277" s="496"/>
      <c r="AB277" s="487"/>
      <c r="AC277" s="466"/>
      <c r="AD277" s="466"/>
      <c r="AE277" s="487"/>
      <c r="AF277" s="466"/>
      <c r="AG277" s="466"/>
      <c r="AH277" s="487"/>
      <c r="AI277" s="487"/>
      <c r="AJ277" s="337"/>
      <c r="AK277" s="339"/>
      <c r="AL277" s="337"/>
      <c r="AM277" s="340"/>
      <c r="AN277" s="338"/>
      <c r="AO277" s="338"/>
      <c r="AP277" s="338"/>
      <c r="AQ277" s="341"/>
      <c r="AR277" s="225"/>
      <c r="AS277" s="336"/>
      <c r="AT277" s="336"/>
      <c r="AU277" s="336"/>
    </row>
    <row r="278" spans="2:47" ht="15.75" customHeight="1">
      <c r="B278" s="317">
        <v>54400</v>
      </c>
      <c r="C278" s="489"/>
      <c r="D278" s="470"/>
      <c r="E278" s="399"/>
      <c r="F278" s="399"/>
      <c r="G278" s="399"/>
      <c r="H278" s="399"/>
      <c r="I278" s="399"/>
      <c r="J278" s="399"/>
      <c r="K278" s="399"/>
      <c r="L278" s="399"/>
      <c r="M278" s="399"/>
      <c r="N278" s="399"/>
      <c r="O278" s="401"/>
      <c r="P278" s="318"/>
      <c r="Q278" s="489"/>
      <c r="R278" s="398"/>
      <c r="S278" s="398"/>
      <c r="T278" s="488"/>
      <c r="U278" s="488"/>
      <c r="V278" s="475"/>
      <c r="W278" s="475"/>
      <c r="X278" s="567"/>
      <c r="Y278" s="568"/>
      <c r="Z278" s="567"/>
      <c r="AA278" s="496"/>
      <c r="AB278" s="487"/>
      <c r="AC278" s="466"/>
      <c r="AD278" s="466"/>
      <c r="AE278" s="487"/>
      <c r="AF278" s="466"/>
      <c r="AG278" s="466"/>
      <c r="AH278" s="487"/>
      <c r="AI278" s="487"/>
      <c r="AJ278" s="337"/>
      <c r="AK278" s="339"/>
      <c r="AL278" s="337"/>
      <c r="AM278" s="340"/>
      <c r="AN278" s="338"/>
      <c r="AO278" s="338"/>
      <c r="AP278" s="338"/>
      <c r="AQ278" s="341"/>
      <c r="AR278" s="225"/>
      <c r="AS278" s="336"/>
      <c r="AT278" s="336"/>
      <c r="AU278" s="336"/>
    </row>
    <row r="279" spans="2:47" ht="15.75" customHeight="1">
      <c r="B279" s="317">
        <v>54600</v>
      </c>
      <c r="C279" s="489"/>
      <c r="D279" s="470"/>
      <c r="E279" s="399"/>
      <c r="F279" s="399"/>
      <c r="G279" s="399"/>
      <c r="H279" s="399"/>
      <c r="I279" s="399"/>
      <c r="J279" s="399"/>
      <c r="K279" s="399"/>
      <c r="L279" s="399"/>
      <c r="M279" s="399"/>
      <c r="N279" s="399"/>
      <c r="O279" s="401"/>
      <c r="P279" s="318"/>
      <c r="Q279" s="489"/>
      <c r="R279" s="398"/>
      <c r="S279" s="398"/>
      <c r="T279" s="488"/>
      <c r="U279" s="488"/>
      <c r="V279" s="475"/>
      <c r="W279" s="475"/>
      <c r="X279" s="567"/>
      <c r="Y279" s="568"/>
      <c r="Z279" s="567"/>
      <c r="AA279" s="496"/>
      <c r="AB279" s="487"/>
      <c r="AC279" s="466"/>
      <c r="AD279" s="466"/>
      <c r="AE279" s="487"/>
      <c r="AF279" s="466"/>
      <c r="AG279" s="466"/>
      <c r="AH279" s="487"/>
      <c r="AI279" s="487"/>
      <c r="AJ279" s="337"/>
      <c r="AK279" s="339"/>
      <c r="AL279" s="337"/>
      <c r="AM279" s="340"/>
      <c r="AN279" s="338"/>
      <c r="AO279" s="338"/>
      <c r="AP279" s="338"/>
      <c r="AQ279" s="341"/>
      <c r="AR279" s="225"/>
      <c r="AS279" s="336"/>
      <c r="AT279" s="336"/>
      <c r="AU279" s="336"/>
    </row>
    <row r="280" spans="2:47" ht="15.75" customHeight="1">
      <c r="B280" s="317">
        <v>54800</v>
      </c>
      <c r="C280" s="489"/>
      <c r="D280" s="470"/>
      <c r="E280" s="399"/>
      <c r="F280" s="399"/>
      <c r="G280" s="399"/>
      <c r="H280" s="399"/>
      <c r="I280" s="399"/>
      <c r="J280" s="399"/>
      <c r="K280" s="399"/>
      <c r="L280" s="399"/>
      <c r="M280" s="399"/>
      <c r="N280" s="399"/>
      <c r="O280" s="401"/>
      <c r="P280" s="318"/>
      <c r="Q280" s="489"/>
      <c r="R280" s="398"/>
      <c r="S280" s="398"/>
      <c r="T280" s="488"/>
      <c r="U280" s="488"/>
      <c r="V280" s="476"/>
      <c r="W280" s="476"/>
      <c r="X280" s="567"/>
      <c r="Y280" s="568"/>
      <c r="Z280" s="567"/>
      <c r="AA280" s="496"/>
      <c r="AB280" s="487"/>
      <c r="AC280" s="466"/>
      <c r="AD280" s="466"/>
      <c r="AE280" s="487"/>
      <c r="AF280" s="466"/>
      <c r="AG280" s="466"/>
      <c r="AH280" s="487"/>
      <c r="AI280" s="487"/>
      <c r="AJ280" s="337"/>
      <c r="AK280" s="339"/>
      <c r="AL280" s="337"/>
      <c r="AM280" s="340"/>
      <c r="AN280" s="338"/>
      <c r="AO280" s="338"/>
      <c r="AP280" s="338"/>
      <c r="AQ280" s="341"/>
      <c r="AR280" s="225"/>
      <c r="AS280" s="336"/>
      <c r="AT280" s="336"/>
      <c r="AU280" s="336"/>
    </row>
    <row r="281" spans="2:47" ht="15.75" hidden="1" customHeight="1">
      <c r="B281" s="317">
        <v>55000</v>
      </c>
      <c r="C281" s="468"/>
      <c r="D281" s="469"/>
      <c r="E281" s="334"/>
      <c r="F281" s="334"/>
      <c r="G281" s="334"/>
      <c r="H281" s="334"/>
      <c r="I281" s="334"/>
      <c r="J281" s="334"/>
      <c r="K281" s="334"/>
      <c r="L281" s="334"/>
      <c r="M281" s="334"/>
      <c r="N281" s="334"/>
      <c r="O281" s="224"/>
      <c r="P281" s="223"/>
      <c r="Q281" s="471"/>
      <c r="R281" s="335"/>
      <c r="S281" s="335"/>
      <c r="T281" s="474"/>
      <c r="U281" s="474"/>
      <c r="V281" s="359"/>
      <c r="W281" s="359"/>
      <c r="X281" s="477"/>
      <c r="Y281" s="480"/>
      <c r="Z281" s="477"/>
      <c r="AA281" s="483"/>
      <c r="AB281" s="486"/>
      <c r="AC281" s="488"/>
      <c r="AD281" s="488"/>
      <c r="AE281" s="486"/>
      <c r="AF281" s="488"/>
      <c r="AG281" s="488"/>
      <c r="AH281" s="520"/>
      <c r="AI281" s="487"/>
      <c r="AJ281" s="337"/>
      <c r="AK281" s="339"/>
      <c r="AL281" s="337"/>
      <c r="AM281" s="340"/>
      <c r="AN281" s="338"/>
      <c r="AO281" s="338"/>
      <c r="AP281" s="338"/>
      <c r="AQ281" s="341"/>
      <c r="AR281" s="225"/>
      <c r="AS281" s="336"/>
      <c r="AT281" s="336"/>
      <c r="AU281" s="336"/>
    </row>
    <row r="282" spans="2:47" ht="15.75" hidden="1" customHeight="1">
      <c r="B282" s="317">
        <v>55200</v>
      </c>
      <c r="C282" s="468"/>
      <c r="D282" s="470"/>
      <c r="E282" s="334"/>
      <c r="F282" s="334"/>
      <c r="G282" s="334"/>
      <c r="H282" s="334"/>
      <c r="I282" s="334"/>
      <c r="J282" s="334"/>
      <c r="K282" s="334"/>
      <c r="L282" s="334"/>
      <c r="M282" s="334"/>
      <c r="N282" s="334"/>
      <c r="O282" s="224"/>
      <c r="P282" s="223"/>
      <c r="Q282" s="472"/>
      <c r="R282" s="335"/>
      <c r="S282" s="335"/>
      <c r="T282" s="475"/>
      <c r="U282" s="475"/>
      <c r="V282" s="360"/>
      <c r="W282" s="360"/>
      <c r="X282" s="478"/>
      <c r="Y282" s="481"/>
      <c r="Z282" s="478"/>
      <c r="AA282" s="484"/>
      <c r="AB282" s="487"/>
      <c r="AC282" s="466"/>
      <c r="AD282" s="466"/>
      <c r="AE282" s="487"/>
      <c r="AF282" s="466"/>
      <c r="AG282" s="466"/>
      <c r="AH282" s="521"/>
      <c r="AI282" s="487"/>
      <c r="AJ282" s="337"/>
      <c r="AK282" s="339"/>
      <c r="AL282" s="337"/>
      <c r="AM282" s="340"/>
      <c r="AN282" s="338"/>
      <c r="AO282" s="338"/>
      <c r="AP282" s="338"/>
      <c r="AQ282" s="341"/>
      <c r="AR282" s="225"/>
      <c r="AS282" s="336"/>
      <c r="AT282" s="336"/>
      <c r="AU282" s="336"/>
    </row>
    <row r="283" spans="2:47" ht="15.75" hidden="1" customHeight="1">
      <c r="B283" s="317">
        <v>55400</v>
      </c>
      <c r="C283" s="468"/>
      <c r="D283" s="470"/>
      <c r="E283" s="334"/>
      <c r="F283" s="334"/>
      <c r="G283" s="334"/>
      <c r="H283" s="334"/>
      <c r="I283" s="334"/>
      <c r="J283" s="334"/>
      <c r="K283" s="334"/>
      <c r="L283" s="334"/>
      <c r="M283" s="334"/>
      <c r="N283" s="334"/>
      <c r="O283" s="224"/>
      <c r="P283" s="342"/>
      <c r="Q283" s="472"/>
      <c r="R283" s="335"/>
      <c r="S283" s="335"/>
      <c r="T283" s="475"/>
      <c r="U283" s="475"/>
      <c r="V283" s="360"/>
      <c r="W283" s="360"/>
      <c r="X283" s="478"/>
      <c r="Y283" s="481"/>
      <c r="Z283" s="478"/>
      <c r="AA283" s="484"/>
      <c r="AB283" s="487"/>
      <c r="AC283" s="466"/>
      <c r="AD283" s="466"/>
      <c r="AE283" s="487"/>
      <c r="AF283" s="466"/>
      <c r="AG283" s="466"/>
      <c r="AH283" s="521"/>
      <c r="AI283" s="487"/>
      <c r="AJ283" s="337"/>
      <c r="AK283" s="339"/>
      <c r="AL283" s="337"/>
      <c r="AM283" s="340"/>
      <c r="AN283" s="338"/>
      <c r="AO283" s="338"/>
      <c r="AP283" s="338"/>
      <c r="AQ283" s="341"/>
      <c r="AR283" s="225"/>
      <c r="AS283" s="336"/>
      <c r="AT283" s="336"/>
      <c r="AU283" s="336"/>
    </row>
    <row r="284" spans="2:47" ht="15.75" hidden="1" customHeight="1">
      <c r="B284" s="317">
        <v>55600</v>
      </c>
      <c r="C284" s="468"/>
      <c r="D284" s="470"/>
      <c r="E284" s="334"/>
      <c r="F284" s="334"/>
      <c r="G284" s="334"/>
      <c r="H284" s="334"/>
      <c r="I284" s="334"/>
      <c r="J284" s="334"/>
      <c r="K284" s="334"/>
      <c r="L284" s="334"/>
      <c r="M284" s="334"/>
      <c r="N284" s="334"/>
      <c r="O284" s="224"/>
      <c r="P284" s="342"/>
      <c r="Q284" s="472"/>
      <c r="R284" s="335"/>
      <c r="S284" s="335"/>
      <c r="T284" s="475"/>
      <c r="U284" s="475"/>
      <c r="V284" s="360"/>
      <c r="W284" s="360"/>
      <c r="X284" s="478"/>
      <c r="Y284" s="481"/>
      <c r="Z284" s="478"/>
      <c r="AA284" s="484"/>
      <c r="AB284" s="487"/>
      <c r="AC284" s="466"/>
      <c r="AD284" s="466"/>
      <c r="AE284" s="487"/>
      <c r="AF284" s="466"/>
      <c r="AG284" s="466"/>
      <c r="AH284" s="521"/>
      <c r="AI284" s="487"/>
      <c r="AJ284" s="337"/>
      <c r="AK284" s="339"/>
      <c r="AL284" s="337"/>
      <c r="AM284" s="340"/>
      <c r="AN284" s="338"/>
      <c r="AO284" s="338"/>
      <c r="AP284" s="338"/>
      <c r="AQ284" s="341"/>
      <c r="AR284" s="225"/>
      <c r="AS284" s="336"/>
      <c r="AT284" s="336"/>
      <c r="AU284" s="336"/>
    </row>
    <row r="285" spans="2:47" ht="15.75" hidden="1" customHeight="1">
      <c r="B285" s="317">
        <v>55800</v>
      </c>
      <c r="C285" s="468"/>
      <c r="D285" s="470"/>
      <c r="E285" s="334"/>
      <c r="F285" s="334"/>
      <c r="G285" s="334"/>
      <c r="H285" s="334"/>
      <c r="I285" s="334"/>
      <c r="J285" s="334"/>
      <c r="K285" s="334"/>
      <c r="L285" s="334"/>
      <c r="M285" s="334"/>
      <c r="N285" s="334"/>
      <c r="O285" s="224"/>
      <c r="P285" s="342"/>
      <c r="Q285" s="473"/>
      <c r="R285" s="335"/>
      <c r="S285" s="335"/>
      <c r="T285" s="476"/>
      <c r="U285" s="476"/>
      <c r="V285" s="361"/>
      <c r="W285" s="361"/>
      <c r="X285" s="479"/>
      <c r="Y285" s="482"/>
      <c r="Z285" s="479"/>
      <c r="AA285" s="485"/>
      <c r="AB285" s="487"/>
      <c r="AC285" s="466"/>
      <c r="AD285" s="466"/>
      <c r="AE285" s="487"/>
      <c r="AF285" s="466"/>
      <c r="AG285" s="466"/>
      <c r="AH285" s="522"/>
      <c r="AI285" s="487"/>
      <c r="AJ285" s="337"/>
      <c r="AK285" s="339"/>
      <c r="AL285" s="337"/>
      <c r="AM285" s="340"/>
      <c r="AN285" s="338"/>
      <c r="AO285" s="338"/>
      <c r="AP285" s="338"/>
      <c r="AQ285" s="341"/>
      <c r="AR285" s="225"/>
      <c r="AS285" s="336"/>
      <c r="AT285" s="336"/>
      <c r="AU285" s="336"/>
    </row>
    <row r="286" spans="2:47" ht="15.75" hidden="1" customHeight="1">
      <c r="B286" s="317">
        <v>56000</v>
      </c>
      <c r="C286" s="489"/>
      <c r="D286" s="469"/>
      <c r="E286" s="334"/>
      <c r="F286" s="334"/>
      <c r="G286" s="334"/>
      <c r="H286" s="334"/>
      <c r="I286" s="334"/>
      <c r="J286" s="334"/>
      <c r="K286" s="334"/>
      <c r="L286" s="334"/>
      <c r="M286" s="334"/>
      <c r="N286" s="334"/>
      <c r="O286" s="224"/>
      <c r="P286" s="223"/>
      <c r="Q286" s="471"/>
      <c r="R286" s="335"/>
      <c r="S286" s="335"/>
      <c r="T286" s="474"/>
      <c r="U286" s="474"/>
      <c r="V286" s="359"/>
      <c r="W286" s="359"/>
      <c r="X286" s="477"/>
      <c r="Y286" s="480"/>
      <c r="Z286" s="477"/>
      <c r="AA286" s="483"/>
      <c r="AB286" s="486"/>
      <c r="AC286" s="488"/>
      <c r="AD286" s="488"/>
      <c r="AE286" s="486"/>
      <c r="AF286" s="488"/>
      <c r="AG286" s="488"/>
      <c r="AH286" s="520"/>
      <c r="AI286" s="487"/>
      <c r="AJ286" s="337"/>
      <c r="AK286" s="339"/>
      <c r="AL286" s="337"/>
      <c r="AM286" s="340"/>
      <c r="AN286" s="338"/>
      <c r="AO286" s="338"/>
      <c r="AP286" s="338"/>
      <c r="AQ286" s="341"/>
      <c r="AR286" s="225"/>
      <c r="AS286" s="336"/>
      <c r="AT286" s="336"/>
      <c r="AU286" s="336"/>
    </row>
    <row r="287" spans="2:47" ht="15.75" hidden="1" customHeight="1">
      <c r="B287" s="317">
        <v>56200</v>
      </c>
      <c r="C287" s="489"/>
      <c r="D287" s="470"/>
      <c r="E287" s="334"/>
      <c r="F287" s="334"/>
      <c r="G287" s="334"/>
      <c r="H287" s="334"/>
      <c r="I287" s="334"/>
      <c r="J287" s="334"/>
      <c r="K287" s="334"/>
      <c r="L287" s="334"/>
      <c r="M287" s="334"/>
      <c r="N287" s="334"/>
      <c r="O287" s="224"/>
      <c r="P287" s="223"/>
      <c r="Q287" s="472"/>
      <c r="R287" s="335"/>
      <c r="S287" s="335"/>
      <c r="T287" s="475"/>
      <c r="U287" s="475"/>
      <c r="V287" s="360"/>
      <c r="W287" s="360"/>
      <c r="X287" s="478"/>
      <c r="Y287" s="481"/>
      <c r="Z287" s="478"/>
      <c r="AA287" s="484"/>
      <c r="AB287" s="487"/>
      <c r="AC287" s="466"/>
      <c r="AD287" s="466"/>
      <c r="AE287" s="487"/>
      <c r="AF287" s="466"/>
      <c r="AG287" s="466"/>
      <c r="AH287" s="521"/>
      <c r="AI287" s="487"/>
      <c r="AJ287" s="337"/>
      <c r="AK287" s="339"/>
      <c r="AL287" s="337"/>
      <c r="AM287" s="340"/>
      <c r="AN287" s="338"/>
      <c r="AO287" s="338"/>
      <c r="AP287" s="338"/>
      <c r="AQ287" s="341"/>
      <c r="AR287" s="225"/>
      <c r="AS287" s="336"/>
      <c r="AT287" s="336"/>
      <c r="AU287" s="336"/>
    </row>
    <row r="288" spans="2:47" ht="15.75" hidden="1" customHeight="1">
      <c r="B288" s="317">
        <v>56400</v>
      </c>
      <c r="C288" s="489"/>
      <c r="D288" s="470"/>
      <c r="E288" s="334"/>
      <c r="F288" s="334"/>
      <c r="G288" s="334"/>
      <c r="H288" s="334"/>
      <c r="I288" s="334"/>
      <c r="J288" s="334"/>
      <c r="K288" s="334"/>
      <c r="L288" s="334"/>
      <c r="M288" s="334"/>
      <c r="N288" s="334"/>
      <c r="O288" s="224"/>
      <c r="P288" s="342"/>
      <c r="Q288" s="472"/>
      <c r="R288" s="335"/>
      <c r="S288" s="335"/>
      <c r="T288" s="475"/>
      <c r="U288" s="475"/>
      <c r="V288" s="360"/>
      <c r="W288" s="360"/>
      <c r="X288" s="478"/>
      <c r="Y288" s="481"/>
      <c r="Z288" s="478"/>
      <c r="AA288" s="484"/>
      <c r="AB288" s="487"/>
      <c r="AC288" s="466"/>
      <c r="AD288" s="466"/>
      <c r="AE288" s="487"/>
      <c r="AF288" s="466"/>
      <c r="AG288" s="466"/>
      <c r="AH288" s="521"/>
      <c r="AI288" s="487"/>
      <c r="AJ288" s="337"/>
      <c r="AK288" s="339"/>
      <c r="AL288" s="337"/>
      <c r="AM288" s="340"/>
      <c r="AN288" s="338"/>
      <c r="AO288" s="338"/>
      <c r="AP288" s="338"/>
      <c r="AQ288" s="341"/>
      <c r="AR288" s="225"/>
      <c r="AS288" s="336"/>
      <c r="AT288" s="336"/>
      <c r="AU288" s="336"/>
    </row>
    <row r="289" spans="2:47" ht="15.75" hidden="1" customHeight="1">
      <c r="B289" s="317">
        <v>56600</v>
      </c>
      <c r="C289" s="489"/>
      <c r="D289" s="470"/>
      <c r="E289" s="334"/>
      <c r="F289" s="334"/>
      <c r="G289" s="334"/>
      <c r="H289" s="334"/>
      <c r="I289" s="334"/>
      <c r="J289" s="334"/>
      <c r="K289" s="334"/>
      <c r="L289" s="334"/>
      <c r="M289" s="334"/>
      <c r="N289" s="334"/>
      <c r="O289" s="224"/>
      <c r="P289" s="342"/>
      <c r="Q289" s="472"/>
      <c r="R289" s="335"/>
      <c r="S289" s="335"/>
      <c r="T289" s="475"/>
      <c r="U289" s="475"/>
      <c r="V289" s="360"/>
      <c r="W289" s="360"/>
      <c r="X289" s="478"/>
      <c r="Y289" s="481"/>
      <c r="Z289" s="478"/>
      <c r="AA289" s="484"/>
      <c r="AB289" s="487"/>
      <c r="AC289" s="466"/>
      <c r="AD289" s="466"/>
      <c r="AE289" s="487"/>
      <c r="AF289" s="466"/>
      <c r="AG289" s="466"/>
      <c r="AH289" s="521"/>
      <c r="AI289" s="487"/>
      <c r="AJ289" s="337"/>
      <c r="AK289" s="339"/>
      <c r="AL289" s="337"/>
      <c r="AM289" s="340"/>
      <c r="AN289" s="338"/>
      <c r="AO289" s="338"/>
      <c r="AP289" s="338"/>
      <c r="AQ289" s="341"/>
      <c r="AR289" s="225"/>
      <c r="AS289" s="336"/>
      <c r="AT289" s="336"/>
      <c r="AU289" s="336"/>
    </row>
    <row r="290" spans="2:47" ht="15.75" hidden="1" customHeight="1">
      <c r="B290" s="317">
        <v>56800</v>
      </c>
      <c r="C290" s="489"/>
      <c r="D290" s="470"/>
      <c r="E290" s="334"/>
      <c r="F290" s="334"/>
      <c r="G290" s="334"/>
      <c r="H290" s="334"/>
      <c r="I290" s="334"/>
      <c r="J290" s="334"/>
      <c r="K290" s="334"/>
      <c r="L290" s="334"/>
      <c r="M290" s="334"/>
      <c r="N290" s="334"/>
      <c r="O290" s="224"/>
      <c r="P290" s="342"/>
      <c r="Q290" s="473"/>
      <c r="R290" s="335"/>
      <c r="S290" s="335"/>
      <c r="T290" s="476"/>
      <c r="U290" s="476"/>
      <c r="V290" s="361"/>
      <c r="W290" s="361"/>
      <c r="X290" s="479"/>
      <c r="Y290" s="482"/>
      <c r="Z290" s="479"/>
      <c r="AA290" s="485"/>
      <c r="AB290" s="487"/>
      <c r="AC290" s="466"/>
      <c r="AD290" s="466"/>
      <c r="AE290" s="487"/>
      <c r="AF290" s="466"/>
      <c r="AG290" s="466"/>
      <c r="AH290" s="522"/>
      <c r="AI290" s="487"/>
      <c r="AJ290" s="337"/>
      <c r="AK290" s="339"/>
      <c r="AL290" s="337"/>
      <c r="AM290" s="340"/>
      <c r="AN290" s="338"/>
      <c r="AO290" s="338"/>
      <c r="AP290" s="338"/>
      <c r="AQ290" s="341"/>
      <c r="AR290" s="225"/>
      <c r="AS290" s="336"/>
      <c r="AT290" s="336"/>
      <c r="AU290" s="336"/>
    </row>
    <row r="291" spans="2:47" ht="15.75" hidden="1" customHeight="1">
      <c r="B291" s="317">
        <v>57000</v>
      </c>
      <c r="C291" s="489"/>
      <c r="D291" s="469"/>
      <c r="E291" s="334"/>
      <c r="F291" s="334"/>
      <c r="G291" s="334"/>
      <c r="H291" s="334"/>
      <c r="I291" s="334"/>
      <c r="J291" s="334"/>
      <c r="K291" s="334"/>
      <c r="L291" s="334"/>
      <c r="M291" s="334"/>
      <c r="N291" s="334"/>
      <c r="O291" s="224"/>
      <c r="P291" s="223"/>
      <c r="Q291" s="471"/>
      <c r="R291" s="335"/>
      <c r="S291" s="335"/>
      <c r="T291" s="474"/>
      <c r="U291" s="474"/>
      <c r="V291" s="359"/>
      <c r="W291" s="359"/>
      <c r="X291" s="477"/>
      <c r="Y291" s="480"/>
      <c r="Z291" s="477"/>
      <c r="AA291" s="483"/>
      <c r="AB291" s="486"/>
      <c r="AC291" s="488"/>
      <c r="AD291" s="488"/>
      <c r="AE291" s="486"/>
      <c r="AF291" s="488"/>
      <c r="AG291" s="488"/>
      <c r="AH291" s="520"/>
      <c r="AI291" s="487"/>
      <c r="AJ291" s="337"/>
      <c r="AK291" s="339"/>
      <c r="AL291" s="337"/>
      <c r="AM291" s="340"/>
      <c r="AN291" s="338"/>
      <c r="AO291" s="338"/>
      <c r="AP291" s="338"/>
      <c r="AQ291" s="341"/>
      <c r="AR291" s="225"/>
      <c r="AS291" s="336"/>
      <c r="AT291" s="336"/>
      <c r="AU291" s="336"/>
    </row>
    <row r="292" spans="2:47" ht="15.75" hidden="1" customHeight="1">
      <c r="B292" s="317">
        <v>57200</v>
      </c>
      <c r="C292" s="489"/>
      <c r="D292" s="470"/>
      <c r="E292" s="334"/>
      <c r="F292" s="334"/>
      <c r="G292" s="334"/>
      <c r="H292" s="334"/>
      <c r="I292" s="334"/>
      <c r="J292" s="334"/>
      <c r="K292" s="334"/>
      <c r="L292" s="334"/>
      <c r="M292" s="334"/>
      <c r="N292" s="334"/>
      <c r="O292" s="224"/>
      <c r="P292" s="223"/>
      <c r="Q292" s="472"/>
      <c r="R292" s="335"/>
      <c r="S292" s="335"/>
      <c r="T292" s="475"/>
      <c r="U292" s="475"/>
      <c r="V292" s="360"/>
      <c r="W292" s="360"/>
      <c r="X292" s="478"/>
      <c r="Y292" s="481"/>
      <c r="Z292" s="478"/>
      <c r="AA292" s="484"/>
      <c r="AB292" s="487"/>
      <c r="AC292" s="466"/>
      <c r="AD292" s="466"/>
      <c r="AE292" s="487"/>
      <c r="AF292" s="466"/>
      <c r="AG292" s="466"/>
      <c r="AH292" s="521"/>
      <c r="AI292" s="487"/>
      <c r="AJ292" s="337"/>
      <c r="AK292" s="339"/>
      <c r="AL292" s="337"/>
      <c r="AM292" s="340"/>
      <c r="AN292" s="338"/>
      <c r="AO292" s="338"/>
      <c r="AP292" s="338"/>
      <c r="AQ292" s="341"/>
      <c r="AR292" s="225"/>
      <c r="AS292" s="336"/>
      <c r="AT292" s="336"/>
      <c r="AU292" s="336"/>
    </row>
    <row r="293" spans="2:47" ht="15.75" hidden="1" customHeight="1">
      <c r="B293" s="317">
        <v>57400</v>
      </c>
      <c r="C293" s="489"/>
      <c r="D293" s="470"/>
      <c r="E293" s="334"/>
      <c r="F293" s="334"/>
      <c r="G293" s="334"/>
      <c r="H293" s="334"/>
      <c r="I293" s="334"/>
      <c r="J293" s="334"/>
      <c r="K293" s="334"/>
      <c r="L293" s="334"/>
      <c r="M293" s="334"/>
      <c r="N293" s="334"/>
      <c r="O293" s="224"/>
      <c r="P293" s="342"/>
      <c r="Q293" s="472"/>
      <c r="R293" s="335"/>
      <c r="S293" s="335"/>
      <c r="T293" s="475"/>
      <c r="U293" s="475"/>
      <c r="V293" s="360"/>
      <c r="W293" s="360"/>
      <c r="X293" s="478"/>
      <c r="Y293" s="481"/>
      <c r="Z293" s="478"/>
      <c r="AA293" s="484"/>
      <c r="AB293" s="487"/>
      <c r="AC293" s="466"/>
      <c r="AD293" s="466"/>
      <c r="AE293" s="487"/>
      <c r="AF293" s="466"/>
      <c r="AG293" s="466"/>
      <c r="AH293" s="521"/>
      <c r="AI293" s="487"/>
      <c r="AJ293" s="337"/>
      <c r="AK293" s="339"/>
      <c r="AL293" s="337"/>
      <c r="AM293" s="340"/>
      <c r="AN293" s="338"/>
      <c r="AO293" s="338"/>
      <c r="AP293" s="338"/>
      <c r="AQ293" s="341"/>
      <c r="AR293" s="225"/>
      <c r="AS293" s="336"/>
      <c r="AT293" s="336"/>
      <c r="AU293" s="336"/>
    </row>
    <row r="294" spans="2:47" ht="15.75" hidden="1" customHeight="1">
      <c r="B294" s="317">
        <v>57600</v>
      </c>
      <c r="C294" s="489"/>
      <c r="D294" s="470"/>
      <c r="E294" s="334"/>
      <c r="F294" s="334"/>
      <c r="G294" s="334"/>
      <c r="H294" s="334"/>
      <c r="I294" s="334"/>
      <c r="J294" s="334"/>
      <c r="K294" s="334"/>
      <c r="L294" s="334"/>
      <c r="M294" s="334"/>
      <c r="N294" s="334"/>
      <c r="O294" s="224"/>
      <c r="P294" s="342"/>
      <c r="Q294" s="472"/>
      <c r="R294" s="335"/>
      <c r="S294" s="335"/>
      <c r="T294" s="475"/>
      <c r="U294" s="475"/>
      <c r="V294" s="360"/>
      <c r="W294" s="360"/>
      <c r="X294" s="478"/>
      <c r="Y294" s="481"/>
      <c r="Z294" s="478"/>
      <c r="AA294" s="484"/>
      <c r="AB294" s="487"/>
      <c r="AC294" s="466"/>
      <c r="AD294" s="466"/>
      <c r="AE294" s="487"/>
      <c r="AF294" s="466"/>
      <c r="AG294" s="466"/>
      <c r="AH294" s="521"/>
      <c r="AI294" s="487"/>
      <c r="AJ294" s="337"/>
      <c r="AK294" s="339"/>
      <c r="AL294" s="337"/>
      <c r="AM294" s="340"/>
      <c r="AN294" s="338"/>
      <c r="AO294" s="338"/>
      <c r="AP294" s="338"/>
      <c r="AQ294" s="341"/>
      <c r="AR294" s="225"/>
      <c r="AS294" s="336"/>
      <c r="AT294" s="336"/>
      <c r="AU294" s="336"/>
    </row>
    <row r="295" spans="2:47" ht="15.75" hidden="1" customHeight="1">
      <c r="B295" s="317">
        <v>57800</v>
      </c>
      <c r="C295" s="489"/>
      <c r="D295" s="470"/>
      <c r="E295" s="334"/>
      <c r="F295" s="334"/>
      <c r="G295" s="334"/>
      <c r="H295" s="334"/>
      <c r="I295" s="334"/>
      <c r="J295" s="334"/>
      <c r="K295" s="334"/>
      <c r="L295" s="334"/>
      <c r="M295" s="334"/>
      <c r="N295" s="334"/>
      <c r="O295" s="224"/>
      <c r="P295" s="342"/>
      <c r="Q295" s="473"/>
      <c r="R295" s="335"/>
      <c r="S295" s="335"/>
      <c r="T295" s="476"/>
      <c r="U295" s="476"/>
      <c r="V295" s="361"/>
      <c r="W295" s="361"/>
      <c r="X295" s="479"/>
      <c r="Y295" s="482"/>
      <c r="Z295" s="479"/>
      <c r="AA295" s="485"/>
      <c r="AB295" s="487"/>
      <c r="AC295" s="466"/>
      <c r="AD295" s="466"/>
      <c r="AE295" s="487"/>
      <c r="AF295" s="466"/>
      <c r="AG295" s="466"/>
      <c r="AH295" s="522"/>
      <c r="AI295" s="487"/>
      <c r="AJ295" s="337"/>
      <c r="AK295" s="339"/>
      <c r="AL295" s="337"/>
      <c r="AM295" s="340"/>
      <c r="AN295" s="338"/>
      <c r="AO295" s="338"/>
      <c r="AP295" s="338"/>
      <c r="AQ295" s="341"/>
      <c r="AR295" s="225"/>
      <c r="AS295" s="336"/>
      <c r="AT295" s="336"/>
      <c r="AU295" s="336"/>
    </row>
    <row r="296" spans="2:47" ht="15.75" hidden="1" customHeight="1">
      <c r="B296" s="317">
        <v>58000</v>
      </c>
      <c r="C296" s="468"/>
      <c r="D296" s="469"/>
      <c r="E296" s="334"/>
      <c r="F296" s="334"/>
      <c r="G296" s="334"/>
      <c r="H296" s="334"/>
      <c r="I296" s="334"/>
      <c r="J296" s="334"/>
      <c r="K296" s="334"/>
      <c r="L296" s="334"/>
      <c r="M296" s="334"/>
      <c r="N296" s="334"/>
      <c r="O296" s="224"/>
      <c r="P296" s="223"/>
      <c r="Q296" s="471"/>
      <c r="R296" s="335"/>
      <c r="S296" s="335"/>
      <c r="T296" s="474"/>
      <c r="U296" s="474"/>
      <c r="V296" s="359"/>
      <c r="W296" s="359"/>
      <c r="X296" s="477"/>
      <c r="Y296" s="480"/>
      <c r="Z296" s="477"/>
      <c r="AA296" s="483"/>
      <c r="AB296" s="486"/>
      <c r="AC296" s="488"/>
      <c r="AD296" s="488"/>
      <c r="AE296" s="486"/>
      <c r="AF296" s="488"/>
      <c r="AG296" s="488"/>
      <c r="AH296" s="520"/>
      <c r="AI296" s="487"/>
      <c r="AJ296" s="337"/>
      <c r="AK296" s="339"/>
      <c r="AL296" s="337"/>
      <c r="AM296" s="340"/>
      <c r="AN296" s="338"/>
      <c r="AO296" s="338"/>
      <c r="AP296" s="338"/>
      <c r="AQ296" s="341"/>
      <c r="AR296" s="225"/>
      <c r="AS296" s="336"/>
      <c r="AT296" s="336"/>
      <c r="AU296" s="336"/>
    </row>
    <row r="297" spans="2:47" ht="15.75" hidden="1" customHeight="1">
      <c r="B297" s="317">
        <v>58200</v>
      </c>
      <c r="C297" s="468"/>
      <c r="D297" s="470"/>
      <c r="E297" s="334"/>
      <c r="F297" s="334"/>
      <c r="G297" s="334"/>
      <c r="H297" s="334"/>
      <c r="I297" s="334"/>
      <c r="J297" s="334"/>
      <c r="K297" s="334"/>
      <c r="L297" s="334"/>
      <c r="M297" s="334"/>
      <c r="N297" s="334"/>
      <c r="O297" s="224"/>
      <c r="P297" s="223"/>
      <c r="Q297" s="472"/>
      <c r="R297" s="335"/>
      <c r="S297" s="335"/>
      <c r="T297" s="475"/>
      <c r="U297" s="475"/>
      <c r="V297" s="360"/>
      <c r="W297" s="360"/>
      <c r="X297" s="478"/>
      <c r="Y297" s="481"/>
      <c r="Z297" s="478"/>
      <c r="AA297" s="484"/>
      <c r="AB297" s="487"/>
      <c r="AC297" s="466"/>
      <c r="AD297" s="466"/>
      <c r="AE297" s="487"/>
      <c r="AF297" s="466"/>
      <c r="AG297" s="466"/>
      <c r="AH297" s="521"/>
      <c r="AI297" s="487"/>
      <c r="AJ297" s="337"/>
      <c r="AK297" s="339"/>
      <c r="AL297" s="337"/>
      <c r="AM297" s="340"/>
      <c r="AN297" s="338"/>
      <c r="AO297" s="338"/>
      <c r="AP297" s="338"/>
      <c r="AQ297" s="341"/>
      <c r="AR297" s="225"/>
      <c r="AS297" s="336"/>
      <c r="AT297" s="336"/>
      <c r="AU297" s="336"/>
    </row>
    <row r="298" spans="2:47" ht="15.75" hidden="1" customHeight="1">
      <c r="B298" s="317">
        <v>58400</v>
      </c>
      <c r="C298" s="468"/>
      <c r="D298" s="470"/>
      <c r="E298" s="334"/>
      <c r="F298" s="334"/>
      <c r="G298" s="334"/>
      <c r="H298" s="334"/>
      <c r="I298" s="334"/>
      <c r="J298" s="334"/>
      <c r="K298" s="334"/>
      <c r="L298" s="334"/>
      <c r="M298" s="334"/>
      <c r="N298" s="334"/>
      <c r="O298" s="224"/>
      <c r="P298" s="342"/>
      <c r="Q298" s="472"/>
      <c r="R298" s="335"/>
      <c r="S298" s="335"/>
      <c r="T298" s="475"/>
      <c r="U298" s="475"/>
      <c r="V298" s="360"/>
      <c r="W298" s="360"/>
      <c r="X298" s="478"/>
      <c r="Y298" s="481"/>
      <c r="Z298" s="478"/>
      <c r="AA298" s="484"/>
      <c r="AB298" s="487"/>
      <c r="AC298" s="466"/>
      <c r="AD298" s="466"/>
      <c r="AE298" s="487"/>
      <c r="AF298" s="466"/>
      <c r="AG298" s="466"/>
      <c r="AH298" s="521"/>
      <c r="AI298" s="487"/>
      <c r="AJ298" s="337"/>
      <c r="AK298" s="339"/>
      <c r="AL298" s="337"/>
      <c r="AM298" s="340"/>
      <c r="AN298" s="338"/>
      <c r="AO298" s="338"/>
      <c r="AP298" s="338"/>
      <c r="AQ298" s="341"/>
      <c r="AR298" s="225"/>
      <c r="AS298" s="336"/>
      <c r="AT298" s="336"/>
      <c r="AU298" s="336"/>
    </row>
    <row r="299" spans="2:47" ht="15.75" hidden="1" customHeight="1">
      <c r="B299" s="317">
        <v>58600</v>
      </c>
      <c r="C299" s="468"/>
      <c r="D299" s="470"/>
      <c r="E299" s="334"/>
      <c r="F299" s="334"/>
      <c r="G299" s="334"/>
      <c r="H299" s="334"/>
      <c r="I299" s="334"/>
      <c r="J299" s="334"/>
      <c r="K299" s="334"/>
      <c r="L299" s="334"/>
      <c r="M299" s="334"/>
      <c r="N299" s="334"/>
      <c r="O299" s="224"/>
      <c r="P299" s="342"/>
      <c r="Q299" s="472"/>
      <c r="R299" s="335"/>
      <c r="S299" s="335"/>
      <c r="T299" s="475"/>
      <c r="U299" s="475"/>
      <c r="V299" s="360"/>
      <c r="W299" s="360"/>
      <c r="X299" s="478"/>
      <c r="Y299" s="481"/>
      <c r="Z299" s="478"/>
      <c r="AA299" s="484"/>
      <c r="AB299" s="487"/>
      <c r="AC299" s="466"/>
      <c r="AD299" s="466"/>
      <c r="AE299" s="487"/>
      <c r="AF299" s="466"/>
      <c r="AG299" s="466"/>
      <c r="AH299" s="521"/>
      <c r="AI299" s="487"/>
      <c r="AJ299" s="337"/>
      <c r="AK299" s="339"/>
      <c r="AL299" s="337"/>
      <c r="AM299" s="340"/>
      <c r="AN299" s="338"/>
      <c r="AO299" s="338"/>
      <c r="AP299" s="338"/>
      <c r="AQ299" s="341"/>
      <c r="AR299" s="225"/>
      <c r="AS299" s="336"/>
      <c r="AT299" s="336"/>
      <c r="AU299" s="336"/>
    </row>
    <row r="300" spans="2:47" ht="15.75" hidden="1" customHeight="1">
      <c r="B300" s="317">
        <v>58800</v>
      </c>
      <c r="C300" s="468"/>
      <c r="D300" s="470"/>
      <c r="E300" s="334"/>
      <c r="F300" s="334"/>
      <c r="G300" s="334"/>
      <c r="H300" s="334"/>
      <c r="I300" s="334"/>
      <c r="J300" s="334"/>
      <c r="K300" s="334"/>
      <c r="L300" s="334"/>
      <c r="M300" s="334"/>
      <c r="N300" s="334"/>
      <c r="O300" s="224"/>
      <c r="P300" s="342"/>
      <c r="Q300" s="473"/>
      <c r="R300" s="335"/>
      <c r="S300" s="335"/>
      <c r="T300" s="476"/>
      <c r="U300" s="476"/>
      <c r="V300" s="361"/>
      <c r="W300" s="361"/>
      <c r="X300" s="479"/>
      <c r="Y300" s="482"/>
      <c r="Z300" s="479"/>
      <c r="AA300" s="485"/>
      <c r="AB300" s="487"/>
      <c r="AC300" s="466"/>
      <c r="AD300" s="466"/>
      <c r="AE300" s="487"/>
      <c r="AF300" s="466"/>
      <c r="AG300" s="466"/>
      <c r="AH300" s="522"/>
      <c r="AI300" s="487"/>
      <c r="AJ300" s="337"/>
      <c r="AK300" s="339"/>
      <c r="AL300" s="337"/>
      <c r="AM300" s="340"/>
      <c r="AN300" s="338"/>
      <c r="AO300" s="338"/>
      <c r="AP300" s="338"/>
      <c r="AQ300" s="341"/>
      <c r="AR300" s="225"/>
      <c r="AS300" s="336"/>
      <c r="AT300" s="336"/>
      <c r="AU300" s="336"/>
    </row>
    <row r="301" spans="2:47" ht="15.75" hidden="1" customHeight="1">
      <c r="B301" s="317">
        <v>59000</v>
      </c>
      <c r="C301" s="489"/>
      <c r="D301" s="469"/>
      <c r="E301" s="334"/>
      <c r="F301" s="334"/>
      <c r="G301" s="334"/>
      <c r="H301" s="334"/>
      <c r="I301" s="334"/>
      <c r="J301" s="334"/>
      <c r="K301" s="334"/>
      <c r="L301" s="334"/>
      <c r="M301" s="334"/>
      <c r="N301" s="334"/>
      <c r="O301" s="224"/>
      <c r="P301" s="223"/>
      <c r="Q301" s="471"/>
      <c r="R301" s="335"/>
      <c r="S301" s="335"/>
      <c r="T301" s="474"/>
      <c r="U301" s="474"/>
      <c r="V301" s="359"/>
      <c r="W301" s="359"/>
      <c r="X301" s="477"/>
      <c r="Y301" s="480"/>
      <c r="Z301" s="477"/>
      <c r="AA301" s="483"/>
      <c r="AB301" s="486"/>
      <c r="AC301" s="488"/>
      <c r="AD301" s="488"/>
      <c r="AE301" s="486"/>
      <c r="AF301" s="488"/>
      <c r="AG301" s="488"/>
      <c r="AH301" s="520"/>
      <c r="AI301" s="487"/>
      <c r="AJ301" s="337"/>
      <c r="AK301" s="339"/>
      <c r="AL301" s="337"/>
      <c r="AM301" s="340"/>
      <c r="AN301" s="338"/>
      <c r="AO301" s="338"/>
      <c r="AP301" s="338"/>
      <c r="AQ301" s="341"/>
      <c r="AR301" s="225"/>
      <c r="AS301" s="336"/>
      <c r="AT301" s="336"/>
      <c r="AU301" s="336"/>
    </row>
    <row r="302" spans="2:47" ht="15.75" hidden="1" customHeight="1">
      <c r="B302" s="317">
        <v>59200</v>
      </c>
      <c r="C302" s="489"/>
      <c r="D302" s="470"/>
      <c r="E302" s="334"/>
      <c r="F302" s="334"/>
      <c r="G302" s="334"/>
      <c r="H302" s="334"/>
      <c r="I302" s="334"/>
      <c r="J302" s="334"/>
      <c r="K302" s="334"/>
      <c r="L302" s="334"/>
      <c r="M302" s="334"/>
      <c r="N302" s="334"/>
      <c r="O302" s="224"/>
      <c r="P302" s="223"/>
      <c r="Q302" s="472"/>
      <c r="R302" s="335"/>
      <c r="S302" s="335"/>
      <c r="T302" s="475"/>
      <c r="U302" s="475"/>
      <c r="V302" s="360"/>
      <c r="W302" s="360"/>
      <c r="X302" s="478"/>
      <c r="Y302" s="481"/>
      <c r="Z302" s="478"/>
      <c r="AA302" s="484"/>
      <c r="AB302" s="487"/>
      <c r="AC302" s="466"/>
      <c r="AD302" s="466"/>
      <c r="AE302" s="487"/>
      <c r="AF302" s="466"/>
      <c r="AG302" s="466"/>
      <c r="AH302" s="521"/>
      <c r="AI302" s="487"/>
      <c r="AJ302" s="337"/>
      <c r="AK302" s="339"/>
      <c r="AL302" s="337"/>
      <c r="AM302" s="340"/>
      <c r="AN302" s="338"/>
      <c r="AO302" s="338"/>
      <c r="AP302" s="338"/>
      <c r="AQ302" s="341"/>
      <c r="AR302" s="225"/>
      <c r="AS302" s="336"/>
      <c r="AT302" s="336"/>
      <c r="AU302" s="336"/>
    </row>
    <row r="303" spans="2:47" ht="15.75" hidden="1" customHeight="1">
      <c r="B303" s="317">
        <v>59400</v>
      </c>
      <c r="C303" s="489"/>
      <c r="D303" s="470"/>
      <c r="E303" s="334"/>
      <c r="F303" s="334"/>
      <c r="G303" s="334"/>
      <c r="H303" s="334"/>
      <c r="I303" s="334"/>
      <c r="J303" s="334"/>
      <c r="K303" s="334"/>
      <c r="L303" s="334"/>
      <c r="M303" s="334"/>
      <c r="N303" s="334"/>
      <c r="O303" s="224"/>
      <c r="P303" s="342"/>
      <c r="Q303" s="472"/>
      <c r="R303" s="335"/>
      <c r="S303" s="335"/>
      <c r="T303" s="475"/>
      <c r="U303" s="475"/>
      <c r="V303" s="360"/>
      <c r="W303" s="360"/>
      <c r="X303" s="478"/>
      <c r="Y303" s="481"/>
      <c r="Z303" s="478"/>
      <c r="AA303" s="484"/>
      <c r="AB303" s="487"/>
      <c r="AC303" s="466"/>
      <c r="AD303" s="466"/>
      <c r="AE303" s="487"/>
      <c r="AF303" s="466"/>
      <c r="AG303" s="466"/>
      <c r="AH303" s="521"/>
      <c r="AI303" s="487"/>
      <c r="AJ303" s="337"/>
      <c r="AK303" s="339"/>
      <c r="AL303" s="337"/>
      <c r="AM303" s="340"/>
      <c r="AN303" s="338"/>
      <c r="AO303" s="338"/>
      <c r="AP303" s="338"/>
      <c r="AQ303" s="341"/>
      <c r="AR303" s="225"/>
      <c r="AS303" s="336"/>
      <c r="AT303" s="336"/>
      <c r="AU303" s="336"/>
    </row>
    <row r="304" spans="2:47" ht="15.75" hidden="1" customHeight="1">
      <c r="B304" s="317">
        <v>59600</v>
      </c>
      <c r="C304" s="489"/>
      <c r="D304" s="470"/>
      <c r="E304" s="334"/>
      <c r="F304" s="334"/>
      <c r="G304" s="334"/>
      <c r="H304" s="334"/>
      <c r="I304" s="334"/>
      <c r="J304" s="334"/>
      <c r="K304" s="334"/>
      <c r="L304" s="334"/>
      <c r="M304" s="334"/>
      <c r="N304" s="334"/>
      <c r="O304" s="224"/>
      <c r="P304" s="342"/>
      <c r="Q304" s="472"/>
      <c r="R304" s="335"/>
      <c r="S304" s="335"/>
      <c r="T304" s="475"/>
      <c r="U304" s="475"/>
      <c r="V304" s="360"/>
      <c r="W304" s="360"/>
      <c r="X304" s="478"/>
      <c r="Y304" s="481"/>
      <c r="Z304" s="478"/>
      <c r="AA304" s="484"/>
      <c r="AB304" s="487"/>
      <c r="AC304" s="466"/>
      <c r="AD304" s="466"/>
      <c r="AE304" s="487"/>
      <c r="AF304" s="466"/>
      <c r="AG304" s="466"/>
      <c r="AH304" s="521"/>
      <c r="AI304" s="487"/>
      <c r="AJ304" s="337"/>
      <c r="AK304" s="339"/>
      <c r="AL304" s="337"/>
      <c r="AM304" s="340"/>
      <c r="AN304" s="338"/>
      <c r="AO304" s="338"/>
      <c r="AP304" s="338"/>
      <c r="AQ304" s="341"/>
      <c r="AR304" s="225"/>
      <c r="AS304" s="336"/>
      <c r="AT304" s="336"/>
      <c r="AU304" s="336"/>
    </row>
    <row r="305" spans="2:47" ht="15.75" hidden="1" customHeight="1">
      <c r="B305" s="317">
        <v>59800</v>
      </c>
      <c r="C305" s="489"/>
      <c r="D305" s="470"/>
      <c r="E305" s="334"/>
      <c r="F305" s="334"/>
      <c r="G305" s="334"/>
      <c r="H305" s="334"/>
      <c r="I305" s="334"/>
      <c r="J305" s="334"/>
      <c r="K305" s="334"/>
      <c r="L305" s="334"/>
      <c r="M305" s="334"/>
      <c r="N305" s="334"/>
      <c r="O305" s="224"/>
      <c r="P305" s="342"/>
      <c r="Q305" s="473"/>
      <c r="R305" s="335"/>
      <c r="S305" s="335"/>
      <c r="T305" s="476"/>
      <c r="U305" s="476"/>
      <c r="V305" s="361"/>
      <c r="W305" s="361"/>
      <c r="X305" s="479"/>
      <c r="Y305" s="482"/>
      <c r="Z305" s="479"/>
      <c r="AA305" s="485"/>
      <c r="AB305" s="487"/>
      <c r="AC305" s="466"/>
      <c r="AD305" s="466"/>
      <c r="AE305" s="487"/>
      <c r="AF305" s="466"/>
      <c r="AG305" s="466"/>
      <c r="AH305" s="522"/>
      <c r="AI305" s="487"/>
      <c r="AJ305" s="337"/>
      <c r="AK305" s="339"/>
      <c r="AL305" s="337"/>
      <c r="AM305" s="340"/>
      <c r="AN305" s="338"/>
      <c r="AO305" s="338"/>
      <c r="AP305" s="338"/>
      <c r="AQ305" s="341"/>
      <c r="AR305" s="225"/>
      <c r="AS305" s="336"/>
      <c r="AT305" s="336"/>
      <c r="AU305" s="336"/>
    </row>
    <row r="306" spans="2:47" ht="15.75" hidden="1" customHeight="1">
      <c r="B306" s="317">
        <v>60000</v>
      </c>
      <c r="C306" s="489"/>
      <c r="D306" s="469"/>
      <c r="E306" s="334"/>
      <c r="F306" s="334"/>
      <c r="G306" s="334"/>
      <c r="H306" s="334"/>
      <c r="I306" s="334"/>
      <c r="J306" s="334"/>
      <c r="K306" s="334"/>
      <c r="L306" s="334"/>
      <c r="M306" s="334"/>
      <c r="N306" s="334"/>
      <c r="O306" s="224"/>
      <c r="P306" s="223"/>
      <c r="Q306" s="471"/>
      <c r="R306" s="335"/>
      <c r="S306" s="335"/>
      <c r="T306" s="474"/>
      <c r="U306" s="474"/>
      <c r="V306" s="359"/>
      <c r="W306" s="359"/>
      <c r="X306" s="477"/>
      <c r="Y306" s="480"/>
      <c r="Z306" s="477"/>
      <c r="AA306" s="483"/>
      <c r="AB306" s="486"/>
      <c r="AC306" s="488"/>
      <c r="AD306" s="488"/>
      <c r="AE306" s="486"/>
      <c r="AF306" s="488"/>
      <c r="AG306" s="488"/>
      <c r="AH306" s="520"/>
      <c r="AI306" s="487"/>
      <c r="AJ306" s="337"/>
      <c r="AK306" s="339"/>
      <c r="AL306" s="337"/>
      <c r="AM306" s="340"/>
      <c r="AN306" s="338"/>
      <c r="AO306" s="338"/>
      <c r="AP306" s="338"/>
      <c r="AQ306" s="341"/>
      <c r="AR306" s="225"/>
      <c r="AS306" s="336"/>
      <c r="AT306" s="336"/>
      <c r="AU306" s="336"/>
    </row>
    <row r="307" spans="2:47" ht="15.75" hidden="1" customHeight="1">
      <c r="B307" s="317">
        <v>60200</v>
      </c>
      <c r="C307" s="489"/>
      <c r="D307" s="470"/>
      <c r="E307" s="334"/>
      <c r="F307" s="334"/>
      <c r="G307" s="334"/>
      <c r="H307" s="334"/>
      <c r="I307" s="334"/>
      <c r="J307" s="334"/>
      <c r="K307" s="334"/>
      <c r="L307" s="334"/>
      <c r="M307" s="334"/>
      <c r="N307" s="334"/>
      <c r="O307" s="224"/>
      <c r="P307" s="223"/>
      <c r="Q307" s="472"/>
      <c r="R307" s="335"/>
      <c r="S307" s="335"/>
      <c r="T307" s="475"/>
      <c r="U307" s="475"/>
      <c r="V307" s="360"/>
      <c r="W307" s="360"/>
      <c r="X307" s="478"/>
      <c r="Y307" s="481"/>
      <c r="Z307" s="478"/>
      <c r="AA307" s="484"/>
      <c r="AB307" s="487"/>
      <c r="AC307" s="466"/>
      <c r="AD307" s="466"/>
      <c r="AE307" s="487"/>
      <c r="AF307" s="466"/>
      <c r="AG307" s="466"/>
      <c r="AH307" s="521"/>
      <c r="AI307" s="487"/>
      <c r="AJ307" s="337"/>
      <c r="AK307" s="339"/>
      <c r="AL307" s="337"/>
      <c r="AM307" s="340"/>
      <c r="AN307" s="338"/>
      <c r="AO307" s="338"/>
      <c r="AP307" s="338"/>
      <c r="AQ307" s="341"/>
      <c r="AR307" s="225"/>
      <c r="AS307" s="336"/>
      <c r="AT307" s="336"/>
      <c r="AU307" s="336"/>
    </row>
    <row r="308" spans="2:47" ht="15.75" hidden="1" customHeight="1">
      <c r="B308" s="317">
        <v>60400</v>
      </c>
      <c r="C308" s="489"/>
      <c r="D308" s="470"/>
      <c r="E308" s="334"/>
      <c r="F308" s="334"/>
      <c r="G308" s="334"/>
      <c r="H308" s="334"/>
      <c r="I308" s="334"/>
      <c r="J308" s="334"/>
      <c r="K308" s="334"/>
      <c r="L308" s="334"/>
      <c r="M308" s="334"/>
      <c r="N308" s="334"/>
      <c r="O308" s="224"/>
      <c r="P308" s="342"/>
      <c r="Q308" s="472"/>
      <c r="R308" s="335"/>
      <c r="S308" s="335"/>
      <c r="T308" s="475"/>
      <c r="U308" s="475"/>
      <c r="V308" s="360"/>
      <c r="W308" s="360"/>
      <c r="X308" s="478"/>
      <c r="Y308" s="481"/>
      <c r="Z308" s="478"/>
      <c r="AA308" s="484"/>
      <c r="AB308" s="487"/>
      <c r="AC308" s="466"/>
      <c r="AD308" s="466"/>
      <c r="AE308" s="487"/>
      <c r="AF308" s="466"/>
      <c r="AG308" s="466"/>
      <c r="AH308" s="521"/>
      <c r="AI308" s="487"/>
      <c r="AJ308" s="337"/>
      <c r="AK308" s="339"/>
      <c r="AL308" s="337"/>
      <c r="AM308" s="340"/>
      <c r="AN308" s="338"/>
      <c r="AO308" s="338"/>
      <c r="AP308" s="338"/>
      <c r="AQ308" s="341"/>
      <c r="AR308" s="225"/>
      <c r="AS308" s="336"/>
      <c r="AT308" s="336"/>
      <c r="AU308" s="336"/>
    </row>
    <row r="309" spans="2:47" ht="15.75" hidden="1" customHeight="1">
      <c r="B309" s="317">
        <v>60600</v>
      </c>
      <c r="C309" s="489"/>
      <c r="D309" s="470"/>
      <c r="E309" s="334"/>
      <c r="F309" s="334"/>
      <c r="G309" s="334"/>
      <c r="H309" s="334"/>
      <c r="I309" s="334"/>
      <c r="J309" s="334"/>
      <c r="K309" s="334"/>
      <c r="L309" s="334"/>
      <c r="M309" s="334"/>
      <c r="N309" s="334"/>
      <c r="O309" s="224"/>
      <c r="P309" s="342"/>
      <c r="Q309" s="472"/>
      <c r="R309" s="335"/>
      <c r="S309" s="335"/>
      <c r="T309" s="475"/>
      <c r="U309" s="475"/>
      <c r="V309" s="360"/>
      <c r="W309" s="360"/>
      <c r="X309" s="478"/>
      <c r="Y309" s="481"/>
      <c r="Z309" s="478"/>
      <c r="AA309" s="484"/>
      <c r="AB309" s="487"/>
      <c r="AC309" s="466"/>
      <c r="AD309" s="466"/>
      <c r="AE309" s="487"/>
      <c r="AF309" s="466"/>
      <c r="AG309" s="466"/>
      <c r="AH309" s="521"/>
      <c r="AI309" s="487"/>
      <c r="AJ309" s="337"/>
      <c r="AK309" s="339"/>
      <c r="AL309" s="337"/>
      <c r="AM309" s="340"/>
      <c r="AN309" s="338"/>
      <c r="AO309" s="338"/>
      <c r="AP309" s="338"/>
      <c r="AQ309" s="341"/>
      <c r="AR309" s="225"/>
      <c r="AS309" s="336"/>
      <c r="AT309" s="336"/>
      <c r="AU309" s="336"/>
    </row>
    <row r="310" spans="2:47" ht="15.75" hidden="1" customHeight="1">
      <c r="B310" s="317">
        <v>60800</v>
      </c>
      <c r="C310" s="489"/>
      <c r="D310" s="470"/>
      <c r="E310" s="334"/>
      <c r="F310" s="334"/>
      <c r="G310" s="334"/>
      <c r="H310" s="334"/>
      <c r="I310" s="334"/>
      <c r="J310" s="334"/>
      <c r="K310" s="334"/>
      <c r="L310" s="334"/>
      <c r="M310" s="334"/>
      <c r="N310" s="334"/>
      <c r="O310" s="224"/>
      <c r="P310" s="342"/>
      <c r="Q310" s="473"/>
      <c r="R310" s="335"/>
      <c r="S310" s="335"/>
      <c r="T310" s="476"/>
      <c r="U310" s="476"/>
      <c r="V310" s="361"/>
      <c r="W310" s="361"/>
      <c r="X310" s="479"/>
      <c r="Y310" s="482"/>
      <c r="Z310" s="479"/>
      <c r="AA310" s="485"/>
      <c r="AB310" s="487"/>
      <c r="AC310" s="466"/>
      <c r="AD310" s="466"/>
      <c r="AE310" s="487"/>
      <c r="AF310" s="466"/>
      <c r="AG310" s="466"/>
      <c r="AH310" s="522"/>
      <c r="AI310" s="487"/>
      <c r="AJ310" s="337"/>
      <c r="AK310" s="339"/>
      <c r="AL310" s="337"/>
      <c r="AM310" s="340"/>
      <c r="AN310" s="338"/>
      <c r="AO310" s="338"/>
      <c r="AP310" s="338"/>
      <c r="AQ310" s="341"/>
      <c r="AR310" s="225"/>
      <c r="AS310" s="336"/>
      <c r="AT310" s="336"/>
      <c r="AU310" s="336"/>
    </row>
    <row r="311" spans="2:47" ht="15.75" hidden="1" customHeight="1">
      <c r="B311" s="317">
        <v>61000</v>
      </c>
      <c r="C311" s="468"/>
      <c r="D311" s="469"/>
      <c r="E311" s="334"/>
      <c r="F311" s="334"/>
      <c r="G311" s="334"/>
      <c r="H311" s="334"/>
      <c r="I311" s="334"/>
      <c r="J311" s="334"/>
      <c r="K311" s="334"/>
      <c r="L311" s="334"/>
      <c r="M311" s="334"/>
      <c r="N311" s="334"/>
      <c r="O311" s="224"/>
      <c r="P311" s="223"/>
      <c r="Q311" s="471"/>
      <c r="R311" s="335"/>
      <c r="S311" s="335"/>
      <c r="T311" s="474"/>
      <c r="U311" s="474"/>
      <c r="V311" s="359"/>
      <c r="W311" s="359"/>
      <c r="X311" s="477"/>
      <c r="Y311" s="480"/>
      <c r="Z311" s="477"/>
      <c r="AA311" s="483"/>
      <c r="AB311" s="486"/>
      <c r="AC311" s="488"/>
      <c r="AD311" s="488"/>
      <c r="AE311" s="486"/>
      <c r="AF311" s="488"/>
      <c r="AG311" s="488"/>
      <c r="AH311" s="520"/>
      <c r="AI311" s="487"/>
      <c r="AJ311" s="337"/>
      <c r="AK311" s="339"/>
      <c r="AL311" s="337"/>
      <c r="AM311" s="340"/>
      <c r="AN311" s="338"/>
      <c r="AO311" s="338"/>
      <c r="AP311" s="338"/>
      <c r="AQ311" s="341"/>
      <c r="AR311" s="225"/>
      <c r="AS311" s="336"/>
      <c r="AT311" s="336"/>
      <c r="AU311" s="336"/>
    </row>
    <row r="312" spans="2:47" ht="15.75" hidden="1" customHeight="1">
      <c r="B312" s="317">
        <v>61200</v>
      </c>
      <c r="C312" s="468"/>
      <c r="D312" s="470"/>
      <c r="E312" s="334"/>
      <c r="F312" s="334"/>
      <c r="G312" s="334"/>
      <c r="H312" s="334"/>
      <c r="I312" s="334"/>
      <c r="J312" s="334"/>
      <c r="K312" s="334"/>
      <c r="L312" s="334"/>
      <c r="M312" s="334"/>
      <c r="N312" s="334"/>
      <c r="O312" s="224"/>
      <c r="P312" s="223"/>
      <c r="Q312" s="472"/>
      <c r="R312" s="335"/>
      <c r="S312" s="335"/>
      <c r="T312" s="475"/>
      <c r="U312" s="475"/>
      <c r="V312" s="360"/>
      <c r="W312" s="360"/>
      <c r="X312" s="478"/>
      <c r="Y312" s="481"/>
      <c r="Z312" s="478"/>
      <c r="AA312" s="484"/>
      <c r="AB312" s="487"/>
      <c r="AC312" s="466"/>
      <c r="AD312" s="466"/>
      <c r="AE312" s="487"/>
      <c r="AF312" s="466"/>
      <c r="AG312" s="466"/>
      <c r="AH312" s="521"/>
      <c r="AI312" s="487"/>
      <c r="AJ312" s="337"/>
      <c r="AK312" s="339"/>
      <c r="AL312" s="337"/>
      <c r="AM312" s="340"/>
      <c r="AN312" s="338"/>
      <c r="AO312" s="338"/>
      <c r="AP312" s="338"/>
      <c r="AQ312" s="341"/>
      <c r="AR312" s="225"/>
      <c r="AS312" s="336"/>
      <c r="AT312" s="336"/>
      <c r="AU312" s="336"/>
    </row>
    <row r="313" spans="2:47" ht="15.75" hidden="1" customHeight="1">
      <c r="B313" s="317">
        <v>61400</v>
      </c>
      <c r="C313" s="468"/>
      <c r="D313" s="470"/>
      <c r="E313" s="334"/>
      <c r="F313" s="334"/>
      <c r="G313" s="334"/>
      <c r="H313" s="334"/>
      <c r="I313" s="334"/>
      <c r="J313" s="334"/>
      <c r="K313" s="334"/>
      <c r="L313" s="334"/>
      <c r="M313" s="334"/>
      <c r="N313" s="334"/>
      <c r="O313" s="224"/>
      <c r="P313" s="342"/>
      <c r="Q313" s="472"/>
      <c r="R313" s="335"/>
      <c r="S313" s="335"/>
      <c r="T313" s="475"/>
      <c r="U313" s="475"/>
      <c r="V313" s="360"/>
      <c r="W313" s="360"/>
      <c r="X313" s="478"/>
      <c r="Y313" s="481"/>
      <c r="Z313" s="478"/>
      <c r="AA313" s="484"/>
      <c r="AB313" s="487"/>
      <c r="AC313" s="466"/>
      <c r="AD313" s="466"/>
      <c r="AE313" s="487"/>
      <c r="AF313" s="466"/>
      <c r="AG313" s="466"/>
      <c r="AH313" s="521"/>
      <c r="AI313" s="487"/>
      <c r="AJ313" s="337"/>
      <c r="AK313" s="339"/>
      <c r="AL313" s="337"/>
      <c r="AM313" s="340"/>
      <c r="AN313" s="338"/>
      <c r="AO313" s="338"/>
      <c r="AP313" s="338"/>
      <c r="AQ313" s="341"/>
      <c r="AR313" s="225"/>
      <c r="AS313" s="336"/>
      <c r="AT313" s="336"/>
      <c r="AU313" s="336"/>
    </row>
    <row r="314" spans="2:47" ht="15.75" hidden="1" customHeight="1">
      <c r="B314" s="317">
        <v>61600</v>
      </c>
      <c r="C314" s="468"/>
      <c r="D314" s="470"/>
      <c r="E314" s="334"/>
      <c r="F314" s="334"/>
      <c r="G314" s="334"/>
      <c r="H314" s="334"/>
      <c r="I314" s="334"/>
      <c r="J314" s="334"/>
      <c r="K314" s="334"/>
      <c r="L314" s="334"/>
      <c r="M314" s="334"/>
      <c r="N314" s="334"/>
      <c r="O314" s="224"/>
      <c r="P314" s="342"/>
      <c r="Q314" s="472"/>
      <c r="R314" s="335"/>
      <c r="S314" s="335"/>
      <c r="T314" s="475"/>
      <c r="U314" s="475"/>
      <c r="V314" s="360"/>
      <c r="W314" s="360"/>
      <c r="X314" s="478"/>
      <c r="Y314" s="481"/>
      <c r="Z314" s="478"/>
      <c r="AA314" s="484"/>
      <c r="AB314" s="487"/>
      <c r="AC314" s="466"/>
      <c r="AD314" s="466"/>
      <c r="AE314" s="487"/>
      <c r="AF314" s="466"/>
      <c r="AG314" s="466"/>
      <c r="AH314" s="521"/>
      <c r="AI314" s="487"/>
      <c r="AJ314" s="337"/>
      <c r="AK314" s="339"/>
      <c r="AL314" s="337"/>
      <c r="AM314" s="340"/>
      <c r="AN314" s="338"/>
      <c r="AO314" s="338"/>
      <c r="AP314" s="338"/>
      <c r="AQ314" s="341"/>
      <c r="AR314" s="225"/>
      <c r="AS314" s="336"/>
      <c r="AT314" s="336"/>
      <c r="AU314" s="336"/>
    </row>
    <row r="315" spans="2:47" ht="15.75" hidden="1" customHeight="1">
      <c r="B315" s="317">
        <v>61800</v>
      </c>
      <c r="C315" s="468"/>
      <c r="D315" s="470"/>
      <c r="E315" s="334"/>
      <c r="F315" s="334"/>
      <c r="G315" s="334"/>
      <c r="H315" s="334"/>
      <c r="I315" s="334"/>
      <c r="J315" s="334"/>
      <c r="K315" s="334"/>
      <c r="L315" s="334"/>
      <c r="M315" s="334"/>
      <c r="N315" s="334"/>
      <c r="O315" s="224"/>
      <c r="P315" s="342"/>
      <c r="Q315" s="473"/>
      <c r="R315" s="335"/>
      <c r="S315" s="335"/>
      <c r="T315" s="476"/>
      <c r="U315" s="476"/>
      <c r="V315" s="361"/>
      <c r="W315" s="361"/>
      <c r="X315" s="479"/>
      <c r="Y315" s="482"/>
      <c r="Z315" s="479"/>
      <c r="AA315" s="485"/>
      <c r="AB315" s="487"/>
      <c r="AC315" s="466"/>
      <c r="AD315" s="466"/>
      <c r="AE315" s="487"/>
      <c r="AF315" s="466"/>
      <c r="AG315" s="466"/>
      <c r="AH315" s="522"/>
      <c r="AI315" s="487"/>
      <c r="AJ315" s="337"/>
      <c r="AK315" s="339"/>
      <c r="AL315" s="337"/>
      <c r="AM315" s="340"/>
      <c r="AN315" s="338"/>
      <c r="AO315" s="338"/>
      <c r="AP315" s="338"/>
      <c r="AQ315" s="341"/>
      <c r="AR315" s="225"/>
      <c r="AS315" s="336"/>
      <c r="AT315" s="336"/>
      <c r="AU315" s="336"/>
    </row>
    <row r="316" spans="2:47" hidden="1">
      <c r="B316" s="317">
        <v>62000</v>
      </c>
    </row>
    <row r="317" spans="2:47" hidden="1">
      <c r="B317" s="317">
        <v>62200</v>
      </c>
    </row>
    <row r="318" spans="2:47" hidden="1">
      <c r="B318" s="317">
        <v>62400</v>
      </c>
    </row>
    <row r="319" spans="2:47" hidden="1">
      <c r="B319" s="317">
        <v>62600</v>
      </c>
    </row>
    <row r="320" spans="2:47" hidden="1">
      <c r="B320" s="317">
        <v>62800</v>
      </c>
    </row>
    <row r="321" spans="2:2" hidden="1">
      <c r="B321" s="317">
        <v>63000</v>
      </c>
    </row>
    <row r="322" spans="2:2" hidden="1">
      <c r="B322" s="317">
        <v>63200</v>
      </c>
    </row>
    <row r="323" spans="2:2" hidden="1">
      <c r="B323" s="317">
        <v>63400</v>
      </c>
    </row>
    <row r="324" spans="2:2" hidden="1">
      <c r="B324" s="317">
        <v>63600</v>
      </c>
    </row>
    <row r="325" spans="2:2" hidden="1">
      <c r="B325" s="317">
        <v>63800</v>
      </c>
    </row>
    <row r="326" spans="2:2" hidden="1">
      <c r="B326" s="317">
        <v>64000</v>
      </c>
    </row>
    <row r="327" spans="2:2" hidden="1">
      <c r="B327" s="317">
        <v>64200</v>
      </c>
    </row>
    <row r="328" spans="2:2" hidden="1">
      <c r="B328" s="317">
        <v>64400</v>
      </c>
    </row>
    <row r="329" spans="2:2" hidden="1">
      <c r="B329" s="317">
        <v>64600</v>
      </c>
    </row>
    <row r="330" spans="2:2" hidden="1">
      <c r="B330" s="317">
        <v>64800</v>
      </c>
    </row>
    <row r="331" spans="2:2" hidden="1">
      <c r="B331" s="317">
        <v>65000</v>
      </c>
    </row>
    <row r="332" spans="2:2" hidden="1">
      <c r="B332" s="317">
        <v>65200</v>
      </c>
    </row>
    <row r="333" spans="2:2" hidden="1">
      <c r="B333" s="317">
        <v>65400</v>
      </c>
    </row>
    <row r="334" spans="2:2" hidden="1">
      <c r="B334" s="317">
        <v>65600</v>
      </c>
    </row>
    <row r="335" spans="2:2" hidden="1">
      <c r="B335" s="317">
        <v>65800</v>
      </c>
    </row>
    <row r="336" spans="2:2" hidden="1">
      <c r="B336" s="317">
        <v>66000</v>
      </c>
    </row>
    <row r="337" spans="2:2" hidden="1">
      <c r="B337" s="317">
        <v>66200</v>
      </c>
    </row>
    <row r="338" spans="2:2" hidden="1">
      <c r="B338" s="317">
        <v>66400</v>
      </c>
    </row>
    <row r="339" spans="2:2" hidden="1">
      <c r="B339" s="317">
        <v>66600</v>
      </c>
    </row>
    <row r="340" spans="2:2" hidden="1">
      <c r="B340" s="317">
        <v>66800</v>
      </c>
    </row>
    <row r="341" spans="2:2" hidden="1">
      <c r="B341" s="317">
        <v>67000</v>
      </c>
    </row>
    <row r="342" spans="2:2" hidden="1">
      <c r="B342" s="317">
        <v>67200</v>
      </c>
    </row>
    <row r="343" spans="2:2" hidden="1">
      <c r="B343" s="317">
        <v>67400</v>
      </c>
    </row>
    <row r="344" spans="2:2" hidden="1">
      <c r="B344" s="317">
        <v>67600</v>
      </c>
    </row>
    <row r="345" spans="2:2" hidden="1">
      <c r="B345" s="317">
        <v>67800</v>
      </c>
    </row>
    <row r="346" spans="2:2" hidden="1">
      <c r="B346" s="317">
        <v>68000</v>
      </c>
    </row>
    <row r="347" spans="2:2" hidden="1">
      <c r="B347" s="317">
        <v>68200</v>
      </c>
    </row>
    <row r="348" spans="2:2" hidden="1">
      <c r="B348" s="317">
        <v>68400</v>
      </c>
    </row>
    <row r="349" spans="2:2" hidden="1">
      <c r="B349" s="317">
        <v>68600</v>
      </c>
    </row>
    <row r="350" spans="2:2" hidden="1">
      <c r="B350" s="317">
        <v>68800</v>
      </c>
    </row>
    <row r="351" spans="2:2" hidden="1">
      <c r="B351" s="317">
        <v>69000</v>
      </c>
    </row>
    <row r="352" spans="2:2" hidden="1">
      <c r="B352" s="317">
        <v>69200</v>
      </c>
    </row>
    <row r="353" spans="2:2" hidden="1">
      <c r="B353" s="317">
        <v>69400</v>
      </c>
    </row>
    <row r="354" spans="2:2" hidden="1">
      <c r="B354" s="317">
        <v>69600</v>
      </c>
    </row>
    <row r="355" spans="2:2" hidden="1">
      <c r="B355" s="317">
        <v>69800</v>
      </c>
    </row>
    <row r="356" spans="2:2" hidden="1">
      <c r="B356" s="317">
        <v>70000</v>
      </c>
    </row>
    <row r="357" spans="2:2" hidden="1">
      <c r="B357" s="317">
        <v>70200</v>
      </c>
    </row>
    <row r="358" spans="2:2" hidden="1">
      <c r="B358" s="317">
        <v>70400</v>
      </c>
    </row>
    <row r="359" spans="2:2" hidden="1">
      <c r="B359" s="317">
        <v>70600</v>
      </c>
    </row>
    <row r="360" spans="2:2" hidden="1">
      <c r="B360" s="317">
        <v>70800</v>
      </c>
    </row>
    <row r="361" spans="2:2" hidden="1">
      <c r="B361" s="317">
        <v>71000</v>
      </c>
    </row>
    <row r="362" spans="2:2" hidden="1">
      <c r="B362" s="317">
        <v>71200</v>
      </c>
    </row>
    <row r="363" spans="2:2" hidden="1">
      <c r="B363" s="317">
        <v>71400</v>
      </c>
    </row>
    <row r="364" spans="2:2" hidden="1">
      <c r="B364" s="317">
        <v>71600</v>
      </c>
    </row>
    <row r="365" spans="2:2" hidden="1">
      <c r="B365" s="317">
        <v>71800</v>
      </c>
    </row>
    <row r="366" spans="2:2" hidden="1">
      <c r="B366" s="317">
        <v>72000</v>
      </c>
    </row>
    <row r="367" spans="2:2" hidden="1">
      <c r="B367" s="317">
        <v>72200</v>
      </c>
    </row>
    <row r="368" spans="2:2" hidden="1">
      <c r="B368" s="317">
        <v>72400</v>
      </c>
    </row>
    <row r="369" spans="2:2" hidden="1">
      <c r="B369" s="317">
        <v>72600</v>
      </c>
    </row>
    <row r="370" spans="2:2" hidden="1">
      <c r="B370" s="317">
        <v>72800</v>
      </c>
    </row>
    <row r="371" spans="2:2" hidden="1">
      <c r="B371" s="317">
        <v>73000</v>
      </c>
    </row>
    <row r="372" spans="2:2" hidden="1">
      <c r="B372" s="317">
        <v>73200</v>
      </c>
    </row>
    <row r="373" spans="2:2" hidden="1">
      <c r="B373" s="317">
        <v>73400</v>
      </c>
    </row>
    <row r="374" spans="2:2" hidden="1">
      <c r="B374" s="317">
        <v>73600</v>
      </c>
    </row>
    <row r="375" spans="2:2" hidden="1">
      <c r="B375" s="317">
        <v>73800</v>
      </c>
    </row>
    <row r="376" spans="2:2" hidden="1">
      <c r="B376" s="317">
        <v>74000</v>
      </c>
    </row>
    <row r="377" spans="2:2" hidden="1">
      <c r="B377" s="317">
        <v>74200</v>
      </c>
    </row>
    <row r="378" spans="2:2" hidden="1">
      <c r="B378" s="317">
        <v>74400</v>
      </c>
    </row>
    <row r="379" spans="2:2" hidden="1">
      <c r="B379" s="317">
        <v>74600</v>
      </c>
    </row>
    <row r="380" spans="2:2" hidden="1">
      <c r="B380" s="317">
        <v>74800</v>
      </c>
    </row>
    <row r="381" spans="2:2" hidden="1">
      <c r="B381" s="317">
        <v>75000</v>
      </c>
    </row>
    <row r="382" spans="2:2" hidden="1">
      <c r="B382" s="317">
        <v>75200</v>
      </c>
    </row>
    <row r="383" spans="2:2" hidden="1">
      <c r="B383" s="317">
        <v>75400</v>
      </c>
    </row>
    <row r="384" spans="2:2" hidden="1">
      <c r="B384" s="317">
        <v>75600</v>
      </c>
    </row>
    <row r="385" spans="2:2" hidden="1">
      <c r="B385" s="317">
        <v>75800</v>
      </c>
    </row>
    <row r="386" spans="2:2" hidden="1">
      <c r="B386" s="317">
        <v>76000</v>
      </c>
    </row>
    <row r="387" spans="2:2" hidden="1">
      <c r="B387" s="317">
        <v>76200</v>
      </c>
    </row>
    <row r="388" spans="2:2" hidden="1">
      <c r="B388" s="317">
        <v>76400</v>
      </c>
    </row>
    <row r="389" spans="2:2" hidden="1">
      <c r="B389" s="317">
        <v>76600</v>
      </c>
    </row>
    <row r="390" spans="2:2" hidden="1">
      <c r="B390" s="317">
        <v>76800</v>
      </c>
    </row>
    <row r="391" spans="2:2" hidden="1">
      <c r="B391" s="317">
        <v>77000</v>
      </c>
    </row>
    <row r="392" spans="2:2" hidden="1">
      <c r="B392" s="317">
        <v>77200</v>
      </c>
    </row>
    <row r="393" spans="2:2" hidden="1">
      <c r="B393" s="317">
        <v>77400</v>
      </c>
    </row>
    <row r="394" spans="2:2" hidden="1">
      <c r="B394" s="317">
        <v>77600</v>
      </c>
    </row>
    <row r="395" spans="2:2" hidden="1">
      <c r="B395" s="317">
        <v>77800</v>
      </c>
    </row>
    <row r="396" spans="2:2" hidden="1">
      <c r="B396" s="317">
        <v>78000</v>
      </c>
    </row>
    <row r="397" spans="2:2" hidden="1">
      <c r="B397" s="317">
        <v>78200</v>
      </c>
    </row>
    <row r="398" spans="2:2" hidden="1">
      <c r="B398" s="317">
        <v>78400</v>
      </c>
    </row>
    <row r="399" spans="2:2" hidden="1">
      <c r="B399" s="317">
        <v>78600</v>
      </c>
    </row>
    <row r="400" spans="2:2" hidden="1">
      <c r="B400" s="317">
        <v>78800</v>
      </c>
    </row>
    <row r="401" spans="2:2" hidden="1">
      <c r="B401" s="317">
        <v>79000</v>
      </c>
    </row>
    <row r="402" spans="2:2" hidden="1">
      <c r="B402" s="317">
        <v>79200</v>
      </c>
    </row>
    <row r="403" spans="2:2" hidden="1">
      <c r="B403" s="317">
        <v>79400</v>
      </c>
    </row>
    <row r="404" spans="2:2" hidden="1">
      <c r="B404" s="317">
        <v>79600</v>
      </c>
    </row>
    <row r="405" spans="2:2" hidden="1">
      <c r="B405" s="317">
        <v>79800</v>
      </c>
    </row>
    <row r="406" spans="2:2" hidden="1">
      <c r="B406" s="317">
        <v>80000</v>
      </c>
    </row>
    <row r="407" spans="2:2" hidden="1">
      <c r="B407" s="317">
        <v>80200</v>
      </c>
    </row>
    <row r="408" spans="2:2" hidden="1">
      <c r="B408" s="317">
        <v>80400</v>
      </c>
    </row>
    <row r="409" spans="2:2" hidden="1">
      <c r="B409" s="317">
        <v>80600</v>
      </c>
    </row>
    <row r="410" spans="2:2" hidden="1">
      <c r="B410" s="317">
        <v>80800</v>
      </c>
    </row>
    <row r="411" spans="2:2" hidden="1">
      <c r="B411" s="317">
        <v>81000</v>
      </c>
    </row>
    <row r="412" spans="2:2" hidden="1">
      <c r="B412" s="317">
        <v>81200</v>
      </c>
    </row>
    <row r="413" spans="2:2" hidden="1">
      <c r="B413" s="317">
        <v>81400</v>
      </c>
    </row>
    <row r="414" spans="2:2" hidden="1">
      <c r="B414" s="317">
        <v>81600</v>
      </c>
    </row>
    <row r="415" spans="2:2" hidden="1">
      <c r="B415" s="317">
        <v>81800</v>
      </c>
    </row>
    <row r="416" spans="2:2" hidden="1">
      <c r="B416" s="317">
        <v>82000</v>
      </c>
    </row>
    <row r="417" spans="2:2" hidden="1">
      <c r="B417" s="317">
        <v>82200</v>
      </c>
    </row>
    <row r="418" spans="2:2" hidden="1">
      <c r="B418" s="317">
        <v>82400</v>
      </c>
    </row>
    <row r="419" spans="2:2" hidden="1">
      <c r="B419" s="317">
        <v>82600</v>
      </c>
    </row>
    <row r="420" spans="2:2" hidden="1">
      <c r="B420" s="317">
        <v>82800</v>
      </c>
    </row>
    <row r="421" spans="2:2" hidden="1">
      <c r="B421" s="317">
        <v>83000</v>
      </c>
    </row>
    <row r="422" spans="2:2" hidden="1">
      <c r="B422" s="317">
        <v>83200</v>
      </c>
    </row>
    <row r="423" spans="2:2" hidden="1">
      <c r="B423" s="317">
        <v>83400</v>
      </c>
    </row>
    <row r="424" spans="2:2" hidden="1">
      <c r="B424" s="317">
        <v>83600</v>
      </c>
    </row>
    <row r="425" spans="2:2" hidden="1">
      <c r="B425" s="317">
        <v>83800</v>
      </c>
    </row>
    <row r="426" spans="2:2" hidden="1">
      <c r="B426" s="317">
        <v>84000</v>
      </c>
    </row>
    <row r="427" spans="2:2" hidden="1">
      <c r="B427" s="317">
        <v>84200</v>
      </c>
    </row>
    <row r="428" spans="2:2" hidden="1">
      <c r="B428" s="317">
        <v>84400</v>
      </c>
    </row>
    <row r="429" spans="2:2" hidden="1">
      <c r="B429" s="317">
        <v>84600</v>
      </c>
    </row>
    <row r="430" spans="2:2" hidden="1">
      <c r="B430" s="317">
        <v>84800</v>
      </c>
    </row>
    <row r="431" spans="2:2" hidden="1">
      <c r="B431" s="317">
        <v>85000</v>
      </c>
    </row>
    <row r="432" spans="2:2" hidden="1">
      <c r="B432" s="317">
        <v>85200</v>
      </c>
    </row>
    <row r="433" spans="2:2" hidden="1">
      <c r="B433" s="317">
        <v>85400</v>
      </c>
    </row>
    <row r="434" spans="2:2" hidden="1">
      <c r="B434" s="317">
        <v>85600</v>
      </c>
    </row>
    <row r="435" spans="2:2" hidden="1">
      <c r="B435" s="317">
        <v>85800</v>
      </c>
    </row>
    <row r="436" spans="2:2">
      <c r="B436" s="317">
        <v>86000</v>
      </c>
    </row>
    <row r="437" spans="2:2">
      <c r="B437" s="317">
        <v>86200</v>
      </c>
    </row>
    <row r="438" spans="2:2">
      <c r="B438" s="317">
        <v>86400</v>
      </c>
    </row>
    <row r="439" spans="2:2">
      <c r="B439" s="317">
        <v>86600</v>
      </c>
    </row>
    <row r="440" spans="2:2">
      <c r="B440" s="317">
        <v>86800</v>
      </c>
    </row>
    <row r="441" spans="2:2">
      <c r="B441" s="317">
        <v>87000</v>
      </c>
    </row>
    <row r="442" spans="2:2">
      <c r="B442" s="317">
        <v>87200</v>
      </c>
    </row>
    <row r="443" spans="2:2">
      <c r="B443" s="317">
        <v>87400</v>
      </c>
    </row>
    <row r="444" spans="2:2">
      <c r="B444" s="317">
        <v>87600</v>
      </c>
    </row>
    <row r="445" spans="2:2">
      <c r="B445" s="317">
        <v>87800</v>
      </c>
    </row>
    <row r="446" spans="2:2">
      <c r="B446" s="317">
        <v>88000</v>
      </c>
    </row>
    <row r="447" spans="2:2">
      <c r="B447" s="317">
        <v>88200</v>
      </c>
    </row>
    <row r="448" spans="2:2">
      <c r="B448" s="317">
        <v>88400</v>
      </c>
    </row>
    <row r="449" spans="2:2">
      <c r="B449" s="317">
        <v>88600</v>
      </c>
    </row>
    <row r="450" spans="2:2">
      <c r="B450" s="317">
        <v>88800</v>
      </c>
    </row>
    <row r="451" spans="2:2">
      <c r="B451" s="317">
        <v>89000</v>
      </c>
    </row>
    <row r="452" spans="2:2">
      <c r="B452" s="317">
        <v>89200</v>
      </c>
    </row>
    <row r="453" spans="2:2">
      <c r="B453" s="317">
        <v>89400</v>
      </c>
    </row>
    <row r="454" spans="2:2">
      <c r="B454" s="317">
        <v>89600</v>
      </c>
    </row>
    <row r="455" spans="2:2">
      <c r="B455" s="317">
        <v>89800</v>
      </c>
    </row>
    <row r="456" spans="2:2">
      <c r="B456" s="317">
        <v>90000</v>
      </c>
    </row>
    <row r="457" spans="2:2">
      <c r="B457" s="317">
        <v>90200</v>
      </c>
    </row>
    <row r="458" spans="2:2">
      <c r="B458" s="317">
        <v>90400</v>
      </c>
    </row>
    <row r="459" spans="2:2">
      <c r="B459" s="317">
        <v>90600</v>
      </c>
    </row>
    <row r="460" spans="2:2">
      <c r="B460" s="317">
        <v>90800</v>
      </c>
    </row>
    <row r="461" spans="2:2">
      <c r="B461" s="317">
        <v>91000</v>
      </c>
    </row>
    <row r="462" spans="2:2">
      <c r="B462" s="317">
        <v>91200</v>
      </c>
    </row>
    <row r="463" spans="2:2">
      <c r="B463" s="317">
        <v>91400</v>
      </c>
    </row>
    <row r="464" spans="2:2">
      <c r="B464" s="317">
        <v>91600</v>
      </c>
    </row>
    <row r="465" spans="2:2">
      <c r="B465" s="317">
        <v>91800</v>
      </c>
    </row>
    <row r="466" spans="2:2">
      <c r="B466" s="317">
        <v>92000</v>
      </c>
    </row>
    <row r="467" spans="2:2">
      <c r="B467" s="317">
        <v>92200</v>
      </c>
    </row>
    <row r="468" spans="2:2">
      <c r="B468" s="317">
        <v>92400</v>
      </c>
    </row>
    <row r="469" spans="2:2">
      <c r="B469" s="317">
        <v>92600</v>
      </c>
    </row>
    <row r="470" spans="2:2">
      <c r="B470" s="317">
        <v>92800</v>
      </c>
    </row>
    <row r="471" spans="2:2">
      <c r="B471" s="317">
        <v>93000</v>
      </c>
    </row>
    <row r="472" spans="2:2">
      <c r="B472" s="317">
        <v>93200</v>
      </c>
    </row>
    <row r="473" spans="2:2">
      <c r="B473" s="317">
        <v>93400</v>
      </c>
    </row>
    <row r="474" spans="2:2">
      <c r="B474" s="317">
        <v>93600</v>
      </c>
    </row>
    <row r="475" spans="2:2">
      <c r="B475" s="317">
        <v>93800</v>
      </c>
    </row>
    <row r="476" spans="2:2">
      <c r="B476" s="317">
        <v>94000</v>
      </c>
    </row>
    <row r="477" spans="2:2">
      <c r="B477" s="317">
        <v>94200</v>
      </c>
    </row>
    <row r="478" spans="2:2">
      <c r="B478" s="317">
        <v>94400</v>
      </c>
    </row>
    <row r="479" spans="2:2">
      <c r="B479" s="317">
        <v>94600</v>
      </c>
    </row>
    <row r="480" spans="2:2">
      <c r="B480" s="317">
        <v>94800</v>
      </c>
    </row>
    <row r="481" spans="2:2">
      <c r="B481" s="317">
        <v>95000</v>
      </c>
    </row>
    <row r="482" spans="2:2">
      <c r="B482" s="317">
        <v>95200</v>
      </c>
    </row>
    <row r="483" spans="2:2">
      <c r="B483" s="317">
        <v>95400</v>
      </c>
    </row>
    <row r="484" spans="2:2">
      <c r="B484" s="317">
        <v>95600</v>
      </c>
    </row>
    <row r="485" spans="2:2">
      <c r="B485" s="317">
        <v>95800</v>
      </c>
    </row>
    <row r="486" spans="2:2">
      <c r="B486" s="317">
        <v>96000</v>
      </c>
    </row>
    <row r="487" spans="2:2">
      <c r="B487" s="317">
        <v>96200</v>
      </c>
    </row>
    <row r="488" spans="2:2">
      <c r="B488" s="317">
        <v>96400</v>
      </c>
    </row>
    <row r="489" spans="2:2">
      <c r="B489" s="317">
        <v>96600</v>
      </c>
    </row>
    <row r="490" spans="2:2">
      <c r="B490" s="317">
        <v>96800</v>
      </c>
    </row>
    <row r="491" spans="2:2">
      <c r="B491" s="317">
        <v>97000</v>
      </c>
    </row>
    <row r="492" spans="2:2">
      <c r="B492" s="317">
        <v>97200</v>
      </c>
    </row>
    <row r="493" spans="2:2">
      <c r="B493" s="317">
        <v>97400</v>
      </c>
    </row>
    <row r="494" spans="2:2">
      <c r="B494" s="317">
        <v>97600</v>
      </c>
    </row>
    <row r="495" spans="2:2">
      <c r="B495" s="317">
        <v>97800</v>
      </c>
    </row>
    <row r="496" spans="2:2">
      <c r="B496" s="317">
        <v>98000</v>
      </c>
    </row>
    <row r="497" spans="2:2">
      <c r="B497" s="317">
        <v>98200</v>
      </c>
    </row>
    <row r="498" spans="2:2">
      <c r="B498" s="317">
        <v>98400</v>
      </c>
    </row>
    <row r="499" spans="2:2">
      <c r="B499" s="317">
        <v>98600</v>
      </c>
    </row>
    <row r="500" spans="2:2">
      <c r="B500" s="317">
        <v>98800</v>
      </c>
    </row>
    <row r="501" spans="2:2">
      <c r="B501" s="317">
        <v>99000</v>
      </c>
    </row>
    <row r="502" spans="2:2">
      <c r="B502" s="317">
        <v>99200</v>
      </c>
    </row>
    <row r="503" spans="2:2">
      <c r="B503" s="317">
        <v>99400</v>
      </c>
    </row>
    <row r="504" spans="2:2">
      <c r="B504" s="317">
        <v>99600</v>
      </c>
    </row>
    <row r="505" spans="2:2">
      <c r="B505" s="317">
        <v>99800</v>
      </c>
    </row>
    <row r="506" spans="2:2">
      <c r="B506" s="317">
        <v>100000</v>
      </c>
    </row>
    <row r="507" spans="2:2">
      <c r="B507" s="317">
        <v>100200</v>
      </c>
    </row>
    <row r="508" spans="2:2">
      <c r="B508" s="317">
        <v>100400</v>
      </c>
    </row>
    <row r="509" spans="2:2">
      <c r="B509" s="317">
        <v>100600</v>
      </c>
    </row>
    <row r="510" spans="2:2">
      <c r="B510" s="317">
        <v>100800</v>
      </c>
    </row>
    <row r="511" spans="2:2">
      <c r="B511" s="317">
        <v>101000</v>
      </c>
    </row>
    <row r="512" spans="2:2">
      <c r="B512" s="317">
        <v>101200</v>
      </c>
    </row>
    <row r="513" spans="2:2">
      <c r="B513" s="317">
        <v>101400</v>
      </c>
    </row>
    <row r="514" spans="2:2">
      <c r="B514" s="317">
        <v>101600</v>
      </c>
    </row>
    <row r="515" spans="2:2">
      <c r="B515" s="317">
        <v>101800</v>
      </c>
    </row>
    <row r="516" spans="2:2">
      <c r="B516" s="317">
        <v>102000</v>
      </c>
    </row>
    <row r="517" spans="2:2">
      <c r="B517" s="317">
        <v>102200</v>
      </c>
    </row>
    <row r="518" spans="2:2">
      <c r="B518" s="317">
        <v>102400</v>
      </c>
    </row>
    <row r="519" spans="2:2">
      <c r="B519" s="317">
        <v>102600</v>
      </c>
    </row>
    <row r="520" spans="2:2">
      <c r="B520" s="317">
        <v>102800</v>
      </c>
    </row>
    <row r="521" spans="2:2">
      <c r="B521" s="317">
        <v>103000</v>
      </c>
    </row>
    <row r="522" spans="2:2">
      <c r="B522" s="317">
        <v>103200</v>
      </c>
    </row>
    <row r="523" spans="2:2">
      <c r="B523" s="317">
        <v>103400</v>
      </c>
    </row>
    <row r="524" spans="2:2">
      <c r="B524" s="317">
        <v>103600</v>
      </c>
    </row>
    <row r="525" spans="2:2">
      <c r="B525" s="317">
        <v>103800</v>
      </c>
    </row>
    <row r="526" spans="2:2">
      <c r="B526" s="317">
        <v>104000</v>
      </c>
    </row>
    <row r="527" spans="2:2">
      <c r="B527" s="317">
        <v>104200</v>
      </c>
    </row>
    <row r="528" spans="2:2">
      <c r="B528" s="317">
        <v>104400</v>
      </c>
    </row>
    <row r="529" spans="2:2">
      <c r="B529" s="317">
        <v>104600</v>
      </c>
    </row>
    <row r="530" spans="2:2">
      <c r="B530" s="317">
        <v>104800</v>
      </c>
    </row>
    <row r="531" spans="2:2">
      <c r="B531" s="317">
        <v>105000</v>
      </c>
    </row>
    <row r="532" spans="2:2">
      <c r="B532" s="317">
        <v>105200</v>
      </c>
    </row>
    <row r="533" spans="2:2">
      <c r="B533" s="317">
        <v>105400</v>
      </c>
    </row>
    <row r="534" spans="2:2">
      <c r="B534" s="317">
        <v>105600</v>
      </c>
    </row>
    <row r="535" spans="2:2">
      <c r="B535" s="317">
        <v>105800</v>
      </c>
    </row>
    <row r="536" spans="2:2">
      <c r="B536" s="317">
        <v>106000</v>
      </c>
    </row>
    <row r="537" spans="2:2">
      <c r="B537" s="317">
        <v>106200</v>
      </c>
    </row>
    <row r="538" spans="2:2">
      <c r="B538" s="317">
        <v>106400</v>
      </c>
    </row>
    <row r="539" spans="2:2">
      <c r="B539" s="317">
        <v>106600</v>
      </c>
    </row>
    <row r="540" spans="2:2">
      <c r="B540" s="317">
        <v>106800</v>
      </c>
    </row>
    <row r="541" spans="2:2">
      <c r="B541" s="317">
        <v>107000</v>
      </c>
    </row>
    <row r="542" spans="2:2">
      <c r="B542" s="317">
        <v>107200</v>
      </c>
    </row>
    <row r="543" spans="2:2">
      <c r="B543" s="317">
        <v>107400</v>
      </c>
    </row>
    <row r="544" spans="2:2">
      <c r="B544" s="317">
        <v>107600</v>
      </c>
    </row>
    <row r="545" spans="2:2">
      <c r="B545" s="317">
        <v>107800</v>
      </c>
    </row>
    <row r="546" spans="2:2">
      <c r="B546" s="317">
        <v>108000</v>
      </c>
    </row>
    <row r="547" spans="2:2">
      <c r="B547" s="317">
        <v>108200</v>
      </c>
    </row>
    <row r="548" spans="2:2">
      <c r="B548" s="317">
        <v>108400</v>
      </c>
    </row>
    <row r="549" spans="2:2">
      <c r="B549" s="317">
        <v>108600</v>
      </c>
    </row>
    <row r="550" spans="2:2">
      <c r="B550" s="317">
        <v>108800</v>
      </c>
    </row>
    <row r="551" spans="2:2">
      <c r="B551" s="317">
        <v>109000</v>
      </c>
    </row>
    <row r="552" spans="2:2">
      <c r="B552" s="317">
        <v>109200</v>
      </c>
    </row>
    <row r="553" spans="2:2">
      <c r="B553" s="317">
        <v>109400</v>
      </c>
    </row>
    <row r="554" spans="2:2">
      <c r="B554" s="317">
        <v>109600</v>
      </c>
    </row>
    <row r="555" spans="2:2">
      <c r="B555" s="317">
        <v>109800</v>
      </c>
    </row>
    <row r="556" spans="2:2">
      <c r="B556" s="317">
        <v>110000</v>
      </c>
    </row>
    <row r="557" spans="2:2">
      <c r="B557" s="317">
        <v>110200</v>
      </c>
    </row>
    <row r="558" spans="2:2">
      <c r="B558" s="317">
        <v>110400</v>
      </c>
    </row>
    <row r="559" spans="2:2">
      <c r="B559" s="317">
        <v>110600</v>
      </c>
    </row>
    <row r="560" spans="2:2">
      <c r="B560" s="317">
        <v>110800</v>
      </c>
    </row>
    <row r="561" spans="2:2">
      <c r="B561" s="317">
        <v>111000</v>
      </c>
    </row>
    <row r="562" spans="2:2">
      <c r="B562" s="317">
        <v>111200</v>
      </c>
    </row>
    <row r="563" spans="2:2">
      <c r="B563" s="317">
        <v>111400</v>
      </c>
    </row>
    <row r="564" spans="2:2">
      <c r="B564" s="317">
        <v>111600</v>
      </c>
    </row>
    <row r="565" spans="2:2">
      <c r="B565" s="317">
        <v>111800</v>
      </c>
    </row>
    <row r="566" spans="2:2">
      <c r="B566" s="317">
        <v>112000</v>
      </c>
    </row>
    <row r="567" spans="2:2">
      <c r="B567" s="317">
        <v>112200</v>
      </c>
    </row>
    <row r="568" spans="2:2">
      <c r="B568" s="317">
        <v>112400</v>
      </c>
    </row>
    <row r="569" spans="2:2">
      <c r="B569" s="317">
        <v>112600</v>
      </c>
    </row>
    <row r="570" spans="2:2">
      <c r="B570" s="317">
        <v>112800</v>
      </c>
    </row>
    <row r="571" spans="2:2">
      <c r="B571" s="317">
        <v>113000</v>
      </c>
    </row>
    <row r="572" spans="2:2">
      <c r="B572" s="317">
        <v>113200</v>
      </c>
    </row>
    <row r="573" spans="2:2">
      <c r="B573" s="317">
        <v>113400</v>
      </c>
    </row>
    <row r="574" spans="2:2">
      <c r="B574" s="317">
        <v>113600</v>
      </c>
    </row>
    <row r="575" spans="2:2">
      <c r="B575" s="317">
        <v>113800</v>
      </c>
    </row>
    <row r="576" spans="2:2">
      <c r="B576" s="317">
        <v>114000</v>
      </c>
    </row>
    <row r="577" spans="2:2">
      <c r="B577" s="317">
        <v>114200</v>
      </c>
    </row>
    <row r="578" spans="2:2">
      <c r="B578" s="317">
        <v>114400</v>
      </c>
    </row>
    <row r="579" spans="2:2">
      <c r="B579" s="317">
        <v>114600</v>
      </c>
    </row>
    <row r="580" spans="2:2">
      <c r="B580" s="317">
        <v>114800</v>
      </c>
    </row>
    <row r="581" spans="2:2">
      <c r="B581" s="317">
        <v>115000</v>
      </c>
    </row>
    <row r="582" spans="2:2">
      <c r="B582" s="317">
        <v>115200</v>
      </c>
    </row>
    <row r="583" spans="2:2">
      <c r="B583" s="317">
        <v>115400</v>
      </c>
    </row>
    <row r="584" spans="2:2">
      <c r="B584" s="317">
        <v>115600</v>
      </c>
    </row>
    <row r="585" spans="2:2">
      <c r="B585" s="317">
        <v>115800</v>
      </c>
    </row>
    <row r="586" spans="2:2">
      <c r="B586" s="317">
        <v>116000</v>
      </c>
    </row>
    <row r="587" spans="2:2">
      <c r="B587" s="317">
        <v>116200</v>
      </c>
    </row>
    <row r="588" spans="2:2">
      <c r="B588" s="317">
        <v>116400</v>
      </c>
    </row>
    <row r="589" spans="2:2">
      <c r="B589" s="317">
        <v>116600</v>
      </c>
    </row>
    <row r="590" spans="2:2">
      <c r="B590" s="317">
        <v>116800</v>
      </c>
    </row>
    <row r="591" spans="2:2">
      <c r="B591" s="317">
        <v>117000</v>
      </c>
    </row>
    <row r="592" spans="2:2">
      <c r="B592" s="317">
        <v>117200</v>
      </c>
    </row>
    <row r="593" spans="2:2">
      <c r="B593" s="317">
        <v>117400</v>
      </c>
    </row>
    <row r="594" spans="2:2">
      <c r="B594" s="317">
        <v>117600</v>
      </c>
    </row>
    <row r="595" spans="2:2">
      <c r="B595" s="317">
        <v>117800</v>
      </c>
    </row>
    <row r="596" spans="2:2">
      <c r="B596" s="317">
        <v>118000</v>
      </c>
    </row>
    <row r="597" spans="2:2">
      <c r="B597" s="317">
        <v>118200</v>
      </c>
    </row>
    <row r="598" spans="2:2">
      <c r="B598" s="317">
        <v>118400</v>
      </c>
    </row>
    <row r="599" spans="2:2">
      <c r="B599" s="317">
        <v>118600</v>
      </c>
    </row>
    <row r="600" spans="2:2">
      <c r="B600" s="317">
        <v>118800</v>
      </c>
    </row>
    <row r="601" spans="2:2">
      <c r="B601" s="317">
        <v>119000</v>
      </c>
    </row>
    <row r="602" spans="2:2">
      <c r="B602" s="317">
        <v>119200</v>
      </c>
    </row>
    <row r="603" spans="2:2">
      <c r="B603" s="317">
        <v>119400</v>
      </c>
    </row>
    <row r="604" spans="2:2">
      <c r="B604" s="317">
        <v>119600</v>
      </c>
    </row>
    <row r="605" spans="2:2">
      <c r="B605" s="317">
        <v>119800</v>
      </c>
    </row>
    <row r="606" spans="2:2">
      <c r="B606" s="317">
        <v>120000</v>
      </c>
    </row>
    <row r="607" spans="2:2">
      <c r="B607" s="317">
        <v>120200</v>
      </c>
    </row>
    <row r="608" spans="2:2">
      <c r="B608" s="317">
        <v>120400</v>
      </c>
    </row>
    <row r="609" spans="2:2">
      <c r="B609" s="317">
        <v>120600</v>
      </c>
    </row>
    <row r="610" spans="2:2">
      <c r="B610" s="317">
        <v>120800</v>
      </c>
    </row>
    <row r="611" spans="2:2">
      <c r="B611" s="317">
        <v>121000</v>
      </c>
    </row>
    <row r="612" spans="2:2">
      <c r="B612" s="317">
        <v>121200</v>
      </c>
    </row>
    <row r="613" spans="2:2">
      <c r="B613" s="317">
        <v>121400</v>
      </c>
    </row>
    <row r="614" spans="2:2">
      <c r="B614" s="317">
        <v>121600</v>
      </c>
    </row>
    <row r="615" spans="2:2">
      <c r="B615" s="317">
        <v>121800</v>
      </c>
    </row>
    <row r="616" spans="2:2">
      <c r="B616" s="317">
        <v>122000</v>
      </c>
    </row>
    <row r="617" spans="2:2">
      <c r="B617" s="317">
        <v>122200</v>
      </c>
    </row>
    <row r="618" spans="2:2">
      <c r="B618" s="317">
        <v>122400</v>
      </c>
    </row>
    <row r="619" spans="2:2">
      <c r="B619" s="317">
        <v>122600</v>
      </c>
    </row>
    <row r="620" spans="2:2">
      <c r="B620" s="317">
        <v>122800</v>
      </c>
    </row>
    <row r="621" spans="2:2">
      <c r="B621" s="317">
        <v>123000</v>
      </c>
    </row>
    <row r="622" spans="2:2">
      <c r="B622" s="317">
        <v>123200</v>
      </c>
    </row>
    <row r="623" spans="2:2">
      <c r="B623" s="317">
        <v>123400</v>
      </c>
    </row>
    <row r="624" spans="2:2">
      <c r="B624" s="317">
        <v>123600</v>
      </c>
    </row>
    <row r="625" spans="2:2">
      <c r="B625" s="317">
        <v>123800</v>
      </c>
    </row>
    <row r="626" spans="2:2">
      <c r="B626" s="317">
        <v>124000</v>
      </c>
    </row>
    <row r="627" spans="2:2">
      <c r="B627" s="317">
        <v>124200</v>
      </c>
    </row>
    <row r="628" spans="2:2">
      <c r="B628" s="317">
        <v>124400</v>
      </c>
    </row>
    <row r="629" spans="2:2">
      <c r="B629" s="317">
        <v>124600</v>
      </c>
    </row>
    <row r="630" spans="2:2">
      <c r="B630" s="317">
        <v>124800</v>
      </c>
    </row>
    <row r="631" spans="2:2">
      <c r="B631" s="317">
        <v>125000</v>
      </c>
    </row>
    <row r="632" spans="2:2">
      <c r="B632" s="317">
        <v>125200</v>
      </c>
    </row>
    <row r="633" spans="2:2">
      <c r="B633" s="317">
        <v>125400</v>
      </c>
    </row>
    <row r="634" spans="2:2">
      <c r="B634" s="317">
        <v>125600</v>
      </c>
    </row>
    <row r="635" spans="2:2">
      <c r="B635" s="317">
        <v>125800</v>
      </c>
    </row>
    <row r="636" spans="2:2">
      <c r="B636" s="317">
        <v>126000</v>
      </c>
    </row>
    <row r="637" spans="2:2">
      <c r="B637" s="317">
        <v>126200</v>
      </c>
    </row>
    <row r="638" spans="2:2">
      <c r="B638" s="317">
        <v>126400</v>
      </c>
    </row>
    <row r="639" spans="2:2">
      <c r="B639" s="317">
        <v>126600</v>
      </c>
    </row>
    <row r="640" spans="2:2">
      <c r="B640" s="317">
        <v>126800</v>
      </c>
    </row>
    <row r="641" spans="2:2">
      <c r="B641" s="317">
        <v>127000</v>
      </c>
    </row>
    <row r="642" spans="2:2">
      <c r="B642" s="317">
        <v>127200</v>
      </c>
    </row>
    <row r="643" spans="2:2">
      <c r="B643" s="317">
        <v>127400</v>
      </c>
    </row>
    <row r="644" spans="2:2">
      <c r="B644" s="317">
        <v>127600</v>
      </c>
    </row>
    <row r="645" spans="2:2">
      <c r="B645" s="317">
        <v>127800</v>
      </c>
    </row>
    <row r="646" spans="2:2">
      <c r="B646" s="317">
        <v>128000</v>
      </c>
    </row>
    <row r="647" spans="2:2">
      <c r="B647" s="317">
        <v>128200</v>
      </c>
    </row>
    <row r="648" spans="2:2">
      <c r="B648" s="317">
        <v>128400</v>
      </c>
    </row>
    <row r="649" spans="2:2">
      <c r="B649" s="317">
        <v>128600</v>
      </c>
    </row>
    <row r="650" spans="2:2">
      <c r="B650" s="317">
        <v>128800</v>
      </c>
    </row>
    <row r="651" spans="2:2">
      <c r="B651" s="317">
        <v>129000</v>
      </c>
    </row>
    <row r="652" spans="2:2">
      <c r="B652" s="317">
        <v>129200</v>
      </c>
    </row>
    <row r="653" spans="2:2">
      <c r="B653" s="317">
        <v>129400</v>
      </c>
    </row>
    <row r="654" spans="2:2">
      <c r="B654" s="317">
        <v>129600</v>
      </c>
    </row>
    <row r="655" spans="2:2">
      <c r="B655" s="317">
        <v>129800</v>
      </c>
    </row>
    <row r="656" spans="2:2">
      <c r="B656" s="317">
        <v>130000</v>
      </c>
    </row>
    <row r="657" spans="2:2">
      <c r="B657" s="317">
        <v>130200</v>
      </c>
    </row>
    <row r="658" spans="2:2">
      <c r="B658" s="317">
        <v>130400</v>
      </c>
    </row>
    <row r="659" spans="2:2">
      <c r="B659" s="317">
        <v>130600</v>
      </c>
    </row>
    <row r="660" spans="2:2">
      <c r="B660" s="317">
        <v>130800</v>
      </c>
    </row>
    <row r="661" spans="2:2">
      <c r="B661" s="317">
        <v>131000</v>
      </c>
    </row>
    <row r="662" spans="2:2">
      <c r="B662" s="317">
        <v>131200</v>
      </c>
    </row>
    <row r="663" spans="2:2">
      <c r="B663" s="317">
        <v>131400</v>
      </c>
    </row>
    <row r="664" spans="2:2">
      <c r="B664" s="317">
        <v>131600</v>
      </c>
    </row>
    <row r="665" spans="2:2">
      <c r="B665" s="317">
        <v>131800</v>
      </c>
    </row>
    <row r="666" spans="2:2">
      <c r="B666" s="317">
        <v>132000</v>
      </c>
    </row>
    <row r="667" spans="2:2">
      <c r="B667" s="317">
        <v>132200</v>
      </c>
    </row>
    <row r="668" spans="2:2">
      <c r="B668" s="317">
        <v>132400</v>
      </c>
    </row>
    <row r="669" spans="2:2">
      <c r="B669" s="317">
        <v>132600</v>
      </c>
    </row>
    <row r="670" spans="2:2">
      <c r="B670" s="317">
        <v>132800</v>
      </c>
    </row>
    <row r="671" spans="2:2">
      <c r="B671" s="317">
        <v>133000</v>
      </c>
    </row>
    <row r="672" spans="2:2">
      <c r="B672" s="317">
        <v>133200</v>
      </c>
    </row>
    <row r="673" spans="2:2">
      <c r="B673" s="317">
        <v>133400</v>
      </c>
    </row>
    <row r="674" spans="2:2">
      <c r="B674" s="317">
        <v>133600</v>
      </c>
    </row>
    <row r="675" spans="2:2">
      <c r="B675" s="317">
        <v>133800</v>
      </c>
    </row>
    <row r="676" spans="2:2">
      <c r="B676" s="317">
        <v>134000</v>
      </c>
    </row>
    <row r="677" spans="2:2">
      <c r="B677" s="317">
        <v>134200</v>
      </c>
    </row>
    <row r="678" spans="2:2">
      <c r="B678" s="317">
        <v>134400</v>
      </c>
    </row>
    <row r="679" spans="2:2">
      <c r="B679" s="317">
        <v>134600</v>
      </c>
    </row>
    <row r="680" spans="2:2">
      <c r="B680" s="317">
        <v>134800</v>
      </c>
    </row>
    <row r="681" spans="2:2">
      <c r="B681" s="317">
        <v>135000</v>
      </c>
    </row>
    <row r="682" spans="2:2">
      <c r="B682" s="317">
        <v>135200</v>
      </c>
    </row>
    <row r="683" spans="2:2">
      <c r="B683" s="317">
        <v>135400</v>
      </c>
    </row>
    <row r="684" spans="2:2">
      <c r="B684" s="317">
        <v>135600</v>
      </c>
    </row>
    <row r="685" spans="2:2">
      <c r="B685" s="317">
        <v>135800</v>
      </c>
    </row>
    <row r="686" spans="2:2">
      <c r="B686" s="317">
        <v>136000</v>
      </c>
    </row>
    <row r="687" spans="2:2">
      <c r="B687" s="317">
        <v>136200</v>
      </c>
    </row>
    <row r="688" spans="2:2">
      <c r="B688" s="317">
        <v>136400</v>
      </c>
    </row>
    <row r="689" spans="2:2">
      <c r="B689" s="317">
        <v>136600</v>
      </c>
    </row>
    <row r="690" spans="2:2">
      <c r="B690" s="317">
        <v>136800</v>
      </c>
    </row>
    <row r="691" spans="2:2">
      <c r="B691" s="317">
        <v>137000</v>
      </c>
    </row>
  </sheetData>
  <autoFilter ref="C10:AI125"/>
  <mergeCells count="1571">
    <mergeCell ref="V271:V275"/>
    <mergeCell ref="W271:W275"/>
    <mergeCell ref="V276:V280"/>
    <mergeCell ref="W276:W280"/>
    <mergeCell ref="E146:E150"/>
    <mergeCell ref="F146:F150"/>
    <mergeCell ref="G146:G150"/>
    <mergeCell ref="H146:H150"/>
    <mergeCell ref="I146:I150"/>
    <mergeCell ref="J146:J150"/>
    <mergeCell ref="K146:K150"/>
    <mergeCell ref="L146:L150"/>
    <mergeCell ref="M146:M150"/>
    <mergeCell ref="N146:N150"/>
    <mergeCell ref="R146:R150"/>
    <mergeCell ref="S146:S150"/>
    <mergeCell ref="V146:V150"/>
    <mergeCell ref="W146:W150"/>
    <mergeCell ref="E151:E155"/>
    <mergeCell ref="F151:F155"/>
    <mergeCell ref="G151:G155"/>
    <mergeCell ref="H151:H155"/>
    <mergeCell ref="I151:I155"/>
    <mergeCell ref="J151:J155"/>
    <mergeCell ref="K151:K155"/>
    <mergeCell ref="L151:L155"/>
    <mergeCell ref="M151:M155"/>
    <mergeCell ref="N151:N155"/>
    <mergeCell ref="R151:R155"/>
    <mergeCell ref="S151:S155"/>
    <mergeCell ref="V151:V155"/>
    <mergeCell ref="W151:W155"/>
    <mergeCell ref="V101:V105"/>
    <mergeCell ref="W101:W105"/>
    <mergeCell ref="V106:V110"/>
    <mergeCell ref="W106:W110"/>
    <mergeCell ref="V111:V115"/>
    <mergeCell ref="W111:W115"/>
    <mergeCell ref="V116:V120"/>
    <mergeCell ref="W116:W120"/>
    <mergeCell ref="V121:V125"/>
    <mergeCell ref="W121:W125"/>
    <mergeCell ref="V126:V130"/>
    <mergeCell ref="W126:W130"/>
    <mergeCell ref="V131:V135"/>
    <mergeCell ref="W131:W135"/>
    <mergeCell ref="V136:V140"/>
    <mergeCell ref="W136:W140"/>
    <mergeCell ref="W56:W60"/>
    <mergeCell ref="V61:V65"/>
    <mergeCell ref="W61:W65"/>
    <mergeCell ref="V66:V70"/>
    <mergeCell ref="W66:W70"/>
    <mergeCell ref="V71:V75"/>
    <mergeCell ref="W71:W75"/>
    <mergeCell ref="V76:V80"/>
    <mergeCell ref="W76:W80"/>
    <mergeCell ref="V81:V85"/>
    <mergeCell ref="W81:W85"/>
    <mergeCell ref="V86:V90"/>
    <mergeCell ref="W86:W90"/>
    <mergeCell ref="V91:V95"/>
    <mergeCell ref="W91:W95"/>
    <mergeCell ref="V96:V100"/>
    <mergeCell ref="W96:W100"/>
    <mergeCell ref="V8:W8"/>
    <mergeCell ref="V11:V15"/>
    <mergeCell ref="W11:W15"/>
    <mergeCell ref="V16:V20"/>
    <mergeCell ref="W16:W20"/>
    <mergeCell ref="V21:V25"/>
    <mergeCell ref="W21:W25"/>
    <mergeCell ref="V26:V30"/>
    <mergeCell ref="W26:W30"/>
    <mergeCell ref="V31:V35"/>
    <mergeCell ref="W31:W35"/>
    <mergeCell ref="V36:V40"/>
    <mergeCell ref="W36:W40"/>
    <mergeCell ref="V41:V45"/>
    <mergeCell ref="W41:W45"/>
    <mergeCell ref="V46:V50"/>
    <mergeCell ref="W46:W50"/>
    <mergeCell ref="AB311:AB315"/>
    <mergeCell ref="AC311:AC315"/>
    <mergeCell ref="AD311:AD315"/>
    <mergeCell ref="AE311:AE315"/>
    <mergeCell ref="AF311:AF315"/>
    <mergeCell ref="AG311:AG315"/>
    <mergeCell ref="AH311:AH315"/>
    <mergeCell ref="AI311:AI315"/>
    <mergeCell ref="C311:C315"/>
    <mergeCell ref="D311:D315"/>
    <mergeCell ref="Q311:Q315"/>
    <mergeCell ref="T311:T315"/>
    <mergeCell ref="U311:U315"/>
    <mergeCell ref="X311:X315"/>
    <mergeCell ref="Y311:Y315"/>
    <mergeCell ref="Z311:Z315"/>
    <mergeCell ref="AA311:AA315"/>
    <mergeCell ref="AI301:AI305"/>
    <mergeCell ref="C306:C310"/>
    <mergeCell ref="D306:D310"/>
    <mergeCell ref="Q306:Q310"/>
    <mergeCell ref="T306:T310"/>
    <mergeCell ref="U306:U310"/>
    <mergeCell ref="X306:X310"/>
    <mergeCell ref="Y306:Y310"/>
    <mergeCell ref="Z306:Z310"/>
    <mergeCell ref="AA306:AA310"/>
    <mergeCell ref="AB306:AB310"/>
    <mergeCell ref="AC306:AC310"/>
    <mergeCell ref="AD306:AD310"/>
    <mergeCell ref="AE306:AE310"/>
    <mergeCell ref="AF306:AF310"/>
    <mergeCell ref="AG306:AG310"/>
    <mergeCell ref="AH306:AH310"/>
    <mergeCell ref="AI306:AI310"/>
    <mergeCell ref="C301:C305"/>
    <mergeCell ref="D301:D305"/>
    <mergeCell ref="Q301:Q305"/>
    <mergeCell ref="T301:T305"/>
    <mergeCell ref="U301:U305"/>
    <mergeCell ref="X301:X305"/>
    <mergeCell ref="Y301:Y305"/>
    <mergeCell ref="Z301:Z305"/>
    <mergeCell ref="AA301:AA305"/>
    <mergeCell ref="AB301:AB305"/>
    <mergeCell ref="AC301:AC305"/>
    <mergeCell ref="AD301:AD305"/>
    <mergeCell ref="AE301:AE305"/>
    <mergeCell ref="AF301:AF305"/>
    <mergeCell ref="AG301:AG305"/>
    <mergeCell ref="AH301:AH305"/>
    <mergeCell ref="C296:C300"/>
    <mergeCell ref="D296:D300"/>
    <mergeCell ref="Q296:Q300"/>
    <mergeCell ref="T296:T300"/>
    <mergeCell ref="U296:U300"/>
    <mergeCell ref="X296:X300"/>
    <mergeCell ref="Y296:Y300"/>
    <mergeCell ref="Z296:Z300"/>
    <mergeCell ref="AA296:AA300"/>
    <mergeCell ref="AI286:AI290"/>
    <mergeCell ref="C291:C295"/>
    <mergeCell ref="D291:D295"/>
    <mergeCell ref="Q291:Q295"/>
    <mergeCell ref="T291:T295"/>
    <mergeCell ref="U291:U295"/>
    <mergeCell ref="X291:X295"/>
    <mergeCell ref="Y291:Y295"/>
    <mergeCell ref="Z291:Z295"/>
    <mergeCell ref="AA291:AA295"/>
    <mergeCell ref="AB291:AB295"/>
    <mergeCell ref="AC291:AC295"/>
    <mergeCell ref="AD291:AD295"/>
    <mergeCell ref="AE291:AE295"/>
    <mergeCell ref="AF291:AF295"/>
    <mergeCell ref="AG291:AG295"/>
    <mergeCell ref="AH291:AH295"/>
    <mergeCell ref="AI291:AI295"/>
    <mergeCell ref="AB296:AB300"/>
    <mergeCell ref="AC296:AC300"/>
    <mergeCell ref="AD296:AD300"/>
    <mergeCell ref="AI276:AI280"/>
    <mergeCell ref="AB281:AB285"/>
    <mergeCell ref="AC281:AC285"/>
    <mergeCell ref="AD281:AD285"/>
    <mergeCell ref="AE281:AE285"/>
    <mergeCell ref="AF281:AF285"/>
    <mergeCell ref="AG281:AG285"/>
    <mergeCell ref="AH281:AH285"/>
    <mergeCell ref="AI281:AI285"/>
    <mergeCell ref="AE296:AE300"/>
    <mergeCell ref="AF296:AF300"/>
    <mergeCell ref="AG296:AG300"/>
    <mergeCell ref="AH296:AH300"/>
    <mergeCell ref="AI296:AI300"/>
    <mergeCell ref="C286:C290"/>
    <mergeCell ref="D286:D290"/>
    <mergeCell ref="Q286:Q290"/>
    <mergeCell ref="T286:T290"/>
    <mergeCell ref="U286:U290"/>
    <mergeCell ref="X286:X290"/>
    <mergeCell ref="Y286:Y290"/>
    <mergeCell ref="Z286:Z290"/>
    <mergeCell ref="AA286:AA290"/>
    <mergeCell ref="AB286:AB290"/>
    <mergeCell ref="AC286:AC290"/>
    <mergeCell ref="AD286:AD290"/>
    <mergeCell ref="AE286:AE290"/>
    <mergeCell ref="AF286:AF290"/>
    <mergeCell ref="AG286:AG290"/>
    <mergeCell ref="AH286:AH290"/>
    <mergeCell ref="Y271:Y275"/>
    <mergeCell ref="Z271:Z275"/>
    <mergeCell ref="AA271:AA275"/>
    <mergeCell ref="AB271:AB275"/>
    <mergeCell ref="AC271:AC275"/>
    <mergeCell ref="AD271:AD275"/>
    <mergeCell ref="AE271:AE275"/>
    <mergeCell ref="AF271:AF275"/>
    <mergeCell ref="AG271:AG275"/>
    <mergeCell ref="AH271:AH275"/>
    <mergeCell ref="C281:C285"/>
    <mergeCell ref="D281:D285"/>
    <mergeCell ref="Q281:Q285"/>
    <mergeCell ref="T281:T285"/>
    <mergeCell ref="U281:U285"/>
    <mergeCell ref="X281:X285"/>
    <mergeCell ref="Y281:Y285"/>
    <mergeCell ref="Z281:Z285"/>
    <mergeCell ref="AA281:AA285"/>
    <mergeCell ref="T276:T280"/>
    <mergeCell ref="U276:U280"/>
    <mergeCell ref="X276:X280"/>
    <mergeCell ref="Y276:Y280"/>
    <mergeCell ref="Z276:Z280"/>
    <mergeCell ref="AA276:AA280"/>
    <mergeCell ref="AB276:AB280"/>
    <mergeCell ref="AC276:AC280"/>
    <mergeCell ref="AD276:AD280"/>
    <mergeCell ref="AE276:AE280"/>
    <mergeCell ref="AF276:AF280"/>
    <mergeCell ref="AG276:AG280"/>
    <mergeCell ref="AH276:AH280"/>
    <mergeCell ref="AI271:AI275"/>
    <mergeCell ref="C276:C280"/>
    <mergeCell ref="D276:D280"/>
    <mergeCell ref="Q276:Q280"/>
    <mergeCell ref="T261:T265"/>
    <mergeCell ref="U261:U265"/>
    <mergeCell ref="X261:X265"/>
    <mergeCell ref="Y261:Y265"/>
    <mergeCell ref="Z261:Z265"/>
    <mergeCell ref="AA261:AA265"/>
    <mergeCell ref="AB261:AB265"/>
    <mergeCell ref="AC261:AC265"/>
    <mergeCell ref="AD261:AD265"/>
    <mergeCell ref="AE261:AE265"/>
    <mergeCell ref="AF261:AF265"/>
    <mergeCell ref="AG261:AG265"/>
    <mergeCell ref="AH261:AH265"/>
    <mergeCell ref="AI261:AI265"/>
    <mergeCell ref="AB266:AB270"/>
    <mergeCell ref="AC266:AC270"/>
    <mergeCell ref="AD266:AD270"/>
    <mergeCell ref="AE266:AE270"/>
    <mergeCell ref="AF266:AF270"/>
    <mergeCell ref="AG266:AG270"/>
    <mergeCell ref="AH266:AH270"/>
    <mergeCell ref="AI266:AI270"/>
    <mergeCell ref="C271:C275"/>
    <mergeCell ref="D271:D275"/>
    <mergeCell ref="Q271:Q275"/>
    <mergeCell ref="T271:T275"/>
    <mergeCell ref="U271:U275"/>
    <mergeCell ref="X271:X275"/>
    <mergeCell ref="Y256:Y260"/>
    <mergeCell ref="Z256:Z260"/>
    <mergeCell ref="AA256:AA260"/>
    <mergeCell ref="AB256:AB260"/>
    <mergeCell ref="AC256:AC260"/>
    <mergeCell ref="AD256:AD260"/>
    <mergeCell ref="AE256:AE260"/>
    <mergeCell ref="AF256:AF260"/>
    <mergeCell ref="AG256:AG260"/>
    <mergeCell ref="AH256:AH260"/>
    <mergeCell ref="C266:C270"/>
    <mergeCell ref="D266:D270"/>
    <mergeCell ref="Q266:Q270"/>
    <mergeCell ref="T266:T270"/>
    <mergeCell ref="U266:U270"/>
    <mergeCell ref="X266:X270"/>
    <mergeCell ref="Y266:Y270"/>
    <mergeCell ref="Z266:Z270"/>
    <mergeCell ref="AA266:AA270"/>
    <mergeCell ref="V256:V260"/>
    <mergeCell ref="W256:W260"/>
    <mergeCell ref="V261:V265"/>
    <mergeCell ref="W261:W265"/>
    <mergeCell ref="V266:V270"/>
    <mergeCell ref="W266:W270"/>
    <mergeCell ref="AI256:AI260"/>
    <mergeCell ref="C261:C265"/>
    <mergeCell ref="D261:D265"/>
    <mergeCell ref="Q261:Q265"/>
    <mergeCell ref="T246:T250"/>
    <mergeCell ref="U246:U250"/>
    <mergeCell ref="X246:X250"/>
    <mergeCell ref="Y246:Y250"/>
    <mergeCell ref="Z246:Z250"/>
    <mergeCell ref="AA246:AA250"/>
    <mergeCell ref="AB246:AB250"/>
    <mergeCell ref="AC246:AC250"/>
    <mergeCell ref="AD246:AD250"/>
    <mergeCell ref="AE246:AE250"/>
    <mergeCell ref="AF246:AF250"/>
    <mergeCell ref="AG246:AG250"/>
    <mergeCell ref="AH246:AH250"/>
    <mergeCell ref="AI246:AI250"/>
    <mergeCell ref="AB251:AB255"/>
    <mergeCell ref="AC251:AC255"/>
    <mergeCell ref="AD251:AD255"/>
    <mergeCell ref="AE251:AE255"/>
    <mergeCell ref="AF251:AF255"/>
    <mergeCell ref="AG251:AG255"/>
    <mergeCell ref="AH251:AH255"/>
    <mergeCell ref="AI251:AI255"/>
    <mergeCell ref="C256:C260"/>
    <mergeCell ref="D256:D260"/>
    <mergeCell ref="Q256:Q260"/>
    <mergeCell ref="T256:T260"/>
    <mergeCell ref="U256:U260"/>
    <mergeCell ref="X256:X260"/>
    <mergeCell ref="Y241:Y245"/>
    <mergeCell ref="Z241:Z245"/>
    <mergeCell ref="AA241:AA245"/>
    <mergeCell ref="AB241:AB245"/>
    <mergeCell ref="AC241:AC245"/>
    <mergeCell ref="AD241:AD245"/>
    <mergeCell ref="AE241:AE245"/>
    <mergeCell ref="AF241:AF245"/>
    <mergeCell ref="AG241:AG245"/>
    <mergeCell ref="AH241:AH245"/>
    <mergeCell ref="C251:C255"/>
    <mergeCell ref="D251:D255"/>
    <mergeCell ref="Q251:Q255"/>
    <mergeCell ref="T251:T255"/>
    <mergeCell ref="U251:U255"/>
    <mergeCell ref="X251:X255"/>
    <mergeCell ref="Y251:Y255"/>
    <mergeCell ref="Z251:Z255"/>
    <mergeCell ref="AA251:AA255"/>
    <mergeCell ref="V241:V245"/>
    <mergeCell ref="W241:W245"/>
    <mergeCell ref="V246:V250"/>
    <mergeCell ref="W246:W250"/>
    <mergeCell ref="V251:V255"/>
    <mergeCell ref="W251:W255"/>
    <mergeCell ref="AI241:AI245"/>
    <mergeCell ref="C246:C250"/>
    <mergeCell ref="D246:D250"/>
    <mergeCell ref="Q246:Q250"/>
    <mergeCell ref="T231:T235"/>
    <mergeCell ref="U231:U235"/>
    <mergeCell ref="X231:X235"/>
    <mergeCell ref="Y231:Y235"/>
    <mergeCell ref="Z231:Z235"/>
    <mergeCell ref="AA231:AA235"/>
    <mergeCell ref="AB231:AB235"/>
    <mergeCell ref="AC231:AC235"/>
    <mergeCell ref="AD231:AD235"/>
    <mergeCell ref="AE231:AE235"/>
    <mergeCell ref="AF231:AF235"/>
    <mergeCell ref="AG231:AG235"/>
    <mergeCell ref="AH231:AH235"/>
    <mergeCell ref="AI231:AI235"/>
    <mergeCell ref="AB236:AB240"/>
    <mergeCell ref="AC236:AC240"/>
    <mergeCell ref="AD236:AD240"/>
    <mergeCell ref="AE236:AE240"/>
    <mergeCell ref="AF236:AF240"/>
    <mergeCell ref="AG236:AG240"/>
    <mergeCell ref="AH236:AH240"/>
    <mergeCell ref="AI236:AI240"/>
    <mergeCell ref="C241:C245"/>
    <mergeCell ref="D241:D245"/>
    <mergeCell ref="Q241:Q245"/>
    <mergeCell ref="T241:T245"/>
    <mergeCell ref="U241:U245"/>
    <mergeCell ref="X241:X245"/>
    <mergeCell ref="Y226:Y230"/>
    <mergeCell ref="Z226:Z230"/>
    <mergeCell ref="AA226:AA230"/>
    <mergeCell ref="AB226:AB230"/>
    <mergeCell ref="AC226:AC230"/>
    <mergeCell ref="AD226:AD230"/>
    <mergeCell ref="AE226:AE230"/>
    <mergeCell ref="AF226:AF230"/>
    <mergeCell ref="AG226:AG230"/>
    <mergeCell ref="AH226:AH230"/>
    <mergeCell ref="C236:C240"/>
    <mergeCell ref="D236:D240"/>
    <mergeCell ref="Q236:Q240"/>
    <mergeCell ref="T236:T240"/>
    <mergeCell ref="U236:U240"/>
    <mergeCell ref="X236:X240"/>
    <mergeCell ref="Y236:Y240"/>
    <mergeCell ref="Z236:Z240"/>
    <mergeCell ref="AA236:AA240"/>
    <mergeCell ref="V226:V230"/>
    <mergeCell ref="W226:W230"/>
    <mergeCell ref="V231:V235"/>
    <mergeCell ref="W231:W235"/>
    <mergeCell ref="V236:V240"/>
    <mergeCell ref="W236:W240"/>
    <mergeCell ref="AI226:AI230"/>
    <mergeCell ref="C231:C235"/>
    <mergeCell ref="D231:D235"/>
    <mergeCell ref="Q231:Q235"/>
    <mergeCell ref="T216:T220"/>
    <mergeCell ref="U216:U220"/>
    <mergeCell ref="X216:X220"/>
    <mergeCell ref="Y216:Y220"/>
    <mergeCell ref="Z216:Z220"/>
    <mergeCell ref="AA216:AA220"/>
    <mergeCell ref="AB216:AB220"/>
    <mergeCell ref="AC216:AC220"/>
    <mergeCell ref="AD216:AD220"/>
    <mergeCell ref="AE216:AE220"/>
    <mergeCell ref="AF216:AF220"/>
    <mergeCell ref="AG216:AG220"/>
    <mergeCell ref="AH216:AH220"/>
    <mergeCell ref="AI216:AI220"/>
    <mergeCell ref="AB221:AB225"/>
    <mergeCell ref="AC221:AC225"/>
    <mergeCell ref="AD221:AD225"/>
    <mergeCell ref="AE221:AE225"/>
    <mergeCell ref="AF221:AF225"/>
    <mergeCell ref="AG221:AG225"/>
    <mergeCell ref="AH221:AH225"/>
    <mergeCell ref="AI221:AI225"/>
    <mergeCell ref="C226:C230"/>
    <mergeCell ref="D226:D230"/>
    <mergeCell ref="Q226:Q230"/>
    <mergeCell ref="T226:T230"/>
    <mergeCell ref="U226:U230"/>
    <mergeCell ref="X226:X230"/>
    <mergeCell ref="Y211:Y215"/>
    <mergeCell ref="Z211:Z215"/>
    <mergeCell ref="AA211:AA215"/>
    <mergeCell ref="AB211:AB215"/>
    <mergeCell ref="AC211:AC215"/>
    <mergeCell ref="AD211:AD215"/>
    <mergeCell ref="AE211:AE215"/>
    <mergeCell ref="AF211:AF215"/>
    <mergeCell ref="AG211:AG215"/>
    <mergeCell ref="AH211:AH215"/>
    <mergeCell ref="C221:C225"/>
    <mergeCell ref="D221:D225"/>
    <mergeCell ref="Q221:Q225"/>
    <mergeCell ref="T221:T225"/>
    <mergeCell ref="U221:U225"/>
    <mergeCell ref="X221:X225"/>
    <mergeCell ref="Y221:Y225"/>
    <mergeCell ref="Z221:Z225"/>
    <mergeCell ref="AA221:AA225"/>
    <mergeCell ref="V211:V215"/>
    <mergeCell ref="W211:W215"/>
    <mergeCell ref="V216:V220"/>
    <mergeCell ref="W216:W220"/>
    <mergeCell ref="V221:V225"/>
    <mergeCell ref="W221:W225"/>
    <mergeCell ref="AI211:AI215"/>
    <mergeCell ref="C216:C220"/>
    <mergeCell ref="D216:D220"/>
    <mergeCell ref="Q216:Q220"/>
    <mergeCell ref="T201:T205"/>
    <mergeCell ref="U201:U205"/>
    <mergeCell ref="X201:X205"/>
    <mergeCell ref="Y201:Y205"/>
    <mergeCell ref="Z201:Z205"/>
    <mergeCell ref="AA201:AA205"/>
    <mergeCell ref="AB201:AB205"/>
    <mergeCell ref="AC201:AC205"/>
    <mergeCell ref="AD201:AD205"/>
    <mergeCell ref="AE201:AE205"/>
    <mergeCell ref="AF201:AF205"/>
    <mergeCell ref="AG201:AG205"/>
    <mergeCell ref="AH201:AH205"/>
    <mergeCell ref="AI201:AI205"/>
    <mergeCell ref="AB206:AB210"/>
    <mergeCell ref="AC206:AC210"/>
    <mergeCell ref="AD206:AD210"/>
    <mergeCell ref="AE206:AE210"/>
    <mergeCell ref="AF206:AF210"/>
    <mergeCell ref="AG206:AG210"/>
    <mergeCell ref="AH206:AH210"/>
    <mergeCell ref="AI206:AI210"/>
    <mergeCell ref="C211:C215"/>
    <mergeCell ref="D211:D215"/>
    <mergeCell ref="Q211:Q215"/>
    <mergeCell ref="T211:T215"/>
    <mergeCell ref="U211:U215"/>
    <mergeCell ref="X211:X215"/>
    <mergeCell ref="Y196:Y200"/>
    <mergeCell ref="Z196:Z200"/>
    <mergeCell ref="AA196:AA200"/>
    <mergeCell ref="AB196:AB200"/>
    <mergeCell ref="AC196:AC200"/>
    <mergeCell ref="AD196:AD200"/>
    <mergeCell ref="AE196:AE200"/>
    <mergeCell ref="AF196:AF200"/>
    <mergeCell ref="AG196:AG200"/>
    <mergeCell ref="AH196:AH200"/>
    <mergeCell ref="C206:C210"/>
    <mergeCell ref="D206:D210"/>
    <mergeCell ref="Q206:Q210"/>
    <mergeCell ref="T206:T210"/>
    <mergeCell ref="U206:U210"/>
    <mergeCell ref="X206:X210"/>
    <mergeCell ref="Y206:Y210"/>
    <mergeCell ref="Z206:Z210"/>
    <mergeCell ref="AA206:AA210"/>
    <mergeCell ref="V196:V200"/>
    <mergeCell ref="W196:W200"/>
    <mergeCell ref="V201:V205"/>
    <mergeCell ref="W201:W205"/>
    <mergeCell ref="V206:V210"/>
    <mergeCell ref="W206:W210"/>
    <mergeCell ref="AI196:AI200"/>
    <mergeCell ref="C201:C205"/>
    <mergeCell ref="D201:D205"/>
    <mergeCell ref="Q201:Q205"/>
    <mergeCell ref="T186:T190"/>
    <mergeCell ref="U186:U190"/>
    <mergeCell ref="X186:X190"/>
    <mergeCell ref="Y186:Y190"/>
    <mergeCell ref="Z186:Z190"/>
    <mergeCell ref="AA186:AA190"/>
    <mergeCell ref="AB186:AB190"/>
    <mergeCell ref="AC186:AC190"/>
    <mergeCell ref="AD186:AD190"/>
    <mergeCell ref="AE186:AE190"/>
    <mergeCell ref="AF186:AF190"/>
    <mergeCell ref="AG186:AG190"/>
    <mergeCell ref="AH186:AH190"/>
    <mergeCell ref="AI186:AI190"/>
    <mergeCell ref="AB191:AB195"/>
    <mergeCell ref="AC191:AC195"/>
    <mergeCell ref="AD191:AD195"/>
    <mergeCell ref="AE191:AE195"/>
    <mergeCell ref="AF191:AF195"/>
    <mergeCell ref="AG191:AG195"/>
    <mergeCell ref="AH191:AH195"/>
    <mergeCell ref="AI191:AI195"/>
    <mergeCell ref="C196:C200"/>
    <mergeCell ref="D196:D200"/>
    <mergeCell ref="Q196:Q200"/>
    <mergeCell ref="T196:T200"/>
    <mergeCell ref="U196:U200"/>
    <mergeCell ref="X196:X200"/>
    <mergeCell ref="C181:C185"/>
    <mergeCell ref="D181:D185"/>
    <mergeCell ref="Q181:Q185"/>
    <mergeCell ref="T181:T185"/>
    <mergeCell ref="U181:U185"/>
    <mergeCell ref="X181:X185"/>
    <mergeCell ref="Y181:Y185"/>
    <mergeCell ref="Z181:Z185"/>
    <mergeCell ref="AA181:AA185"/>
    <mergeCell ref="AB181:AB185"/>
    <mergeCell ref="AC181:AC185"/>
    <mergeCell ref="AD181:AD185"/>
    <mergeCell ref="AE181:AE185"/>
    <mergeCell ref="AF181:AF185"/>
    <mergeCell ref="AG181:AG185"/>
    <mergeCell ref="AH181:AH185"/>
    <mergeCell ref="C191:C195"/>
    <mergeCell ref="D191:D195"/>
    <mergeCell ref="Q191:Q195"/>
    <mergeCell ref="T191:T195"/>
    <mergeCell ref="U191:U195"/>
    <mergeCell ref="X191:X195"/>
    <mergeCell ref="Y191:Y195"/>
    <mergeCell ref="Z191:Z195"/>
    <mergeCell ref="AA191:AA195"/>
    <mergeCell ref="V181:V185"/>
    <mergeCell ref="W181:W185"/>
    <mergeCell ref="V186:V190"/>
    <mergeCell ref="W186:W190"/>
    <mergeCell ref="V191:V195"/>
    <mergeCell ref="W191:W195"/>
    <mergeCell ref="AI181:AI185"/>
    <mergeCell ref="C186:C190"/>
    <mergeCell ref="D186:D190"/>
    <mergeCell ref="Q186:Q190"/>
    <mergeCell ref="C176:C180"/>
    <mergeCell ref="D176:D180"/>
    <mergeCell ref="Q176:Q180"/>
    <mergeCell ref="T176:T180"/>
    <mergeCell ref="U176:U180"/>
    <mergeCell ref="X176:X180"/>
    <mergeCell ref="Y176:Y180"/>
    <mergeCell ref="Z176:Z180"/>
    <mergeCell ref="AA176:AA180"/>
    <mergeCell ref="AI166:AI170"/>
    <mergeCell ref="C171:C175"/>
    <mergeCell ref="D171:D175"/>
    <mergeCell ref="Q171:Q175"/>
    <mergeCell ref="T171:T175"/>
    <mergeCell ref="U171:U175"/>
    <mergeCell ref="X171:X175"/>
    <mergeCell ref="Y171:Y175"/>
    <mergeCell ref="Z171:Z175"/>
    <mergeCell ref="AA171:AA175"/>
    <mergeCell ref="AB171:AB175"/>
    <mergeCell ref="AC171:AC175"/>
    <mergeCell ref="AD171:AD175"/>
    <mergeCell ref="AE171:AE175"/>
    <mergeCell ref="AF171:AF175"/>
    <mergeCell ref="AG171:AG175"/>
    <mergeCell ref="AH171:AH175"/>
    <mergeCell ref="AI171:AI175"/>
    <mergeCell ref="AB176:AB180"/>
    <mergeCell ref="C166:C170"/>
    <mergeCell ref="D166:D170"/>
    <mergeCell ref="Q166:Q170"/>
    <mergeCell ref="T166:T170"/>
    <mergeCell ref="U166:U170"/>
    <mergeCell ref="X166:X170"/>
    <mergeCell ref="Y166:Y170"/>
    <mergeCell ref="Z166:Z170"/>
    <mergeCell ref="AA166:AA170"/>
    <mergeCell ref="AB166:AB170"/>
    <mergeCell ref="AC166:AC170"/>
    <mergeCell ref="AD166:AD170"/>
    <mergeCell ref="AE166:AE170"/>
    <mergeCell ref="AF166:AF170"/>
    <mergeCell ref="AG166:AG170"/>
    <mergeCell ref="AH166:AH170"/>
    <mergeCell ref="C161:C165"/>
    <mergeCell ref="V161:V165"/>
    <mergeCell ref="W161:W165"/>
    <mergeCell ref="V166:V170"/>
    <mergeCell ref="W166:W170"/>
    <mergeCell ref="AB156:AB160"/>
    <mergeCell ref="AC156:AC160"/>
    <mergeCell ref="AD156:AD160"/>
    <mergeCell ref="AE156:AE160"/>
    <mergeCell ref="AF156:AF160"/>
    <mergeCell ref="AG156:AG160"/>
    <mergeCell ref="AH156:AH160"/>
    <mergeCell ref="AI156:AI160"/>
    <mergeCell ref="Q151:Q155"/>
    <mergeCell ref="AC176:AC180"/>
    <mergeCell ref="AD176:AD180"/>
    <mergeCell ref="AE176:AE180"/>
    <mergeCell ref="AF176:AF180"/>
    <mergeCell ref="AG176:AG180"/>
    <mergeCell ref="AH176:AH180"/>
    <mergeCell ref="AI176:AI180"/>
    <mergeCell ref="AB161:AB165"/>
    <mergeCell ref="AC161:AC165"/>
    <mergeCell ref="AD161:AD165"/>
    <mergeCell ref="AE161:AE165"/>
    <mergeCell ref="AF161:AF165"/>
    <mergeCell ref="AG161:AG165"/>
    <mergeCell ref="AH161:AH165"/>
    <mergeCell ref="AI161:AI165"/>
    <mergeCell ref="V156:V160"/>
    <mergeCell ref="W156:W160"/>
    <mergeCell ref="V171:V175"/>
    <mergeCell ref="W171:W175"/>
    <mergeCell ref="V176:V180"/>
    <mergeCell ref="W176:W180"/>
    <mergeCell ref="AC146:AC150"/>
    <mergeCell ref="AD146:AD150"/>
    <mergeCell ref="AE146:AE150"/>
    <mergeCell ref="AF146:AF150"/>
    <mergeCell ref="AG146:AG150"/>
    <mergeCell ref="AH146:AH150"/>
    <mergeCell ref="AI146:AI150"/>
    <mergeCell ref="C151:C155"/>
    <mergeCell ref="D151:D155"/>
    <mergeCell ref="D161:D165"/>
    <mergeCell ref="Q161:Q165"/>
    <mergeCell ref="T161:T165"/>
    <mergeCell ref="U161:U165"/>
    <mergeCell ref="X161:X165"/>
    <mergeCell ref="Y161:Y165"/>
    <mergeCell ref="Z161:Z165"/>
    <mergeCell ref="AA161:AA165"/>
    <mergeCell ref="AD151:AD155"/>
    <mergeCell ref="AE151:AE155"/>
    <mergeCell ref="AF151:AF155"/>
    <mergeCell ref="AG151:AG155"/>
    <mergeCell ref="AH151:AH155"/>
    <mergeCell ref="AI151:AI155"/>
    <mergeCell ref="C156:C160"/>
    <mergeCell ref="D156:D160"/>
    <mergeCell ref="Q156:Q160"/>
    <mergeCell ref="T156:T160"/>
    <mergeCell ref="U156:U160"/>
    <mergeCell ref="X156:X160"/>
    <mergeCell ref="Y156:Y160"/>
    <mergeCell ref="Z156:Z160"/>
    <mergeCell ref="AA156:AA160"/>
    <mergeCell ref="U136:U140"/>
    <mergeCell ref="X136:X140"/>
    <mergeCell ref="Y136:Y140"/>
    <mergeCell ref="Z136:Z140"/>
    <mergeCell ref="AA136:AA140"/>
    <mergeCell ref="AB136:AB140"/>
    <mergeCell ref="AC136:AC140"/>
    <mergeCell ref="AD136:AD140"/>
    <mergeCell ref="AE131:AE135"/>
    <mergeCell ref="C136:C140"/>
    <mergeCell ref="D136:D140"/>
    <mergeCell ref="Q136:Q140"/>
    <mergeCell ref="T136:T140"/>
    <mergeCell ref="U131:U135"/>
    <mergeCell ref="T151:T155"/>
    <mergeCell ref="U151:U155"/>
    <mergeCell ref="X151:X155"/>
    <mergeCell ref="Y151:Y155"/>
    <mergeCell ref="Z151:Z155"/>
    <mergeCell ref="AA151:AA155"/>
    <mergeCell ref="AB151:AB155"/>
    <mergeCell ref="AC151:AC155"/>
    <mergeCell ref="C146:C150"/>
    <mergeCell ref="D146:D150"/>
    <mergeCell ref="Q146:Q150"/>
    <mergeCell ref="T146:T150"/>
    <mergeCell ref="U146:U150"/>
    <mergeCell ref="X146:X150"/>
    <mergeCell ref="Y146:Y150"/>
    <mergeCell ref="Z146:Z150"/>
    <mergeCell ref="AA146:AA150"/>
    <mergeCell ref="AB146:AB150"/>
    <mergeCell ref="X131:X135"/>
    <mergeCell ref="AB126:AB130"/>
    <mergeCell ref="C131:C135"/>
    <mergeCell ref="D131:D135"/>
    <mergeCell ref="Q131:Q135"/>
    <mergeCell ref="T131:T135"/>
    <mergeCell ref="Z126:Z130"/>
    <mergeCell ref="AA126:AA130"/>
    <mergeCell ref="C126:C130"/>
    <mergeCell ref="D126:D130"/>
    <mergeCell ref="E126:E130"/>
    <mergeCell ref="F126:F130"/>
    <mergeCell ref="G126:G130"/>
    <mergeCell ref="H126:H130"/>
    <mergeCell ref="I126:I130"/>
    <mergeCell ref="J126:J130"/>
    <mergeCell ref="K126:K130"/>
    <mergeCell ref="Y126:Y130"/>
    <mergeCell ref="L126:L130"/>
    <mergeCell ref="M126:M130"/>
    <mergeCell ref="N126:N130"/>
    <mergeCell ref="Q126:Q130"/>
    <mergeCell ref="T126:T130"/>
    <mergeCell ref="U126:U130"/>
    <mergeCell ref="X126:X130"/>
    <mergeCell ref="R131:R135"/>
    <mergeCell ref="S131:S135"/>
    <mergeCell ref="Y131:Y135"/>
    <mergeCell ref="Z131:Z135"/>
    <mergeCell ref="AA131:AA135"/>
    <mergeCell ref="AB131:AB135"/>
    <mergeCell ref="AI136:AI140"/>
    <mergeCell ref="AH136:AH140"/>
    <mergeCell ref="AG136:AG140"/>
    <mergeCell ref="AF136:AF140"/>
    <mergeCell ref="AE136:AE140"/>
    <mergeCell ref="AC126:AC130"/>
    <mergeCell ref="AD126:AD130"/>
    <mergeCell ref="AE126:AE130"/>
    <mergeCell ref="AH126:AH130"/>
    <mergeCell ref="AI126:AI130"/>
    <mergeCell ref="AP121:AP125"/>
    <mergeCell ref="AQ121:AQ125"/>
    <mergeCell ref="AS91:AS95"/>
    <mergeCell ref="AT121:AT125"/>
    <mergeCell ref="AC81:AC85"/>
    <mergeCell ref="AS81:AS85"/>
    <mergeCell ref="AT81:AT85"/>
    <mergeCell ref="AQ81:AQ85"/>
    <mergeCell ref="AS86:AS90"/>
    <mergeCell ref="AC131:AC135"/>
    <mergeCell ref="AD131:AD135"/>
    <mergeCell ref="AH76:AH80"/>
    <mergeCell ref="AF76:AF80"/>
    <mergeCell ref="AM81:AM85"/>
    <mergeCell ref="AO61:AO65"/>
    <mergeCell ref="AQ56:AQ60"/>
    <mergeCell ref="AL61:AL65"/>
    <mergeCell ref="AM61:AM65"/>
    <mergeCell ref="AT61:AT65"/>
    <mergeCell ref="AF31:AF35"/>
    <mergeCell ref="AG31:AG35"/>
    <mergeCell ref="AO81:AO85"/>
    <mergeCell ref="AE76:AE80"/>
    <mergeCell ref="AU56:AU60"/>
    <mergeCell ref="AF131:AF135"/>
    <mergeCell ref="AG131:AG135"/>
    <mergeCell ref="AH131:AH135"/>
    <mergeCell ref="AI131:AI135"/>
    <mergeCell ref="AI76:AI80"/>
    <mergeCell ref="AJ76:AJ80"/>
    <mergeCell ref="AK76:AK80"/>
    <mergeCell ref="AT76:AT80"/>
    <mergeCell ref="AT71:AT75"/>
    <mergeCell ref="AU86:AU90"/>
    <mergeCell ref="AU76:AU80"/>
    <mergeCell ref="AL56:AL60"/>
    <mergeCell ref="AM56:AM60"/>
    <mergeCell ref="AN56:AN60"/>
    <mergeCell ref="AO56:AO60"/>
    <mergeCell ref="AP56:AP60"/>
    <mergeCell ref="AQ66:AQ70"/>
    <mergeCell ref="AP71:AP75"/>
    <mergeCell ref="AQ71:AQ75"/>
    <mergeCell ref="AL76:AL80"/>
    <mergeCell ref="AM76:AM80"/>
    <mergeCell ref="AN76:AN80"/>
    <mergeCell ref="AO76:AO80"/>
    <mergeCell ref="AP76:AP80"/>
    <mergeCell ref="AQ76:AQ80"/>
    <mergeCell ref="AQ61:AQ65"/>
    <mergeCell ref="AL66:AL70"/>
    <mergeCell ref="T8:U8"/>
    <mergeCell ref="AU81:AU85"/>
    <mergeCell ref="AS56:AS60"/>
    <mergeCell ref="AT56:AT60"/>
    <mergeCell ref="U11:U15"/>
    <mergeCell ref="AS36:AS40"/>
    <mergeCell ref="AT36:AT40"/>
    <mergeCell ref="AU36:AU40"/>
    <mergeCell ref="AS41:AS45"/>
    <mergeCell ref="AT41:AT45"/>
    <mergeCell ref="AU41:AU45"/>
    <mergeCell ref="AS46:AS50"/>
    <mergeCell ref="AT46:AT50"/>
    <mergeCell ref="AU46:AU50"/>
    <mergeCell ref="AS51:AS55"/>
    <mergeCell ref="AT51:AT55"/>
    <mergeCell ref="AU51:AU55"/>
    <mergeCell ref="U51:U55"/>
    <mergeCell ref="AJ16:AJ20"/>
    <mergeCell ref="AK16:AK20"/>
    <mergeCell ref="AU71:AU75"/>
    <mergeCell ref="AS76:AS80"/>
    <mergeCell ref="AF61:AF65"/>
    <mergeCell ref="AD51:AD55"/>
    <mergeCell ref="AJ71:AJ75"/>
    <mergeCell ref="Z11:Z15"/>
    <mergeCell ref="AA8:AA9"/>
    <mergeCell ref="X8:X9"/>
    <mergeCell ref="AP81:AP85"/>
    <mergeCell ref="AO71:AO75"/>
    <mergeCell ref="AC76:AC80"/>
    <mergeCell ref="AK31:AK35"/>
    <mergeCell ref="AC16:AC20"/>
    <mergeCell ref="AF8:AG8"/>
    <mergeCell ref="AF11:AF15"/>
    <mergeCell ref="AD11:AD15"/>
    <mergeCell ref="AE11:AE15"/>
    <mergeCell ref="AB16:AB20"/>
    <mergeCell ref="AK8:AK9"/>
    <mergeCell ref="AL16:AL20"/>
    <mergeCell ref="AJ8:AJ9"/>
    <mergeCell ref="Y8:Y9"/>
    <mergeCell ref="AH11:AH15"/>
    <mergeCell ref="AD31:AD35"/>
    <mergeCell ref="AE31:AE35"/>
    <mergeCell ref="X11:X15"/>
    <mergeCell ref="AO26:AO30"/>
    <mergeCell ref="AP26:AP30"/>
    <mergeCell ref="AC66:AC70"/>
    <mergeCell ref="Z56:Z60"/>
    <mergeCell ref="AJ51:AJ55"/>
    <mergeCell ref="Z36:Z40"/>
    <mergeCell ref="AB61:AB65"/>
    <mergeCell ref="AC61:AC65"/>
    <mergeCell ref="AC56:AC60"/>
    <mergeCell ref="AD56:AD60"/>
    <mergeCell ref="AH31:AH35"/>
    <mergeCell ref="AJ21:AJ25"/>
    <mergeCell ref="AB26:AB30"/>
    <mergeCell ref="AC26:AC30"/>
    <mergeCell ref="AD26:AD30"/>
    <mergeCell ref="AE26:AE30"/>
    <mergeCell ref="X16:X20"/>
    <mergeCell ref="AD16:AD20"/>
    <mergeCell ref="AE16:AE20"/>
    <mergeCell ref="AH16:AH20"/>
    <mergeCell ref="AH21:AH25"/>
    <mergeCell ref="AF21:AF25"/>
    <mergeCell ref="AG21:AG25"/>
    <mergeCell ref="AB21:AB25"/>
    <mergeCell ref="AC21:AC25"/>
    <mergeCell ref="AD21:AD25"/>
    <mergeCell ref="X31:X35"/>
    <mergeCell ref="AJ31:AJ35"/>
    <mergeCell ref="AF26:AF30"/>
    <mergeCell ref="AQ26:AQ30"/>
    <mergeCell ref="AT16:AT20"/>
    <mergeCell ref="AU16:AU20"/>
    <mergeCell ref="AM8:AM9"/>
    <mergeCell ref="AN8:AO8"/>
    <mergeCell ref="AP16:AP20"/>
    <mergeCell ref="AQ16:AQ20"/>
    <mergeCell ref="AL8:AL9"/>
    <mergeCell ref="AI11:AI15"/>
    <mergeCell ref="AH8:AI8"/>
    <mergeCell ref="AO11:AO15"/>
    <mergeCell ref="AP11:AP15"/>
    <mergeCell ref="AQ11:AQ15"/>
    <mergeCell ref="AO16:AO20"/>
    <mergeCell ref="AS11:AS15"/>
    <mergeCell ref="AT11:AT15"/>
    <mergeCell ref="AU11:AU15"/>
    <mergeCell ref="AS16:AS20"/>
    <mergeCell ref="AN16:AN20"/>
    <mergeCell ref="AI26:AI30"/>
    <mergeCell ref="AM21:AM25"/>
    <mergeCell ref="AS31:AS35"/>
    <mergeCell ref="AT31:AT35"/>
    <mergeCell ref="AM41:AM45"/>
    <mergeCell ref="AN31:AN35"/>
    <mergeCell ref="AO31:AO35"/>
    <mergeCell ref="AP31:AP35"/>
    <mergeCell ref="AQ31:AQ35"/>
    <mergeCell ref="AP61:AP65"/>
    <mergeCell ref="AO66:AO70"/>
    <mergeCell ref="AJ7:AQ7"/>
    <mergeCell ref="AJ26:AJ30"/>
    <mergeCell ref="AS8:AS9"/>
    <mergeCell ref="AP8:AQ8"/>
    <mergeCell ref="AJ11:AJ15"/>
    <mergeCell ref="AK11:AK15"/>
    <mergeCell ref="AL11:AL15"/>
    <mergeCell ref="AM11:AM15"/>
    <mergeCell ref="AN11:AN15"/>
    <mergeCell ref="AK21:AK25"/>
    <mergeCell ref="AM16:AM20"/>
    <mergeCell ref="AS26:AS30"/>
    <mergeCell ref="AS7:AU7"/>
    <mergeCell ref="AP21:AP25"/>
    <mergeCell ref="AQ21:AQ25"/>
    <mergeCell ref="AK26:AK30"/>
    <mergeCell ref="AL26:AL30"/>
    <mergeCell ref="AT26:AT30"/>
    <mergeCell ref="AU26:AU30"/>
    <mergeCell ref="AU8:AU9"/>
    <mergeCell ref="AT8:AT9"/>
    <mergeCell ref="AM26:AM30"/>
    <mergeCell ref="AN26:AN30"/>
    <mergeCell ref="AU66:AU70"/>
    <mergeCell ref="AU31:AU35"/>
    <mergeCell ref="AI46:AI50"/>
    <mergeCell ref="AI31:AI35"/>
    <mergeCell ref="AN41:AN45"/>
    <mergeCell ref="AI61:AI65"/>
    <mergeCell ref="AE61:AE65"/>
    <mergeCell ref="AO51:AO55"/>
    <mergeCell ref="AH36:AH40"/>
    <mergeCell ref="AS66:AS70"/>
    <mergeCell ref="AT66:AT70"/>
    <mergeCell ref="AL21:AL25"/>
    <mergeCell ref="AG26:AG30"/>
    <mergeCell ref="AU61:AU65"/>
    <mergeCell ref="AS21:AS25"/>
    <mergeCell ref="AT21:AT25"/>
    <mergeCell ref="AU21:AU25"/>
    <mergeCell ref="AN21:AN25"/>
    <mergeCell ref="AO21:AO25"/>
    <mergeCell ref="AQ41:AQ45"/>
    <mergeCell ref="AP46:AP50"/>
    <mergeCell ref="AM66:AM70"/>
    <mergeCell ref="AL31:AL35"/>
    <mergeCell ref="AM31:AM35"/>
    <mergeCell ref="AK36:AK40"/>
    <mergeCell ref="AL36:AL40"/>
    <mergeCell ref="AN46:AN50"/>
    <mergeCell ref="AK41:AK45"/>
    <mergeCell ref="AL41:AL45"/>
    <mergeCell ref="AP36:AP40"/>
    <mergeCell ref="AQ36:AQ40"/>
    <mergeCell ref="AN36:AN40"/>
    <mergeCell ref="AS71:AS75"/>
    <mergeCell ref="AL71:AL75"/>
    <mergeCell ref="AP66:AP70"/>
    <mergeCell ref="AS61:AS65"/>
    <mergeCell ref="AP41:AP45"/>
    <mergeCell ref="AM36:AM40"/>
    <mergeCell ref="AO41:AO45"/>
    <mergeCell ref="AO36:AO40"/>
    <mergeCell ref="AO46:AO50"/>
    <mergeCell ref="AK46:AK50"/>
    <mergeCell ref="AD61:AD65"/>
    <mergeCell ref="AM46:AM50"/>
    <mergeCell ref="AL46:AL50"/>
    <mergeCell ref="AK51:AK55"/>
    <mergeCell ref="AE56:AE60"/>
    <mergeCell ref="AG61:AG65"/>
    <mergeCell ref="AJ66:AJ70"/>
    <mergeCell ref="AK66:AK70"/>
    <mergeCell ref="AN61:AN65"/>
    <mergeCell ref="AP51:AP55"/>
    <mergeCell ref="AQ51:AQ55"/>
    <mergeCell ref="AI66:AI70"/>
    <mergeCell ref="AN66:AN70"/>
    <mergeCell ref="AF41:AF45"/>
    <mergeCell ref="AG41:AG45"/>
    <mergeCell ref="AF46:AF50"/>
    <mergeCell ref="AJ46:AJ50"/>
    <mergeCell ref="AQ46:AQ50"/>
    <mergeCell ref="AK71:AK75"/>
    <mergeCell ref="AI36:AI40"/>
    <mergeCell ref="AI51:AI55"/>
    <mergeCell ref="AI71:AI75"/>
    <mergeCell ref="AC71:AC75"/>
    <mergeCell ref="AD71:AD75"/>
    <mergeCell ref="AE71:AE75"/>
    <mergeCell ref="AB66:AB70"/>
    <mergeCell ref="AB71:AB75"/>
    <mergeCell ref="Z26:Z30"/>
    <mergeCell ref="Z31:Z35"/>
    <mergeCell ref="AI41:AI45"/>
    <mergeCell ref="AJ36:AJ40"/>
    <mergeCell ref="AF36:AF40"/>
    <mergeCell ref="AG36:AG40"/>
    <mergeCell ref="AC46:AC50"/>
    <mergeCell ref="AA46:AA50"/>
    <mergeCell ref="AA56:AA60"/>
    <mergeCell ref="AB56:AB60"/>
    <mergeCell ref="AC51:AC55"/>
    <mergeCell ref="Y46:Y50"/>
    <mergeCell ref="AA31:AA35"/>
    <mergeCell ref="AH46:AH50"/>
    <mergeCell ref="AA61:AA65"/>
    <mergeCell ref="AH51:AH55"/>
    <mergeCell ref="AH56:AH60"/>
    <mergeCell ref="AJ41:AJ45"/>
    <mergeCell ref="Z61:Z65"/>
    <mergeCell ref="AF51:AF55"/>
    <mergeCell ref="AG46:AG50"/>
    <mergeCell ref="AG51:AG55"/>
    <mergeCell ref="AH61:AH65"/>
    <mergeCell ref="AD46:AD50"/>
    <mergeCell ref="AE46:AE50"/>
    <mergeCell ref="AJ61:AJ65"/>
    <mergeCell ref="AF66:AF70"/>
    <mergeCell ref="AK61:AK65"/>
    <mergeCell ref="Z21:Z25"/>
    <mergeCell ref="T46:T50"/>
    <mergeCell ref="T56:T60"/>
    <mergeCell ref="S41:S45"/>
    <mergeCell ref="T41:T45"/>
    <mergeCell ref="K21:K25"/>
    <mergeCell ref="J66:J70"/>
    <mergeCell ref="M66:M70"/>
    <mergeCell ref="N66:N70"/>
    <mergeCell ref="Q66:Q70"/>
    <mergeCell ref="S56:S60"/>
    <mergeCell ref="N56:N60"/>
    <mergeCell ref="Z51:Z55"/>
    <mergeCell ref="AC41:AC45"/>
    <mergeCell ref="AD41:AD45"/>
    <mergeCell ref="AE41:AE45"/>
    <mergeCell ref="AB46:AB50"/>
    <mergeCell ref="AH26:AH30"/>
    <mergeCell ref="AA36:AA40"/>
    <mergeCell ref="AA41:AA45"/>
    <mergeCell ref="AA51:AA55"/>
    <mergeCell ref="AB31:AB35"/>
    <mergeCell ref="AC31:AC35"/>
    <mergeCell ref="AH41:AH45"/>
    <mergeCell ref="AE36:AE40"/>
    <mergeCell ref="AB41:AB45"/>
    <mergeCell ref="AB36:AB40"/>
    <mergeCell ref="AC36:AC40"/>
    <mergeCell ref="AD36:AD40"/>
    <mergeCell ref="AE51:AE55"/>
    <mergeCell ref="AB51:AB55"/>
    <mergeCell ref="AG66:AG70"/>
    <mergeCell ref="Q8:Q9"/>
    <mergeCell ref="R8:S8"/>
    <mergeCell ref="F31:F35"/>
    <mergeCell ref="G31:G35"/>
    <mergeCell ref="I31:I35"/>
    <mergeCell ref="K16:K20"/>
    <mergeCell ref="L61:L65"/>
    <mergeCell ref="N61:N65"/>
    <mergeCell ref="Q61:Q65"/>
    <mergeCell ref="R61:R65"/>
    <mergeCell ref="M11:M15"/>
    <mergeCell ref="F61:F65"/>
    <mergeCell ref="H56:H60"/>
    <mergeCell ref="I56:I60"/>
    <mergeCell ref="I61:I65"/>
    <mergeCell ref="J61:J65"/>
    <mergeCell ref="S31:S35"/>
    <mergeCell ref="G21:G25"/>
    <mergeCell ref="R56:R60"/>
    <mergeCell ref="S51:S55"/>
    <mergeCell ref="F41:F45"/>
    <mergeCell ref="G41:G45"/>
    <mergeCell ref="J41:J45"/>
    <mergeCell ref="S16:S20"/>
    <mergeCell ref="K61:K65"/>
    <mergeCell ref="Z46:Z50"/>
    <mergeCell ref="Y31:Y35"/>
    <mergeCell ref="X21:X25"/>
    <mergeCell ref="X26:X30"/>
    <mergeCell ref="Y26:Y30"/>
    <mergeCell ref="Y21:Y25"/>
    <mergeCell ref="C1:G1"/>
    <mergeCell ref="C26:C30"/>
    <mergeCell ref="D26:D30"/>
    <mergeCell ref="C5:AI5"/>
    <mergeCell ref="AA11:AA15"/>
    <mergeCell ref="AA16:AA20"/>
    <mergeCell ref="AA21:AA25"/>
    <mergeCell ref="AA26:AA30"/>
    <mergeCell ref="O7:U7"/>
    <mergeCell ref="C2:AI2"/>
    <mergeCell ref="C3:AI3"/>
    <mergeCell ref="C4:AI4"/>
    <mergeCell ref="AI16:AI20"/>
    <mergeCell ref="AI21:AI25"/>
    <mergeCell ref="I21:I25"/>
    <mergeCell ref="H11:H15"/>
    <mergeCell ref="J11:J15"/>
    <mergeCell ref="C11:C15"/>
    <mergeCell ref="E7:G8"/>
    <mergeCell ref="T11:T15"/>
    <mergeCell ref="C21:C25"/>
    <mergeCell ref="D11:D15"/>
    <mergeCell ref="Z8:Z9"/>
    <mergeCell ref="AB8:AC8"/>
    <mergeCell ref="AD8:AE8"/>
    <mergeCell ref="AB11:AB15"/>
    <mergeCell ref="AE21:AE25"/>
    <mergeCell ref="Y11:Y15"/>
    <mergeCell ref="AG11:AG15"/>
    <mergeCell ref="AF16:AF20"/>
    <mergeCell ref="AG16:AG20"/>
    <mergeCell ref="Y16:Y20"/>
    <mergeCell ref="C7:C9"/>
    <mergeCell ref="D7:D9"/>
    <mergeCell ref="O8:P8"/>
    <mergeCell ref="D31:D35"/>
    <mergeCell ref="J31:J35"/>
    <mergeCell ref="Z16:Z20"/>
    <mergeCell ref="K11:K15"/>
    <mergeCell ref="L11:L15"/>
    <mergeCell ref="AC11:AC15"/>
    <mergeCell ref="X7:AI7"/>
    <mergeCell ref="L21:L25"/>
    <mergeCell ref="H21:H25"/>
    <mergeCell ref="K66:K70"/>
    <mergeCell ref="L16:L20"/>
    <mergeCell ref="G11:G15"/>
    <mergeCell ref="E31:E35"/>
    <mergeCell ref="H16:H20"/>
    <mergeCell ref="J21:J25"/>
    <mergeCell ref="G16:G20"/>
    <mergeCell ref="J16:J20"/>
    <mergeCell ref="E21:E25"/>
    <mergeCell ref="F16:F20"/>
    <mergeCell ref="F11:F15"/>
    <mergeCell ref="M61:M65"/>
    <mergeCell ref="S11:S15"/>
    <mergeCell ref="Y36:Y40"/>
    <mergeCell ref="E11:E15"/>
    <mergeCell ref="I16:I20"/>
    <mergeCell ref="K31:K35"/>
    <mergeCell ref="J56:J60"/>
    <mergeCell ref="K56:K60"/>
    <mergeCell ref="L56:L60"/>
    <mergeCell ref="E16:E20"/>
    <mergeCell ref="C51:C55"/>
    <mergeCell ref="D51:D55"/>
    <mergeCell ref="C46:C50"/>
    <mergeCell ref="C56:C60"/>
    <mergeCell ref="C16:C20"/>
    <mergeCell ref="D16:D20"/>
    <mergeCell ref="H31:H35"/>
    <mergeCell ref="D21:D25"/>
    <mergeCell ref="L31:L35"/>
    <mergeCell ref="L41:L45"/>
    <mergeCell ref="D46:D50"/>
    <mergeCell ref="C31:C35"/>
    <mergeCell ref="F21:F25"/>
    <mergeCell ref="I11:I15"/>
    <mergeCell ref="H61:H65"/>
    <mergeCell ref="E56:E60"/>
    <mergeCell ref="K41:K45"/>
    <mergeCell ref="E66:E70"/>
    <mergeCell ref="F66:F70"/>
    <mergeCell ref="G66:G70"/>
    <mergeCell ref="G56:G60"/>
    <mergeCell ref="F56:F60"/>
    <mergeCell ref="C36:C40"/>
    <mergeCell ref="D36:D40"/>
    <mergeCell ref="C41:C45"/>
    <mergeCell ref="H41:H45"/>
    <mergeCell ref="I41:I45"/>
    <mergeCell ref="D41:D45"/>
    <mergeCell ref="E41:E45"/>
    <mergeCell ref="I66:I70"/>
    <mergeCell ref="N76:N80"/>
    <mergeCell ref="Q76:Q80"/>
    <mergeCell ref="R76:R80"/>
    <mergeCell ref="M81:M85"/>
    <mergeCell ref="N81:N85"/>
    <mergeCell ref="H66:H70"/>
    <mergeCell ref="G76:G80"/>
    <mergeCell ref="G81:G85"/>
    <mergeCell ref="G61:G65"/>
    <mergeCell ref="D71:D75"/>
    <mergeCell ref="D56:D60"/>
    <mergeCell ref="C61:C65"/>
    <mergeCell ref="D61:D65"/>
    <mergeCell ref="C76:C80"/>
    <mergeCell ref="D76:D80"/>
    <mergeCell ref="C81:C85"/>
    <mergeCell ref="D81:D85"/>
    <mergeCell ref="C71:C75"/>
    <mergeCell ref="C66:C70"/>
    <mergeCell ref="E81:E85"/>
    <mergeCell ref="E61:E65"/>
    <mergeCell ref="F81:F85"/>
    <mergeCell ref="F76:F80"/>
    <mergeCell ref="E76:E80"/>
    <mergeCell ref="D66:D70"/>
    <mergeCell ref="AA71:AA75"/>
    <mergeCell ref="AA81:AA85"/>
    <mergeCell ref="AB76:AB80"/>
    <mergeCell ref="AN81:AN85"/>
    <mergeCell ref="AB81:AB85"/>
    <mergeCell ref="Z71:Z75"/>
    <mergeCell ref="Z76:Z80"/>
    <mergeCell ref="AF56:AF60"/>
    <mergeCell ref="AG56:AG60"/>
    <mergeCell ref="AA66:AA70"/>
    <mergeCell ref="H81:H85"/>
    <mergeCell ref="I81:I85"/>
    <mergeCell ref="S76:S80"/>
    <mergeCell ref="T76:T80"/>
    <mergeCell ref="U76:U80"/>
    <mergeCell ref="S81:S85"/>
    <mergeCell ref="T81:T85"/>
    <mergeCell ref="U81:U85"/>
    <mergeCell ref="L66:L70"/>
    <mergeCell ref="L76:L80"/>
    <mergeCell ref="J81:J85"/>
    <mergeCell ref="K81:K85"/>
    <mergeCell ref="L81:L85"/>
    <mergeCell ref="T71:T75"/>
    <mergeCell ref="J76:J80"/>
    <mergeCell ref="K76:K80"/>
    <mergeCell ref="H76:H80"/>
    <mergeCell ref="I76:I80"/>
    <mergeCell ref="R81:R85"/>
    <mergeCell ref="AL51:AL55"/>
    <mergeCell ref="AM51:AM55"/>
    <mergeCell ref="AN51:AN55"/>
    <mergeCell ref="AL81:AL85"/>
    <mergeCell ref="AM71:AM75"/>
    <mergeCell ref="AN71:AN75"/>
    <mergeCell ref="AK81:AK85"/>
    <mergeCell ref="AH81:AH85"/>
    <mergeCell ref="AJ81:AJ85"/>
    <mergeCell ref="AI81:AI85"/>
    <mergeCell ref="AF81:AF85"/>
    <mergeCell ref="AG81:AG85"/>
    <mergeCell ref="AD76:AD80"/>
    <mergeCell ref="AH71:AH75"/>
    <mergeCell ref="AD81:AD85"/>
    <mergeCell ref="AE81:AE85"/>
    <mergeCell ref="AG76:AG80"/>
    <mergeCell ref="AD66:AD70"/>
    <mergeCell ref="AE66:AE70"/>
    <mergeCell ref="AH66:AH70"/>
    <mergeCell ref="U71:U75"/>
    <mergeCell ref="S61:S65"/>
    <mergeCell ref="T61:T65"/>
    <mergeCell ref="T66:T70"/>
    <mergeCell ref="AK56:AK60"/>
    <mergeCell ref="AI56:AI60"/>
    <mergeCell ref="AJ56:AJ60"/>
    <mergeCell ref="AF71:AF75"/>
    <mergeCell ref="AG71:AG75"/>
    <mergeCell ref="L86:L90"/>
    <mergeCell ref="AE86:AE90"/>
    <mergeCell ref="AH86:AH90"/>
    <mergeCell ref="AI86:AI90"/>
    <mergeCell ref="T86:T90"/>
    <mergeCell ref="U86:U90"/>
    <mergeCell ref="AF86:AF90"/>
    <mergeCell ref="AG86:AG90"/>
    <mergeCell ref="Y86:Y90"/>
    <mergeCell ref="Z86:Z90"/>
    <mergeCell ref="AA86:AA90"/>
    <mergeCell ref="AB86:AB90"/>
    <mergeCell ref="L91:L95"/>
    <mergeCell ref="S91:S95"/>
    <mergeCell ref="T91:T95"/>
    <mergeCell ref="C86:C90"/>
    <mergeCell ref="D86:D90"/>
    <mergeCell ref="E86:E90"/>
    <mergeCell ref="F86:F90"/>
    <mergeCell ref="G86:G90"/>
    <mergeCell ref="H86:H90"/>
    <mergeCell ref="I86:I90"/>
    <mergeCell ref="J86:J90"/>
    <mergeCell ref="K86:K90"/>
    <mergeCell ref="N86:N90"/>
    <mergeCell ref="Q86:Q90"/>
    <mergeCell ref="C91:C95"/>
    <mergeCell ref="D91:D95"/>
    <mergeCell ref="E91:E95"/>
    <mergeCell ref="F91:F95"/>
    <mergeCell ref="G91:G95"/>
    <mergeCell ref="H91:H95"/>
    <mergeCell ref="I91:I95"/>
    <mergeCell ref="J91:J95"/>
    <mergeCell ref="K91:K95"/>
    <mergeCell ref="AM91:AM95"/>
    <mergeCell ref="N91:N95"/>
    <mergeCell ref="Q91:Q95"/>
    <mergeCell ref="R91:R95"/>
    <mergeCell ref="AS121:AS125"/>
    <mergeCell ref="AN121:AN125"/>
    <mergeCell ref="AO121:AO125"/>
    <mergeCell ref="AA121:AA125"/>
    <mergeCell ref="AJ121:AJ125"/>
    <mergeCell ref="AK121:AK125"/>
    <mergeCell ref="AL121:AL125"/>
    <mergeCell ref="AM121:AM125"/>
    <mergeCell ref="AH96:AH100"/>
    <mergeCell ref="AH101:AH105"/>
    <mergeCell ref="AD101:AD105"/>
    <mergeCell ref="AE101:AE105"/>
    <mergeCell ref="AF101:AF105"/>
    <mergeCell ref="AG96:AG100"/>
    <mergeCell ref="N121:N125"/>
    <mergeCell ref="Q121:Q125"/>
    <mergeCell ref="AC121:AC125"/>
    <mergeCell ref="AD121:AD125"/>
    <mergeCell ref="AE121:AE125"/>
    <mergeCell ref="AI96:AI100"/>
    <mergeCell ref="AF106:AF110"/>
    <mergeCell ref="AG116:AG120"/>
    <mergeCell ref="AH91:AH95"/>
    <mergeCell ref="AI91:AI95"/>
    <mergeCell ref="AA91:AA95"/>
    <mergeCell ref="AB91:AB95"/>
    <mergeCell ref="AO86:AO90"/>
    <mergeCell ref="AP86:AP90"/>
    <mergeCell ref="AQ86:AQ90"/>
    <mergeCell ref="AC86:AC90"/>
    <mergeCell ref="AD86:AD90"/>
    <mergeCell ref="AJ86:AJ90"/>
    <mergeCell ref="AK86:AK90"/>
    <mergeCell ref="AL86:AL90"/>
    <mergeCell ref="AT86:AT90"/>
    <mergeCell ref="AM86:AM90"/>
    <mergeCell ref="AJ91:AJ95"/>
    <mergeCell ref="AK91:AK95"/>
    <mergeCell ref="AL91:AL95"/>
    <mergeCell ref="AN86:AN90"/>
    <mergeCell ref="AT91:AT95"/>
    <mergeCell ref="AU121:AU125"/>
    <mergeCell ref="AU91:AU95"/>
    <mergeCell ref="C121:C125"/>
    <mergeCell ref="D121:D125"/>
    <mergeCell ref="E121:E125"/>
    <mergeCell ref="AN91:AN95"/>
    <mergeCell ref="AO91:AO95"/>
    <mergeCell ref="AP91:AP95"/>
    <mergeCell ref="AQ91:AQ95"/>
    <mergeCell ref="F121:F125"/>
    <mergeCell ref="G121:G125"/>
    <mergeCell ref="H121:H125"/>
    <mergeCell ref="I121:I125"/>
    <mergeCell ref="J121:J125"/>
    <mergeCell ref="K121:K125"/>
    <mergeCell ref="L121:L125"/>
    <mergeCell ref="T121:T125"/>
    <mergeCell ref="AD91:AD95"/>
    <mergeCell ref="AE91:AE95"/>
    <mergeCell ref="X121:X125"/>
    <mergeCell ref="Y121:Y125"/>
    <mergeCell ref="Z121:Z125"/>
    <mergeCell ref="U91:U95"/>
    <mergeCell ref="AF91:AF95"/>
    <mergeCell ref="AG91:AG95"/>
    <mergeCell ref="AB96:AB100"/>
    <mergeCell ref="AC96:AC100"/>
    <mergeCell ref="AD96:AD100"/>
    <mergeCell ref="AE96:AE100"/>
    <mergeCell ref="AF96:AF100"/>
    <mergeCell ref="M121:M125"/>
    <mergeCell ref="X91:X95"/>
    <mergeCell ref="Z96:Z100"/>
    <mergeCell ref="AA96:AA100"/>
    <mergeCell ref="U121:U125"/>
    <mergeCell ref="AC91:AC95"/>
    <mergeCell ref="Q96:Q100"/>
    <mergeCell ref="T96:T100"/>
    <mergeCell ref="Q101:Q105"/>
    <mergeCell ref="U96:U100"/>
    <mergeCell ref="X96:X100"/>
    <mergeCell ref="Y96:Y100"/>
    <mergeCell ref="M86:M90"/>
    <mergeCell ref="AA76:AA80"/>
    <mergeCell ref="X36:X40"/>
    <mergeCell ref="X41:X45"/>
    <mergeCell ref="Y41:Y45"/>
    <mergeCell ref="AB101:AB105"/>
    <mergeCell ref="AC101:AC105"/>
    <mergeCell ref="AB116:AB120"/>
    <mergeCell ref="AC116:AC120"/>
    <mergeCell ref="AB106:AB110"/>
    <mergeCell ref="AC106:AC110"/>
    <mergeCell ref="AB111:AB115"/>
    <mergeCell ref="AB121:AB125"/>
    <mergeCell ref="Y81:Y85"/>
    <mergeCell ref="U66:U70"/>
    <mergeCell ref="Z66:Z70"/>
    <mergeCell ref="Z81:Z85"/>
    <mergeCell ref="X81:X85"/>
    <mergeCell ref="Y56:Y60"/>
    <mergeCell ref="Y61:Y65"/>
    <mergeCell ref="Y66:Y70"/>
    <mergeCell ref="Y71:Y75"/>
    <mergeCell ref="R106:R110"/>
    <mergeCell ref="S106:S110"/>
    <mergeCell ref="Z41:Z45"/>
    <mergeCell ref="M91:M95"/>
    <mergeCell ref="Q16:Q20"/>
    <mergeCell ref="R16:R20"/>
    <mergeCell ref="M21:M25"/>
    <mergeCell ref="N21:N25"/>
    <mergeCell ref="Q21:Q25"/>
    <mergeCell ref="R21:R25"/>
    <mergeCell ref="Q26:Q30"/>
    <mergeCell ref="R26:R30"/>
    <mergeCell ref="M31:M35"/>
    <mergeCell ref="N31:N35"/>
    <mergeCell ref="Q31:Q35"/>
    <mergeCell ref="R31:R35"/>
    <mergeCell ref="Q36:Q40"/>
    <mergeCell ref="Q56:Q60"/>
    <mergeCell ref="Q41:Q45"/>
    <mergeCell ref="R41:R45"/>
    <mergeCell ref="M41:M45"/>
    <mergeCell ref="Y76:Y80"/>
    <mergeCell ref="X76:X80"/>
    <mergeCell ref="T51:T55"/>
    <mergeCell ref="X86:X90"/>
    <mergeCell ref="S21:S25"/>
    <mergeCell ref="S26:S30"/>
    <mergeCell ref="T26:T30"/>
    <mergeCell ref="Y91:Y95"/>
    <mergeCell ref="Z91:Z95"/>
    <mergeCell ref="U21:U25"/>
    <mergeCell ref="V51:V55"/>
    <mergeCell ref="W51:W55"/>
    <mergeCell ref="V56:V60"/>
    <mergeCell ref="N11:N15"/>
    <mergeCell ref="Q11:Q15"/>
    <mergeCell ref="R11:R15"/>
    <mergeCell ref="M16:M20"/>
    <mergeCell ref="Q81:Q85"/>
    <mergeCell ref="N16:N20"/>
    <mergeCell ref="Y51:Y55"/>
    <mergeCell ref="Q46:Q50"/>
    <mergeCell ref="U61:U65"/>
    <mergeCell ref="X66:X70"/>
    <mergeCell ref="X56:X60"/>
    <mergeCell ref="X61:X65"/>
    <mergeCell ref="X71:X75"/>
    <mergeCell ref="X51:X55"/>
    <mergeCell ref="U56:U60"/>
    <mergeCell ref="U41:U45"/>
    <mergeCell ref="U26:U30"/>
    <mergeCell ref="U46:U50"/>
    <mergeCell ref="U36:U40"/>
    <mergeCell ref="N41:N45"/>
    <mergeCell ref="T16:T20"/>
    <mergeCell ref="Q51:Q55"/>
    <mergeCell ref="R51:R55"/>
    <mergeCell ref="M76:M80"/>
    <mergeCell ref="M56:M60"/>
    <mergeCell ref="Q71:Q75"/>
    <mergeCell ref="X46:X50"/>
    <mergeCell ref="T31:T35"/>
    <mergeCell ref="T36:T40"/>
    <mergeCell ref="U16:U20"/>
    <mergeCell ref="T21:T25"/>
    <mergeCell ref="U31:U35"/>
    <mergeCell ref="Z106:Z110"/>
    <mergeCell ref="AA106:AA110"/>
    <mergeCell ref="D101:D105"/>
    <mergeCell ref="C101:C105"/>
    <mergeCell ref="D116:D120"/>
    <mergeCell ref="C116:C120"/>
    <mergeCell ref="Q116:Q120"/>
    <mergeCell ref="T101:T105"/>
    <mergeCell ref="T116:T120"/>
    <mergeCell ref="U101:U105"/>
    <mergeCell ref="U116:U120"/>
    <mergeCell ref="X101:X105"/>
    <mergeCell ref="X116:X120"/>
    <mergeCell ref="Y101:Y105"/>
    <mergeCell ref="Y116:Y120"/>
    <mergeCell ref="Z101:Z105"/>
    <mergeCell ref="Z116:Z120"/>
    <mergeCell ref="AA101:AA105"/>
    <mergeCell ref="AA116:AA120"/>
    <mergeCell ref="U111:U115"/>
    <mergeCell ref="X111:X115"/>
    <mergeCell ref="Y111:Y115"/>
    <mergeCell ref="Z111:Z115"/>
    <mergeCell ref="AA111:AA115"/>
    <mergeCell ref="C106:C110"/>
    <mergeCell ref="D106:D110"/>
    <mergeCell ref="C111:C115"/>
    <mergeCell ref="D111:D115"/>
    <mergeCell ref="Q106:Q110"/>
    <mergeCell ref="Q111:Q115"/>
    <mergeCell ref="T106:T110"/>
    <mergeCell ref="T111:T115"/>
    <mergeCell ref="R116:R120"/>
    <mergeCell ref="S116:S120"/>
    <mergeCell ref="C96:C100"/>
    <mergeCell ref="D96:D100"/>
    <mergeCell ref="AG101:AG105"/>
    <mergeCell ref="AI101:AI105"/>
    <mergeCell ref="AD116:AD120"/>
    <mergeCell ref="AE116:AE120"/>
    <mergeCell ref="AF116:AF120"/>
    <mergeCell ref="AH116:AH120"/>
    <mergeCell ref="AI116:AI120"/>
    <mergeCell ref="AF126:AF130"/>
    <mergeCell ref="AG126:AG130"/>
    <mergeCell ref="AD106:AD110"/>
    <mergeCell ref="AD111:AD115"/>
    <mergeCell ref="AE106:AE110"/>
    <mergeCell ref="AH106:AH110"/>
    <mergeCell ref="AI106:AI110"/>
    <mergeCell ref="AG111:AG115"/>
    <mergeCell ref="AH111:AH115"/>
    <mergeCell ref="AI111:AI115"/>
    <mergeCell ref="AH121:AH125"/>
    <mergeCell ref="AF121:AF125"/>
    <mergeCell ref="AG121:AG125"/>
    <mergeCell ref="AI121:AI125"/>
    <mergeCell ref="AG106:AG110"/>
    <mergeCell ref="AC111:AC115"/>
    <mergeCell ref="AE111:AE115"/>
    <mergeCell ref="AF111:AF115"/>
    <mergeCell ref="U106:U110"/>
    <mergeCell ref="X106:X110"/>
    <mergeCell ref="Y106:Y110"/>
    <mergeCell ref="AH141:AH145"/>
    <mergeCell ref="AI141:AI145"/>
    <mergeCell ref="C141:C145"/>
    <mergeCell ref="D141:D145"/>
    <mergeCell ref="Q141:Q145"/>
    <mergeCell ref="T141:T145"/>
    <mergeCell ref="U141:U145"/>
    <mergeCell ref="V141:V145"/>
    <mergeCell ref="W141:W145"/>
    <mergeCell ref="X141:X145"/>
    <mergeCell ref="Y141:Y145"/>
    <mergeCell ref="Z141:Z145"/>
    <mergeCell ref="AA141:AA145"/>
    <mergeCell ref="AB141:AB145"/>
    <mergeCell ref="AC141:AC145"/>
    <mergeCell ref="AD141:AD145"/>
    <mergeCell ref="AE141:AE145"/>
    <mergeCell ref="AF141:AF145"/>
    <mergeCell ref="AG141:AG145"/>
  </mergeCells>
  <conditionalFormatting sqref="AM26:AM85 AA96 AA281 AA286 AA291 AA296 AA301 AA306 AA311">
    <cfRule type="cellIs" dxfId="5339" priority="82" operator="greaterThan">
      <formula>$AA$10</formula>
    </cfRule>
  </conditionalFormatting>
  <conditionalFormatting sqref="AM16:AM20">
    <cfRule type="cellIs" dxfId="5338" priority="81" operator="greaterThan">
      <formula>$AA$10</formula>
    </cfRule>
  </conditionalFormatting>
  <conditionalFormatting sqref="AM11:AM15">
    <cfRule type="cellIs" dxfId="5337" priority="80" operator="greaterThan">
      <formula>$AA$10</formula>
    </cfRule>
  </conditionalFormatting>
  <conditionalFormatting sqref="AM21:AM25">
    <cfRule type="cellIs" dxfId="5336" priority="79" operator="greaterThan">
      <formula>$AA$10</formula>
    </cfRule>
  </conditionalFormatting>
  <conditionalFormatting sqref="AM91:AM120">
    <cfRule type="cellIs" dxfId="5335" priority="77" operator="greaterThan">
      <formula>$AA$10</formula>
    </cfRule>
  </conditionalFormatting>
  <conditionalFormatting sqref="AM86:AM90">
    <cfRule type="cellIs" dxfId="5334" priority="76" operator="greaterThan">
      <formula>$AA$10</formula>
    </cfRule>
  </conditionalFormatting>
  <conditionalFormatting sqref="AM121:AM125">
    <cfRule type="cellIs" dxfId="5333" priority="75" operator="greaterThan">
      <formula>$AA$10</formula>
    </cfRule>
  </conditionalFormatting>
  <conditionalFormatting sqref="AA66:AA70">
    <cfRule type="cellIs" dxfId="5332" priority="65" operator="greaterThan">
      <formula>$AA$10</formula>
    </cfRule>
  </conditionalFormatting>
  <conditionalFormatting sqref="AA16:AA20">
    <cfRule type="cellIs" dxfId="5331" priority="64" operator="greaterThan">
      <formula>$AA$10</formula>
    </cfRule>
  </conditionalFormatting>
  <conditionalFormatting sqref="AA41:AA45">
    <cfRule type="cellIs" dxfId="5330" priority="38" operator="greaterThan">
      <formula>$AA$10</formula>
    </cfRule>
  </conditionalFormatting>
  <conditionalFormatting sqref="AM151:AM315">
    <cfRule type="cellIs" dxfId="5329" priority="28" operator="greaterThan">
      <formula>$AA$10</formula>
    </cfRule>
  </conditionalFormatting>
  <conditionalFormatting sqref="AA26">
    <cfRule type="cellIs" dxfId="5328" priority="24" operator="greaterThan">
      <formula>$AA$10</formula>
    </cfRule>
  </conditionalFormatting>
  <conditionalFormatting sqref="AA11">
    <cfRule type="cellIs" dxfId="5327" priority="26" operator="greaterThan">
      <formula>$AA$10</formula>
    </cfRule>
  </conditionalFormatting>
  <conditionalFormatting sqref="AA21">
    <cfRule type="cellIs" dxfId="5326" priority="25" operator="greaterThan">
      <formula>$AA$10</formula>
    </cfRule>
  </conditionalFormatting>
  <conditionalFormatting sqref="AA31">
    <cfRule type="cellIs" dxfId="5325" priority="23" operator="greaterThan">
      <formula>$AA$10</formula>
    </cfRule>
  </conditionalFormatting>
  <conditionalFormatting sqref="AA36">
    <cfRule type="cellIs" dxfId="5324" priority="22" operator="greaterThan">
      <formula>$AA$10</formula>
    </cfRule>
  </conditionalFormatting>
  <conditionalFormatting sqref="AA46">
    <cfRule type="cellIs" dxfId="5323" priority="21" operator="greaterThan">
      <formula>$AA$10</formula>
    </cfRule>
  </conditionalFormatting>
  <conditionalFormatting sqref="AA51">
    <cfRule type="cellIs" dxfId="5322" priority="20" operator="greaterThan">
      <formula>$AA$10</formula>
    </cfRule>
  </conditionalFormatting>
  <conditionalFormatting sqref="AA56:AA60">
    <cfRule type="cellIs" dxfId="5321" priority="19" operator="greaterThan">
      <formula>$AA$10</formula>
    </cfRule>
  </conditionalFormatting>
  <conditionalFormatting sqref="AA61:AA65">
    <cfRule type="cellIs" dxfId="5320" priority="18" operator="greaterThan">
      <formula>$AA$10</formula>
    </cfRule>
  </conditionalFormatting>
  <conditionalFormatting sqref="AA71">
    <cfRule type="cellIs" dxfId="5319" priority="17" operator="greaterThan">
      <formula>$AA$10</formula>
    </cfRule>
  </conditionalFormatting>
  <conditionalFormatting sqref="AA76:AA80">
    <cfRule type="cellIs" dxfId="5318" priority="16" operator="greaterThan">
      <formula>$AA$10</formula>
    </cfRule>
  </conditionalFormatting>
  <conditionalFormatting sqref="AA81:AA85">
    <cfRule type="cellIs" dxfId="5317" priority="15" operator="greaterThan">
      <formula>$AA$10</formula>
    </cfRule>
  </conditionalFormatting>
  <conditionalFormatting sqref="AA86">
    <cfRule type="cellIs" dxfId="5316" priority="14" operator="greaterThan">
      <formula>$AA$10</formula>
    </cfRule>
  </conditionalFormatting>
  <conditionalFormatting sqref="AA91">
    <cfRule type="cellIs" dxfId="5315" priority="13" operator="greaterThan">
      <formula>$AA$10</formula>
    </cfRule>
  </conditionalFormatting>
  <conditionalFormatting sqref="AA101:AA105">
    <cfRule type="cellIs" dxfId="5314" priority="12" operator="greaterThan">
      <formula>$AA$10</formula>
    </cfRule>
  </conditionalFormatting>
  <conditionalFormatting sqref="AA106">
    <cfRule type="cellIs" dxfId="5313" priority="11" operator="greaterThan">
      <formula>$AA$10</formula>
    </cfRule>
  </conditionalFormatting>
  <conditionalFormatting sqref="AA111">
    <cfRule type="cellIs" dxfId="5312" priority="10" operator="greaterThan">
      <formula>$AA$10</formula>
    </cfRule>
  </conditionalFormatting>
  <conditionalFormatting sqref="AA116:AA120">
    <cfRule type="cellIs" dxfId="5311" priority="9" operator="greaterThan">
      <formula>$AA$10</formula>
    </cfRule>
  </conditionalFormatting>
  <conditionalFormatting sqref="AA121:AA125">
    <cfRule type="cellIs" dxfId="5310" priority="8" operator="greaterThan">
      <formula>$AA$10</formula>
    </cfRule>
  </conditionalFormatting>
  <conditionalFormatting sqref="AA126">
    <cfRule type="cellIs" dxfId="5309" priority="7" operator="greaterThan">
      <formula>$AA$10</formula>
    </cfRule>
  </conditionalFormatting>
  <conditionalFormatting sqref="AA131">
    <cfRule type="cellIs" dxfId="5308" priority="6" operator="greaterThan">
      <formula>$AA$10</formula>
    </cfRule>
  </conditionalFormatting>
  <conditionalFormatting sqref="AA136">
    <cfRule type="cellIs" dxfId="5307" priority="5" operator="greaterThan">
      <formula>$AA$10</formula>
    </cfRule>
  </conditionalFormatting>
  <conditionalFormatting sqref="AA141">
    <cfRule type="cellIs" dxfId="5306" priority="4" operator="greaterThan">
      <formula>$AA$10</formula>
    </cfRule>
  </conditionalFormatting>
  <conditionalFormatting sqref="AA156 AA161 AA166 AA171 AA176 AA181 AA186 AA191 AA196 AA201 AA206 AA211 AA216 AA221 AA226 AA231 AA236 AA241 AA246 AA251 AA256 AA261 AA266 AA271 AA276">
    <cfRule type="cellIs" dxfId="5305" priority="3" operator="greaterThan">
      <formula>$AA$10</formula>
    </cfRule>
  </conditionalFormatting>
  <conditionalFormatting sqref="AA146">
    <cfRule type="cellIs" dxfId="5304" priority="2" operator="greaterThan">
      <formula>$AA$10</formula>
    </cfRule>
  </conditionalFormatting>
  <conditionalFormatting sqref="AA151">
    <cfRule type="cellIs" dxfId="5303" priority="1" operator="greaterThan">
      <formula>$AA$10</formula>
    </cfRule>
  </conditionalFormatting>
  <printOptions horizontalCentered="1"/>
  <pageMargins left="0.59055118110236227" right="0.6692913385826772" top="0.59055118110236227" bottom="1.299212598425197" header="0.39370078740157483" footer="0.55118110236220474"/>
  <pageSetup scale="39" fitToHeight="0" orientation="landscape" r:id="rId1"/>
  <headerFooter alignWithMargins="0">
    <oddHeader>&amp;R</oddHeader>
    <oddFooter>&amp;L&amp;9ELABORÓ:
JENNY CAROLA ARTEAGA BENAVIDEZ&amp;11
HENRY ANDRES DUARTE ROJAS&amp;CPágina &amp;P de &amp;N&amp;R&amp;9REVISÓ: LUIS GABRIEL ERAZO
Coordinador Estudios PreviosDCCEE - SED</oddFooter>
  </headerFooter>
  <rowBreaks count="4" manualBreakCount="4">
    <brk id="65" min="2" max="34" man="1"/>
    <brk id="120" min="2" max="34" man="1"/>
    <brk id="185" min="2" max="34" man="1"/>
    <brk id="240" min="2" max="3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52"/>
  <sheetViews>
    <sheetView tabSelected="1" view="pageBreakPreview" topLeftCell="B1" zoomScale="75" zoomScaleNormal="75" zoomScaleSheetLayoutView="75" workbookViewId="0">
      <pane xSplit="6" ySplit="11" topLeftCell="H15" activePane="bottomRight" state="frozen"/>
      <selection activeCell="A211" sqref="A1:XFD1048576"/>
      <selection pane="topRight" activeCell="A211" sqref="A1:XFD1048576"/>
      <selection pane="bottomLeft" activeCell="A211" sqref="A1:XFD1048576"/>
      <selection pane="bottomRight" activeCell="E10" sqref="E10"/>
    </sheetView>
  </sheetViews>
  <sheetFormatPr baseColWidth="10" defaultColWidth="12.7109375" defaultRowHeight="39.950000000000003" customHeight="1"/>
  <cols>
    <col min="1" max="1" width="1" style="157" customWidth="1"/>
    <col min="2" max="2" width="5.7109375" style="160" customWidth="1"/>
    <col min="3" max="3" width="65.7109375" style="176" customWidth="1"/>
    <col min="4" max="7" width="18.7109375" style="159" customWidth="1"/>
    <col min="8" max="8" width="2.7109375" style="159" customWidth="1"/>
    <col min="9" max="9" width="13.85546875" style="159" customWidth="1"/>
    <col min="10" max="10" width="2.7109375" style="159" customWidth="1"/>
    <col min="11" max="17" width="12.7109375" style="159" hidden="1" customWidth="1"/>
    <col min="18" max="18" width="35.85546875" style="159" hidden="1" customWidth="1"/>
    <col min="19" max="19" width="2.7109375" style="158" hidden="1" customWidth="1"/>
    <col min="20" max="23" width="12.7109375" style="159" hidden="1" customWidth="1"/>
    <col min="24" max="24" width="2.28515625" style="158" hidden="1" customWidth="1"/>
    <col min="25" max="25" width="8.85546875" style="159" hidden="1" customWidth="1"/>
    <col min="26" max="26" width="11.5703125" style="159" hidden="1" customWidth="1"/>
    <col min="27" max="27" width="16.5703125" style="159" hidden="1" customWidth="1"/>
    <col min="28" max="28" width="17" style="159" hidden="1" customWidth="1"/>
    <col min="29" max="31" width="12.7109375" style="159" hidden="1" customWidth="1"/>
    <col min="32" max="45" width="12.7109375" style="159" customWidth="1"/>
    <col min="46" max="16384" width="12.7109375" style="159"/>
  </cols>
  <sheetData>
    <row r="1" spans="1:38" ht="6" customHeight="1">
      <c r="B1" s="576"/>
      <c r="C1" s="576"/>
      <c r="D1" s="576"/>
      <c r="E1" s="576"/>
      <c r="F1" s="576"/>
      <c r="G1" s="576"/>
    </row>
    <row r="2" spans="1:38" ht="18">
      <c r="B2" s="577" t="s">
        <v>3</v>
      </c>
      <c r="C2" s="577"/>
      <c r="D2" s="577"/>
      <c r="E2" s="577"/>
      <c r="F2" s="577"/>
      <c r="G2" s="577"/>
    </row>
    <row r="3" spans="1:38" ht="47.25" customHeight="1">
      <c r="B3" s="578" t="s">
        <v>129</v>
      </c>
      <c r="C3" s="578"/>
      <c r="D3" s="578"/>
      <c r="E3" s="578"/>
      <c r="F3" s="578"/>
      <c r="G3" s="578"/>
    </row>
    <row r="4" spans="1:38" ht="8.25" customHeight="1">
      <c r="B4" s="576"/>
      <c r="C4" s="576"/>
      <c r="D4" s="576"/>
      <c r="E4" s="576"/>
      <c r="F4" s="576"/>
      <c r="G4" s="160"/>
    </row>
    <row r="5" spans="1:38" ht="41.25" customHeight="1">
      <c r="B5" s="579" t="s">
        <v>214</v>
      </c>
      <c r="C5" s="579"/>
      <c r="D5" s="579"/>
      <c r="E5" s="579"/>
      <c r="F5" s="579"/>
      <c r="G5" s="579"/>
    </row>
    <row r="6" spans="1:38" ht="6" customHeight="1">
      <c r="A6" s="161"/>
      <c r="B6" s="575"/>
      <c r="C6" s="575"/>
      <c r="D6" s="575"/>
      <c r="E6" s="575"/>
      <c r="F6" s="575"/>
      <c r="G6" s="575"/>
    </row>
    <row r="7" spans="1:38" ht="18">
      <c r="B7" s="584" t="s">
        <v>160</v>
      </c>
      <c r="C7" s="584"/>
      <c r="D7" s="584"/>
      <c r="E7" s="584"/>
      <c r="F7" s="584"/>
      <c r="G7" s="584"/>
    </row>
    <row r="8" spans="1:38" s="162" customFormat="1" ht="15" hidden="1" customHeight="1">
      <c r="A8" s="157"/>
      <c r="B8" s="210">
        <v>1</v>
      </c>
      <c r="C8" s="210">
        <v>2</v>
      </c>
      <c r="D8" s="210">
        <v>3</v>
      </c>
      <c r="E8" s="210">
        <v>4</v>
      </c>
      <c r="F8" s="210">
        <v>5</v>
      </c>
      <c r="G8" s="210">
        <v>6</v>
      </c>
      <c r="H8" s="210">
        <v>12</v>
      </c>
      <c r="I8" s="210">
        <v>13</v>
      </c>
      <c r="J8" s="210">
        <v>14</v>
      </c>
      <c r="K8" s="210">
        <v>15</v>
      </c>
      <c r="L8" s="210">
        <v>16</v>
      </c>
      <c r="M8" s="210">
        <v>17</v>
      </c>
      <c r="N8" s="210">
        <v>18</v>
      </c>
      <c r="O8" s="210">
        <v>19</v>
      </c>
      <c r="P8" s="210">
        <v>20</v>
      </c>
      <c r="Q8" s="210">
        <v>21</v>
      </c>
      <c r="R8" s="210">
        <v>22</v>
      </c>
      <c r="S8" s="210"/>
      <c r="T8" s="210"/>
      <c r="U8" s="211"/>
      <c r="X8" s="210">
        <v>7</v>
      </c>
      <c r="Y8" s="210">
        <v>8</v>
      </c>
      <c r="Z8" s="210">
        <v>9</v>
      </c>
      <c r="AA8" s="210">
        <v>10</v>
      </c>
      <c r="AB8" s="210">
        <v>11</v>
      </c>
    </row>
    <row r="9" spans="1:38" s="164" customFormat="1" ht="21" customHeight="1">
      <c r="A9" s="157"/>
      <c r="B9" s="585" t="s">
        <v>130</v>
      </c>
      <c r="C9" s="586" t="s">
        <v>1</v>
      </c>
      <c r="D9" s="586" t="s">
        <v>131</v>
      </c>
      <c r="E9" s="586"/>
      <c r="F9" s="586"/>
      <c r="G9" s="586"/>
      <c r="I9" s="574" t="s">
        <v>133</v>
      </c>
      <c r="K9" s="580" t="s">
        <v>134</v>
      </c>
      <c r="L9" s="580"/>
      <c r="M9" s="580"/>
      <c r="N9" s="580"/>
      <c r="O9" s="580"/>
      <c r="P9" s="580"/>
      <c r="Q9" s="580"/>
      <c r="R9" s="581"/>
      <c r="S9" s="165"/>
      <c r="T9" s="582" t="s">
        <v>135</v>
      </c>
      <c r="U9" s="583"/>
      <c r="X9" s="163"/>
      <c r="Y9" s="573" t="s">
        <v>132</v>
      </c>
      <c r="Z9" s="573"/>
      <c r="AA9" s="573"/>
      <c r="AB9" s="573"/>
      <c r="AH9" s="166"/>
      <c r="AI9" s="166"/>
      <c r="AJ9" s="166"/>
      <c r="AK9" s="166"/>
      <c r="AL9" s="166"/>
    </row>
    <row r="10" spans="1:38" s="164" customFormat="1" ht="58.5" customHeight="1">
      <c r="A10" s="157"/>
      <c r="B10" s="585"/>
      <c r="C10" s="586"/>
      <c r="D10" s="167" t="s">
        <v>136</v>
      </c>
      <c r="E10" s="167" t="s">
        <v>137</v>
      </c>
      <c r="F10" s="167" t="s">
        <v>138</v>
      </c>
      <c r="G10" s="167" t="s">
        <v>139</v>
      </c>
      <c r="I10" s="574"/>
      <c r="K10" s="170" t="s">
        <v>142</v>
      </c>
      <c r="L10" s="170" t="s">
        <v>143</v>
      </c>
      <c r="M10" s="170" t="s">
        <v>144</v>
      </c>
      <c r="N10" s="171" t="s">
        <v>145</v>
      </c>
      <c r="O10" s="171" t="s">
        <v>146</v>
      </c>
      <c r="P10" s="171" t="s">
        <v>147</v>
      </c>
      <c r="Q10" s="171" t="s">
        <v>148</v>
      </c>
      <c r="R10" s="172" t="s">
        <v>157</v>
      </c>
      <c r="S10" s="165"/>
      <c r="T10" s="173" t="s">
        <v>122</v>
      </c>
      <c r="U10" s="174" t="s">
        <v>123</v>
      </c>
      <c r="V10" s="226" t="s">
        <v>85</v>
      </c>
      <c r="X10" s="168"/>
      <c r="Y10" s="169" t="s">
        <v>136</v>
      </c>
      <c r="Z10" s="169" t="s">
        <v>137</v>
      </c>
      <c r="AA10" s="169" t="s">
        <v>140</v>
      </c>
      <c r="AB10" s="169" t="s">
        <v>141</v>
      </c>
      <c r="AH10" s="166"/>
      <c r="AI10" s="166"/>
      <c r="AJ10" s="166"/>
      <c r="AK10" s="166"/>
      <c r="AL10" s="166"/>
    </row>
    <row r="11" spans="1:38" s="179" customFormat="1" ht="13.5" customHeight="1">
      <c r="A11" s="175"/>
      <c r="B11" s="160"/>
      <c r="C11" s="176"/>
      <c r="D11" s="160"/>
      <c r="E11" s="160"/>
      <c r="F11" s="176"/>
      <c r="G11" s="160"/>
      <c r="I11" s="26"/>
      <c r="K11" s="26"/>
      <c r="L11" s="26"/>
      <c r="M11" s="26"/>
      <c r="N11" s="26"/>
      <c r="O11" s="26"/>
      <c r="P11" s="26"/>
      <c r="Q11" s="26"/>
      <c r="R11" s="26"/>
      <c r="S11" s="27"/>
      <c r="T11" s="180"/>
      <c r="U11" s="180"/>
      <c r="X11" s="177"/>
      <c r="Y11" s="178"/>
      <c r="Z11" s="178"/>
      <c r="AA11" s="178"/>
      <c r="AB11" s="178"/>
    </row>
    <row r="12" spans="1:38" ht="23.1" customHeight="1">
      <c r="B12" s="181">
        <v>1</v>
      </c>
      <c r="C12" s="182" t="s">
        <v>215</v>
      </c>
      <c r="D12" s="183" t="s">
        <v>84</v>
      </c>
      <c r="E12" s="184" t="s">
        <v>84</v>
      </c>
      <c r="F12" s="183" t="s">
        <v>121</v>
      </c>
      <c r="G12" s="183" t="s">
        <v>121</v>
      </c>
      <c r="I12" s="186" t="s">
        <v>1133</v>
      </c>
      <c r="K12" s="235"/>
      <c r="L12" s="235"/>
      <c r="M12" s="235"/>
      <c r="N12" s="235"/>
      <c r="O12" s="235"/>
      <c r="P12" s="235"/>
      <c r="Q12" s="235"/>
      <c r="R12" s="187"/>
      <c r="S12" s="188"/>
      <c r="T12" s="236"/>
      <c r="U12" s="237"/>
      <c r="V12" s="227" t="s">
        <v>1133</v>
      </c>
      <c r="Y12" s="185">
        <v>1</v>
      </c>
      <c r="Z12" s="185">
        <v>1</v>
      </c>
      <c r="AA12" s="185">
        <v>0</v>
      </c>
      <c r="AB12" s="185">
        <v>0</v>
      </c>
      <c r="AH12" s="189"/>
      <c r="AI12" s="189"/>
      <c r="AJ12" s="189"/>
      <c r="AK12" s="189"/>
      <c r="AL12" s="189"/>
    </row>
    <row r="13" spans="1:38" ht="23.1" customHeight="1">
      <c r="B13" s="181">
        <v>2</v>
      </c>
      <c r="C13" s="182" t="s">
        <v>217</v>
      </c>
      <c r="D13" s="183" t="s">
        <v>84</v>
      </c>
      <c r="E13" s="184" t="s">
        <v>84</v>
      </c>
      <c r="F13" s="183" t="s">
        <v>84</v>
      </c>
      <c r="G13" s="183" t="s">
        <v>84</v>
      </c>
      <c r="I13" s="186">
        <v>100</v>
      </c>
      <c r="K13" s="235"/>
      <c r="L13" s="235"/>
      <c r="M13" s="235"/>
      <c r="N13" s="235"/>
      <c r="O13" s="156"/>
      <c r="P13" s="206"/>
      <c r="Q13" s="206"/>
      <c r="R13" s="187"/>
      <c r="S13" s="188"/>
      <c r="T13" s="236"/>
      <c r="U13" s="237"/>
      <c r="V13" s="227">
        <v>100</v>
      </c>
      <c r="Y13" s="185">
        <v>1</v>
      </c>
      <c r="Z13" s="185">
        <v>1</v>
      </c>
      <c r="AA13" s="185">
        <v>1</v>
      </c>
      <c r="AB13" s="185">
        <v>1</v>
      </c>
      <c r="AH13" s="189"/>
      <c r="AI13" s="189"/>
      <c r="AJ13" s="189"/>
      <c r="AK13" s="189"/>
      <c r="AL13" s="189"/>
    </row>
    <row r="14" spans="1:38" ht="23.1" customHeight="1">
      <c r="B14" s="181">
        <v>3</v>
      </c>
      <c r="C14" s="182" t="s">
        <v>233</v>
      </c>
      <c r="D14" s="183" t="s">
        <v>84</v>
      </c>
      <c r="E14" s="184" t="s">
        <v>84</v>
      </c>
      <c r="F14" s="183" t="s">
        <v>84</v>
      </c>
      <c r="G14" s="183" t="s">
        <v>84</v>
      </c>
      <c r="I14" s="186">
        <v>100</v>
      </c>
      <c r="K14" s="235"/>
      <c r="L14" s="235"/>
      <c r="M14" s="235"/>
      <c r="N14" s="235"/>
      <c r="O14" s="207"/>
      <c r="P14" s="207"/>
      <c r="Q14" s="207"/>
      <c r="R14" s="190"/>
      <c r="S14" s="191"/>
      <c r="T14" s="236"/>
      <c r="U14" s="237"/>
      <c r="V14" s="227">
        <v>100</v>
      </c>
      <c r="X14" s="163"/>
      <c r="Y14" s="185">
        <v>1</v>
      </c>
      <c r="Z14" s="185">
        <v>1</v>
      </c>
      <c r="AA14" s="185">
        <v>1</v>
      </c>
      <c r="AB14" s="185">
        <v>1</v>
      </c>
      <c r="AH14" s="189"/>
      <c r="AI14" s="189"/>
      <c r="AJ14" s="189"/>
      <c r="AK14" s="189"/>
      <c r="AL14" s="189"/>
    </row>
    <row r="15" spans="1:38" ht="23.1" customHeight="1">
      <c r="B15" s="181">
        <v>4</v>
      </c>
      <c r="C15" s="182" t="s">
        <v>244</v>
      </c>
      <c r="D15" s="183" t="s">
        <v>84</v>
      </c>
      <c r="E15" s="184" t="s">
        <v>84</v>
      </c>
      <c r="F15" s="183" t="s">
        <v>84</v>
      </c>
      <c r="G15" s="183" t="s">
        <v>84</v>
      </c>
      <c r="I15" s="186">
        <v>59</v>
      </c>
      <c r="K15" s="235"/>
      <c r="L15" s="235"/>
      <c r="M15" s="235"/>
      <c r="N15" s="235"/>
      <c r="O15" s="207"/>
      <c r="P15" s="213"/>
      <c r="Q15" s="213"/>
      <c r="R15" s="190"/>
      <c r="S15" s="191"/>
      <c r="T15" s="236"/>
      <c r="U15" s="237"/>
      <c r="V15" s="227">
        <v>59</v>
      </c>
      <c r="Y15" s="185">
        <v>1</v>
      </c>
      <c r="Z15" s="185">
        <v>1</v>
      </c>
      <c r="AA15" s="185">
        <v>1</v>
      </c>
      <c r="AB15" s="185">
        <v>1</v>
      </c>
      <c r="AH15" s="189"/>
      <c r="AI15" s="189"/>
      <c r="AJ15" s="189"/>
      <c r="AK15" s="189"/>
      <c r="AL15" s="189"/>
    </row>
    <row r="16" spans="1:38" ht="23.1" customHeight="1">
      <c r="B16" s="181">
        <v>5</v>
      </c>
      <c r="C16" s="182" t="s">
        <v>260</v>
      </c>
      <c r="D16" s="183" t="s">
        <v>84</v>
      </c>
      <c r="E16" s="184" t="s">
        <v>84</v>
      </c>
      <c r="F16" s="183" t="s">
        <v>84</v>
      </c>
      <c r="G16" s="183" t="s">
        <v>84</v>
      </c>
      <c r="I16" s="186">
        <v>100</v>
      </c>
      <c r="K16" s="235"/>
      <c r="L16" s="235"/>
      <c r="M16" s="235"/>
      <c r="N16" s="235"/>
      <c r="O16" s="206"/>
      <c r="P16" s="206"/>
      <c r="Q16" s="206"/>
      <c r="R16" s="190"/>
      <c r="S16" s="191"/>
      <c r="T16" s="236"/>
      <c r="U16" s="237"/>
      <c r="V16" s="227">
        <v>100</v>
      </c>
      <c r="Y16" s="185">
        <v>1</v>
      </c>
      <c r="Z16" s="185">
        <v>1</v>
      </c>
      <c r="AA16" s="185">
        <v>1</v>
      </c>
      <c r="AB16" s="185">
        <v>1</v>
      </c>
      <c r="AH16" s="189"/>
      <c r="AI16" s="189"/>
      <c r="AJ16" s="189"/>
      <c r="AK16" s="189"/>
      <c r="AL16" s="189"/>
    </row>
    <row r="17" spans="2:38" ht="23.1" customHeight="1">
      <c r="B17" s="181">
        <v>6</v>
      </c>
      <c r="C17" s="182" t="s">
        <v>275</v>
      </c>
      <c r="D17" s="183" t="s">
        <v>84</v>
      </c>
      <c r="E17" s="184" t="s">
        <v>84</v>
      </c>
      <c r="F17" s="183" t="s">
        <v>84</v>
      </c>
      <c r="G17" s="183" t="s">
        <v>84</v>
      </c>
      <c r="I17" s="186">
        <v>100</v>
      </c>
      <c r="K17" s="235"/>
      <c r="L17" s="235"/>
      <c r="M17" s="235"/>
      <c r="N17" s="235"/>
      <c r="O17" s="213"/>
      <c r="P17" s="213"/>
      <c r="Q17" s="213"/>
      <c r="R17" s="190"/>
      <c r="S17" s="191"/>
      <c r="T17" s="236"/>
      <c r="U17" s="237"/>
      <c r="V17" s="227">
        <v>100</v>
      </c>
      <c r="Y17" s="185">
        <v>1</v>
      </c>
      <c r="Z17" s="185">
        <v>1</v>
      </c>
      <c r="AA17" s="185">
        <v>1</v>
      </c>
      <c r="AB17" s="185">
        <v>1</v>
      </c>
      <c r="AH17" s="189"/>
      <c r="AI17" s="189"/>
      <c r="AJ17" s="189"/>
      <c r="AK17" s="189"/>
      <c r="AL17" s="189"/>
    </row>
    <row r="18" spans="2:38" ht="23.1" customHeight="1">
      <c r="B18" s="181">
        <v>7</v>
      </c>
      <c r="C18" s="182" t="s">
        <v>289</v>
      </c>
      <c r="D18" s="183" t="s">
        <v>84</v>
      </c>
      <c r="E18" s="184" t="s">
        <v>84</v>
      </c>
      <c r="F18" s="183" t="s">
        <v>84</v>
      </c>
      <c r="G18" s="183" t="s">
        <v>84</v>
      </c>
      <c r="I18" s="186">
        <v>100</v>
      </c>
      <c r="K18" s="235"/>
      <c r="L18" s="235"/>
      <c r="M18" s="235"/>
      <c r="N18" s="235"/>
      <c r="O18" s="207"/>
      <c r="P18" s="207"/>
      <c r="Q18" s="207"/>
      <c r="R18" s="190"/>
      <c r="S18" s="191"/>
      <c r="T18" s="236"/>
      <c r="U18" s="237"/>
      <c r="V18" s="227">
        <v>100</v>
      </c>
      <c r="Y18" s="185">
        <v>1</v>
      </c>
      <c r="Z18" s="185">
        <v>1</v>
      </c>
      <c r="AA18" s="185">
        <v>1</v>
      </c>
      <c r="AB18" s="185">
        <v>1</v>
      </c>
      <c r="AH18" s="189"/>
      <c r="AI18" s="189"/>
      <c r="AJ18" s="189"/>
      <c r="AK18" s="189"/>
      <c r="AL18" s="189"/>
    </row>
    <row r="19" spans="2:38" ht="23.1" customHeight="1">
      <c r="B19" s="181">
        <v>8</v>
      </c>
      <c r="C19" s="182" t="s">
        <v>299</v>
      </c>
      <c r="D19" s="183" t="s">
        <v>84</v>
      </c>
      <c r="E19" s="184" t="s">
        <v>84</v>
      </c>
      <c r="F19" s="183" t="s">
        <v>121</v>
      </c>
      <c r="G19" s="183" t="s">
        <v>121</v>
      </c>
      <c r="I19" s="186" t="s">
        <v>1133</v>
      </c>
      <c r="K19" s="235"/>
      <c r="L19" s="235"/>
      <c r="M19" s="235"/>
      <c r="N19" s="235"/>
      <c r="O19" s="207"/>
      <c r="P19" s="207"/>
      <c r="Q19" s="207"/>
      <c r="R19" s="192"/>
      <c r="S19" s="193"/>
      <c r="T19" s="236"/>
      <c r="U19" s="237"/>
      <c r="V19" s="227" t="s">
        <v>1133</v>
      </c>
      <c r="Y19" s="185">
        <v>1</v>
      </c>
      <c r="Z19" s="185">
        <v>1</v>
      </c>
      <c r="AA19" s="185">
        <v>0</v>
      </c>
      <c r="AB19" s="185">
        <v>0</v>
      </c>
      <c r="AH19" s="189"/>
      <c r="AI19" s="189"/>
      <c r="AJ19" s="189"/>
      <c r="AK19" s="189"/>
      <c r="AL19" s="189"/>
    </row>
    <row r="20" spans="2:38" ht="23.1" customHeight="1">
      <c r="B20" s="181">
        <v>9</v>
      </c>
      <c r="C20" s="182" t="s">
        <v>324</v>
      </c>
      <c r="D20" s="183" t="s">
        <v>84</v>
      </c>
      <c r="E20" s="184" t="s">
        <v>84</v>
      </c>
      <c r="F20" s="183" t="s">
        <v>84</v>
      </c>
      <c r="G20" s="183" t="s">
        <v>84</v>
      </c>
      <c r="I20" s="186">
        <v>100</v>
      </c>
      <c r="K20" s="235"/>
      <c r="L20" s="235"/>
      <c r="M20" s="235"/>
      <c r="N20" s="235"/>
      <c r="O20" s="220"/>
      <c r="P20" s="220"/>
      <c r="Q20" s="220"/>
      <c r="R20" s="192"/>
      <c r="S20" s="193"/>
      <c r="T20" s="236"/>
      <c r="U20" s="237"/>
      <c r="V20" s="227">
        <v>100</v>
      </c>
      <c r="Y20" s="185">
        <v>1</v>
      </c>
      <c r="Z20" s="185">
        <v>1</v>
      </c>
      <c r="AA20" s="185">
        <v>1</v>
      </c>
      <c r="AB20" s="185">
        <v>1</v>
      </c>
      <c r="AH20" s="189"/>
      <c r="AI20" s="189"/>
      <c r="AJ20" s="189"/>
      <c r="AK20" s="189"/>
      <c r="AL20" s="189"/>
    </row>
    <row r="21" spans="2:38" ht="23.1" customHeight="1">
      <c r="B21" s="181">
        <v>10</v>
      </c>
      <c r="C21" s="182" t="s">
        <v>348</v>
      </c>
      <c r="D21" s="183" t="s">
        <v>84</v>
      </c>
      <c r="E21" s="184" t="s">
        <v>84</v>
      </c>
      <c r="F21" s="183" t="s">
        <v>84</v>
      </c>
      <c r="G21" s="183" t="s">
        <v>84</v>
      </c>
      <c r="I21" s="186">
        <v>100</v>
      </c>
      <c r="K21" s="235"/>
      <c r="L21" s="235"/>
      <c r="M21" s="235"/>
      <c r="N21" s="235"/>
      <c r="O21" s="220"/>
      <c r="P21" s="220"/>
      <c r="Q21" s="220"/>
      <c r="R21" s="192"/>
      <c r="S21" s="193"/>
      <c r="T21" s="236"/>
      <c r="U21" s="237"/>
      <c r="V21" s="227">
        <v>100</v>
      </c>
      <c r="Y21" s="185">
        <v>1</v>
      </c>
      <c r="Z21" s="185">
        <v>1</v>
      </c>
      <c r="AA21" s="185">
        <v>1</v>
      </c>
      <c r="AB21" s="185">
        <v>1</v>
      </c>
      <c r="AH21" s="189"/>
      <c r="AI21" s="189"/>
      <c r="AJ21" s="189"/>
      <c r="AK21" s="189"/>
      <c r="AL21" s="189"/>
    </row>
    <row r="22" spans="2:38" ht="23.1" customHeight="1">
      <c r="B22" s="181">
        <v>11</v>
      </c>
      <c r="C22" s="182" t="s">
        <v>367</v>
      </c>
      <c r="D22" s="183" t="s">
        <v>84</v>
      </c>
      <c r="E22" s="184" t="s">
        <v>84</v>
      </c>
      <c r="F22" s="183" t="s">
        <v>84</v>
      </c>
      <c r="G22" s="183" t="s">
        <v>84</v>
      </c>
      <c r="I22" s="186">
        <v>100</v>
      </c>
      <c r="K22" s="235"/>
      <c r="L22" s="235"/>
      <c r="M22" s="235"/>
      <c r="N22" s="235"/>
      <c r="O22" s="220"/>
      <c r="P22" s="220"/>
      <c r="Q22" s="220"/>
      <c r="R22" s="192"/>
      <c r="S22" s="193"/>
      <c r="T22" s="236"/>
      <c r="U22" s="237"/>
      <c r="V22" s="227">
        <v>100</v>
      </c>
      <c r="Y22" s="185">
        <v>1</v>
      </c>
      <c r="Z22" s="185">
        <v>1</v>
      </c>
      <c r="AA22" s="185">
        <v>1</v>
      </c>
      <c r="AB22" s="185">
        <v>1</v>
      </c>
      <c r="AH22" s="189"/>
      <c r="AI22" s="189"/>
      <c r="AJ22" s="189"/>
      <c r="AK22" s="189"/>
      <c r="AL22" s="189"/>
    </row>
    <row r="23" spans="2:38" ht="23.1" customHeight="1">
      <c r="B23" s="181">
        <v>12</v>
      </c>
      <c r="C23" s="182" t="s">
        <v>386</v>
      </c>
      <c r="D23" s="183" t="s">
        <v>84</v>
      </c>
      <c r="E23" s="184" t="s">
        <v>84</v>
      </c>
      <c r="F23" s="183" t="s">
        <v>84</v>
      </c>
      <c r="G23" s="183" t="s">
        <v>84</v>
      </c>
      <c r="I23" s="186">
        <v>100</v>
      </c>
      <c r="K23" s="235"/>
      <c r="L23" s="235"/>
      <c r="M23" s="235"/>
      <c r="N23" s="235"/>
      <c r="O23" s="220"/>
      <c r="P23" s="220"/>
      <c r="Q23" s="220"/>
      <c r="R23" s="192"/>
      <c r="S23" s="193"/>
      <c r="T23" s="236"/>
      <c r="U23" s="237"/>
      <c r="V23" s="227">
        <v>100</v>
      </c>
      <c r="Y23" s="185">
        <v>1</v>
      </c>
      <c r="Z23" s="185">
        <v>1</v>
      </c>
      <c r="AA23" s="185">
        <v>1</v>
      </c>
      <c r="AB23" s="185">
        <v>1</v>
      </c>
      <c r="AH23" s="189"/>
      <c r="AI23" s="189"/>
      <c r="AJ23" s="189"/>
      <c r="AK23" s="189"/>
      <c r="AL23" s="189"/>
    </row>
    <row r="24" spans="2:38" ht="23.1" customHeight="1">
      <c r="B24" s="181">
        <v>13</v>
      </c>
      <c r="C24" s="182" t="s">
        <v>403</v>
      </c>
      <c r="D24" s="183" t="s">
        <v>84</v>
      </c>
      <c r="E24" s="184" t="s">
        <v>84</v>
      </c>
      <c r="F24" s="183" t="s">
        <v>84</v>
      </c>
      <c r="G24" s="183" t="s">
        <v>84</v>
      </c>
      <c r="I24" s="186">
        <v>99</v>
      </c>
      <c r="K24" s="235"/>
      <c r="L24" s="235"/>
      <c r="M24" s="235"/>
      <c r="N24" s="235"/>
      <c r="O24" s="220"/>
      <c r="P24" s="220"/>
      <c r="Q24" s="220"/>
      <c r="R24" s="192"/>
      <c r="S24" s="193"/>
      <c r="T24" s="236"/>
      <c r="U24" s="237"/>
      <c r="V24" s="227">
        <v>99</v>
      </c>
      <c r="Y24" s="185">
        <v>1</v>
      </c>
      <c r="Z24" s="185">
        <v>1</v>
      </c>
      <c r="AA24" s="185">
        <v>1</v>
      </c>
      <c r="AB24" s="185">
        <v>1</v>
      </c>
      <c r="AH24" s="189"/>
      <c r="AI24" s="189"/>
      <c r="AJ24" s="189"/>
      <c r="AK24" s="189"/>
      <c r="AL24" s="189"/>
    </row>
    <row r="25" spans="2:38" ht="23.1" customHeight="1">
      <c r="B25" s="181">
        <v>14</v>
      </c>
      <c r="C25" s="182" t="s">
        <v>413</v>
      </c>
      <c r="D25" s="183" t="s">
        <v>84</v>
      </c>
      <c r="E25" s="184" t="s">
        <v>84</v>
      </c>
      <c r="F25" s="183" t="s">
        <v>84</v>
      </c>
      <c r="G25" s="183" t="s">
        <v>84</v>
      </c>
      <c r="I25" s="186">
        <v>100</v>
      </c>
      <c r="K25" s="235"/>
      <c r="L25" s="235"/>
      <c r="M25" s="235"/>
      <c r="N25" s="235"/>
      <c r="O25" s="220"/>
      <c r="P25" s="220"/>
      <c r="Q25" s="220"/>
      <c r="R25" s="192"/>
      <c r="S25" s="193"/>
      <c r="T25" s="236"/>
      <c r="U25" s="237"/>
      <c r="V25" s="227">
        <v>100</v>
      </c>
      <c r="Y25" s="185">
        <v>1</v>
      </c>
      <c r="Z25" s="185">
        <v>1</v>
      </c>
      <c r="AA25" s="185">
        <v>1</v>
      </c>
      <c r="AB25" s="185">
        <v>1</v>
      </c>
      <c r="AH25" s="189"/>
      <c r="AI25" s="189"/>
      <c r="AJ25" s="189"/>
      <c r="AK25" s="189"/>
      <c r="AL25" s="189"/>
    </row>
    <row r="26" spans="2:38" ht="23.1" customHeight="1">
      <c r="B26" s="181">
        <v>15</v>
      </c>
      <c r="C26" s="182" t="s">
        <v>428</v>
      </c>
      <c r="D26" s="183" t="s">
        <v>84</v>
      </c>
      <c r="E26" s="184" t="s">
        <v>84</v>
      </c>
      <c r="F26" s="183" t="s">
        <v>84</v>
      </c>
      <c r="G26" s="183" t="s">
        <v>84</v>
      </c>
      <c r="I26" s="186">
        <v>100</v>
      </c>
      <c r="K26" s="235"/>
      <c r="L26" s="235"/>
      <c r="M26" s="235"/>
      <c r="N26" s="235"/>
      <c r="O26" s="220"/>
      <c r="P26" s="220"/>
      <c r="Q26" s="220"/>
      <c r="R26" s="192"/>
      <c r="S26" s="193"/>
      <c r="T26" s="236"/>
      <c r="U26" s="237"/>
      <c r="V26" s="227">
        <v>100</v>
      </c>
      <c r="Y26" s="185">
        <v>1</v>
      </c>
      <c r="Z26" s="185">
        <v>1</v>
      </c>
      <c r="AA26" s="185">
        <v>1</v>
      </c>
      <c r="AB26" s="185">
        <v>1</v>
      </c>
      <c r="AH26" s="189"/>
      <c r="AI26" s="189"/>
      <c r="AJ26" s="189"/>
      <c r="AK26" s="189"/>
      <c r="AL26" s="189"/>
    </row>
    <row r="27" spans="2:38" ht="23.1" customHeight="1">
      <c r="B27" s="181">
        <v>16</v>
      </c>
      <c r="C27" s="182" t="s">
        <v>445</v>
      </c>
      <c r="D27" s="183" t="s">
        <v>84</v>
      </c>
      <c r="E27" s="184" t="s">
        <v>84</v>
      </c>
      <c r="F27" s="183" t="s">
        <v>84</v>
      </c>
      <c r="G27" s="183" t="s">
        <v>84</v>
      </c>
      <c r="I27" s="186">
        <v>100</v>
      </c>
      <c r="K27" s="235"/>
      <c r="L27" s="235"/>
      <c r="M27" s="235"/>
      <c r="N27" s="235"/>
      <c r="O27" s="220"/>
      <c r="P27" s="220"/>
      <c r="Q27" s="220"/>
      <c r="R27" s="192"/>
      <c r="S27" s="193"/>
      <c r="T27" s="236"/>
      <c r="U27" s="237"/>
      <c r="V27" s="227">
        <v>100</v>
      </c>
      <c r="Y27" s="185">
        <v>1</v>
      </c>
      <c r="Z27" s="185">
        <v>1</v>
      </c>
      <c r="AA27" s="185">
        <v>1</v>
      </c>
      <c r="AB27" s="185">
        <v>1</v>
      </c>
      <c r="AH27" s="189"/>
      <c r="AI27" s="189"/>
      <c r="AJ27" s="189"/>
      <c r="AK27" s="189"/>
      <c r="AL27" s="189"/>
    </row>
    <row r="28" spans="2:38" ht="23.1" customHeight="1">
      <c r="B28" s="181">
        <v>17</v>
      </c>
      <c r="C28" s="182" t="s">
        <v>460</v>
      </c>
      <c r="D28" s="183" t="s">
        <v>84</v>
      </c>
      <c r="E28" s="184" t="s">
        <v>84</v>
      </c>
      <c r="F28" s="183" t="s">
        <v>84</v>
      </c>
      <c r="G28" s="183" t="s">
        <v>84</v>
      </c>
      <c r="I28" s="186">
        <v>100</v>
      </c>
      <c r="K28" s="235"/>
      <c r="L28" s="235"/>
      <c r="M28" s="235"/>
      <c r="N28" s="235"/>
      <c r="O28" s="220"/>
      <c r="P28" s="220"/>
      <c r="Q28" s="220"/>
      <c r="R28" s="192"/>
      <c r="S28" s="193"/>
      <c r="T28" s="236"/>
      <c r="U28" s="237"/>
      <c r="V28" s="227">
        <v>100</v>
      </c>
      <c r="Y28" s="185">
        <v>1</v>
      </c>
      <c r="Z28" s="185">
        <v>1</v>
      </c>
      <c r="AA28" s="185">
        <v>1</v>
      </c>
      <c r="AB28" s="185">
        <v>1</v>
      </c>
      <c r="AH28" s="189"/>
      <c r="AI28" s="189"/>
      <c r="AJ28" s="189"/>
      <c r="AK28" s="189"/>
      <c r="AL28" s="189"/>
    </row>
    <row r="29" spans="2:38" ht="23.1" customHeight="1">
      <c r="B29" s="181">
        <v>18</v>
      </c>
      <c r="C29" s="182" t="s">
        <v>463</v>
      </c>
      <c r="D29" s="183" t="s">
        <v>84</v>
      </c>
      <c r="E29" s="184" t="s">
        <v>84</v>
      </c>
      <c r="F29" s="183" t="s">
        <v>84</v>
      </c>
      <c r="G29" s="183" t="s">
        <v>84</v>
      </c>
      <c r="I29" s="186">
        <v>100</v>
      </c>
      <c r="K29" s="235"/>
      <c r="L29" s="235"/>
      <c r="M29" s="235"/>
      <c r="N29" s="235"/>
      <c r="O29" s="220"/>
      <c r="P29" s="220"/>
      <c r="Q29" s="220"/>
      <c r="R29" s="192"/>
      <c r="S29" s="193"/>
      <c r="T29" s="236"/>
      <c r="U29" s="237"/>
      <c r="V29" s="227">
        <v>100</v>
      </c>
      <c r="Y29" s="185">
        <v>1</v>
      </c>
      <c r="Z29" s="185">
        <v>1</v>
      </c>
      <c r="AA29" s="185">
        <v>1</v>
      </c>
      <c r="AB29" s="185">
        <v>1</v>
      </c>
      <c r="AH29" s="189"/>
      <c r="AI29" s="189"/>
      <c r="AJ29" s="189"/>
      <c r="AK29" s="189"/>
      <c r="AL29" s="189"/>
    </row>
    <row r="30" spans="2:38" ht="23.1" customHeight="1">
      <c r="B30" s="181">
        <v>19</v>
      </c>
      <c r="C30" s="182" t="s">
        <v>480</v>
      </c>
      <c r="D30" s="183" t="s">
        <v>84</v>
      </c>
      <c r="E30" s="184" t="s">
        <v>84</v>
      </c>
      <c r="F30" s="183" t="s">
        <v>84</v>
      </c>
      <c r="G30" s="183" t="s">
        <v>84</v>
      </c>
      <c r="I30" s="186">
        <v>100</v>
      </c>
      <c r="K30" s="346"/>
      <c r="L30" s="346"/>
      <c r="M30" s="346"/>
      <c r="N30" s="346"/>
      <c r="O30" s="346"/>
      <c r="P30" s="346"/>
      <c r="Q30" s="346"/>
      <c r="R30" s="347"/>
      <c r="S30" s="347"/>
      <c r="T30" s="348"/>
      <c r="U30" s="348"/>
      <c r="V30" s="349"/>
      <c r="Y30" s="185">
        <v>1</v>
      </c>
      <c r="Z30" s="185">
        <v>1</v>
      </c>
      <c r="AA30" s="185">
        <v>1</v>
      </c>
      <c r="AB30" s="185">
        <v>1</v>
      </c>
      <c r="AH30" s="189"/>
      <c r="AI30" s="189"/>
      <c r="AJ30" s="189"/>
      <c r="AK30" s="189"/>
      <c r="AL30" s="189"/>
    </row>
    <row r="31" spans="2:38" ht="23.1" customHeight="1">
      <c r="B31" s="181">
        <v>20</v>
      </c>
      <c r="C31" s="182" t="s">
        <v>491</v>
      </c>
      <c r="D31" s="183" t="s">
        <v>84</v>
      </c>
      <c r="E31" s="184" t="s">
        <v>84</v>
      </c>
      <c r="F31" s="183" t="s">
        <v>84</v>
      </c>
      <c r="G31" s="183" t="s">
        <v>84</v>
      </c>
      <c r="I31" s="186">
        <v>100</v>
      </c>
      <c r="K31" s="346"/>
      <c r="L31" s="346"/>
      <c r="M31" s="346"/>
      <c r="N31" s="346"/>
      <c r="O31" s="346"/>
      <c r="P31" s="346"/>
      <c r="Q31" s="346"/>
      <c r="R31" s="347"/>
      <c r="S31" s="347"/>
      <c r="T31" s="348"/>
      <c r="U31" s="348"/>
      <c r="V31" s="349"/>
      <c r="Y31" s="185">
        <v>1</v>
      </c>
      <c r="Z31" s="185">
        <v>1</v>
      </c>
      <c r="AA31" s="185">
        <v>1</v>
      </c>
      <c r="AB31" s="185">
        <v>1</v>
      </c>
      <c r="AH31" s="189"/>
      <c r="AI31" s="189"/>
      <c r="AJ31" s="189"/>
      <c r="AK31" s="189"/>
      <c r="AL31" s="189"/>
    </row>
    <row r="32" spans="2:38" ht="23.1" customHeight="1">
      <c r="B32" s="181">
        <v>21</v>
      </c>
      <c r="C32" s="182" t="s">
        <v>511</v>
      </c>
      <c r="D32" s="183" t="s">
        <v>84</v>
      </c>
      <c r="E32" s="184" t="s">
        <v>84</v>
      </c>
      <c r="F32" s="183" t="s">
        <v>84</v>
      </c>
      <c r="G32" s="183" t="s">
        <v>84</v>
      </c>
      <c r="I32" s="186">
        <v>100</v>
      </c>
      <c r="K32" s="346"/>
      <c r="L32" s="346"/>
      <c r="M32" s="346"/>
      <c r="N32" s="346"/>
      <c r="O32" s="346"/>
      <c r="P32" s="346"/>
      <c r="Q32" s="346"/>
      <c r="R32" s="347"/>
      <c r="S32" s="347"/>
      <c r="T32" s="348"/>
      <c r="U32" s="348"/>
      <c r="V32" s="349"/>
      <c r="Y32" s="185">
        <v>1</v>
      </c>
      <c r="Z32" s="185">
        <v>1</v>
      </c>
      <c r="AA32" s="185">
        <v>1</v>
      </c>
      <c r="AB32" s="185">
        <v>1</v>
      </c>
      <c r="AH32" s="189"/>
      <c r="AI32" s="189"/>
      <c r="AJ32" s="189"/>
      <c r="AK32" s="189"/>
      <c r="AL32" s="189"/>
    </row>
    <row r="33" spans="2:38" ht="23.1" customHeight="1">
      <c r="B33" s="181">
        <v>22</v>
      </c>
      <c r="C33" s="182" t="s">
        <v>532</v>
      </c>
      <c r="D33" s="183" t="s">
        <v>84</v>
      </c>
      <c r="E33" s="184" t="s">
        <v>84</v>
      </c>
      <c r="F33" s="183" t="s">
        <v>84</v>
      </c>
      <c r="G33" s="183" t="s">
        <v>84</v>
      </c>
      <c r="I33" s="186">
        <v>100</v>
      </c>
      <c r="K33" s="346"/>
      <c r="L33" s="346"/>
      <c r="M33" s="346"/>
      <c r="N33" s="346"/>
      <c r="O33" s="346"/>
      <c r="P33" s="346"/>
      <c r="Q33" s="346"/>
      <c r="R33" s="347"/>
      <c r="S33" s="347"/>
      <c r="T33" s="348"/>
      <c r="U33" s="348"/>
      <c r="V33" s="349"/>
      <c r="Y33" s="185">
        <v>1</v>
      </c>
      <c r="Z33" s="185">
        <v>1</v>
      </c>
      <c r="AA33" s="185">
        <v>1</v>
      </c>
      <c r="AB33" s="185">
        <v>1</v>
      </c>
      <c r="AH33" s="189"/>
      <c r="AI33" s="189"/>
      <c r="AJ33" s="189"/>
      <c r="AK33" s="189"/>
      <c r="AL33" s="189"/>
    </row>
    <row r="34" spans="2:38" ht="23.1" customHeight="1">
      <c r="B34" s="181">
        <v>23</v>
      </c>
      <c r="C34" s="182" t="s">
        <v>545</v>
      </c>
      <c r="D34" s="183" t="s">
        <v>121</v>
      </c>
      <c r="E34" s="184" t="s">
        <v>121</v>
      </c>
      <c r="F34" s="183" t="s">
        <v>121</v>
      </c>
      <c r="G34" s="183" t="s">
        <v>121</v>
      </c>
      <c r="I34" s="186" t="s">
        <v>1133</v>
      </c>
      <c r="K34" s="346"/>
      <c r="L34" s="346"/>
      <c r="M34" s="346"/>
      <c r="N34" s="346"/>
      <c r="O34" s="346"/>
      <c r="P34" s="346"/>
      <c r="Q34" s="346"/>
      <c r="R34" s="347"/>
      <c r="S34" s="347"/>
      <c r="T34" s="348"/>
      <c r="U34" s="348"/>
      <c r="V34" s="349"/>
      <c r="Y34" s="185">
        <v>0</v>
      </c>
      <c r="Z34" s="185">
        <v>0</v>
      </c>
      <c r="AA34" s="185">
        <v>0</v>
      </c>
      <c r="AB34" s="185">
        <v>0</v>
      </c>
      <c r="AH34" s="189"/>
      <c r="AI34" s="189"/>
      <c r="AJ34" s="189"/>
      <c r="AK34" s="189"/>
      <c r="AL34" s="189"/>
    </row>
    <row r="35" spans="2:38" ht="23.1" customHeight="1">
      <c r="B35" s="181">
        <v>24</v>
      </c>
      <c r="C35" s="182" t="s">
        <v>556</v>
      </c>
      <c r="D35" s="183" t="s">
        <v>84</v>
      </c>
      <c r="E35" s="184" t="s">
        <v>84</v>
      </c>
      <c r="F35" s="183" t="s">
        <v>84</v>
      </c>
      <c r="G35" s="183" t="s">
        <v>84</v>
      </c>
      <c r="I35" s="186">
        <v>100</v>
      </c>
      <c r="K35" s="346"/>
      <c r="L35" s="346"/>
      <c r="M35" s="346"/>
      <c r="N35" s="346"/>
      <c r="O35" s="346"/>
      <c r="P35" s="346"/>
      <c r="Q35" s="346"/>
      <c r="R35" s="347"/>
      <c r="S35" s="347"/>
      <c r="T35" s="348"/>
      <c r="U35" s="348"/>
      <c r="V35" s="349"/>
      <c r="Y35" s="185">
        <v>1</v>
      </c>
      <c r="Z35" s="185">
        <v>1</v>
      </c>
      <c r="AA35" s="185">
        <v>1</v>
      </c>
      <c r="AB35" s="185">
        <v>1</v>
      </c>
      <c r="AH35" s="189"/>
      <c r="AI35" s="189"/>
      <c r="AJ35" s="189"/>
      <c r="AK35" s="189"/>
      <c r="AL35" s="189"/>
    </row>
    <row r="36" spans="2:38" ht="23.1" customHeight="1">
      <c r="B36" s="181">
        <v>25</v>
      </c>
      <c r="C36" s="182" t="s">
        <v>571</v>
      </c>
      <c r="D36" s="183" t="s">
        <v>84</v>
      </c>
      <c r="E36" s="184" t="s">
        <v>84</v>
      </c>
      <c r="F36" s="183" t="s">
        <v>84</v>
      </c>
      <c r="G36" s="183" t="s">
        <v>84</v>
      </c>
      <c r="I36" s="186">
        <v>100</v>
      </c>
      <c r="K36" s="346"/>
      <c r="L36" s="346"/>
      <c r="M36" s="346"/>
      <c r="N36" s="346"/>
      <c r="O36" s="346"/>
      <c r="P36" s="346"/>
      <c r="Q36" s="346"/>
      <c r="R36" s="347"/>
      <c r="S36" s="347"/>
      <c r="T36" s="348"/>
      <c r="U36" s="348"/>
      <c r="V36" s="349"/>
      <c r="Y36" s="185">
        <v>1</v>
      </c>
      <c r="Z36" s="185">
        <v>1</v>
      </c>
      <c r="AA36" s="185">
        <v>1</v>
      </c>
      <c r="AB36" s="185">
        <v>1</v>
      </c>
      <c r="AH36" s="189"/>
      <c r="AI36" s="189"/>
      <c r="AJ36" s="189"/>
      <c r="AK36" s="189"/>
      <c r="AL36" s="189"/>
    </row>
    <row r="37" spans="2:38" ht="23.1" customHeight="1">
      <c r="B37" s="181">
        <v>26</v>
      </c>
      <c r="C37" s="182" t="s">
        <v>588</v>
      </c>
      <c r="D37" s="183" t="s">
        <v>84</v>
      </c>
      <c r="E37" s="184" t="s">
        <v>84</v>
      </c>
      <c r="F37" s="183" t="s">
        <v>84</v>
      </c>
      <c r="G37" s="183" t="s">
        <v>84</v>
      </c>
      <c r="I37" s="186">
        <v>100</v>
      </c>
      <c r="K37" s="346"/>
      <c r="L37" s="346"/>
      <c r="M37" s="346"/>
      <c r="N37" s="346"/>
      <c r="O37" s="346"/>
      <c r="P37" s="346"/>
      <c r="Q37" s="346"/>
      <c r="R37" s="347"/>
      <c r="S37" s="347"/>
      <c r="T37" s="348"/>
      <c r="U37" s="348"/>
      <c r="V37" s="349"/>
      <c r="Y37" s="185">
        <v>1</v>
      </c>
      <c r="Z37" s="185">
        <v>1</v>
      </c>
      <c r="AA37" s="185">
        <v>1</v>
      </c>
      <c r="AB37" s="185">
        <v>1</v>
      </c>
      <c r="AH37" s="189"/>
      <c r="AI37" s="189"/>
      <c r="AJ37" s="189"/>
      <c r="AK37" s="189"/>
      <c r="AL37" s="189"/>
    </row>
    <row r="38" spans="2:38" ht="23.1" customHeight="1">
      <c r="B38" s="181">
        <v>27</v>
      </c>
      <c r="C38" s="182" t="s">
        <v>608</v>
      </c>
      <c r="D38" s="183" t="s">
        <v>84</v>
      </c>
      <c r="E38" s="184" t="s">
        <v>84</v>
      </c>
      <c r="F38" s="183" t="s">
        <v>84</v>
      </c>
      <c r="G38" s="183" t="s">
        <v>84</v>
      </c>
      <c r="I38" s="186">
        <v>100</v>
      </c>
      <c r="K38" s="346"/>
      <c r="L38" s="346"/>
      <c r="M38" s="346"/>
      <c r="N38" s="346"/>
      <c r="O38" s="346"/>
      <c r="P38" s="346"/>
      <c r="Q38" s="346"/>
      <c r="R38" s="347"/>
      <c r="S38" s="347"/>
      <c r="T38" s="348"/>
      <c r="U38" s="348"/>
      <c r="V38" s="349"/>
      <c r="Y38" s="185">
        <v>1</v>
      </c>
      <c r="Z38" s="185">
        <v>1</v>
      </c>
      <c r="AA38" s="185">
        <v>1</v>
      </c>
      <c r="AB38" s="185">
        <v>1</v>
      </c>
      <c r="AH38" s="189"/>
      <c r="AI38" s="189"/>
      <c r="AJ38" s="189"/>
      <c r="AK38" s="189"/>
      <c r="AL38" s="189"/>
    </row>
    <row r="39" spans="2:38" ht="23.1" customHeight="1">
      <c r="B39" s="181">
        <v>28</v>
      </c>
      <c r="C39" s="182" t="s">
        <v>1034</v>
      </c>
      <c r="D39" s="183" t="s">
        <v>84</v>
      </c>
      <c r="E39" s="184" t="s">
        <v>84</v>
      </c>
      <c r="F39" s="183" t="s">
        <v>84</v>
      </c>
      <c r="G39" s="183" t="s">
        <v>84</v>
      </c>
      <c r="I39" s="186">
        <v>100</v>
      </c>
      <c r="K39" s="346"/>
      <c r="L39" s="346"/>
      <c r="M39" s="346"/>
      <c r="N39" s="346"/>
      <c r="O39" s="346"/>
      <c r="P39" s="346"/>
      <c r="Q39" s="346"/>
      <c r="R39" s="347"/>
      <c r="S39" s="347"/>
      <c r="T39" s="348"/>
      <c r="U39" s="348"/>
      <c r="V39" s="349"/>
      <c r="Y39" s="185">
        <v>1</v>
      </c>
      <c r="Z39" s="185">
        <v>1</v>
      </c>
      <c r="AA39" s="185">
        <v>1</v>
      </c>
      <c r="AB39" s="185">
        <v>1</v>
      </c>
      <c r="AH39" s="189"/>
      <c r="AI39" s="189"/>
      <c r="AJ39" s="189"/>
      <c r="AK39" s="189"/>
      <c r="AL39" s="189"/>
    </row>
    <row r="40" spans="2:38" ht="23.1" customHeight="1">
      <c r="B40" s="181">
        <v>29</v>
      </c>
      <c r="C40" s="182" t="s">
        <v>1037</v>
      </c>
      <c r="D40" s="183" t="s">
        <v>84</v>
      </c>
      <c r="E40" s="184" t="s">
        <v>84</v>
      </c>
      <c r="F40" s="183" t="s">
        <v>84</v>
      </c>
      <c r="G40" s="183" t="s">
        <v>84</v>
      </c>
      <c r="I40" s="186">
        <v>100</v>
      </c>
      <c r="K40" s="346"/>
      <c r="L40" s="346"/>
      <c r="M40" s="346"/>
      <c r="N40" s="346"/>
      <c r="O40" s="346"/>
      <c r="P40" s="346"/>
      <c r="Q40" s="346"/>
      <c r="R40" s="347"/>
      <c r="S40" s="347"/>
      <c r="T40" s="348"/>
      <c r="U40" s="348"/>
      <c r="V40" s="349"/>
      <c r="Y40" s="185">
        <v>1</v>
      </c>
      <c r="Z40" s="185">
        <v>1</v>
      </c>
      <c r="AA40" s="185">
        <v>1</v>
      </c>
      <c r="AB40" s="185">
        <v>1</v>
      </c>
      <c r="AH40" s="189"/>
      <c r="AI40" s="189"/>
      <c r="AJ40" s="189"/>
      <c r="AK40" s="189"/>
      <c r="AL40" s="189"/>
    </row>
    <row r="41" spans="2:38" ht="23.1" customHeight="1">
      <c r="B41" s="181">
        <v>30</v>
      </c>
      <c r="C41" s="182" t="s">
        <v>1040</v>
      </c>
      <c r="D41" s="183" t="s">
        <v>84</v>
      </c>
      <c r="E41" s="184" t="s">
        <v>84</v>
      </c>
      <c r="F41" s="183" t="s">
        <v>84</v>
      </c>
      <c r="G41" s="183" t="s">
        <v>84</v>
      </c>
      <c r="I41" s="186">
        <v>100</v>
      </c>
      <c r="K41" s="346"/>
      <c r="L41" s="346"/>
      <c r="M41" s="346"/>
      <c r="N41" s="346"/>
      <c r="O41" s="346"/>
      <c r="P41" s="346"/>
      <c r="Q41" s="346"/>
      <c r="R41" s="347"/>
      <c r="S41" s="347"/>
      <c r="T41" s="348"/>
      <c r="U41" s="348"/>
      <c r="V41" s="349"/>
      <c r="Y41" s="185">
        <v>1</v>
      </c>
      <c r="Z41" s="185">
        <v>1</v>
      </c>
      <c r="AA41" s="185">
        <v>1</v>
      </c>
      <c r="AB41" s="185">
        <v>1</v>
      </c>
      <c r="AH41" s="189"/>
      <c r="AI41" s="189"/>
      <c r="AJ41" s="189"/>
      <c r="AK41" s="189"/>
      <c r="AL41" s="189"/>
    </row>
    <row r="42" spans="2:38" ht="23.1" customHeight="1">
      <c r="B42" s="181">
        <v>31</v>
      </c>
      <c r="C42" s="182" t="s">
        <v>1043</v>
      </c>
      <c r="D42" s="183" t="s">
        <v>84</v>
      </c>
      <c r="E42" s="184" t="s">
        <v>84</v>
      </c>
      <c r="F42" s="183" t="s">
        <v>121</v>
      </c>
      <c r="G42" s="183" t="s">
        <v>121</v>
      </c>
      <c r="I42" s="186" t="s">
        <v>1133</v>
      </c>
      <c r="K42" s="346"/>
      <c r="L42" s="346"/>
      <c r="M42" s="346"/>
      <c r="N42" s="346"/>
      <c r="O42" s="346"/>
      <c r="P42" s="346"/>
      <c r="Q42" s="346"/>
      <c r="R42" s="347"/>
      <c r="S42" s="347"/>
      <c r="T42" s="348"/>
      <c r="U42" s="348"/>
      <c r="V42" s="349"/>
      <c r="Y42" s="185">
        <v>1</v>
      </c>
      <c r="Z42" s="185">
        <v>1</v>
      </c>
      <c r="AA42" s="185">
        <v>0</v>
      </c>
      <c r="AB42" s="185">
        <v>0</v>
      </c>
      <c r="AH42" s="189"/>
      <c r="AI42" s="189"/>
      <c r="AJ42" s="189"/>
      <c r="AK42" s="189"/>
      <c r="AL42" s="189"/>
    </row>
    <row r="43" spans="2:38" ht="23.1" customHeight="1">
      <c r="B43" s="181">
        <v>32</v>
      </c>
      <c r="C43" s="182" t="s">
        <v>1046</v>
      </c>
      <c r="D43" s="183" t="s">
        <v>84</v>
      </c>
      <c r="E43" s="184" t="s">
        <v>84</v>
      </c>
      <c r="F43" s="183" t="s">
        <v>121</v>
      </c>
      <c r="G43" s="183" t="s">
        <v>121</v>
      </c>
      <c r="I43" s="186" t="s">
        <v>1133</v>
      </c>
      <c r="K43" s="346"/>
      <c r="L43" s="346"/>
      <c r="M43" s="346"/>
      <c r="N43" s="346"/>
      <c r="O43" s="346"/>
      <c r="P43" s="346"/>
      <c r="Q43" s="346"/>
      <c r="R43" s="347"/>
      <c r="S43" s="347"/>
      <c r="T43" s="348"/>
      <c r="U43" s="348"/>
      <c r="V43" s="349"/>
      <c r="Y43" s="185">
        <v>1</v>
      </c>
      <c r="Z43" s="185">
        <v>1</v>
      </c>
      <c r="AA43" s="185">
        <v>0</v>
      </c>
      <c r="AB43" s="185">
        <v>0</v>
      </c>
      <c r="AH43" s="189"/>
      <c r="AI43" s="189"/>
      <c r="AJ43" s="189"/>
      <c r="AK43" s="189"/>
      <c r="AL43" s="189"/>
    </row>
    <row r="44" spans="2:38" ht="23.1" customHeight="1">
      <c r="B44" s="181">
        <v>33</v>
      </c>
      <c r="C44" s="182" t="s">
        <v>1049</v>
      </c>
      <c r="D44" s="183" t="s">
        <v>84</v>
      </c>
      <c r="E44" s="184" t="s">
        <v>84</v>
      </c>
      <c r="F44" s="183" t="s">
        <v>84</v>
      </c>
      <c r="G44" s="183" t="s">
        <v>84</v>
      </c>
      <c r="I44" s="186">
        <v>100</v>
      </c>
      <c r="K44" s="346"/>
      <c r="L44" s="346"/>
      <c r="M44" s="346"/>
      <c r="N44" s="346"/>
      <c r="O44" s="346"/>
      <c r="P44" s="346"/>
      <c r="Q44" s="346"/>
      <c r="R44" s="347"/>
      <c r="S44" s="347"/>
      <c r="T44" s="348"/>
      <c r="U44" s="348"/>
      <c r="V44" s="349"/>
      <c r="Y44" s="185">
        <v>1</v>
      </c>
      <c r="Z44" s="185">
        <v>1</v>
      </c>
      <c r="AA44" s="185">
        <v>1</v>
      </c>
      <c r="AB44" s="185">
        <v>1</v>
      </c>
      <c r="AH44" s="189"/>
      <c r="AI44" s="189"/>
      <c r="AJ44" s="189"/>
      <c r="AK44" s="189"/>
      <c r="AL44" s="189"/>
    </row>
    <row r="45" spans="2:38" ht="23.1" customHeight="1">
      <c r="B45" s="181">
        <v>34</v>
      </c>
      <c r="C45" s="182" t="s">
        <v>1051</v>
      </c>
      <c r="D45" s="183" t="s">
        <v>121</v>
      </c>
      <c r="E45" s="184" t="s">
        <v>84</v>
      </c>
      <c r="F45" s="183" t="s">
        <v>84</v>
      </c>
      <c r="G45" s="183" t="s">
        <v>121</v>
      </c>
      <c r="I45" s="186" t="s">
        <v>1133</v>
      </c>
      <c r="K45" s="346"/>
      <c r="L45" s="346"/>
      <c r="M45" s="346"/>
      <c r="N45" s="346"/>
      <c r="O45" s="346"/>
      <c r="P45" s="346"/>
      <c r="Q45" s="346"/>
      <c r="R45" s="347"/>
      <c r="S45" s="347"/>
      <c r="T45" s="348"/>
      <c r="U45" s="348"/>
      <c r="V45" s="349"/>
      <c r="Y45" s="185">
        <v>0</v>
      </c>
      <c r="Z45" s="185">
        <v>1</v>
      </c>
      <c r="AA45" s="185">
        <v>1</v>
      </c>
      <c r="AB45" s="185">
        <v>0</v>
      </c>
      <c r="AH45" s="189"/>
      <c r="AI45" s="189"/>
      <c r="AJ45" s="189"/>
      <c r="AK45" s="189"/>
      <c r="AL45" s="189"/>
    </row>
    <row r="46" spans="2:38" ht="23.1" customHeight="1">
      <c r="B46" s="181">
        <v>35</v>
      </c>
      <c r="C46" s="182" t="s">
        <v>1054</v>
      </c>
      <c r="D46" s="183" t="s">
        <v>84</v>
      </c>
      <c r="E46" s="184" t="s">
        <v>84</v>
      </c>
      <c r="F46" s="183" t="s">
        <v>84</v>
      </c>
      <c r="G46" s="183" t="s">
        <v>84</v>
      </c>
      <c r="I46" s="186">
        <v>100</v>
      </c>
      <c r="K46" s="346"/>
      <c r="L46" s="346"/>
      <c r="M46" s="346"/>
      <c r="N46" s="346"/>
      <c r="O46" s="346"/>
      <c r="P46" s="346"/>
      <c r="Q46" s="346"/>
      <c r="R46" s="347"/>
      <c r="S46" s="347"/>
      <c r="T46" s="348"/>
      <c r="U46" s="348"/>
      <c r="V46" s="349"/>
      <c r="Y46" s="185">
        <v>1</v>
      </c>
      <c r="Z46" s="185">
        <v>1</v>
      </c>
      <c r="AA46" s="185">
        <v>1</v>
      </c>
      <c r="AB46" s="185">
        <v>1</v>
      </c>
      <c r="AH46" s="189"/>
      <c r="AI46" s="189"/>
      <c r="AJ46" s="189"/>
      <c r="AK46" s="189"/>
      <c r="AL46" s="189"/>
    </row>
    <row r="47" spans="2:38" ht="23.1" customHeight="1">
      <c r="B47" s="181">
        <v>36</v>
      </c>
      <c r="C47" s="182" t="s">
        <v>1057</v>
      </c>
      <c r="D47" s="183" t="s">
        <v>84</v>
      </c>
      <c r="E47" s="184" t="s">
        <v>84</v>
      </c>
      <c r="F47" s="183" t="s">
        <v>84</v>
      </c>
      <c r="G47" s="183" t="s">
        <v>84</v>
      </c>
      <c r="I47" s="186">
        <v>100</v>
      </c>
      <c r="K47" s="346"/>
      <c r="L47" s="346"/>
      <c r="M47" s="346"/>
      <c r="N47" s="346"/>
      <c r="O47" s="346"/>
      <c r="P47" s="346"/>
      <c r="Q47" s="346"/>
      <c r="R47" s="347"/>
      <c r="S47" s="347"/>
      <c r="T47" s="348"/>
      <c r="U47" s="348"/>
      <c r="V47" s="349"/>
      <c r="Y47" s="185">
        <v>1</v>
      </c>
      <c r="Z47" s="185">
        <v>1</v>
      </c>
      <c r="AA47" s="185">
        <v>1</v>
      </c>
      <c r="AB47" s="185">
        <v>1</v>
      </c>
      <c r="AH47" s="189"/>
      <c r="AI47" s="189"/>
      <c r="AJ47" s="189"/>
      <c r="AK47" s="189"/>
      <c r="AL47" s="189"/>
    </row>
    <row r="48" spans="2:38" ht="23.1" customHeight="1">
      <c r="B48" s="181">
        <v>37</v>
      </c>
      <c r="C48" s="182" t="s">
        <v>1059</v>
      </c>
      <c r="D48" s="183" t="s">
        <v>84</v>
      </c>
      <c r="E48" s="184" t="s">
        <v>84</v>
      </c>
      <c r="F48" s="183" t="s">
        <v>84</v>
      </c>
      <c r="G48" s="183" t="s">
        <v>84</v>
      </c>
      <c r="I48" s="186">
        <v>100</v>
      </c>
      <c r="K48" s="346"/>
      <c r="L48" s="346"/>
      <c r="M48" s="346"/>
      <c r="N48" s="346"/>
      <c r="O48" s="346"/>
      <c r="P48" s="346"/>
      <c r="Q48" s="346"/>
      <c r="R48" s="347"/>
      <c r="S48" s="347"/>
      <c r="T48" s="348"/>
      <c r="U48" s="348"/>
      <c r="V48" s="349"/>
      <c r="Y48" s="185">
        <v>1</v>
      </c>
      <c r="Z48" s="185">
        <v>1</v>
      </c>
      <c r="AA48" s="185">
        <v>1</v>
      </c>
      <c r="AB48" s="185">
        <v>1</v>
      </c>
      <c r="AH48" s="189"/>
      <c r="AI48" s="189"/>
      <c r="AJ48" s="189"/>
      <c r="AK48" s="189"/>
      <c r="AL48" s="189"/>
    </row>
    <row r="49" spans="2:38" ht="23.1" customHeight="1">
      <c r="B49" s="181">
        <v>38</v>
      </c>
      <c r="C49" s="182" t="s">
        <v>1062</v>
      </c>
      <c r="D49" s="183" t="s">
        <v>84</v>
      </c>
      <c r="E49" s="184" t="s">
        <v>84</v>
      </c>
      <c r="F49" s="183" t="s">
        <v>84</v>
      </c>
      <c r="G49" s="183" t="s">
        <v>84</v>
      </c>
      <c r="I49" s="186">
        <v>100</v>
      </c>
      <c r="K49" s="346"/>
      <c r="L49" s="346"/>
      <c r="M49" s="346"/>
      <c r="N49" s="346"/>
      <c r="O49" s="346"/>
      <c r="P49" s="346"/>
      <c r="Q49" s="346"/>
      <c r="R49" s="347"/>
      <c r="S49" s="347"/>
      <c r="T49" s="348"/>
      <c r="U49" s="348"/>
      <c r="V49" s="349"/>
      <c r="Y49" s="185">
        <v>1</v>
      </c>
      <c r="Z49" s="185">
        <v>1</v>
      </c>
      <c r="AA49" s="185">
        <v>1</v>
      </c>
      <c r="AB49" s="185">
        <v>1</v>
      </c>
      <c r="AH49" s="189"/>
      <c r="AI49" s="189"/>
      <c r="AJ49" s="189"/>
      <c r="AK49" s="189"/>
      <c r="AL49" s="189"/>
    </row>
    <row r="50" spans="2:38" ht="23.1" customHeight="1">
      <c r="B50" s="181">
        <v>39</v>
      </c>
      <c r="C50" s="182" t="s">
        <v>1065</v>
      </c>
      <c r="D50" s="183" t="s">
        <v>84</v>
      </c>
      <c r="E50" s="184" t="s">
        <v>84</v>
      </c>
      <c r="F50" s="183" t="s">
        <v>84</v>
      </c>
      <c r="G50" s="183" t="s">
        <v>84</v>
      </c>
      <c r="I50" s="186">
        <v>100</v>
      </c>
      <c r="K50" s="346"/>
      <c r="L50" s="346"/>
      <c r="M50" s="346"/>
      <c r="N50" s="346"/>
      <c r="O50" s="346"/>
      <c r="P50" s="346"/>
      <c r="Q50" s="346"/>
      <c r="R50" s="347"/>
      <c r="S50" s="347"/>
      <c r="T50" s="348"/>
      <c r="U50" s="348"/>
      <c r="V50" s="349"/>
      <c r="Y50" s="185">
        <v>1</v>
      </c>
      <c r="Z50" s="185">
        <v>1</v>
      </c>
      <c r="AA50" s="185">
        <v>1</v>
      </c>
      <c r="AB50" s="185">
        <v>1</v>
      </c>
      <c r="AH50" s="189"/>
      <c r="AI50" s="189"/>
      <c r="AJ50" s="189"/>
      <c r="AK50" s="189"/>
      <c r="AL50" s="189"/>
    </row>
    <row r="51" spans="2:38" ht="23.1" customHeight="1">
      <c r="B51" s="181">
        <v>40</v>
      </c>
      <c r="C51" s="182" t="s">
        <v>1068</v>
      </c>
      <c r="D51" s="183" t="s">
        <v>84</v>
      </c>
      <c r="E51" s="184" t="s">
        <v>84</v>
      </c>
      <c r="F51" s="183" t="s">
        <v>84</v>
      </c>
      <c r="G51" s="183" t="s">
        <v>84</v>
      </c>
      <c r="I51" s="186">
        <v>100</v>
      </c>
      <c r="K51" s="346"/>
      <c r="L51" s="346"/>
      <c r="M51" s="346"/>
      <c r="N51" s="346"/>
      <c r="O51" s="346"/>
      <c r="P51" s="346"/>
      <c r="Q51" s="346"/>
      <c r="R51" s="347"/>
      <c r="S51" s="347"/>
      <c r="T51" s="348"/>
      <c r="U51" s="348"/>
      <c r="V51" s="349"/>
      <c r="Y51" s="185">
        <v>1</v>
      </c>
      <c r="Z51" s="185">
        <v>1</v>
      </c>
      <c r="AA51" s="185">
        <v>1</v>
      </c>
      <c r="AB51" s="185">
        <v>1</v>
      </c>
      <c r="AH51" s="189"/>
      <c r="AI51" s="189"/>
      <c r="AJ51" s="189"/>
      <c r="AK51" s="189"/>
      <c r="AL51" s="189"/>
    </row>
    <row r="52" spans="2:38" ht="23.1" customHeight="1">
      <c r="B52" s="181">
        <v>41</v>
      </c>
      <c r="C52" s="182" t="s">
        <v>1071</v>
      </c>
      <c r="D52" s="183" t="s">
        <v>84</v>
      </c>
      <c r="E52" s="184" t="s">
        <v>84</v>
      </c>
      <c r="F52" s="183" t="s">
        <v>84</v>
      </c>
      <c r="G52" s="183" t="s">
        <v>84</v>
      </c>
      <c r="I52" s="186">
        <v>100</v>
      </c>
      <c r="K52" s="346"/>
      <c r="L52" s="346"/>
      <c r="M52" s="346"/>
      <c r="N52" s="346"/>
      <c r="O52" s="346"/>
      <c r="P52" s="346"/>
      <c r="Q52" s="346"/>
      <c r="R52" s="347"/>
      <c r="S52" s="347"/>
      <c r="T52" s="348"/>
      <c r="U52" s="348"/>
      <c r="V52" s="349"/>
      <c r="Y52" s="185">
        <v>1</v>
      </c>
      <c r="Z52" s="185">
        <v>1</v>
      </c>
      <c r="AA52" s="185">
        <v>1</v>
      </c>
      <c r="AB52" s="185">
        <v>1</v>
      </c>
      <c r="AH52" s="189"/>
      <c r="AI52" s="189"/>
      <c r="AJ52" s="189"/>
      <c r="AK52" s="189"/>
      <c r="AL52" s="189"/>
    </row>
    <row r="53" spans="2:38" ht="23.1" customHeight="1">
      <c r="B53" s="181">
        <v>42</v>
      </c>
      <c r="C53" s="182" t="s">
        <v>1074</v>
      </c>
      <c r="D53" s="183" t="s">
        <v>84</v>
      </c>
      <c r="E53" s="184" t="s">
        <v>84</v>
      </c>
      <c r="F53" s="183" t="s">
        <v>84</v>
      </c>
      <c r="G53" s="183" t="s">
        <v>84</v>
      </c>
      <c r="I53" s="186">
        <v>100</v>
      </c>
      <c r="K53" s="346"/>
      <c r="L53" s="346"/>
      <c r="M53" s="346"/>
      <c r="N53" s="346"/>
      <c r="O53" s="346"/>
      <c r="P53" s="346"/>
      <c r="Q53" s="346"/>
      <c r="R53" s="347"/>
      <c r="S53" s="347"/>
      <c r="T53" s="348"/>
      <c r="U53" s="348"/>
      <c r="V53" s="349"/>
      <c r="Y53" s="185">
        <v>1</v>
      </c>
      <c r="Z53" s="185">
        <v>1</v>
      </c>
      <c r="AA53" s="185">
        <v>1</v>
      </c>
      <c r="AB53" s="185">
        <v>1</v>
      </c>
      <c r="AH53" s="189"/>
      <c r="AI53" s="189"/>
      <c r="AJ53" s="189"/>
      <c r="AK53" s="189"/>
      <c r="AL53" s="189"/>
    </row>
    <row r="54" spans="2:38" ht="23.1" customHeight="1">
      <c r="B54" s="181">
        <v>43</v>
      </c>
      <c r="C54" s="182" t="s">
        <v>1077</v>
      </c>
      <c r="D54" s="183" t="s">
        <v>84</v>
      </c>
      <c r="E54" s="184" t="s">
        <v>84</v>
      </c>
      <c r="F54" s="183" t="s">
        <v>84</v>
      </c>
      <c r="G54" s="183" t="s">
        <v>84</v>
      </c>
      <c r="I54" s="186">
        <v>100</v>
      </c>
      <c r="K54" s="346"/>
      <c r="L54" s="346"/>
      <c r="M54" s="346"/>
      <c r="N54" s="346"/>
      <c r="O54" s="346"/>
      <c r="P54" s="346"/>
      <c r="Q54" s="346"/>
      <c r="R54" s="347"/>
      <c r="S54" s="347"/>
      <c r="T54" s="348"/>
      <c r="U54" s="348"/>
      <c r="V54" s="349"/>
      <c r="Y54" s="185">
        <v>1</v>
      </c>
      <c r="Z54" s="185">
        <v>1</v>
      </c>
      <c r="AA54" s="185">
        <v>1</v>
      </c>
      <c r="AB54" s="185">
        <v>1</v>
      </c>
      <c r="AH54" s="189"/>
      <c r="AI54" s="189"/>
      <c r="AJ54" s="189"/>
      <c r="AK54" s="189"/>
      <c r="AL54" s="189"/>
    </row>
    <row r="55" spans="2:38" ht="23.1" customHeight="1">
      <c r="B55" s="181">
        <v>44</v>
      </c>
      <c r="C55" s="182" t="s">
        <v>1079</v>
      </c>
      <c r="D55" s="183" t="s">
        <v>121</v>
      </c>
      <c r="E55" s="184" t="s">
        <v>84</v>
      </c>
      <c r="F55" s="183" t="s">
        <v>84</v>
      </c>
      <c r="G55" s="183" t="s">
        <v>121</v>
      </c>
      <c r="I55" s="186" t="s">
        <v>1133</v>
      </c>
      <c r="K55" s="346"/>
      <c r="L55" s="346"/>
      <c r="M55" s="346"/>
      <c r="N55" s="346"/>
      <c r="O55" s="346"/>
      <c r="P55" s="346"/>
      <c r="Q55" s="346"/>
      <c r="R55" s="347"/>
      <c r="S55" s="347"/>
      <c r="T55" s="348"/>
      <c r="U55" s="348"/>
      <c r="V55" s="349"/>
      <c r="Y55" s="185">
        <v>0</v>
      </c>
      <c r="Z55" s="185">
        <v>1</v>
      </c>
      <c r="AA55" s="185">
        <v>1</v>
      </c>
      <c r="AB55" s="185">
        <v>0</v>
      </c>
      <c r="AH55" s="189"/>
      <c r="AI55" s="189"/>
      <c r="AJ55" s="189"/>
      <c r="AK55" s="189"/>
      <c r="AL55" s="189"/>
    </row>
    <row r="56" spans="2:38" ht="23.1" customHeight="1">
      <c r="B56" s="181">
        <v>45</v>
      </c>
      <c r="C56" s="182" t="s">
        <v>1082</v>
      </c>
      <c r="D56" s="183" t="s">
        <v>84</v>
      </c>
      <c r="E56" s="184" t="s">
        <v>84</v>
      </c>
      <c r="F56" s="183" t="s">
        <v>84</v>
      </c>
      <c r="G56" s="183" t="s">
        <v>84</v>
      </c>
      <c r="I56" s="186">
        <v>100</v>
      </c>
      <c r="K56" s="346"/>
      <c r="L56" s="346"/>
      <c r="M56" s="346"/>
      <c r="N56" s="346"/>
      <c r="O56" s="346"/>
      <c r="P56" s="346"/>
      <c r="Q56" s="346"/>
      <c r="R56" s="347"/>
      <c r="S56" s="347"/>
      <c r="T56" s="348"/>
      <c r="U56" s="348"/>
      <c r="V56" s="349"/>
      <c r="Y56" s="185">
        <v>1</v>
      </c>
      <c r="Z56" s="185">
        <v>1</v>
      </c>
      <c r="AA56" s="185">
        <v>1</v>
      </c>
      <c r="AB56" s="185">
        <v>1</v>
      </c>
      <c r="AH56" s="189"/>
      <c r="AI56" s="189"/>
      <c r="AJ56" s="189"/>
      <c r="AK56" s="189"/>
      <c r="AL56" s="189"/>
    </row>
    <row r="57" spans="2:38" ht="23.1" customHeight="1">
      <c r="B57" s="181">
        <v>46</v>
      </c>
      <c r="C57" s="182" t="s">
        <v>1085</v>
      </c>
      <c r="D57" s="183" t="s">
        <v>84</v>
      </c>
      <c r="E57" s="184" t="s">
        <v>84</v>
      </c>
      <c r="F57" s="183" t="s">
        <v>84</v>
      </c>
      <c r="G57" s="183" t="s">
        <v>84</v>
      </c>
      <c r="I57" s="186">
        <v>100</v>
      </c>
      <c r="K57" s="346"/>
      <c r="L57" s="346"/>
      <c r="M57" s="346"/>
      <c r="N57" s="346"/>
      <c r="O57" s="346"/>
      <c r="P57" s="346"/>
      <c r="Q57" s="346"/>
      <c r="R57" s="347"/>
      <c r="S57" s="347"/>
      <c r="T57" s="348"/>
      <c r="U57" s="348"/>
      <c r="V57" s="349"/>
      <c r="Y57" s="185">
        <v>1</v>
      </c>
      <c r="Z57" s="185">
        <v>1</v>
      </c>
      <c r="AA57" s="185">
        <v>1</v>
      </c>
      <c r="AB57" s="185">
        <v>1</v>
      </c>
      <c r="AH57" s="189"/>
      <c r="AI57" s="189"/>
      <c r="AJ57" s="189"/>
      <c r="AK57" s="189"/>
      <c r="AL57" s="189"/>
    </row>
    <row r="58" spans="2:38" ht="23.1" customHeight="1">
      <c r="B58" s="181">
        <v>47</v>
      </c>
      <c r="C58" s="182" t="s">
        <v>1088</v>
      </c>
      <c r="D58" s="183" t="s">
        <v>121</v>
      </c>
      <c r="E58" s="184" t="s">
        <v>121</v>
      </c>
      <c r="F58" s="183" t="s">
        <v>121</v>
      </c>
      <c r="G58" s="183" t="s">
        <v>121</v>
      </c>
      <c r="I58" s="186" t="s">
        <v>1133</v>
      </c>
      <c r="K58" s="346"/>
      <c r="L58" s="346"/>
      <c r="M58" s="346"/>
      <c r="N58" s="346"/>
      <c r="O58" s="346"/>
      <c r="P58" s="346"/>
      <c r="Q58" s="346"/>
      <c r="R58" s="347"/>
      <c r="S58" s="347"/>
      <c r="T58" s="348"/>
      <c r="U58" s="348"/>
      <c r="V58" s="349"/>
      <c r="Y58" s="185">
        <v>0</v>
      </c>
      <c r="Z58" s="185">
        <v>0</v>
      </c>
      <c r="AA58" s="185">
        <v>0</v>
      </c>
      <c r="AB58" s="185">
        <v>0</v>
      </c>
      <c r="AH58" s="189"/>
      <c r="AI58" s="189"/>
      <c r="AJ58" s="189"/>
      <c r="AK58" s="189"/>
      <c r="AL58" s="189"/>
    </row>
    <row r="59" spans="2:38" ht="23.1" customHeight="1">
      <c r="B59" s="181">
        <v>48</v>
      </c>
      <c r="C59" s="182" t="s">
        <v>1091</v>
      </c>
      <c r="D59" s="183" t="s">
        <v>84</v>
      </c>
      <c r="E59" s="184" t="s">
        <v>84</v>
      </c>
      <c r="F59" s="183" t="s">
        <v>84</v>
      </c>
      <c r="G59" s="183" t="s">
        <v>84</v>
      </c>
      <c r="I59" s="186">
        <v>100</v>
      </c>
      <c r="K59" s="346"/>
      <c r="L59" s="346"/>
      <c r="M59" s="346"/>
      <c r="N59" s="346"/>
      <c r="O59" s="346"/>
      <c r="P59" s="346"/>
      <c r="Q59" s="346"/>
      <c r="R59" s="347"/>
      <c r="S59" s="347"/>
      <c r="T59" s="348"/>
      <c r="U59" s="348"/>
      <c r="V59" s="349"/>
      <c r="Y59" s="185">
        <v>1</v>
      </c>
      <c r="Z59" s="185">
        <v>1</v>
      </c>
      <c r="AA59" s="185">
        <v>1</v>
      </c>
      <c r="AB59" s="185">
        <v>1</v>
      </c>
      <c r="AH59" s="189"/>
      <c r="AI59" s="189"/>
      <c r="AJ59" s="189"/>
      <c r="AK59" s="189"/>
      <c r="AL59" s="189"/>
    </row>
    <row r="60" spans="2:38" ht="23.1" customHeight="1">
      <c r="B60" s="181">
        <v>49</v>
      </c>
      <c r="C60" s="182" t="s">
        <v>1094</v>
      </c>
      <c r="D60" s="183" t="s">
        <v>84</v>
      </c>
      <c r="E60" s="184" t="s">
        <v>84</v>
      </c>
      <c r="F60" s="183" t="s">
        <v>84</v>
      </c>
      <c r="G60" s="183" t="s">
        <v>84</v>
      </c>
      <c r="I60" s="186">
        <v>99</v>
      </c>
      <c r="K60" s="346"/>
      <c r="L60" s="346"/>
      <c r="M60" s="346"/>
      <c r="N60" s="346"/>
      <c r="O60" s="346"/>
      <c r="P60" s="346"/>
      <c r="Q60" s="346"/>
      <c r="R60" s="347"/>
      <c r="S60" s="347"/>
      <c r="T60" s="348"/>
      <c r="U60" s="348"/>
      <c r="V60" s="349"/>
      <c r="Y60" s="185">
        <v>1</v>
      </c>
      <c r="Z60" s="185">
        <v>1</v>
      </c>
      <c r="AA60" s="185">
        <v>1</v>
      </c>
      <c r="AB60" s="185">
        <v>1</v>
      </c>
      <c r="AH60" s="189"/>
      <c r="AI60" s="189"/>
      <c r="AJ60" s="189"/>
      <c r="AK60" s="189"/>
      <c r="AL60" s="189"/>
    </row>
    <row r="61" spans="2:38" ht="23.1" customHeight="1">
      <c r="B61" s="181">
        <v>50</v>
      </c>
      <c r="C61" s="182" t="s">
        <v>1096</v>
      </c>
      <c r="D61" s="183" t="s">
        <v>121</v>
      </c>
      <c r="E61" s="184" t="s">
        <v>121</v>
      </c>
      <c r="F61" s="183" t="s">
        <v>121</v>
      </c>
      <c r="G61" s="183" t="s">
        <v>121</v>
      </c>
      <c r="I61" s="186" t="s">
        <v>1133</v>
      </c>
      <c r="K61" s="346"/>
      <c r="L61" s="346"/>
      <c r="M61" s="346"/>
      <c r="N61" s="346"/>
      <c r="O61" s="346"/>
      <c r="P61" s="346"/>
      <c r="Q61" s="346"/>
      <c r="R61" s="347"/>
      <c r="S61" s="347"/>
      <c r="T61" s="348"/>
      <c r="U61" s="348"/>
      <c r="V61" s="349"/>
      <c r="Y61" s="185">
        <v>0</v>
      </c>
      <c r="Z61" s="185">
        <v>0</v>
      </c>
      <c r="AA61" s="185">
        <v>0</v>
      </c>
      <c r="AB61" s="185">
        <v>0</v>
      </c>
      <c r="AH61" s="189"/>
      <c r="AI61" s="189"/>
      <c r="AJ61" s="189"/>
      <c r="AK61" s="189"/>
      <c r="AL61" s="189"/>
    </row>
    <row r="62" spans="2:38" ht="23.1" customHeight="1">
      <c r="B62" s="181">
        <v>51</v>
      </c>
      <c r="C62" s="182" t="s">
        <v>1099</v>
      </c>
      <c r="D62" s="183" t="s">
        <v>84</v>
      </c>
      <c r="E62" s="184" t="s">
        <v>84</v>
      </c>
      <c r="F62" s="183" t="s">
        <v>84</v>
      </c>
      <c r="G62" s="183" t="s">
        <v>84</v>
      </c>
      <c r="I62" s="186">
        <v>96</v>
      </c>
      <c r="K62" s="346"/>
      <c r="L62" s="346"/>
      <c r="M62" s="346"/>
      <c r="N62" s="346"/>
      <c r="O62" s="346"/>
      <c r="P62" s="346"/>
      <c r="Q62" s="346"/>
      <c r="R62" s="347"/>
      <c r="S62" s="347"/>
      <c r="T62" s="348"/>
      <c r="U62" s="348"/>
      <c r="V62" s="349"/>
      <c r="Y62" s="185">
        <v>1</v>
      </c>
      <c r="Z62" s="185">
        <v>1</v>
      </c>
      <c r="AA62" s="185">
        <v>1</v>
      </c>
      <c r="AB62" s="185">
        <v>1</v>
      </c>
      <c r="AH62" s="189"/>
      <c r="AI62" s="189"/>
      <c r="AJ62" s="189"/>
      <c r="AK62" s="189"/>
      <c r="AL62" s="189"/>
    </row>
    <row r="63" spans="2:38" ht="23.1" customHeight="1">
      <c r="B63" s="181">
        <v>52</v>
      </c>
      <c r="C63" s="182" t="s">
        <v>1102</v>
      </c>
      <c r="D63" s="183" t="s">
        <v>84</v>
      </c>
      <c r="E63" s="184" t="s">
        <v>84</v>
      </c>
      <c r="F63" s="183" t="s">
        <v>84</v>
      </c>
      <c r="G63" s="183" t="s">
        <v>84</v>
      </c>
      <c r="I63" s="186">
        <v>100</v>
      </c>
      <c r="K63" s="346"/>
      <c r="L63" s="346"/>
      <c r="M63" s="346"/>
      <c r="N63" s="346"/>
      <c r="O63" s="346"/>
      <c r="P63" s="346"/>
      <c r="Q63" s="346"/>
      <c r="R63" s="347"/>
      <c r="S63" s="347"/>
      <c r="T63" s="348"/>
      <c r="U63" s="348"/>
      <c r="V63" s="349"/>
      <c r="Y63" s="185">
        <v>1</v>
      </c>
      <c r="Z63" s="185">
        <v>1</v>
      </c>
      <c r="AA63" s="185">
        <v>1</v>
      </c>
      <c r="AB63" s="185">
        <v>1</v>
      </c>
      <c r="AH63" s="189"/>
      <c r="AI63" s="189"/>
      <c r="AJ63" s="189"/>
      <c r="AK63" s="189"/>
      <c r="AL63" s="189"/>
    </row>
    <row r="64" spans="2:38" ht="23.1" customHeight="1">
      <c r="B64" s="181">
        <v>53</v>
      </c>
      <c r="C64" s="182" t="s">
        <v>1105</v>
      </c>
      <c r="D64" s="183" t="s">
        <v>84</v>
      </c>
      <c r="E64" s="184" t="s">
        <v>84</v>
      </c>
      <c r="F64" s="183" t="s">
        <v>84</v>
      </c>
      <c r="G64" s="183" t="s">
        <v>84</v>
      </c>
      <c r="I64" s="186">
        <v>100</v>
      </c>
      <c r="K64" s="346"/>
      <c r="L64" s="346"/>
      <c r="M64" s="346"/>
      <c r="N64" s="346"/>
      <c r="O64" s="346"/>
      <c r="P64" s="346"/>
      <c r="Q64" s="346"/>
      <c r="R64" s="347"/>
      <c r="S64" s="347"/>
      <c r="T64" s="348"/>
      <c r="U64" s="348"/>
      <c r="V64" s="349"/>
      <c r="Y64" s="185">
        <v>1</v>
      </c>
      <c r="Z64" s="185">
        <v>1</v>
      </c>
      <c r="AA64" s="185">
        <v>1</v>
      </c>
      <c r="AB64" s="185">
        <v>1</v>
      </c>
      <c r="AH64" s="189"/>
      <c r="AI64" s="189"/>
      <c r="AJ64" s="189"/>
      <c r="AK64" s="189"/>
      <c r="AL64" s="189"/>
    </row>
    <row r="65" spans="1:45" ht="23.1" customHeight="1">
      <c r="B65" s="181">
        <v>54</v>
      </c>
      <c r="C65" s="182" t="s">
        <v>1107</v>
      </c>
      <c r="D65" s="183" t="s">
        <v>84</v>
      </c>
      <c r="E65" s="184" t="s">
        <v>84</v>
      </c>
      <c r="F65" s="183" t="s">
        <v>84</v>
      </c>
      <c r="G65" s="183" t="s">
        <v>84</v>
      </c>
      <c r="I65" s="186">
        <v>100</v>
      </c>
      <c r="K65" s="346"/>
      <c r="L65" s="346"/>
      <c r="M65" s="346"/>
      <c r="N65" s="346"/>
      <c r="O65" s="346"/>
      <c r="P65" s="346"/>
      <c r="Q65" s="346"/>
      <c r="R65" s="347"/>
      <c r="S65" s="347"/>
      <c r="T65" s="348"/>
      <c r="U65" s="348"/>
      <c r="V65" s="349"/>
      <c r="Y65" s="185">
        <v>1</v>
      </c>
      <c r="Z65" s="185">
        <v>1</v>
      </c>
      <c r="AA65" s="185">
        <v>1</v>
      </c>
      <c r="AB65" s="185">
        <v>1</v>
      </c>
      <c r="AH65" s="189"/>
      <c r="AI65" s="189"/>
      <c r="AJ65" s="189"/>
      <c r="AK65" s="189"/>
      <c r="AL65" s="189"/>
    </row>
    <row r="66" spans="1:45" s="26" customFormat="1" ht="15.75">
      <c r="A66" s="194"/>
      <c r="B66" s="195"/>
      <c r="C66" s="196"/>
      <c r="D66" s="197"/>
      <c r="E66" s="197"/>
      <c r="F66" s="197"/>
      <c r="G66" s="197"/>
      <c r="S66" s="27"/>
      <c r="X66" s="27"/>
      <c r="Y66" s="198"/>
      <c r="Z66" s="198"/>
      <c r="AA66" s="198"/>
      <c r="AB66" s="198"/>
      <c r="AH66" s="199"/>
      <c r="AI66" s="199"/>
      <c r="AJ66" s="199"/>
      <c r="AK66" s="199"/>
      <c r="AL66" s="199"/>
    </row>
    <row r="67" spans="1:45" ht="20.100000000000001" customHeight="1">
      <c r="C67" s="200" t="s">
        <v>149</v>
      </c>
      <c r="D67" s="201">
        <v>54</v>
      </c>
      <c r="E67" s="201">
        <v>54</v>
      </c>
      <c r="F67" s="201">
        <v>54</v>
      </c>
      <c r="G67" s="201">
        <v>54</v>
      </c>
      <c r="I67" s="202" t="s">
        <v>150</v>
      </c>
    </row>
    <row r="68" spans="1:45" ht="20.100000000000001" customHeight="1">
      <c r="C68" s="200" t="s">
        <v>151</v>
      </c>
      <c r="D68" s="203">
        <v>49</v>
      </c>
      <c r="E68" s="203">
        <v>51</v>
      </c>
      <c r="F68" s="203">
        <v>47</v>
      </c>
      <c r="G68" s="203">
        <v>45</v>
      </c>
      <c r="I68" s="186">
        <v>100</v>
      </c>
    </row>
    <row r="69" spans="1:45" ht="20.100000000000001" customHeight="1">
      <c r="C69" s="200" t="s">
        <v>152</v>
      </c>
      <c r="D69" s="203">
        <v>0</v>
      </c>
      <c r="E69" s="203">
        <v>0</v>
      </c>
      <c r="F69" s="203">
        <v>0</v>
      </c>
      <c r="G69" s="203">
        <v>0</v>
      </c>
    </row>
    <row r="70" spans="1:45" s="160" customFormat="1" ht="20.100000000000001" customHeight="1">
      <c r="A70" s="157"/>
      <c r="C70" s="200" t="s">
        <v>153</v>
      </c>
      <c r="D70" s="203">
        <v>5</v>
      </c>
      <c r="E70" s="203">
        <v>3</v>
      </c>
      <c r="F70" s="203">
        <v>7</v>
      </c>
      <c r="G70" s="203">
        <v>9</v>
      </c>
      <c r="H70" s="159"/>
      <c r="I70" s="159"/>
      <c r="J70" s="159"/>
      <c r="K70" s="159"/>
      <c r="L70" s="159"/>
      <c r="M70" s="159"/>
      <c r="N70" s="159"/>
      <c r="O70" s="159"/>
      <c r="P70" s="159"/>
      <c r="Q70" s="159"/>
      <c r="R70" s="159"/>
      <c r="S70" s="158"/>
      <c r="T70" s="159"/>
      <c r="U70" s="159"/>
      <c r="V70" s="159"/>
      <c r="W70" s="159"/>
      <c r="X70" s="158"/>
      <c r="Y70" s="159"/>
      <c r="Z70" s="159"/>
      <c r="AA70" s="159"/>
      <c r="AB70" s="159"/>
      <c r="AC70" s="159"/>
      <c r="AD70" s="159"/>
      <c r="AE70" s="159"/>
      <c r="AF70" s="159"/>
      <c r="AG70" s="159"/>
      <c r="AH70" s="159"/>
      <c r="AI70" s="159"/>
      <c r="AJ70" s="159"/>
      <c r="AK70" s="159"/>
      <c r="AL70" s="159"/>
      <c r="AM70" s="159"/>
      <c r="AN70" s="159"/>
      <c r="AO70" s="159"/>
      <c r="AP70" s="159"/>
      <c r="AQ70" s="159"/>
      <c r="AR70" s="159"/>
      <c r="AS70" s="159"/>
    </row>
    <row r="71" spans="1:45" s="160" customFormat="1" ht="20.100000000000001" customHeight="1">
      <c r="A71" s="157"/>
      <c r="C71" s="200" t="s">
        <v>19</v>
      </c>
      <c r="D71" s="203">
        <v>54</v>
      </c>
      <c r="E71" s="203">
        <v>54</v>
      </c>
      <c r="F71" s="201">
        <v>54</v>
      </c>
      <c r="G71" s="201">
        <v>54</v>
      </c>
      <c r="H71" s="159"/>
      <c r="I71" s="159"/>
      <c r="J71" s="159"/>
      <c r="K71" s="159"/>
      <c r="L71" s="159"/>
      <c r="M71" s="159"/>
      <c r="N71" s="159"/>
      <c r="O71" s="159"/>
      <c r="P71" s="159"/>
      <c r="Q71" s="159"/>
      <c r="R71" s="159"/>
      <c r="S71" s="158"/>
      <c r="T71" s="159"/>
      <c r="U71" s="159"/>
      <c r="V71" s="159"/>
      <c r="W71" s="159"/>
      <c r="X71" s="158"/>
      <c r="Y71" s="159"/>
      <c r="Z71" s="159"/>
      <c r="AA71" s="159"/>
      <c r="AB71" s="159"/>
      <c r="AC71" s="159"/>
      <c r="AD71" s="159"/>
      <c r="AE71" s="159"/>
      <c r="AF71" s="159"/>
      <c r="AG71" s="159"/>
      <c r="AH71" s="159"/>
      <c r="AI71" s="159"/>
      <c r="AJ71" s="159"/>
      <c r="AK71" s="159"/>
      <c r="AL71" s="159"/>
      <c r="AM71" s="159"/>
      <c r="AN71" s="159"/>
      <c r="AO71" s="159"/>
      <c r="AP71" s="159"/>
      <c r="AQ71" s="159"/>
      <c r="AR71" s="159"/>
      <c r="AS71" s="159"/>
    </row>
    <row r="72" spans="1:45" s="160" customFormat="1" ht="18.75" customHeight="1">
      <c r="A72" s="157"/>
      <c r="C72" s="204"/>
      <c r="D72" s="159"/>
      <c r="E72" s="159"/>
      <c r="F72" s="159"/>
      <c r="G72" s="159"/>
      <c r="H72" s="159"/>
      <c r="I72" s="159"/>
      <c r="J72" s="159"/>
      <c r="K72" s="159"/>
      <c r="L72" s="159"/>
      <c r="M72" s="159"/>
      <c r="N72" s="159"/>
      <c r="O72" s="159"/>
      <c r="P72" s="159"/>
      <c r="Q72" s="159"/>
      <c r="R72" s="159"/>
      <c r="S72" s="158"/>
      <c r="T72" s="159"/>
      <c r="U72" s="159"/>
      <c r="V72" s="159"/>
      <c r="W72" s="159"/>
      <c r="X72" s="158"/>
      <c r="Y72" s="159"/>
      <c r="Z72" s="159"/>
      <c r="AA72" s="159"/>
      <c r="AB72" s="159"/>
      <c r="AC72" s="159"/>
      <c r="AD72" s="159"/>
      <c r="AE72" s="159"/>
      <c r="AF72" s="159"/>
      <c r="AG72" s="159"/>
      <c r="AH72" s="159"/>
      <c r="AI72" s="159"/>
      <c r="AJ72" s="159"/>
      <c r="AK72" s="159"/>
      <c r="AL72" s="159"/>
      <c r="AM72" s="159"/>
      <c r="AN72" s="159"/>
      <c r="AO72" s="159"/>
      <c r="AP72" s="159"/>
      <c r="AQ72" s="159"/>
      <c r="AR72" s="159"/>
      <c r="AS72" s="159"/>
    </row>
    <row r="73" spans="1:45" s="160" customFormat="1" ht="20.100000000000001" customHeight="1">
      <c r="A73" s="157"/>
      <c r="C73" s="204"/>
      <c r="D73" s="159"/>
      <c r="E73" s="159"/>
      <c r="F73" s="159"/>
      <c r="G73" s="159"/>
      <c r="H73" s="159"/>
      <c r="I73" s="159"/>
      <c r="J73" s="159"/>
      <c r="K73" s="159"/>
      <c r="L73" s="159"/>
      <c r="M73" s="159"/>
      <c r="N73" s="159"/>
      <c r="O73" s="159"/>
      <c r="P73" s="159"/>
      <c r="Q73" s="159"/>
      <c r="R73" s="159"/>
      <c r="S73" s="158"/>
      <c r="T73" s="159"/>
      <c r="U73" s="159"/>
      <c r="V73" s="159"/>
      <c r="W73" s="159"/>
      <c r="X73" s="158"/>
      <c r="Y73" s="159"/>
      <c r="Z73" s="159"/>
      <c r="AA73" s="159"/>
      <c r="AB73" s="159"/>
      <c r="AC73" s="159"/>
      <c r="AD73" s="159"/>
      <c r="AE73" s="159"/>
      <c r="AF73" s="159"/>
      <c r="AG73" s="159"/>
      <c r="AH73" s="159"/>
      <c r="AI73" s="159"/>
      <c r="AJ73" s="159"/>
      <c r="AK73" s="159"/>
      <c r="AL73" s="159"/>
      <c r="AM73" s="159"/>
      <c r="AN73" s="159"/>
      <c r="AO73" s="159"/>
      <c r="AP73" s="159"/>
      <c r="AQ73" s="159"/>
      <c r="AR73" s="159"/>
      <c r="AS73" s="159"/>
    </row>
    <row r="74" spans="1:45" s="160" customFormat="1" ht="20.100000000000001" customHeight="1">
      <c r="A74" s="157"/>
      <c r="C74" s="204"/>
      <c r="D74" s="159"/>
      <c r="E74" s="159"/>
      <c r="F74" s="159"/>
      <c r="G74" s="159"/>
      <c r="H74" s="159"/>
      <c r="I74" s="159"/>
      <c r="J74" s="159"/>
      <c r="K74" s="159"/>
      <c r="L74" s="159"/>
      <c r="M74" s="159"/>
      <c r="N74" s="159"/>
      <c r="O74" s="159"/>
      <c r="P74" s="159"/>
      <c r="Q74" s="159"/>
      <c r="R74" s="159"/>
      <c r="S74" s="158"/>
      <c r="T74" s="159"/>
      <c r="U74" s="159"/>
      <c r="V74" s="159"/>
      <c r="W74" s="159"/>
      <c r="X74" s="158"/>
      <c r="Y74" s="159"/>
      <c r="Z74" s="159"/>
      <c r="AA74" s="159"/>
      <c r="AB74" s="159"/>
      <c r="AC74" s="159"/>
      <c r="AD74" s="159"/>
      <c r="AE74" s="159"/>
      <c r="AF74" s="159"/>
      <c r="AG74" s="159"/>
      <c r="AH74" s="159"/>
      <c r="AI74" s="159"/>
      <c r="AJ74" s="159"/>
      <c r="AK74" s="159"/>
      <c r="AL74" s="159"/>
      <c r="AM74" s="159"/>
      <c r="AN74" s="159"/>
      <c r="AO74" s="159"/>
      <c r="AP74" s="159"/>
      <c r="AQ74" s="159"/>
      <c r="AR74" s="159"/>
      <c r="AS74" s="159"/>
    </row>
    <row r="75" spans="1:45" s="160" customFormat="1" ht="20.100000000000001" customHeight="1">
      <c r="A75" s="157"/>
      <c r="C75" s="204"/>
      <c r="D75" s="159"/>
      <c r="E75" s="159"/>
      <c r="F75" s="159"/>
      <c r="G75" s="159"/>
      <c r="H75" s="159"/>
      <c r="I75" s="159"/>
      <c r="J75" s="159"/>
      <c r="K75" s="159"/>
      <c r="L75" s="159"/>
      <c r="M75" s="159"/>
      <c r="N75" s="159"/>
      <c r="O75" s="159"/>
      <c r="P75" s="159"/>
      <c r="Q75" s="159"/>
      <c r="R75" s="159"/>
      <c r="S75" s="158"/>
      <c r="T75" s="159"/>
      <c r="U75" s="159"/>
      <c r="V75" s="159"/>
      <c r="W75" s="159"/>
      <c r="X75" s="158"/>
      <c r="Y75" s="159"/>
      <c r="Z75" s="159"/>
      <c r="AA75" s="159"/>
      <c r="AB75" s="159"/>
      <c r="AC75" s="159"/>
      <c r="AD75" s="159"/>
      <c r="AE75" s="159"/>
      <c r="AF75" s="159"/>
      <c r="AG75" s="159"/>
      <c r="AH75" s="159"/>
      <c r="AI75" s="159"/>
      <c r="AJ75" s="159"/>
      <c r="AK75" s="159"/>
      <c r="AL75" s="159"/>
      <c r="AM75" s="159"/>
      <c r="AN75" s="159"/>
      <c r="AO75" s="159"/>
      <c r="AP75" s="159"/>
      <c r="AQ75" s="159"/>
      <c r="AR75" s="159"/>
      <c r="AS75" s="159"/>
    </row>
    <row r="76" spans="1:45" s="160" customFormat="1" ht="39.950000000000003" customHeight="1">
      <c r="A76" s="157"/>
      <c r="C76" s="204"/>
      <c r="D76" s="159"/>
      <c r="E76" s="159"/>
      <c r="F76" s="159"/>
      <c r="G76" s="159"/>
      <c r="H76" s="159"/>
      <c r="I76" s="159"/>
      <c r="J76" s="159"/>
      <c r="K76" s="159"/>
      <c r="L76" s="159"/>
      <c r="M76" s="159"/>
      <c r="N76" s="159"/>
      <c r="O76" s="159"/>
      <c r="P76" s="159"/>
      <c r="Q76" s="159"/>
      <c r="R76" s="159"/>
      <c r="S76" s="158"/>
      <c r="T76" s="159"/>
      <c r="U76" s="159"/>
      <c r="V76" s="159"/>
      <c r="W76" s="159"/>
      <c r="X76" s="158"/>
      <c r="Y76" s="159"/>
      <c r="Z76" s="159"/>
      <c r="AA76" s="159"/>
      <c r="AB76" s="159"/>
      <c r="AC76" s="159"/>
      <c r="AD76" s="159"/>
      <c r="AE76" s="159"/>
      <c r="AF76" s="159"/>
      <c r="AG76" s="159"/>
      <c r="AH76" s="159"/>
      <c r="AI76" s="159"/>
      <c r="AJ76" s="159"/>
      <c r="AK76" s="159"/>
      <c r="AL76" s="159"/>
      <c r="AM76" s="159"/>
      <c r="AN76" s="159"/>
      <c r="AO76" s="159"/>
      <c r="AP76" s="159"/>
      <c r="AQ76" s="159"/>
      <c r="AR76" s="159"/>
      <c r="AS76" s="159"/>
    </row>
    <row r="77" spans="1:45" s="160" customFormat="1" ht="39.950000000000003" customHeight="1">
      <c r="A77" s="157"/>
      <c r="C77" s="204"/>
      <c r="D77" s="159"/>
      <c r="E77" s="159"/>
      <c r="F77" s="159"/>
      <c r="G77" s="159"/>
      <c r="H77" s="159"/>
      <c r="I77" s="159"/>
      <c r="J77" s="159"/>
      <c r="K77" s="159"/>
      <c r="L77" s="159"/>
      <c r="M77" s="159"/>
      <c r="N77" s="159"/>
      <c r="O77" s="159"/>
      <c r="P77" s="159"/>
      <c r="Q77" s="159"/>
      <c r="R77" s="159"/>
      <c r="S77" s="158"/>
      <c r="T77" s="159"/>
      <c r="U77" s="159"/>
      <c r="V77" s="159"/>
      <c r="W77" s="159"/>
      <c r="X77" s="158"/>
      <c r="Y77" s="159"/>
      <c r="Z77" s="159"/>
      <c r="AA77" s="159"/>
      <c r="AB77" s="159"/>
      <c r="AC77" s="159"/>
      <c r="AD77" s="159"/>
      <c r="AE77" s="159"/>
      <c r="AF77" s="159"/>
      <c r="AG77" s="159"/>
      <c r="AH77" s="159"/>
      <c r="AI77" s="159"/>
      <c r="AJ77" s="159"/>
      <c r="AK77" s="159"/>
      <c r="AL77" s="159"/>
      <c r="AM77" s="159"/>
      <c r="AN77" s="159"/>
      <c r="AO77" s="159"/>
      <c r="AP77" s="159"/>
      <c r="AQ77" s="159"/>
      <c r="AR77" s="159"/>
      <c r="AS77" s="159"/>
    </row>
    <row r="78" spans="1:45" s="160" customFormat="1" ht="39.950000000000003" customHeight="1">
      <c r="A78" s="157"/>
      <c r="C78" s="204"/>
      <c r="D78" s="159"/>
      <c r="E78" s="159"/>
      <c r="F78" s="159"/>
      <c r="G78" s="159"/>
      <c r="H78" s="159"/>
      <c r="I78" s="159"/>
      <c r="J78" s="159"/>
      <c r="K78" s="159"/>
      <c r="L78" s="159"/>
      <c r="M78" s="159"/>
      <c r="N78" s="159"/>
      <c r="O78" s="159"/>
      <c r="P78" s="159"/>
      <c r="Q78" s="159"/>
      <c r="R78" s="159"/>
      <c r="S78" s="158"/>
      <c r="T78" s="159"/>
      <c r="U78" s="159"/>
      <c r="V78" s="159"/>
      <c r="W78" s="159"/>
      <c r="X78" s="158"/>
      <c r="Y78" s="159"/>
      <c r="Z78" s="159"/>
      <c r="AA78" s="159"/>
      <c r="AB78" s="159"/>
      <c r="AC78" s="159"/>
      <c r="AD78" s="159"/>
      <c r="AE78" s="159"/>
      <c r="AF78" s="159"/>
      <c r="AG78" s="159"/>
      <c r="AH78" s="159"/>
      <c r="AI78" s="159"/>
      <c r="AJ78" s="159"/>
      <c r="AK78" s="159"/>
      <c r="AL78" s="159"/>
      <c r="AM78" s="159"/>
      <c r="AN78" s="159"/>
      <c r="AO78" s="159"/>
      <c r="AP78" s="159"/>
      <c r="AQ78" s="159"/>
      <c r="AR78" s="159"/>
      <c r="AS78" s="159"/>
    </row>
    <row r="79" spans="1:45" s="160" customFormat="1" ht="39.950000000000003" customHeight="1">
      <c r="A79" s="157"/>
      <c r="C79" s="204"/>
      <c r="D79" s="159"/>
      <c r="E79" s="159"/>
      <c r="F79" s="159"/>
      <c r="G79" s="159"/>
      <c r="H79" s="159"/>
      <c r="I79" s="159"/>
      <c r="J79" s="159"/>
      <c r="K79" s="159"/>
      <c r="L79" s="159"/>
      <c r="M79" s="159"/>
      <c r="N79" s="159"/>
      <c r="O79" s="159"/>
      <c r="P79" s="159"/>
      <c r="Q79" s="159"/>
      <c r="R79" s="159"/>
      <c r="S79" s="158"/>
      <c r="T79" s="159"/>
      <c r="U79" s="159"/>
      <c r="V79" s="159"/>
      <c r="W79" s="159"/>
      <c r="X79" s="158"/>
      <c r="Y79" s="159"/>
      <c r="Z79" s="159"/>
      <c r="AA79" s="159"/>
      <c r="AB79" s="159"/>
      <c r="AC79" s="159"/>
      <c r="AD79" s="159"/>
      <c r="AE79" s="159"/>
      <c r="AF79" s="159"/>
      <c r="AG79" s="159"/>
      <c r="AH79" s="159"/>
      <c r="AI79" s="159"/>
      <c r="AJ79" s="159"/>
      <c r="AK79" s="159"/>
      <c r="AL79" s="159"/>
      <c r="AM79" s="159"/>
      <c r="AN79" s="159"/>
      <c r="AO79" s="159"/>
      <c r="AP79" s="159"/>
      <c r="AQ79" s="159"/>
      <c r="AR79" s="159"/>
      <c r="AS79" s="159"/>
    </row>
    <row r="80" spans="1:45" s="160" customFormat="1" ht="39.950000000000003" customHeight="1">
      <c r="A80" s="157"/>
      <c r="C80" s="204"/>
      <c r="D80" s="159"/>
      <c r="E80" s="159"/>
      <c r="F80" s="159"/>
      <c r="G80" s="159"/>
      <c r="H80" s="159"/>
      <c r="I80" s="159"/>
      <c r="J80" s="159"/>
      <c r="K80" s="159"/>
      <c r="L80" s="159"/>
      <c r="M80" s="159"/>
      <c r="N80" s="159"/>
      <c r="O80" s="159"/>
      <c r="P80" s="159"/>
      <c r="Q80" s="159"/>
      <c r="R80" s="159"/>
      <c r="S80" s="158"/>
      <c r="T80" s="159"/>
      <c r="U80" s="159"/>
      <c r="V80" s="159"/>
      <c r="W80" s="159"/>
      <c r="X80" s="158"/>
      <c r="Y80" s="159"/>
      <c r="Z80" s="159"/>
      <c r="AA80" s="159"/>
      <c r="AB80" s="159"/>
      <c r="AC80" s="159"/>
      <c r="AD80" s="159"/>
      <c r="AE80" s="159"/>
      <c r="AF80" s="159"/>
      <c r="AG80" s="159"/>
      <c r="AH80" s="159"/>
      <c r="AI80" s="159"/>
      <c r="AJ80" s="159"/>
      <c r="AK80" s="159"/>
      <c r="AL80" s="159"/>
      <c r="AM80" s="159"/>
      <c r="AN80" s="159"/>
      <c r="AO80" s="159"/>
      <c r="AP80" s="159"/>
      <c r="AQ80" s="159"/>
      <c r="AR80" s="159"/>
      <c r="AS80" s="159"/>
    </row>
    <row r="81" spans="1:45" s="160" customFormat="1" ht="39.950000000000003" customHeight="1">
      <c r="A81" s="157"/>
      <c r="C81" s="204"/>
      <c r="D81" s="159"/>
      <c r="E81" s="159"/>
      <c r="F81" s="159"/>
      <c r="G81" s="159"/>
      <c r="H81" s="159"/>
      <c r="I81" s="159"/>
      <c r="J81" s="159"/>
      <c r="K81" s="159"/>
      <c r="L81" s="159"/>
      <c r="M81" s="159"/>
      <c r="N81" s="159"/>
      <c r="O81" s="159"/>
      <c r="P81" s="159"/>
      <c r="Q81" s="159"/>
      <c r="R81" s="159"/>
      <c r="S81" s="158"/>
      <c r="T81" s="159"/>
      <c r="U81" s="159"/>
      <c r="V81" s="159"/>
      <c r="W81" s="159"/>
      <c r="X81" s="158"/>
      <c r="Y81" s="159"/>
      <c r="Z81" s="159"/>
      <c r="AA81" s="159"/>
      <c r="AB81" s="159"/>
      <c r="AC81" s="159"/>
      <c r="AD81" s="159"/>
      <c r="AE81" s="159"/>
      <c r="AF81" s="159"/>
      <c r="AG81" s="159"/>
      <c r="AH81" s="159"/>
      <c r="AI81" s="159"/>
      <c r="AJ81" s="159"/>
      <c r="AK81" s="159"/>
      <c r="AL81" s="159"/>
      <c r="AM81" s="159"/>
      <c r="AN81" s="159"/>
      <c r="AO81" s="159"/>
      <c r="AP81" s="159"/>
      <c r="AQ81" s="159"/>
      <c r="AR81" s="159"/>
      <c r="AS81" s="159"/>
    </row>
    <row r="82" spans="1:45" s="160" customFormat="1" ht="39.950000000000003" customHeight="1">
      <c r="A82" s="157"/>
      <c r="C82" s="204"/>
      <c r="D82" s="159"/>
      <c r="E82" s="159"/>
      <c r="F82" s="159"/>
      <c r="G82" s="159"/>
      <c r="H82" s="159"/>
      <c r="I82" s="159"/>
      <c r="J82" s="159"/>
      <c r="K82" s="159"/>
      <c r="L82" s="159"/>
      <c r="M82" s="159"/>
      <c r="N82" s="159"/>
      <c r="O82" s="159"/>
      <c r="P82" s="159"/>
      <c r="Q82" s="159"/>
      <c r="R82" s="159"/>
      <c r="S82" s="158"/>
      <c r="T82" s="159"/>
      <c r="U82" s="159"/>
      <c r="V82" s="159"/>
      <c r="W82" s="159"/>
      <c r="X82" s="158"/>
      <c r="Y82" s="159"/>
      <c r="Z82" s="159"/>
      <c r="AA82" s="159"/>
      <c r="AB82" s="159"/>
      <c r="AC82" s="159"/>
      <c r="AD82" s="159"/>
      <c r="AE82" s="159"/>
      <c r="AF82" s="159"/>
      <c r="AG82" s="159"/>
      <c r="AH82" s="159"/>
      <c r="AI82" s="159"/>
      <c r="AJ82" s="159"/>
      <c r="AK82" s="159"/>
      <c r="AL82" s="159"/>
      <c r="AM82" s="159"/>
      <c r="AN82" s="159"/>
      <c r="AO82" s="159"/>
      <c r="AP82" s="159"/>
      <c r="AQ82" s="159"/>
      <c r="AR82" s="159"/>
      <c r="AS82" s="159"/>
    </row>
    <row r="83" spans="1:45" s="160" customFormat="1" ht="39.950000000000003" customHeight="1">
      <c r="A83" s="157"/>
      <c r="C83" s="204"/>
      <c r="D83" s="159"/>
      <c r="E83" s="159"/>
      <c r="F83" s="159"/>
      <c r="G83" s="159"/>
      <c r="H83" s="159"/>
      <c r="I83" s="159"/>
      <c r="J83" s="159"/>
      <c r="K83" s="159"/>
      <c r="L83" s="159"/>
      <c r="M83" s="159"/>
      <c r="N83" s="159"/>
      <c r="O83" s="159"/>
      <c r="P83" s="159"/>
      <c r="Q83" s="159"/>
      <c r="R83" s="159"/>
      <c r="S83" s="158"/>
      <c r="T83" s="159"/>
      <c r="U83" s="159"/>
      <c r="V83" s="159"/>
      <c r="W83" s="159"/>
      <c r="X83" s="158"/>
      <c r="Y83" s="159"/>
      <c r="Z83" s="159"/>
      <c r="AA83" s="159"/>
      <c r="AB83" s="159"/>
      <c r="AC83" s="159"/>
      <c r="AD83" s="159"/>
      <c r="AE83" s="159"/>
      <c r="AF83" s="159"/>
      <c r="AG83" s="159"/>
      <c r="AH83" s="159"/>
      <c r="AI83" s="159"/>
      <c r="AJ83" s="159"/>
      <c r="AK83" s="159"/>
      <c r="AL83" s="159"/>
      <c r="AM83" s="159"/>
      <c r="AN83" s="159"/>
      <c r="AO83" s="159"/>
      <c r="AP83" s="159"/>
      <c r="AQ83" s="159"/>
      <c r="AR83" s="159"/>
      <c r="AS83" s="159"/>
    </row>
    <row r="84" spans="1:45" s="160" customFormat="1" ht="39.950000000000003" customHeight="1">
      <c r="A84" s="157"/>
      <c r="C84" s="204"/>
      <c r="D84" s="159"/>
      <c r="E84" s="159"/>
      <c r="F84" s="159"/>
      <c r="G84" s="159"/>
      <c r="H84" s="159"/>
      <c r="I84" s="159"/>
      <c r="J84" s="159"/>
      <c r="K84" s="159"/>
      <c r="L84" s="159"/>
      <c r="M84" s="159"/>
      <c r="N84" s="159"/>
      <c r="O84" s="159"/>
      <c r="P84" s="159"/>
      <c r="Q84" s="159"/>
      <c r="R84" s="159"/>
      <c r="S84" s="158"/>
      <c r="T84" s="159"/>
      <c r="U84" s="159"/>
      <c r="V84" s="159"/>
      <c r="W84" s="159"/>
      <c r="X84" s="158"/>
      <c r="Y84" s="159"/>
      <c r="Z84" s="159"/>
      <c r="AA84" s="159"/>
      <c r="AB84" s="159"/>
      <c r="AC84" s="159"/>
      <c r="AD84" s="159"/>
      <c r="AE84" s="159"/>
      <c r="AF84" s="159"/>
      <c r="AG84" s="159"/>
      <c r="AH84" s="159"/>
      <c r="AI84" s="159"/>
      <c r="AJ84" s="159"/>
      <c r="AK84" s="159"/>
      <c r="AL84" s="159"/>
      <c r="AM84" s="159"/>
      <c r="AN84" s="159"/>
      <c r="AO84" s="159"/>
      <c r="AP84" s="159"/>
      <c r="AQ84" s="159"/>
      <c r="AR84" s="159"/>
      <c r="AS84" s="159"/>
    </row>
    <row r="85" spans="1:45" s="160" customFormat="1" ht="39.950000000000003" customHeight="1">
      <c r="A85" s="157"/>
      <c r="C85" s="204"/>
      <c r="D85" s="159"/>
      <c r="E85" s="159"/>
      <c r="F85" s="159"/>
      <c r="G85" s="159"/>
      <c r="H85" s="159"/>
      <c r="I85" s="159"/>
      <c r="J85" s="159"/>
      <c r="K85" s="159"/>
      <c r="L85" s="159"/>
      <c r="M85" s="159"/>
      <c r="N85" s="159"/>
      <c r="O85" s="159"/>
      <c r="P85" s="159"/>
      <c r="Q85" s="159"/>
      <c r="R85" s="159"/>
      <c r="S85" s="158"/>
      <c r="T85" s="159"/>
      <c r="U85" s="159"/>
      <c r="V85" s="159"/>
      <c r="W85" s="159"/>
      <c r="X85" s="158"/>
      <c r="Y85" s="159"/>
      <c r="Z85" s="159"/>
      <c r="AA85" s="159"/>
      <c r="AB85" s="159"/>
      <c r="AC85" s="159"/>
      <c r="AD85" s="159"/>
      <c r="AE85" s="159"/>
      <c r="AF85" s="159"/>
      <c r="AG85" s="159"/>
      <c r="AH85" s="159"/>
      <c r="AI85" s="159"/>
      <c r="AJ85" s="159"/>
      <c r="AK85" s="159"/>
      <c r="AL85" s="159"/>
      <c r="AM85" s="159"/>
      <c r="AN85" s="159"/>
      <c r="AO85" s="159"/>
      <c r="AP85" s="159"/>
      <c r="AQ85" s="159"/>
      <c r="AR85" s="159"/>
      <c r="AS85" s="159"/>
    </row>
    <row r="86" spans="1:45" ht="39.950000000000003" customHeight="1">
      <c r="C86" s="204"/>
    </row>
    <row r="87" spans="1:45" ht="39.950000000000003" customHeight="1">
      <c r="C87" s="204"/>
    </row>
    <row r="88" spans="1:45" ht="39.950000000000003" customHeight="1">
      <c r="C88" s="204"/>
    </row>
    <row r="89" spans="1:45" ht="39.950000000000003" customHeight="1">
      <c r="C89" s="204"/>
    </row>
    <row r="90" spans="1:45" ht="39.950000000000003" customHeight="1">
      <c r="C90" s="204"/>
    </row>
    <row r="91" spans="1:45" ht="39.950000000000003" customHeight="1">
      <c r="C91" s="204"/>
    </row>
    <row r="92" spans="1:45" ht="39.950000000000003" customHeight="1">
      <c r="C92" s="204"/>
    </row>
    <row r="93" spans="1:45" ht="39.950000000000003" customHeight="1">
      <c r="C93" s="204"/>
    </row>
    <row r="94" spans="1:45" ht="39.950000000000003" customHeight="1">
      <c r="C94" s="204"/>
    </row>
    <row r="95" spans="1:45" ht="39.950000000000003" customHeight="1">
      <c r="C95" s="204"/>
    </row>
    <row r="96" spans="1:45" ht="39.950000000000003" customHeight="1">
      <c r="C96" s="204"/>
    </row>
    <row r="97" spans="3:4" ht="20.100000000000001" customHeight="1">
      <c r="C97" s="204"/>
      <c r="D97" s="205" t="s">
        <v>84</v>
      </c>
    </row>
    <row r="98" spans="3:4" ht="20.100000000000001" customHeight="1">
      <c r="C98" s="204"/>
      <c r="D98" s="205" t="s">
        <v>83</v>
      </c>
    </row>
    <row r="99" spans="3:4" ht="20.100000000000001" customHeight="1">
      <c r="C99" s="204"/>
      <c r="D99" s="205" t="s">
        <v>121</v>
      </c>
    </row>
    <row r="100" spans="3:4" ht="39.950000000000003" customHeight="1">
      <c r="C100" s="204"/>
    </row>
    <row r="101" spans="3:4" ht="39.950000000000003" customHeight="1">
      <c r="C101" s="204"/>
    </row>
    <row r="102" spans="3:4" ht="39.950000000000003" customHeight="1">
      <c r="C102" s="204"/>
    </row>
    <row r="103" spans="3:4" ht="39.950000000000003" customHeight="1">
      <c r="C103" s="204"/>
    </row>
    <row r="104" spans="3:4" ht="39.950000000000003" customHeight="1">
      <c r="C104" s="204"/>
    </row>
    <row r="105" spans="3:4" ht="39.950000000000003" customHeight="1">
      <c r="C105" s="204"/>
    </row>
    <row r="106" spans="3:4" ht="39.950000000000003" customHeight="1">
      <c r="C106" s="204"/>
    </row>
    <row r="107" spans="3:4" ht="39.950000000000003" customHeight="1">
      <c r="C107" s="204"/>
    </row>
    <row r="108" spans="3:4" ht="39.950000000000003" customHeight="1">
      <c r="C108" s="204"/>
    </row>
    <row r="109" spans="3:4" ht="39.950000000000003" customHeight="1">
      <c r="C109" s="204"/>
    </row>
    <row r="110" spans="3:4" ht="39.950000000000003" customHeight="1">
      <c r="C110" s="204"/>
    </row>
    <row r="111" spans="3:4" ht="39.950000000000003" customHeight="1">
      <c r="C111" s="204"/>
    </row>
    <row r="112" spans="3:4" ht="39.950000000000003" customHeight="1">
      <c r="C112" s="204"/>
    </row>
    <row r="113" spans="3:3" ht="39.950000000000003" customHeight="1">
      <c r="C113" s="204"/>
    </row>
    <row r="114" spans="3:3" ht="39.950000000000003" customHeight="1">
      <c r="C114" s="204"/>
    </row>
    <row r="115" spans="3:3" ht="39.950000000000003" customHeight="1">
      <c r="C115" s="204"/>
    </row>
    <row r="116" spans="3:3" ht="39.950000000000003" customHeight="1">
      <c r="C116" s="204"/>
    </row>
    <row r="117" spans="3:3" ht="39.950000000000003" customHeight="1">
      <c r="C117" s="204"/>
    </row>
    <row r="118" spans="3:3" ht="39.950000000000003" customHeight="1">
      <c r="C118" s="204"/>
    </row>
    <row r="119" spans="3:3" ht="39.950000000000003" customHeight="1">
      <c r="C119" s="204"/>
    </row>
    <row r="120" spans="3:3" ht="39.950000000000003" customHeight="1">
      <c r="C120" s="204"/>
    </row>
    <row r="121" spans="3:3" ht="39.950000000000003" customHeight="1">
      <c r="C121" s="204"/>
    </row>
    <row r="122" spans="3:3" ht="39.950000000000003" customHeight="1">
      <c r="C122" s="204"/>
    </row>
    <row r="123" spans="3:3" ht="39.950000000000003" customHeight="1">
      <c r="C123" s="204"/>
    </row>
    <row r="124" spans="3:3" ht="39.950000000000003" customHeight="1">
      <c r="C124" s="204"/>
    </row>
    <row r="125" spans="3:3" ht="39.950000000000003" customHeight="1">
      <c r="C125" s="204"/>
    </row>
    <row r="126" spans="3:3" ht="39.950000000000003" customHeight="1">
      <c r="C126" s="204"/>
    </row>
    <row r="127" spans="3:3" ht="39.950000000000003" customHeight="1">
      <c r="C127" s="204"/>
    </row>
    <row r="128" spans="3:3" ht="39.950000000000003" customHeight="1">
      <c r="C128" s="204"/>
    </row>
    <row r="129" spans="3:3" ht="39.950000000000003" customHeight="1">
      <c r="C129" s="204"/>
    </row>
    <row r="130" spans="3:3" ht="39.950000000000003" customHeight="1">
      <c r="C130" s="204"/>
    </row>
    <row r="131" spans="3:3" ht="39.950000000000003" customHeight="1">
      <c r="C131" s="204"/>
    </row>
    <row r="132" spans="3:3" ht="39.950000000000003" customHeight="1">
      <c r="C132" s="204"/>
    </row>
    <row r="133" spans="3:3" ht="39.950000000000003" customHeight="1">
      <c r="C133" s="204"/>
    </row>
    <row r="134" spans="3:3" ht="39.950000000000003" customHeight="1">
      <c r="C134" s="204"/>
    </row>
    <row r="135" spans="3:3" ht="39.950000000000003" customHeight="1">
      <c r="C135" s="204"/>
    </row>
    <row r="136" spans="3:3" ht="39.950000000000003" customHeight="1">
      <c r="C136" s="204"/>
    </row>
    <row r="137" spans="3:3" ht="39.950000000000003" customHeight="1">
      <c r="C137" s="204"/>
    </row>
    <row r="138" spans="3:3" ht="39.950000000000003" customHeight="1">
      <c r="C138" s="204"/>
    </row>
    <row r="139" spans="3:3" ht="39.950000000000003" customHeight="1">
      <c r="C139" s="204"/>
    </row>
    <row r="140" spans="3:3" ht="39.950000000000003" customHeight="1">
      <c r="C140" s="204"/>
    </row>
    <row r="141" spans="3:3" ht="39.950000000000003" customHeight="1">
      <c r="C141" s="204"/>
    </row>
    <row r="142" spans="3:3" ht="39.950000000000003" customHeight="1">
      <c r="C142" s="204"/>
    </row>
    <row r="143" spans="3:3" ht="39.950000000000003" customHeight="1">
      <c r="C143" s="204"/>
    </row>
    <row r="144" spans="3:3" ht="39.950000000000003" customHeight="1">
      <c r="C144" s="204"/>
    </row>
    <row r="145" spans="3:3" ht="39.950000000000003" customHeight="1">
      <c r="C145" s="204"/>
    </row>
    <row r="146" spans="3:3" ht="39.950000000000003" customHeight="1">
      <c r="C146" s="204"/>
    </row>
    <row r="147" spans="3:3" ht="39.950000000000003" customHeight="1">
      <c r="C147" s="204"/>
    </row>
    <row r="148" spans="3:3" ht="39.950000000000003" customHeight="1">
      <c r="C148" s="204"/>
    </row>
    <row r="149" spans="3:3" ht="39.950000000000003" customHeight="1">
      <c r="C149" s="204"/>
    </row>
    <row r="150" spans="3:3" ht="39.950000000000003" customHeight="1">
      <c r="C150" s="204"/>
    </row>
    <row r="151" spans="3:3" ht="39.950000000000003" customHeight="1">
      <c r="C151" s="204"/>
    </row>
    <row r="152" spans="3:3" ht="39.950000000000003" customHeight="1">
      <c r="C152" s="204"/>
    </row>
    <row r="153" spans="3:3" ht="39.950000000000003" customHeight="1">
      <c r="C153" s="204"/>
    </row>
    <row r="154" spans="3:3" ht="39.950000000000003" customHeight="1">
      <c r="C154" s="204"/>
    </row>
    <row r="155" spans="3:3" ht="39.950000000000003" customHeight="1">
      <c r="C155" s="204"/>
    </row>
    <row r="156" spans="3:3" ht="39.950000000000003" customHeight="1">
      <c r="C156" s="204"/>
    </row>
    <row r="157" spans="3:3" ht="39.950000000000003" customHeight="1">
      <c r="C157" s="204"/>
    </row>
    <row r="158" spans="3:3" ht="39.950000000000003" customHeight="1">
      <c r="C158" s="204"/>
    </row>
    <row r="159" spans="3:3" ht="39.950000000000003" customHeight="1">
      <c r="C159" s="204"/>
    </row>
    <row r="160" spans="3:3" ht="39.950000000000003" customHeight="1">
      <c r="C160" s="204"/>
    </row>
    <row r="161" spans="3:3" ht="39.950000000000003" customHeight="1">
      <c r="C161" s="204"/>
    </row>
    <row r="162" spans="3:3" ht="39.950000000000003" customHeight="1">
      <c r="C162" s="204"/>
    </row>
    <row r="163" spans="3:3" ht="39.950000000000003" customHeight="1">
      <c r="C163" s="204"/>
    </row>
    <row r="164" spans="3:3" ht="39.950000000000003" customHeight="1">
      <c r="C164" s="204"/>
    </row>
    <row r="165" spans="3:3" ht="39.950000000000003" customHeight="1">
      <c r="C165" s="204"/>
    </row>
    <row r="166" spans="3:3" ht="39.950000000000003" customHeight="1">
      <c r="C166" s="204"/>
    </row>
    <row r="167" spans="3:3" ht="39.950000000000003" customHeight="1">
      <c r="C167" s="204"/>
    </row>
    <row r="168" spans="3:3" ht="39.950000000000003" customHeight="1">
      <c r="C168" s="204"/>
    </row>
    <row r="169" spans="3:3" ht="39.950000000000003" customHeight="1">
      <c r="C169" s="204"/>
    </row>
    <row r="170" spans="3:3" ht="39.950000000000003" customHeight="1">
      <c r="C170" s="204"/>
    </row>
    <row r="171" spans="3:3" ht="39.950000000000003" customHeight="1">
      <c r="C171" s="204"/>
    </row>
    <row r="172" spans="3:3" ht="39.950000000000003" customHeight="1">
      <c r="C172" s="204"/>
    </row>
    <row r="173" spans="3:3" ht="39.950000000000003" customHeight="1">
      <c r="C173" s="204"/>
    </row>
    <row r="174" spans="3:3" ht="39.950000000000003" customHeight="1">
      <c r="C174" s="204"/>
    </row>
    <row r="175" spans="3:3" ht="39.950000000000003" customHeight="1">
      <c r="C175" s="204"/>
    </row>
    <row r="176" spans="3:3" ht="39.950000000000003" customHeight="1">
      <c r="C176" s="204"/>
    </row>
    <row r="177" spans="3:3" ht="39.950000000000003" customHeight="1">
      <c r="C177" s="204"/>
    </row>
    <row r="178" spans="3:3" ht="39.950000000000003" customHeight="1">
      <c r="C178" s="204"/>
    </row>
    <row r="179" spans="3:3" ht="39.950000000000003" customHeight="1">
      <c r="C179" s="204"/>
    </row>
    <row r="180" spans="3:3" ht="39.950000000000003" customHeight="1">
      <c r="C180" s="204"/>
    </row>
    <row r="181" spans="3:3" ht="39.950000000000003" customHeight="1">
      <c r="C181" s="204"/>
    </row>
    <row r="182" spans="3:3" ht="39.950000000000003" customHeight="1">
      <c r="C182" s="204"/>
    </row>
    <row r="183" spans="3:3" ht="39.950000000000003" customHeight="1">
      <c r="C183" s="204"/>
    </row>
    <row r="184" spans="3:3" ht="39.950000000000003" customHeight="1">
      <c r="C184" s="204"/>
    </row>
    <row r="185" spans="3:3" ht="39.950000000000003" customHeight="1">
      <c r="C185" s="204"/>
    </row>
    <row r="186" spans="3:3" ht="39.950000000000003" customHeight="1">
      <c r="C186" s="204"/>
    </row>
    <row r="187" spans="3:3" ht="39.950000000000003" customHeight="1">
      <c r="C187" s="204"/>
    </row>
    <row r="188" spans="3:3" ht="39.950000000000003" customHeight="1">
      <c r="C188" s="204"/>
    </row>
    <row r="189" spans="3:3" ht="39.950000000000003" customHeight="1">
      <c r="C189" s="204"/>
    </row>
    <row r="190" spans="3:3" ht="39.950000000000003" customHeight="1">
      <c r="C190" s="204"/>
    </row>
    <row r="191" spans="3:3" ht="39.950000000000003" customHeight="1">
      <c r="C191" s="204"/>
    </row>
    <row r="192" spans="3:3" ht="39.950000000000003" customHeight="1">
      <c r="C192" s="204"/>
    </row>
    <row r="193" spans="3:3" ht="39.950000000000003" customHeight="1">
      <c r="C193" s="204"/>
    </row>
    <row r="194" spans="3:3" ht="39.950000000000003" customHeight="1">
      <c r="C194" s="204"/>
    </row>
    <row r="195" spans="3:3" ht="39.950000000000003" customHeight="1">
      <c r="C195" s="204"/>
    </row>
    <row r="196" spans="3:3" ht="39.950000000000003" customHeight="1">
      <c r="C196" s="204"/>
    </row>
    <row r="197" spans="3:3" ht="39.950000000000003" customHeight="1">
      <c r="C197" s="204"/>
    </row>
    <row r="198" spans="3:3" ht="39.950000000000003" customHeight="1">
      <c r="C198" s="204"/>
    </row>
    <row r="199" spans="3:3" ht="39.950000000000003" customHeight="1">
      <c r="C199" s="204"/>
    </row>
    <row r="200" spans="3:3" ht="39.950000000000003" customHeight="1">
      <c r="C200" s="204"/>
    </row>
    <row r="201" spans="3:3" ht="39.950000000000003" customHeight="1">
      <c r="C201" s="204"/>
    </row>
    <row r="202" spans="3:3" ht="39.950000000000003" customHeight="1">
      <c r="C202" s="204"/>
    </row>
    <row r="203" spans="3:3" ht="39.950000000000003" customHeight="1">
      <c r="C203" s="204"/>
    </row>
    <row r="204" spans="3:3" ht="39.950000000000003" customHeight="1">
      <c r="C204" s="204"/>
    </row>
    <row r="205" spans="3:3" ht="39.950000000000003" customHeight="1">
      <c r="C205" s="204"/>
    </row>
    <row r="206" spans="3:3" ht="39.950000000000003" customHeight="1">
      <c r="C206" s="204"/>
    </row>
    <row r="207" spans="3:3" ht="39.950000000000003" customHeight="1">
      <c r="C207" s="204"/>
    </row>
    <row r="208" spans="3:3" ht="39.950000000000003" customHeight="1">
      <c r="C208" s="204"/>
    </row>
    <row r="209" spans="3:3" ht="39.950000000000003" customHeight="1">
      <c r="C209" s="204"/>
    </row>
    <row r="210" spans="3:3" ht="39.950000000000003" customHeight="1">
      <c r="C210" s="204"/>
    </row>
    <row r="211" spans="3:3" ht="39.950000000000003" customHeight="1">
      <c r="C211" s="204"/>
    </row>
    <row r="212" spans="3:3" ht="39.950000000000003" customHeight="1">
      <c r="C212" s="204"/>
    </row>
    <row r="213" spans="3:3" ht="39.950000000000003" customHeight="1">
      <c r="C213" s="204"/>
    </row>
    <row r="214" spans="3:3" ht="39.950000000000003" customHeight="1">
      <c r="C214" s="204"/>
    </row>
    <row r="215" spans="3:3" ht="39.950000000000003" customHeight="1">
      <c r="C215" s="204"/>
    </row>
    <row r="216" spans="3:3" ht="39.950000000000003" customHeight="1">
      <c r="C216" s="204"/>
    </row>
    <row r="217" spans="3:3" ht="39.950000000000003" customHeight="1">
      <c r="C217" s="204"/>
    </row>
    <row r="218" spans="3:3" ht="39.950000000000003" customHeight="1">
      <c r="C218" s="204"/>
    </row>
    <row r="219" spans="3:3" ht="39.950000000000003" customHeight="1">
      <c r="C219" s="204"/>
    </row>
    <row r="220" spans="3:3" ht="39.950000000000003" customHeight="1">
      <c r="C220" s="204"/>
    </row>
    <row r="221" spans="3:3" ht="39.950000000000003" customHeight="1">
      <c r="C221" s="204"/>
    </row>
    <row r="222" spans="3:3" ht="39.950000000000003" customHeight="1">
      <c r="C222" s="204"/>
    </row>
    <row r="223" spans="3:3" ht="39.950000000000003" customHeight="1">
      <c r="C223" s="204"/>
    </row>
    <row r="224" spans="3:3" ht="39.950000000000003" customHeight="1">
      <c r="C224" s="204"/>
    </row>
    <row r="225" spans="3:3" ht="39.950000000000003" customHeight="1">
      <c r="C225" s="204"/>
    </row>
    <row r="226" spans="3:3" ht="39.950000000000003" customHeight="1">
      <c r="C226" s="204"/>
    </row>
    <row r="227" spans="3:3" ht="39.950000000000003" customHeight="1">
      <c r="C227" s="204"/>
    </row>
    <row r="228" spans="3:3" ht="39.950000000000003" customHeight="1">
      <c r="C228" s="204"/>
    </row>
    <row r="229" spans="3:3" ht="39.950000000000003" customHeight="1">
      <c r="C229" s="204"/>
    </row>
    <row r="230" spans="3:3" ht="39.950000000000003" customHeight="1">
      <c r="C230" s="204"/>
    </row>
    <row r="231" spans="3:3" ht="39.950000000000003" customHeight="1">
      <c r="C231" s="204"/>
    </row>
    <row r="232" spans="3:3" ht="39.950000000000003" customHeight="1">
      <c r="C232" s="204"/>
    </row>
    <row r="233" spans="3:3" ht="39.950000000000003" customHeight="1">
      <c r="C233" s="204"/>
    </row>
    <row r="234" spans="3:3" ht="39.950000000000003" customHeight="1">
      <c r="C234" s="204"/>
    </row>
    <row r="235" spans="3:3" ht="39.950000000000003" customHeight="1">
      <c r="C235" s="204"/>
    </row>
    <row r="236" spans="3:3" ht="39.950000000000003" customHeight="1">
      <c r="C236" s="204"/>
    </row>
    <row r="237" spans="3:3" ht="39.950000000000003" customHeight="1">
      <c r="C237" s="204"/>
    </row>
    <row r="238" spans="3:3" ht="39.950000000000003" customHeight="1">
      <c r="C238" s="204"/>
    </row>
    <row r="239" spans="3:3" ht="39.950000000000003" customHeight="1">
      <c r="C239" s="204"/>
    </row>
    <row r="240" spans="3:3" ht="39.950000000000003" customHeight="1">
      <c r="C240" s="204"/>
    </row>
    <row r="241" spans="3:3" ht="39.950000000000003" customHeight="1">
      <c r="C241" s="204"/>
    </row>
    <row r="242" spans="3:3" ht="39.950000000000003" customHeight="1">
      <c r="C242" s="204"/>
    </row>
    <row r="243" spans="3:3" ht="39.950000000000003" customHeight="1">
      <c r="C243" s="204"/>
    </row>
    <row r="244" spans="3:3" ht="39.950000000000003" customHeight="1">
      <c r="C244" s="204"/>
    </row>
    <row r="245" spans="3:3" ht="39.950000000000003" customHeight="1">
      <c r="C245" s="204"/>
    </row>
    <row r="246" spans="3:3" ht="39.950000000000003" customHeight="1">
      <c r="C246" s="204"/>
    </row>
    <row r="247" spans="3:3" ht="39.950000000000003" customHeight="1">
      <c r="C247" s="204"/>
    </row>
    <row r="248" spans="3:3" ht="39.950000000000003" customHeight="1">
      <c r="C248" s="204"/>
    </row>
    <row r="249" spans="3:3" ht="39.950000000000003" customHeight="1">
      <c r="C249" s="204"/>
    </row>
    <row r="250" spans="3:3" ht="39.950000000000003" customHeight="1">
      <c r="C250" s="204"/>
    </row>
    <row r="251" spans="3:3" ht="39.950000000000003" customHeight="1">
      <c r="C251" s="204"/>
    </row>
    <row r="252" spans="3:3" ht="39.950000000000003" customHeight="1">
      <c r="C252" s="204"/>
    </row>
  </sheetData>
  <autoFilter ref="B11:U111"/>
  <mergeCells count="14">
    <mergeCell ref="Y9:AB9"/>
    <mergeCell ref="I9:I10"/>
    <mergeCell ref="B6:G6"/>
    <mergeCell ref="B1:G1"/>
    <mergeCell ref="B2:G2"/>
    <mergeCell ref="B3:G3"/>
    <mergeCell ref="B4:F4"/>
    <mergeCell ref="B5:G5"/>
    <mergeCell ref="K9:R9"/>
    <mergeCell ref="T9:U9"/>
    <mergeCell ref="B7:G7"/>
    <mergeCell ref="B9:B10"/>
    <mergeCell ref="C9:C10"/>
    <mergeCell ref="D9:G9"/>
  </mergeCells>
  <conditionalFormatting sqref="D66:E66">
    <cfRule type="cellIs" dxfId="5302" priority="97" stopIfTrue="1" operator="equal">
      <formula>"NO ADMISIBLE"</formula>
    </cfRule>
  </conditionalFormatting>
  <conditionalFormatting sqref="F66:G66 F72:G65574 F9:G10 F1:G6">
    <cfRule type="cellIs" priority="98" stopIfTrue="1" operator="equal">
      <formula>"HABILITADO"</formula>
    </cfRule>
    <cfRule type="cellIs" dxfId="5301" priority="99" stopIfTrue="1" operator="equal">
      <formula>"NO HABILITADO"</formula>
    </cfRule>
    <cfRule type="cellIs" dxfId="5300" priority="100" stopIfTrue="1" operator="equal">
      <formula>"RECHAZADO"</formula>
    </cfRule>
  </conditionalFormatting>
  <conditionalFormatting sqref="D12:E65">
    <cfRule type="cellIs" dxfId="5299" priority="101" stopIfTrue="1" operator="equal">
      <formula>"HABILITADO"</formula>
    </cfRule>
    <cfRule type="cellIs" dxfId="5298" priority="102" stopIfTrue="1" operator="equal">
      <formula>"NO HABILITADO"</formula>
    </cfRule>
    <cfRule type="cellIs" dxfId="5297" priority="103" stopIfTrue="1" operator="equal">
      <formula>"RECHAZADO"</formula>
    </cfRule>
  </conditionalFormatting>
  <conditionalFormatting sqref="D12:E65 G12:G65">
    <cfRule type="cellIs" priority="104" stopIfTrue="1" operator="equal">
      <formula>"HABILITADO"</formula>
    </cfRule>
    <cfRule type="cellIs" dxfId="5296" priority="105" stopIfTrue="1" operator="equal">
      <formula>"NO HABILITADO"</formula>
    </cfRule>
    <cfRule type="cellIs" dxfId="5295" priority="106" stopIfTrue="1" operator="equal">
      <formula>"RECHAZADO"</formula>
    </cfRule>
  </conditionalFormatting>
  <conditionalFormatting sqref="D12:E65">
    <cfRule type="cellIs" dxfId="5294" priority="107" stopIfTrue="1" operator="equal">
      <formula>"RECHAZADO"</formula>
    </cfRule>
    <cfRule type="cellIs" dxfId="5293" priority="108" stopIfTrue="1" operator="equal">
      <formula>"NO HABILITADO"</formula>
    </cfRule>
  </conditionalFormatting>
  <conditionalFormatting sqref="D12:D65">
    <cfRule type="cellIs" dxfId="5292" priority="95" stopIfTrue="1" operator="equal">
      <formula>"NO HABILITADO"</formula>
    </cfRule>
    <cfRule type="cellIs" dxfId="5291" priority="96" stopIfTrue="1" operator="equal">
      <formula>"RECHAZADO"</formula>
    </cfRule>
  </conditionalFormatting>
  <conditionalFormatting sqref="D12:E65">
    <cfRule type="cellIs" dxfId="5290" priority="93" operator="equal">
      <formula>"NO HABILITADO"</formula>
    </cfRule>
    <cfRule type="cellIs" dxfId="5289" priority="94" operator="equal">
      <formula>"HABILITADO"</formula>
    </cfRule>
  </conditionalFormatting>
  <conditionalFormatting sqref="D12:D65">
    <cfRule type="cellIs" dxfId="5288" priority="89" operator="equal">
      <formula>"RECHAZADO"</formula>
    </cfRule>
    <cfRule type="cellIs" dxfId="5287" priority="90" operator="equal">
      <formula>"NO HABILITADO"</formula>
    </cfRule>
    <cfRule type="cellIs" dxfId="5286" priority="91" operator="equal">
      <formula>"HABILITADO"</formula>
    </cfRule>
    <cfRule type="cellIs" dxfId="5285" priority="92" operator="equal">
      <formula>"HABILITADO"</formula>
    </cfRule>
  </conditionalFormatting>
  <conditionalFormatting sqref="D12:E65">
    <cfRule type="cellIs" dxfId="5284" priority="87" operator="equal">
      <formula>"NO HABILITADO"</formula>
    </cfRule>
    <cfRule type="cellIs" dxfId="5283" priority="88" operator="equal">
      <formula>"NO HABILITADO"</formula>
    </cfRule>
  </conditionalFormatting>
  <conditionalFormatting sqref="G12:G65">
    <cfRule type="cellIs" dxfId="5282" priority="86" operator="equal">
      <formula>"NO HABILITADO"</formula>
    </cfRule>
  </conditionalFormatting>
  <conditionalFormatting sqref="F12:F65">
    <cfRule type="cellIs" dxfId="5281" priority="60" stopIfTrue="1" operator="equal">
      <formula>"HABILITADO"</formula>
    </cfRule>
    <cfRule type="cellIs" dxfId="5280" priority="61" stopIfTrue="1" operator="equal">
      <formula>"NO HABILITADO"</formula>
    </cfRule>
    <cfRule type="cellIs" dxfId="5279" priority="62" stopIfTrue="1" operator="equal">
      <formula>"RECHAZADO"</formula>
    </cfRule>
  </conditionalFormatting>
  <conditionalFormatting sqref="F12:F65">
    <cfRule type="cellIs" priority="63" stopIfTrue="1" operator="equal">
      <formula>"HABILITADO"</formula>
    </cfRule>
    <cfRule type="cellIs" dxfId="5278" priority="64" stopIfTrue="1" operator="equal">
      <formula>"NO HABILITADO"</formula>
    </cfRule>
    <cfRule type="cellIs" dxfId="5277" priority="65" stopIfTrue="1" operator="equal">
      <formula>"RECHAZADO"</formula>
    </cfRule>
  </conditionalFormatting>
  <conditionalFormatting sqref="F12:F65">
    <cfRule type="cellIs" dxfId="5276" priority="66" stopIfTrue="1" operator="equal">
      <formula>"RECHAZADO"</formula>
    </cfRule>
    <cfRule type="cellIs" dxfId="5275" priority="67" stopIfTrue="1" operator="equal">
      <formula>"NO HABILITADO"</formula>
    </cfRule>
  </conditionalFormatting>
  <conditionalFormatting sqref="F12:F65">
    <cfRule type="cellIs" dxfId="5274" priority="58" stopIfTrue="1" operator="equal">
      <formula>"NO HABILITADO"</formula>
    </cfRule>
    <cfRule type="cellIs" dxfId="5273" priority="59" stopIfTrue="1" operator="equal">
      <formula>"RECHAZADO"</formula>
    </cfRule>
  </conditionalFormatting>
  <conditionalFormatting sqref="F12:F65">
    <cfRule type="cellIs" dxfId="5272" priority="56" operator="equal">
      <formula>"NO HABILITADO"</formula>
    </cfRule>
    <cfRule type="cellIs" dxfId="5271" priority="57" operator="equal">
      <formula>"HABILITADO"</formula>
    </cfRule>
  </conditionalFormatting>
  <conditionalFormatting sqref="F12:F65">
    <cfRule type="cellIs" dxfId="5270" priority="52" operator="equal">
      <formula>"RECHAZADO"</formula>
    </cfRule>
    <cfRule type="cellIs" dxfId="5269" priority="53" operator="equal">
      <formula>"NO HABILITADO"</formula>
    </cfRule>
    <cfRule type="cellIs" dxfId="5268" priority="54" operator="equal">
      <formula>"HABILITADO"</formula>
    </cfRule>
    <cfRule type="cellIs" dxfId="5267" priority="55" operator="equal">
      <formula>"HABILITADO"</formula>
    </cfRule>
  </conditionalFormatting>
  <conditionalFormatting sqref="F12:F65">
    <cfRule type="cellIs" dxfId="5266" priority="50" operator="equal">
      <formula>"NO HABILITADO"</formula>
    </cfRule>
    <cfRule type="cellIs" dxfId="5265" priority="51" operator="equal">
      <formula>"NO HABILITADO"</formula>
    </cfRule>
  </conditionalFormatting>
  <conditionalFormatting sqref="O13:Q65">
    <cfRule type="cellIs" dxfId="5264" priority="30" operator="equal">
      <formula>"NO CUMPLE"</formula>
    </cfRule>
    <cfRule type="cellIs" dxfId="5263" priority="31" operator="equal">
      <formula>"NO APLICA"</formula>
    </cfRule>
  </conditionalFormatting>
  <conditionalFormatting sqref="V10">
    <cfRule type="cellIs" priority="27" stopIfTrue="1" operator="equal">
      <formula>"HABILITADO"</formula>
    </cfRule>
    <cfRule type="cellIs" dxfId="5262" priority="28" stopIfTrue="1" operator="equal">
      <formula>"NO HABILITADO"</formula>
    </cfRule>
    <cfRule type="cellIs" dxfId="5261" priority="29" stopIfTrue="1" operator="equal">
      <formula>"RECHAZADO"</formula>
    </cfRule>
  </conditionalFormatting>
  <conditionalFormatting sqref="V12:V65">
    <cfRule type="cellIs" dxfId="5260" priority="19" stopIfTrue="1" operator="equal">
      <formula>"HABILITADO"</formula>
    </cfRule>
    <cfRule type="cellIs" dxfId="5259" priority="20" stopIfTrue="1" operator="equal">
      <formula>"NO HABILITADO"</formula>
    </cfRule>
    <cfRule type="cellIs" dxfId="5258" priority="21" stopIfTrue="1" operator="equal">
      <formula>"RECHAZADO"</formula>
    </cfRule>
  </conditionalFormatting>
  <conditionalFormatting sqref="V12:V65">
    <cfRule type="cellIs" priority="22" stopIfTrue="1" operator="equal">
      <formula>"HABILITADO"</formula>
    </cfRule>
    <cfRule type="cellIs" dxfId="5257" priority="23" stopIfTrue="1" operator="equal">
      <formula>"NO HABILITADO"</formula>
    </cfRule>
    <cfRule type="cellIs" dxfId="5256" priority="24" stopIfTrue="1" operator="equal">
      <formula>"RECHAZADO"</formula>
    </cfRule>
  </conditionalFormatting>
  <conditionalFormatting sqref="V12:V65">
    <cfRule type="cellIs" dxfId="5255" priority="25" stopIfTrue="1" operator="equal">
      <formula>"RECHAZADO"</formula>
    </cfRule>
    <cfRule type="cellIs" dxfId="5254" priority="26" stopIfTrue="1" operator="equal">
      <formula>"NO HABILITADO"</formula>
    </cfRule>
  </conditionalFormatting>
  <conditionalFormatting sqref="V12:V65">
    <cfRule type="cellIs" dxfId="5253" priority="17" stopIfTrue="1" operator="equal">
      <formula>"NO HABILITADO"</formula>
    </cfRule>
    <cfRule type="cellIs" dxfId="5252" priority="18" stopIfTrue="1" operator="equal">
      <formula>"RECHAZADO"</formula>
    </cfRule>
  </conditionalFormatting>
  <conditionalFormatting sqref="V12:V65">
    <cfRule type="cellIs" dxfId="5251" priority="15" operator="equal">
      <formula>"NO HABILITADO"</formula>
    </cfRule>
    <cfRule type="cellIs" dxfId="5250" priority="16" operator="equal">
      <formula>"HABILITADO"</formula>
    </cfRule>
  </conditionalFormatting>
  <conditionalFormatting sqref="V12:V65">
    <cfRule type="cellIs" dxfId="5249" priority="11" operator="equal">
      <formula>"RECHAZADO"</formula>
    </cfRule>
    <cfRule type="cellIs" dxfId="5248" priority="12" operator="equal">
      <formula>"NO HABILITADO"</formula>
    </cfRule>
    <cfRule type="cellIs" dxfId="5247" priority="13" operator="equal">
      <formula>"HABILITADO"</formula>
    </cfRule>
    <cfRule type="cellIs" dxfId="5246" priority="14" operator="equal">
      <formula>"HABILITADO"</formula>
    </cfRule>
  </conditionalFormatting>
  <conditionalFormatting sqref="V12:V65">
    <cfRule type="cellIs" dxfId="5245" priority="9" operator="equal">
      <formula>"NO HABILITADO"</formula>
    </cfRule>
    <cfRule type="cellIs" dxfId="5244" priority="10" operator="equal">
      <formula>"NO HABILITADO"</formula>
    </cfRule>
  </conditionalFormatting>
  <conditionalFormatting sqref="K12:K65">
    <cfRule type="cellIs" dxfId="5243" priority="7" operator="equal">
      <formula>"NO CUMPLE"</formula>
    </cfRule>
    <cfRule type="cellIs" dxfId="5242" priority="8" operator="equal">
      <formula>"NO APLICA"</formula>
    </cfRule>
  </conditionalFormatting>
  <conditionalFormatting sqref="L12:L65">
    <cfRule type="cellIs" dxfId="5241" priority="5" operator="equal">
      <formula>"NO CUMPLE"</formula>
    </cfRule>
    <cfRule type="cellIs" dxfId="5240" priority="6" operator="equal">
      <formula>"NO APLICA"</formula>
    </cfRule>
  </conditionalFormatting>
  <conditionalFormatting sqref="N12:N65">
    <cfRule type="cellIs" dxfId="5239" priority="3" operator="equal">
      <formula>"NO CUMPLE"</formula>
    </cfRule>
    <cfRule type="cellIs" dxfId="5238" priority="4" operator="equal">
      <formula>"NO APLICA"</formula>
    </cfRule>
  </conditionalFormatting>
  <conditionalFormatting sqref="M12:M65">
    <cfRule type="cellIs" dxfId="5237" priority="1" operator="equal">
      <formula>"NO CUMPLE"</formula>
    </cfRule>
    <cfRule type="cellIs" dxfId="5236" priority="2" operator="equal">
      <formula>"NO APLICA"</formula>
    </cfRule>
  </conditionalFormatting>
  <dataValidations count="1">
    <dataValidation type="list" allowBlank="1" showInputMessage="1" showErrorMessage="1" sqref="D12:E65">
      <formula1>$D$97:$D$99</formula1>
    </dataValidation>
  </dataValidations>
  <printOptions horizontalCentered="1"/>
  <pageMargins left="0.43307086614173229" right="0.51181102362204722" top="0.59055118110236227" bottom="0.78740157480314965" header="0.39370078740157483" footer="0.39370078740157483"/>
  <pageSetup scale="57" fitToHeight="0" orientation="portrait" r:id="rId1"/>
  <headerFooter alignWithMargins="0">
    <oddHeader xml:space="preserve">&amp;R
</oddHeader>
    <oddFooter>&amp;L&amp;8ELABORÓ:
&amp;14
&amp;11JENNY CAROLA ARTEAGA BENAVIDEZ
HENRY ANDRES DUARTE ROJAS
&amp;C&amp;9Página &amp;P de &amp;N&amp;R&amp;8REVISÓ: LUIS GABRIEL ERAZO
Coordinador Estudios Previos
DCCEE - SED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R88"/>
  <sheetViews>
    <sheetView view="pageBreakPreview" topLeftCell="A16"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56"/>
      <c r="D9" s="38"/>
      <c r="E9" s="38"/>
      <c r="F9" s="38"/>
      <c r="G9" s="38"/>
      <c r="H9" s="38"/>
      <c r="I9" s="38"/>
      <c r="J9" s="38"/>
      <c r="K9" s="38"/>
      <c r="L9" s="38"/>
      <c r="M9" s="38"/>
      <c r="N9" s="15"/>
      <c r="O9" s="15"/>
      <c r="P9" s="15"/>
    </row>
    <row r="10" spans="2:18" ht="30" customHeight="1">
      <c r="B10" s="695" t="s">
        <v>11</v>
      </c>
      <c r="C10" s="696"/>
      <c r="D10" s="67">
        <v>1</v>
      </c>
      <c r="E10" s="697" t="s">
        <v>215</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121</v>
      </c>
      <c r="P13" s="666"/>
    </row>
    <row r="14" spans="2:18" ht="21" customHeight="1">
      <c r="B14" s="41">
        <v>1</v>
      </c>
      <c r="C14" s="667" t="s">
        <v>216</v>
      </c>
      <c r="D14" s="668"/>
      <c r="E14" s="668"/>
      <c r="F14" s="669"/>
      <c r="G14" s="46">
        <v>1</v>
      </c>
      <c r="H14" s="48">
        <v>869.7</v>
      </c>
      <c r="I14" s="49">
        <v>300</v>
      </c>
      <c r="J14" s="65" t="s">
        <v>1132</v>
      </c>
      <c r="K14" s="49">
        <v>2356.98</v>
      </c>
      <c r="L14" s="32">
        <v>3226.6800000000003</v>
      </c>
      <c r="M14" s="46">
        <v>1</v>
      </c>
      <c r="N14" s="36"/>
      <c r="O14" s="670" t="s">
        <v>662</v>
      </c>
      <c r="P14" s="671"/>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672"/>
      <c r="P15" s="673"/>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672"/>
      <c r="P16" s="673"/>
    </row>
    <row r="17" spans="2:18" ht="22.5" customHeight="1">
      <c r="B17" s="41"/>
      <c r="C17" s="676" t="s">
        <v>42</v>
      </c>
      <c r="D17" s="677"/>
      <c r="E17" s="677"/>
      <c r="F17" s="678"/>
      <c r="G17" s="44">
        <v>1</v>
      </c>
      <c r="H17" s="234"/>
      <c r="I17" s="49"/>
      <c r="J17" s="36" t="s">
        <v>1133</v>
      </c>
      <c r="K17" s="42"/>
      <c r="L17" s="32">
        <v>3226.6800000000003</v>
      </c>
      <c r="M17" s="276">
        <v>1</v>
      </c>
      <c r="N17" s="36"/>
      <c r="O17" s="672"/>
      <c r="P17" s="673"/>
    </row>
    <row r="18" spans="2:18" ht="15.75" customHeight="1">
      <c r="B18" s="13"/>
      <c r="C18" s="679" t="s">
        <v>39</v>
      </c>
      <c r="D18" s="680"/>
      <c r="E18" s="680"/>
      <c r="F18" s="681"/>
      <c r="G18" s="43" t="s">
        <v>1134</v>
      </c>
      <c r="H18" s="685" t="s">
        <v>1132</v>
      </c>
      <c r="I18" s="685"/>
      <c r="J18" s="685"/>
      <c r="K18" s="653"/>
      <c r="L18" s="655"/>
      <c r="M18" s="686"/>
      <c r="N18" s="687"/>
      <c r="O18" s="672"/>
      <c r="P18" s="673"/>
    </row>
    <row r="19" spans="2:18" ht="22.5" customHeight="1">
      <c r="B19" s="13"/>
      <c r="C19" s="682"/>
      <c r="D19" s="683"/>
      <c r="E19" s="683"/>
      <c r="F19" s="684"/>
      <c r="G19" s="255" t="s">
        <v>210</v>
      </c>
      <c r="H19" s="685"/>
      <c r="I19" s="685"/>
      <c r="J19" s="685"/>
      <c r="K19" s="656"/>
      <c r="L19" s="658"/>
      <c r="M19" s="688"/>
      <c r="N19" s="689"/>
      <c r="O19" s="674"/>
      <c r="P19" s="675"/>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17</v>
      </c>
      <c r="D26" s="31">
        <v>7</v>
      </c>
      <c r="E26" s="323" t="s">
        <v>622</v>
      </c>
      <c r="F26" s="258" t="s">
        <v>624</v>
      </c>
      <c r="G26" s="25">
        <v>811015</v>
      </c>
      <c r="H26" s="39" t="s">
        <v>216</v>
      </c>
      <c r="I26" s="23">
        <v>1</v>
      </c>
      <c r="J26" s="33" t="s">
        <v>194</v>
      </c>
      <c r="K26" s="212">
        <v>40826</v>
      </c>
      <c r="L26" s="212">
        <v>41243</v>
      </c>
      <c r="M26" s="221"/>
      <c r="N26" s="280" t="s">
        <v>194</v>
      </c>
      <c r="O26" s="63" t="s">
        <v>1133</v>
      </c>
      <c r="P26" s="275" t="s">
        <v>1112</v>
      </c>
      <c r="Q26" s="12">
        <v>2016</v>
      </c>
      <c r="R26" s="281">
        <v>25567212</v>
      </c>
    </row>
    <row r="27" spans="2:18" s="12" customFormat="1" ht="72" customHeight="1">
      <c r="B27" s="231">
        <v>2</v>
      </c>
      <c r="C27" s="31">
        <v>10</v>
      </c>
      <c r="D27" s="31">
        <v>2</v>
      </c>
      <c r="E27" s="218" t="s">
        <v>623</v>
      </c>
      <c r="F27" s="258" t="s">
        <v>625</v>
      </c>
      <c r="G27" s="25">
        <v>811015</v>
      </c>
      <c r="H27" s="39" t="s">
        <v>216</v>
      </c>
      <c r="I27" s="23">
        <v>0.5</v>
      </c>
      <c r="J27" s="33" t="s">
        <v>194</v>
      </c>
      <c r="K27" s="72">
        <v>40011</v>
      </c>
      <c r="L27" s="72">
        <v>40375</v>
      </c>
      <c r="M27" s="221">
        <v>837.02</v>
      </c>
      <c r="N27" s="280" t="s">
        <v>194</v>
      </c>
      <c r="O27" s="63">
        <v>418.51</v>
      </c>
      <c r="P27" s="216" t="s">
        <v>1113</v>
      </c>
    </row>
    <row r="28" spans="2:18" s="12" customFormat="1" ht="68.25" customHeight="1">
      <c r="B28" s="230">
        <v>3</v>
      </c>
      <c r="C28" s="219">
        <v>11</v>
      </c>
      <c r="D28" s="219">
        <v>3</v>
      </c>
      <c r="E28" s="218" t="s">
        <v>622</v>
      </c>
      <c r="F28" s="258" t="s">
        <v>626</v>
      </c>
      <c r="G28" s="25">
        <v>811015</v>
      </c>
      <c r="H28" s="39" t="s">
        <v>216</v>
      </c>
      <c r="I28" s="23">
        <v>1</v>
      </c>
      <c r="J28" s="33" t="s">
        <v>194</v>
      </c>
      <c r="K28" s="72">
        <v>40183</v>
      </c>
      <c r="L28" s="72">
        <v>40508</v>
      </c>
      <c r="M28" s="221">
        <v>451.19</v>
      </c>
      <c r="N28" s="280" t="s">
        <v>194</v>
      </c>
      <c r="O28" s="63">
        <v>451.19</v>
      </c>
      <c r="P28" s="404"/>
    </row>
    <row r="29" spans="2:18" s="12" customFormat="1" ht="9.75" customHeight="1">
      <c r="B29" s="230"/>
      <c r="C29" s="219"/>
      <c r="D29" s="219"/>
      <c r="E29" s="322"/>
      <c r="F29" s="279"/>
      <c r="G29" s="25"/>
      <c r="H29" s="39"/>
      <c r="I29" s="23"/>
      <c r="J29" s="24"/>
      <c r="K29" s="72"/>
      <c r="L29" s="72"/>
      <c r="M29" s="228"/>
      <c r="N29" s="280" t="s">
        <v>1133</v>
      </c>
      <c r="O29" s="63" t="s">
        <v>1133</v>
      </c>
      <c r="P29" s="217"/>
    </row>
    <row r="30" spans="2:18" s="12" customFormat="1" ht="12" customHeight="1">
      <c r="B30" s="231"/>
      <c r="C30" s="37"/>
      <c r="D30" s="37"/>
      <c r="E30" s="229"/>
      <c r="F30" s="232"/>
      <c r="G30" s="25"/>
      <c r="H30" s="39"/>
      <c r="I30" s="91"/>
      <c r="J30" s="24"/>
      <c r="K30" s="19"/>
      <c r="L30" s="19"/>
      <c r="M30" s="228"/>
      <c r="N30" s="20" t="s">
        <v>1133</v>
      </c>
      <c r="O30" s="63" t="s">
        <v>1133</v>
      </c>
      <c r="P30" s="10"/>
    </row>
    <row r="31" spans="2:18" s="12" customFormat="1" ht="24.95" customHeight="1">
      <c r="B31" s="9"/>
      <c r="C31" s="7"/>
      <c r="D31" s="8"/>
      <c r="E31" s="8"/>
      <c r="F31" s="8"/>
      <c r="G31" s="8"/>
      <c r="H31" s="8"/>
      <c r="I31" s="8"/>
      <c r="J31" s="6"/>
      <c r="K31" s="5"/>
      <c r="L31" s="5"/>
      <c r="M31" s="1"/>
      <c r="N31" s="252" t="s">
        <v>17</v>
      </c>
      <c r="O31" s="45">
        <v>869.7</v>
      </c>
      <c r="P31" s="57" t="s">
        <v>1136</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89" t="s">
        <v>70</v>
      </c>
      <c r="G35" s="556" t="s">
        <v>74</v>
      </c>
      <c r="H35" s="623"/>
      <c r="I35" s="555" t="s">
        <v>75</v>
      </c>
      <c r="J35" s="555"/>
      <c r="K35" s="555"/>
      <c r="L35" s="556" t="s">
        <v>156</v>
      </c>
      <c r="M35" s="623"/>
      <c r="N35" s="644"/>
      <c r="O35" s="645"/>
      <c r="P35" s="254" t="s">
        <v>76</v>
      </c>
    </row>
    <row r="36" spans="2:16" s="58" customFormat="1" ht="30" customHeight="1">
      <c r="B36" s="624" t="s">
        <v>621</v>
      </c>
      <c r="C36" s="646"/>
      <c r="D36" s="646"/>
      <c r="E36" s="647"/>
      <c r="F36" s="56" t="s">
        <v>221</v>
      </c>
      <c r="G36" s="59">
        <v>60377366</v>
      </c>
      <c r="H36" s="57" t="s">
        <v>194</v>
      </c>
      <c r="I36" s="70">
        <v>35752</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35752</v>
      </c>
      <c r="K39" s="3" t="s">
        <v>59</v>
      </c>
      <c r="L39" s="209">
        <v>43356</v>
      </c>
      <c r="M39" s="614"/>
      <c r="N39" s="614"/>
      <c r="O39" s="47">
        <v>1200</v>
      </c>
      <c r="P39" s="499"/>
    </row>
    <row r="40" spans="2:16" ht="51" customHeight="1">
      <c r="B40" s="79">
        <v>1</v>
      </c>
      <c r="C40" s="79" t="s">
        <v>194</v>
      </c>
      <c r="D40" s="83" t="s">
        <v>211</v>
      </c>
      <c r="E40" s="277" t="s">
        <v>622</v>
      </c>
      <c r="F40" s="639" t="s">
        <v>624</v>
      </c>
      <c r="G40" s="640"/>
      <c r="H40" s="641"/>
      <c r="I40" s="635">
        <v>40826</v>
      </c>
      <c r="J40" s="635"/>
      <c r="K40" s="609">
        <v>41243</v>
      </c>
      <c r="L40" s="610"/>
      <c r="M40" s="82">
        <v>637.35</v>
      </c>
      <c r="N40" s="61" t="s">
        <v>1135</v>
      </c>
      <c r="O40" s="278">
        <v>637.35</v>
      </c>
      <c r="P40" s="151"/>
    </row>
    <row r="41" spans="2:16" ht="49.5" customHeight="1">
      <c r="B41" s="79">
        <v>2</v>
      </c>
      <c r="C41" s="79" t="s">
        <v>194</v>
      </c>
      <c r="D41" s="83" t="s">
        <v>211</v>
      </c>
      <c r="E41" s="81" t="s">
        <v>623</v>
      </c>
      <c r="F41" s="639" t="s">
        <v>625</v>
      </c>
      <c r="G41" s="640"/>
      <c r="H41" s="641"/>
      <c r="I41" s="635">
        <v>40011</v>
      </c>
      <c r="J41" s="635"/>
      <c r="K41" s="609">
        <v>40375</v>
      </c>
      <c r="L41" s="610"/>
      <c r="M41" s="82">
        <v>1197.22</v>
      </c>
      <c r="N41" s="61" t="s">
        <v>1135</v>
      </c>
      <c r="O41" s="278">
        <v>1197.22</v>
      </c>
      <c r="P41" s="233"/>
    </row>
    <row r="42" spans="2:16" ht="57.75" customHeight="1">
      <c r="B42" s="79">
        <v>3</v>
      </c>
      <c r="C42" s="79" t="s">
        <v>194</v>
      </c>
      <c r="D42" s="83" t="s">
        <v>211</v>
      </c>
      <c r="E42" s="81" t="s">
        <v>622</v>
      </c>
      <c r="F42" s="634" t="s">
        <v>626</v>
      </c>
      <c r="G42" s="634"/>
      <c r="H42" s="634"/>
      <c r="I42" s="635">
        <v>40183</v>
      </c>
      <c r="J42" s="635"/>
      <c r="K42" s="609">
        <v>40508</v>
      </c>
      <c r="L42" s="610"/>
      <c r="M42" s="82">
        <v>473</v>
      </c>
      <c r="N42" s="61" t="s">
        <v>1135</v>
      </c>
      <c r="O42" s="278">
        <v>473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52" t="s">
        <v>17</v>
      </c>
      <c r="O44" s="45">
        <v>2307.5700000000002</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253"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216">
      <c r="B52" s="274">
        <v>1</v>
      </c>
      <c r="C52" s="31">
        <v>12</v>
      </c>
      <c r="D52" s="31">
        <v>4</v>
      </c>
      <c r="E52" s="218" t="s">
        <v>622</v>
      </c>
      <c r="F52" s="258" t="s">
        <v>627</v>
      </c>
      <c r="G52" s="25">
        <v>811015</v>
      </c>
      <c r="H52" s="39" t="s">
        <v>216</v>
      </c>
      <c r="I52" s="23">
        <v>1</v>
      </c>
      <c r="J52" s="33" t="s">
        <v>210</v>
      </c>
      <c r="K52" s="72">
        <v>40547</v>
      </c>
      <c r="L52" s="72">
        <v>40963</v>
      </c>
      <c r="M52" s="221">
        <v>2356.98</v>
      </c>
      <c r="N52" s="20" t="s">
        <v>194</v>
      </c>
      <c r="O52" s="63">
        <v>2356.98</v>
      </c>
      <c r="P52" s="85"/>
    </row>
    <row r="53" spans="2:16" s="12" customFormat="1" ht="15">
      <c r="B53" s="34">
        <v>2</v>
      </c>
      <c r="C53" s="35"/>
      <c r="D53" s="31"/>
      <c r="E53" s="218"/>
      <c r="F53" s="324"/>
      <c r="G53" s="25"/>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0" t="s">
        <v>1133</v>
      </c>
      <c r="O54" s="63" t="s">
        <v>1133</v>
      </c>
      <c r="P54" s="85"/>
    </row>
    <row r="55" spans="2:16" s="12" customFormat="1" ht="8.25" customHeight="1">
      <c r="B55" s="35"/>
      <c r="C55" s="37"/>
      <c r="D55" s="37"/>
      <c r="E55" s="87"/>
      <c r="F55" s="21"/>
      <c r="G55" s="25"/>
      <c r="H55" s="39"/>
      <c r="I55" s="91"/>
      <c r="J55" s="24"/>
      <c r="K55" s="73"/>
      <c r="L55" s="73"/>
      <c r="M55" s="32"/>
      <c r="N55" s="20" t="s">
        <v>1133</v>
      </c>
      <c r="O55" s="63"/>
      <c r="P55" s="86"/>
    </row>
    <row r="56" spans="2:16" s="12" customFormat="1" ht="30" customHeight="1">
      <c r="B56" s="9"/>
      <c r="C56" s="7"/>
      <c r="D56" s="8"/>
      <c r="E56" s="8"/>
      <c r="F56" s="8"/>
      <c r="G56" s="8"/>
      <c r="H56" s="8"/>
      <c r="I56" s="8"/>
      <c r="J56" s="8"/>
      <c r="K56" s="8"/>
      <c r="L56" s="5"/>
      <c r="M56" s="1"/>
      <c r="N56" s="252" t="s">
        <v>17</v>
      </c>
      <c r="O56" s="45">
        <v>2356.98</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254" t="s">
        <v>70</v>
      </c>
    </row>
    <row r="62" spans="2:16" s="58" customFormat="1" ht="24.95" customHeight="1">
      <c r="B62" s="624" t="s">
        <v>621</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35752</v>
      </c>
      <c r="K65" s="3" t="s">
        <v>59</v>
      </c>
      <c r="L65" s="209">
        <v>43356</v>
      </c>
      <c r="M65" s="614"/>
      <c r="N65" s="614"/>
      <c r="O65" s="47">
        <v>1200</v>
      </c>
      <c r="P65" s="616"/>
    </row>
    <row r="66" spans="2:16" ht="145.5" customHeight="1">
      <c r="B66" s="79">
        <v>1</v>
      </c>
      <c r="C66" s="79" t="s">
        <v>194</v>
      </c>
      <c r="D66" s="83" t="s">
        <v>211</v>
      </c>
      <c r="E66" s="351" t="s">
        <v>622</v>
      </c>
      <c r="F66" s="606" t="s">
        <v>627</v>
      </c>
      <c r="G66" s="607"/>
      <c r="H66" s="608"/>
      <c r="I66" s="609">
        <v>40547</v>
      </c>
      <c r="J66" s="610"/>
      <c r="K66" s="609">
        <v>40963</v>
      </c>
      <c r="L66" s="610"/>
      <c r="M66" s="82">
        <v>2356.98</v>
      </c>
      <c r="N66" s="61" t="s">
        <v>1135</v>
      </c>
      <c r="O66" s="63">
        <v>2356.98</v>
      </c>
      <c r="P66" s="89"/>
    </row>
    <row r="67" spans="2:16" ht="12" customHeight="1">
      <c r="B67" s="79"/>
      <c r="C67" s="79"/>
      <c r="D67" s="83"/>
      <c r="E67" s="257"/>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52" t="s">
        <v>17</v>
      </c>
      <c r="O70" s="45">
        <v>2356.98</v>
      </c>
      <c r="P70" s="62">
        <v>40</v>
      </c>
    </row>
    <row r="71" spans="2:16" ht="15.75" customHeight="1"/>
    <row r="72" spans="2:16" s="60" customFormat="1" ht="37.5" customHeight="1">
      <c r="B72" s="598" t="s">
        <v>127</v>
      </c>
      <c r="C72" s="598"/>
      <c r="D72" s="598"/>
      <c r="E72" s="598"/>
      <c r="F72" s="598"/>
      <c r="G72" s="588" t="s">
        <v>621</v>
      </c>
      <c r="H72" s="589"/>
      <c r="I72" s="589"/>
      <c r="J72" s="589"/>
      <c r="K72" s="594" t="s">
        <v>201</v>
      </c>
      <c r="L72" s="595"/>
      <c r="M72" s="594" t="s">
        <v>196</v>
      </c>
      <c r="N72" s="595"/>
      <c r="O72" s="592" t="s">
        <v>197</v>
      </c>
      <c r="P72" s="587">
        <v>5</v>
      </c>
    </row>
    <row r="73" spans="2:16" s="58" customFormat="1" ht="36.75" customHeight="1">
      <c r="B73" s="598"/>
      <c r="C73" s="598"/>
      <c r="D73" s="598"/>
      <c r="E73" s="598"/>
      <c r="F73" s="598"/>
      <c r="G73" s="590"/>
      <c r="H73" s="591"/>
      <c r="I73" s="591"/>
      <c r="J73" s="591"/>
      <c r="K73" s="74" t="s">
        <v>548</v>
      </c>
      <c r="L73" s="69" t="s">
        <v>1110</v>
      </c>
      <c r="M73" s="74" t="s">
        <v>194</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215</v>
      </c>
      <c r="H75" s="599"/>
      <c r="I75" s="599"/>
      <c r="J75" s="599"/>
      <c r="K75" s="599"/>
      <c r="L75" s="594" t="s">
        <v>80</v>
      </c>
      <c r="M75" s="595"/>
      <c r="N75" s="600" t="s">
        <v>81</v>
      </c>
      <c r="O75" s="600"/>
      <c r="P75" s="587">
        <v>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v>0</v>
      </c>
      <c r="M78" s="69" t="s">
        <v>1111</v>
      </c>
      <c r="P78" s="587">
        <v>0</v>
      </c>
    </row>
    <row r="79" spans="2:16" ht="15" customHeight="1">
      <c r="P79" s="587"/>
    </row>
    <row r="80" spans="2:16" ht="32.25" customHeight="1">
      <c r="L80" s="2"/>
      <c r="M80" s="2"/>
      <c r="N80" s="596" t="s">
        <v>29</v>
      </c>
      <c r="O80" s="597"/>
      <c r="P80" s="62" t="s">
        <v>1133</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8:J8"/>
    <mergeCell ref="N8:O8"/>
    <mergeCell ref="B10:C10"/>
    <mergeCell ref="E10:P10"/>
    <mergeCell ref="B11:G11"/>
    <mergeCell ref="H11:N11"/>
    <mergeCell ref="O11:P11"/>
    <mergeCell ref="B6:P6"/>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P24:P25"/>
    <mergeCell ref="B33:P33"/>
    <mergeCell ref="B21:P21"/>
    <mergeCell ref="B23:P23"/>
    <mergeCell ref="B24:B25"/>
    <mergeCell ref="C24:C25"/>
    <mergeCell ref="D24:D25"/>
    <mergeCell ref="E24:E25"/>
    <mergeCell ref="F24:F25"/>
    <mergeCell ref="G24:G25"/>
    <mergeCell ref="H24:H25"/>
    <mergeCell ref="I24:I25"/>
    <mergeCell ref="B35:E35"/>
    <mergeCell ref="G35:H35"/>
    <mergeCell ref="I35:K35"/>
    <mergeCell ref="L35:M35"/>
    <mergeCell ref="N35:O35"/>
    <mergeCell ref="B36:E36"/>
    <mergeCell ref="J24:J25"/>
    <mergeCell ref="K24:K25"/>
    <mergeCell ref="L24:L25"/>
    <mergeCell ref="M24:M25"/>
    <mergeCell ref="P38:P39"/>
    <mergeCell ref="F40:H40"/>
    <mergeCell ref="I40:J40"/>
    <mergeCell ref="K40:L40"/>
    <mergeCell ref="B38:B39"/>
    <mergeCell ref="C38:C39"/>
    <mergeCell ref="D38:D39"/>
    <mergeCell ref="E38:E39"/>
    <mergeCell ref="F38:H39"/>
    <mergeCell ref="I38:J38"/>
    <mergeCell ref="F41:H41"/>
    <mergeCell ref="I41:J41"/>
    <mergeCell ref="K41:L41"/>
    <mergeCell ref="F42:H42"/>
    <mergeCell ref="I42:J42"/>
    <mergeCell ref="K42:L42"/>
    <mergeCell ref="K38:L38"/>
    <mergeCell ref="M38:M39"/>
    <mergeCell ref="N38:N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F67:H67"/>
    <mergeCell ref="I67:J67"/>
    <mergeCell ref="K67:L67"/>
    <mergeCell ref="F68:H68"/>
    <mergeCell ref="I68:J68"/>
    <mergeCell ref="K68:L68"/>
    <mergeCell ref="P72:P73"/>
    <mergeCell ref="G72:J73"/>
    <mergeCell ref="O72:O73"/>
    <mergeCell ref="K72:L72"/>
    <mergeCell ref="M72:N72"/>
    <mergeCell ref="N80:O80"/>
    <mergeCell ref="B75:F76"/>
    <mergeCell ref="G75:K76"/>
    <mergeCell ref="L75:M75"/>
    <mergeCell ref="N75:O76"/>
    <mergeCell ref="P75:P76"/>
    <mergeCell ref="J78:K78"/>
    <mergeCell ref="P78:P79"/>
  </mergeCells>
  <conditionalFormatting sqref="I30 I55">
    <cfRule type="cellIs" dxfId="5235" priority="176" operator="greaterThan">
      <formula>1</formula>
    </cfRule>
  </conditionalFormatting>
  <conditionalFormatting sqref="I54">
    <cfRule type="cellIs" dxfId="5234" priority="175" operator="greaterThan">
      <formula>1</formula>
    </cfRule>
  </conditionalFormatting>
  <conditionalFormatting sqref="J39">
    <cfRule type="cellIs" dxfId="5233" priority="173" stopIfTrue="1" operator="greaterThanOrEqual">
      <formula>#REF!</formula>
    </cfRule>
  </conditionalFormatting>
  <conditionalFormatting sqref="J39">
    <cfRule type="cellIs" dxfId="5232" priority="174" stopIfTrue="1" operator="lessThanOrEqual">
      <formula>#REF!</formula>
    </cfRule>
  </conditionalFormatting>
  <conditionalFormatting sqref="L39">
    <cfRule type="cellIs" dxfId="5231" priority="172" stopIfTrue="1" operator="greaterThanOrEqual">
      <formula>#REF!</formula>
    </cfRule>
  </conditionalFormatting>
  <conditionalFormatting sqref="J65">
    <cfRule type="cellIs" dxfId="5230" priority="170" stopIfTrue="1" operator="greaterThanOrEqual">
      <formula>#REF!</formula>
    </cfRule>
  </conditionalFormatting>
  <conditionalFormatting sqref="J65">
    <cfRule type="cellIs" dxfId="5229" priority="171" stopIfTrue="1" operator="lessThanOrEqual">
      <formula>#REF!</formula>
    </cfRule>
  </conditionalFormatting>
  <conditionalFormatting sqref="L65">
    <cfRule type="cellIs" dxfId="5228" priority="169" stopIfTrue="1" operator="greaterThanOrEqual">
      <formula>#REF!</formula>
    </cfRule>
  </conditionalFormatting>
  <conditionalFormatting sqref="G18">
    <cfRule type="cellIs" dxfId="5227" priority="154" operator="equal">
      <formula>"NO SUMA 100%"</formula>
    </cfRule>
    <cfRule type="cellIs" dxfId="5226" priority="159" operator="equal">
      <formula>"SUMA 100%"</formula>
    </cfRule>
    <cfRule type="cellIs" dxfId="5225" priority="163" operator="equal">
      <formula>"SUMA 100%"</formula>
    </cfRule>
    <cfRule type="cellIs" dxfId="5224" priority="164" operator="equal">
      <formula>"SUMA 100%"</formula>
    </cfRule>
    <cfRule type="cellIs" dxfId="5223" priority="167" operator="equal">
      <formula>"NO SUMA 100%"</formula>
    </cfRule>
    <cfRule type="cellIs" dxfId="5222" priority="168" operator="equal">
      <formula>"SUMA 100%"</formula>
    </cfRule>
  </conditionalFormatting>
  <conditionalFormatting sqref="J14:J17">
    <cfRule type="cellIs" dxfId="5221" priority="166" operator="equal">
      <formula>"NO CUMPLE"</formula>
    </cfRule>
  </conditionalFormatting>
  <conditionalFormatting sqref="J14:J17">
    <cfRule type="cellIs" dxfId="5220" priority="165" operator="equal">
      <formula>"CUMPLE"</formula>
    </cfRule>
  </conditionalFormatting>
  <conditionalFormatting sqref="J14:J16">
    <cfRule type="cellIs" dxfId="5219" priority="162" operator="equal">
      <formula>"CUMPLE"</formula>
    </cfRule>
  </conditionalFormatting>
  <conditionalFormatting sqref="G19">
    <cfRule type="cellIs" dxfId="5218" priority="157" operator="equal">
      <formula>"OK"</formula>
    </cfRule>
    <cfRule type="cellIs" dxfId="5217" priority="158" operator="equal">
      <formula>"OK"</formula>
    </cfRule>
    <cfRule type="cellIs" dxfId="5216" priority="160" operator="equal">
      <formula>"ERROR DE ASC"</formula>
    </cfRule>
    <cfRule type="cellIs" dxfId="5215" priority="161" operator="equal">
      <formula>"ERROR DE ASC"</formula>
    </cfRule>
  </conditionalFormatting>
  <conditionalFormatting sqref="H18">
    <cfRule type="cellIs" dxfId="5214" priority="155" operator="equal">
      <formula>"CUMPLE"</formula>
    </cfRule>
    <cfRule type="cellIs" dxfId="5213" priority="156" operator="equal">
      <formula>"CUMPLE"</formula>
    </cfRule>
  </conditionalFormatting>
  <conditionalFormatting sqref="H18:J19">
    <cfRule type="cellIs" dxfId="5212" priority="153" operator="equal">
      <formula>"NO CUMPLE"</formula>
    </cfRule>
  </conditionalFormatting>
  <conditionalFormatting sqref="J14:J16">
    <cfRule type="cellIs" dxfId="5211" priority="152" operator="equal">
      <formula>"NO CUMPLE"</formula>
    </cfRule>
  </conditionalFormatting>
  <conditionalFormatting sqref="K18">
    <cfRule type="cellIs" dxfId="5210" priority="150" operator="equal">
      <formula>"CUMPLE"</formula>
    </cfRule>
    <cfRule type="cellIs" dxfId="5209" priority="151" operator="equal">
      <formula>"CUMPLE"</formula>
    </cfRule>
  </conditionalFormatting>
  <conditionalFormatting sqref="K18">
    <cfRule type="cellIs" dxfId="5208" priority="149" operator="equal">
      <formula>"NO CUMPLE"</formula>
    </cfRule>
  </conditionalFormatting>
  <conditionalFormatting sqref="M14:M17">
    <cfRule type="cellIs" dxfId="5207" priority="148" operator="equal">
      <formula>"MAXIMO"</formula>
    </cfRule>
  </conditionalFormatting>
  <conditionalFormatting sqref="N15:N17">
    <cfRule type="cellIs" dxfId="5206" priority="147" operator="equal">
      <formula>"NO CUMPLE"</formula>
    </cfRule>
  </conditionalFormatting>
  <conditionalFormatting sqref="N14:N17">
    <cfRule type="cellIs" dxfId="5205" priority="146" operator="equal">
      <formula>"CUMPLE"</formula>
    </cfRule>
  </conditionalFormatting>
  <conditionalFormatting sqref="M14:M16">
    <cfRule type="cellIs" dxfId="5204" priority="145" operator="equal">
      <formula>"MAXIMO"</formula>
    </cfRule>
  </conditionalFormatting>
  <conditionalFormatting sqref="M15:M17">
    <cfRule type="cellIs" dxfId="5203" priority="144" operator="equal">
      <formula>"MAXIMO"</formula>
    </cfRule>
  </conditionalFormatting>
  <conditionalFormatting sqref="N14:N16">
    <cfRule type="cellIs" dxfId="5202" priority="143" operator="equal">
      <formula>"CUMPLE"</formula>
    </cfRule>
  </conditionalFormatting>
  <conditionalFormatting sqref="N14:N16">
    <cfRule type="cellIs" dxfId="5201" priority="142" operator="equal">
      <formula>"NO CUMPLE"</formula>
    </cfRule>
  </conditionalFormatting>
  <conditionalFormatting sqref="K18">
    <cfRule type="cellIs" dxfId="5200" priority="140" operator="equal">
      <formula>"CUMPLE"</formula>
    </cfRule>
    <cfRule type="cellIs" dxfId="5199" priority="141" operator="equal">
      <formula>"NO CUMPLE"</formula>
    </cfRule>
  </conditionalFormatting>
  <conditionalFormatting sqref="N30">
    <cfRule type="cellIs" dxfId="5198" priority="139" operator="equal">
      <formula>"NO"</formula>
    </cfRule>
  </conditionalFormatting>
  <conditionalFormatting sqref="P31">
    <cfRule type="cellIs" dxfId="5197" priority="136" operator="equal">
      <formula>"NO CUMPLE"</formula>
    </cfRule>
    <cfRule type="cellIs" dxfId="5196" priority="137" operator="equal">
      <formula>"CUMPLE"</formula>
    </cfRule>
    <cfRule type="cellIs" dxfId="5195" priority="138" operator="equal">
      <formula>"HABILITADO"</formula>
    </cfRule>
  </conditionalFormatting>
  <conditionalFormatting sqref="P36">
    <cfRule type="cellIs" dxfId="5194" priority="133" operator="equal">
      <formula>"NO CUMPLE"</formula>
    </cfRule>
    <cfRule type="cellIs" dxfId="5193" priority="134" operator="equal">
      <formula>"CUMPLE"</formula>
    </cfRule>
    <cfRule type="cellIs" dxfId="5192" priority="135" operator="equal">
      <formula>"HABILITADO"</formula>
    </cfRule>
  </conditionalFormatting>
  <conditionalFormatting sqref="P44">
    <cfRule type="cellIs" dxfId="5191" priority="120" operator="equal">
      <formula>"NO CUMPLE"</formula>
    </cfRule>
    <cfRule type="cellIs" dxfId="5190" priority="121" operator="equal">
      <formula>"CUMPLE"</formula>
    </cfRule>
    <cfRule type="cellIs" dxfId="5189" priority="122" operator="equal">
      <formula>"HABILITADO"</formula>
    </cfRule>
  </conditionalFormatting>
  <conditionalFormatting sqref="N43">
    <cfRule type="cellIs" dxfId="5188" priority="118" operator="equal">
      <formula>"EXPERIENCIA NO VÁLIDA"</formula>
    </cfRule>
  </conditionalFormatting>
  <conditionalFormatting sqref="N66:N68">
    <cfRule type="cellIs" dxfId="5187" priority="117" operator="equal">
      <formula>"EXPERIENCIA NO VÁLIDA"</formula>
    </cfRule>
  </conditionalFormatting>
  <conditionalFormatting sqref="O36">
    <cfRule type="cellIs" dxfId="5186" priority="115" operator="equal">
      <formula>0</formula>
    </cfRule>
    <cfRule type="cellIs" dxfId="5185" priority="116" operator="equal">
      <formula>"FOLIO 0"</formula>
    </cfRule>
  </conditionalFormatting>
  <conditionalFormatting sqref="K40:K41 I40:I41">
    <cfRule type="cellIs" dxfId="5184" priority="111" stopIfTrue="1" operator="greaterThanOrEqual">
      <formula>#REF!</formula>
    </cfRule>
  </conditionalFormatting>
  <conditionalFormatting sqref="I40:I41">
    <cfRule type="cellIs" dxfId="5183" priority="112" stopIfTrue="1" operator="lessThanOrEqual">
      <formula>#REF!</formula>
    </cfRule>
  </conditionalFormatting>
  <conditionalFormatting sqref="K68:K69 I68:I69">
    <cfRule type="cellIs" dxfId="5182" priority="106" stopIfTrue="1" operator="greaterThanOrEqual">
      <formula>#REF!</formula>
    </cfRule>
  </conditionalFormatting>
  <conditionalFormatting sqref="I68:I69">
    <cfRule type="cellIs" dxfId="5181" priority="107" stopIfTrue="1" operator="lessThanOrEqual">
      <formula>#REF!</formula>
    </cfRule>
  </conditionalFormatting>
  <conditionalFormatting sqref="N69">
    <cfRule type="cellIs" dxfId="5180" priority="103" operator="equal">
      <formula>"EXPERIENCIA NO VÁLIDA"</formula>
    </cfRule>
  </conditionalFormatting>
  <conditionalFormatting sqref="I28:I29">
    <cfRule type="cellIs" dxfId="5179" priority="89" operator="greaterThan">
      <formula>1</formula>
    </cfRule>
  </conditionalFormatting>
  <conditionalFormatting sqref="K42:K43 I42:I43">
    <cfRule type="cellIs" dxfId="5178" priority="82" stopIfTrue="1" operator="greaterThanOrEqual">
      <formula>#REF!</formula>
    </cfRule>
  </conditionalFormatting>
  <conditionalFormatting sqref="I42:I43">
    <cfRule type="cellIs" dxfId="5177" priority="83" stopIfTrue="1" operator="lessThanOrEqual">
      <formula>#REF!</formula>
    </cfRule>
  </conditionalFormatting>
  <conditionalFormatting sqref="N36">
    <cfRule type="cellIs" dxfId="5176" priority="79" operator="equal">
      <formula>0</formula>
    </cfRule>
    <cfRule type="cellIs" dxfId="5175" priority="80" operator="equal">
      <formula>"FOLIO 0"</formula>
    </cfRule>
  </conditionalFormatting>
  <conditionalFormatting sqref="N52:N55">
    <cfRule type="cellIs" dxfId="5174" priority="78" operator="equal">
      <formula>"NO"</formula>
    </cfRule>
  </conditionalFormatting>
  <conditionalFormatting sqref="I53">
    <cfRule type="cellIs" dxfId="5173" priority="77" operator="greaterThan">
      <formula>1</formula>
    </cfRule>
  </conditionalFormatting>
  <conditionalFormatting sqref="K67 I67">
    <cfRule type="cellIs" dxfId="5172" priority="74" stopIfTrue="1" operator="greaterThanOrEqual">
      <formula>#REF!</formula>
    </cfRule>
  </conditionalFormatting>
  <conditionalFormatting sqref="I67">
    <cfRule type="cellIs" dxfId="5171" priority="75" stopIfTrue="1" operator="lessThanOrEqual">
      <formula>#REF!</formula>
    </cfRule>
  </conditionalFormatting>
  <conditionalFormatting sqref="N26:N28">
    <cfRule type="cellIs" dxfId="5170" priority="71" operator="equal">
      <formula>"NO"</formula>
    </cfRule>
  </conditionalFormatting>
  <conditionalFormatting sqref="N40:N42">
    <cfRule type="cellIs" dxfId="5169" priority="68" operator="equal">
      <formula>"EXPERIENCIA NO VÁLIDA"</formula>
    </cfRule>
  </conditionalFormatting>
  <conditionalFormatting sqref="N29">
    <cfRule type="cellIs" dxfId="5168" priority="66" operator="equal">
      <formula>"NO"</formula>
    </cfRule>
  </conditionalFormatting>
  <conditionalFormatting sqref="I27">
    <cfRule type="cellIs" dxfId="5167" priority="65" operator="greaterThan">
      <formula>1</formula>
    </cfRule>
  </conditionalFormatting>
  <conditionalFormatting sqref="I26">
    <cfRule type="cellIs" dxfId="5166" priority="64" operator="greaterThan">
      <formula>1</formula>
    </cfRule>
  </conditionalFormatting>
  <conditionalFormatting sqref="O13">
    <cfRule type="cellIs" dxfId="5165" priority="48" stopIfTrue="1" operator="equal">
      <formula>"HABILITADO"</formula>
    </cfRule>
    <cfRule type="cellIs" dxfId="5164" priority="49" stopIfTrue="1" operator="equal">
      <formula>"NO HABILITADO"</formula>
    </cfRule>
    <cfRule type="cellIs" dxfId="5163" priority="50" stopIfTrue="1" operator="equal">
      <formula>"RECHAZADO"</formula>
    </cfRule>
  </conditionalFormatting>
  <conditionalFormatting sqref="O13">
    <cfRule type="cellIs" dxfId="5162" priority="46" operator="equal">
      <formula>"NO HABILITADO"</formula>
    </cfRule>
    <cfRule type="cellIs" dxfId="5161" priority="47" operator="equal">
      <formula>"NO HABILITADO"</formula>
    </cfRule>
  </conditionalFormatting>
  <conditionalFormatting sqref="O13">
    <cfRule type="cellIs" priority="43" stopIfTrue="1" operator="equal">
      <formula>"HABILITADO"</formula>
    </cfRule>
    <cfRule type="cellIs" dxfId="5160" priority="44" stopIfTrue="1" operator="equal">
      <formula>"NO HABILITADO"</formula>
    </cfRule>
    <cfRule type="cellIs" dxfId="5159" priority="45" stopIfTrue="1" operator="equal">
      <formula>"RECHAZADO"</formula>
    </cfRule>
  </conditionalFormatting>
  <conditionalFormatting sqref="O13">
    <cfRule type="cellIs" dxfId="5158" priority="41" stopIfTrue="1" operator="equal">
      <formula>"RECHAZADO"</formula>
    </cfRule>
    <cfRule type="cellIs" dxfId="5157" priority="42" stopIfTrue="1" operator="equal">
      <formula>"NO HABILITADO"</formula>
    </cfRule>
  </conditionalFormatting>
  <conditionalFormatting sqref="O13">
    <cfRule type="cellIs" dxfId="5156" priority="39" operator="equal">
      <formula>"NO HABILITADO"</formula>
    </cfRule>
    <cfRule type="cellIs" dxfId="5155" priority="40" operator="equal">
      <formula>"HABILITADO"</formula>
    </cfRule>
  </conditionalFormatting>
  <conditionalFormatting sqref="O13:P13">
    <cfRule type="cellIs" dxfId="5154" priority="38" operator="equal">
      <formula>"NO HABILITADO"</formula>
    </cfRule>
  </conditionalFormatting>
  <conditionalFormatting sqref="I52">
    <cfRule type="cellIs" dxfId="5153" priority="37" operator="greaterThan">
      <formula>1</formula>
    </cfRule>
  </conditionalFormatting>
  <conditionalFormatting sqref="K66 I66">
    <cfRule type="cellIs" dxfId="5152" priority="35" stopIfTrue="1" operator="greaterThanOrEqual">
      <formula>#REF!</formula>
    </cfRule>
  </conditionalFormatting>
  <conditionalFormatting sqref="I66">
    <cfRule type="cellIs" dxfId="5151" priority="36" stopIfTrue="1" operator="lessThanOrEqual">
      <formula>#REF!</formula>
    </cfRule>
  </conditionalFormatting>
  <conditionalFormatting sqref="G36">
    <cfRule type="cellIs" dxfId="5150" priority="25" operator="equal">
      <formula>0</formula>
    </cfRule>
    <cfRule type="cellIs" dxfId="5149" priority="26" operator="equal">
      <formula>"FOLIO 0"</formula>
    </cfRule>
  </conditionalFormatting>
  <conditionalFormatting sqref="J36">
    <cfRule type="cellIs" dxfId="5148" priority="5" operator="equal">
      <formula>0</formula>
    </cfRule>
    <cfRule type="cellIs" dxfId="5147" priority="6" operator="equal">
      <formula>"FOLIO 0"</formula>
    </cfRule>
  </conditionalFormatting>
  <conditionalFormatting sqref="L36">
    <cfRule type="cellIs" dxfId="5146" priority="7" operator="equal">
      <formula>0</formula>
    </cfRule>
    <cfRule type="cellIs" dxfId="5145" priority="8" operator="equal">
      <formula>"FOLIO 0"</formula>
    </cfRule>
  </conditionalFormatting>
  <conditionalFormatting sqref="K36">
    <cfRule type="cellIs" dxfId="5144" priority="3" operator="equal">
      <formula>0</formula>
    </cfRule>
    <cfRule type="cellIs" dxfId="5143" priority="4" operator="equal">
      <formula>"FOLIO 0"</formula>
    </cfRule>
  </conditionalFormatting>
  <conditionalFormatting sqref="M36">
    <cfRule type="cellIs" dxfId="5142" priority="1" operator="equal">
      <formula>0</formula>
    </cfRule>
    <cfRule type="cellIs" dxfId="5141" priority="2" operator="equal">
      <formula>"FOLIO 0"</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G53:G54 G29</xm:sqref>
        </x14:dataValidation>
        <x14:dataValidation type="list" allowBlank="1" showInputMessage="1" showErrorMessage="1">
          <x14:formula1>
            <xm:f>'Z:\00 - PROCESOS 2018\EN CURSO\2018\SED-CM-A-DCCEE-093-2018 - INT CHARLES\EVALUACION\[Copia de EV_PREL_CM-093-2018 1.xlsx]REQ - CM 093'!#REF!</xm:f>
          </x14:formula1>
          <xm:sqref>G26:G28 G52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A52"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v>
      </c>
      <c r="E10" s="697" t="s">
        <v>217</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218</v>
      </c>
      <c r="D14" s="668"/>
      <c r="E14" s="668"/>
      <c r="F14" s="669"/>
      <c r="G14" s="46">
        <v>1</v>
      </c>
      <c r="H14" s="48">
        <v>16502.330000000002</v>
      </c>
      <c r="I14" s="49">
        <v>300</v>
      </c>
      <c r="J14" s="65" t="s">
        <v>1132</v>
      </c>
      <c r="K14" s="49">
        <v>12657.48</v>
      </c>
      <c r="L14" s="32">
        <v>29159.81</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29159.81</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4</v>
      </c>
      <c r="D26" s="31">
        <v>4</v>
      </c>
      <c r="E26" s="323" t="s">
        <v>224</v>
      </c>
      <c r="F26" s="258" t="s">
        <v>226</v>
      </c>
      <c r="G26" s="25">
        <v>811015</v>
      </c>
      <c r="H26" s="39" t="s">
        <v>218</v>
      </c>
      <c r="I26" s="23">
        <v>1</v>
      </c>
      <c r="J26" s="33" t="s">
        <v>210</v>
      </c>
      <c r="K26" s="212">
        <v>40829</v>
      </c>
      <c r="L26" s="212">
        <v>41606</v>
      </c>
      <c r="M26" s="221">
        <v>13610</v>
      </c>
      <c r="N26" s="280" t="s">
        <v>194</v>
      </c>
      <c r="O26" s="63">
        <v>13610</v>
      </c>
      <c r="P26" s="275"/>
      <c r="Q26" s="12">
        <v>2016</v>
      </c>
      <c r="R26" s="281">
        <v>25567212</v>
      </c>
    </row>
    <row r="27" spans="2:18" s="12" customFormat="1" ht="72" customHeight="1">
      <c r="B27" s="231">
        <v>2</v>
      </c>
      <c r="C27" s="31">
        <v>4</v>
      </c>
      <c r="D27" s="31">
        <v>3</v>
      </c>
      <c r="E27" s="218" t="s">
        <v>225</v>
      </c>
      <c r="F27" s="258" t="s">
        <v>227</v>
      </c>
      <c r="G27" s="25">
        <v>811015</v>
      </c>
      <c r="H27" s="39" t="s">
        <v>218</v>
      </c>
      <c r="I27" s="23">
        <v>1</v>
      </c>
      <c r="J27" s="33" t="s">
        <v>210</v>
      </c>
      <c r="K27" s="72">
        <v>41206</v>
      </c>
      <c r="L27" s="72">
        <v>41424</v>
      </c>
      <c r="M27" s="221">
        <v>2892.33</v>
      </c>
      <c r="N27" s="280" t="s">
        <v>194</v>
      </c>
      <c r="O27" s="63">
        <v>2892.33</v>
      </c>
      <c r="P27" s="216"/>
    </row>
    <row r="28" spans="2:18" s="12" customFormat="1" ht="8.25" customHeight="1">
      <c r="B28" s="230"/>
      <c r="C28" s="219"/>
      <c r="D28" s="219"/>
      <c r="E28" s="150"/>
      <c r="F28" s="277"/>
      <c r="G28" s="25"/>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24"/>
      <c r="K29" s="72"/>
      <c r="L29" s="72"/>
      <c r="M29" s="228"/>
      <c r="N29" s="280" t="s">
        <v>1133</v>
      </c>
      <c r="O29" s="63" t="s">
        <v>1133</v>
      </c>
      <c r="P29" s="217"/>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16502.330000000002</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0" t="s">
        <v>70</v>
      </c>
      <c r="G35" s="556" t="s">
        <v>74</v>
      </c>
      <c r="H35" s="623"/>
      <c r="I35" s="555" t="s">
        <v>75</v>
      </c>
      <c r="J35" s="555"/>
      <c r="K35" s="555"/>
      <c r="L35" s="556" t="s">
        <v>156</v>
      </c>
      <c r="M35" s="623"/>
      <c r="N35" s="644"/>
      <c r="O35" s="645"/>
      <c r="P35" s="363" t="s">
        <v>76</v>
      </c>
    </row>
    <row r="36" spans="2:16" s="58" customFormat="1" ht="30" customHeight="1">
      <c r="B36" s="624" t="s">
        <v>219</v>
      </c>
      <c r="C36" s="646"/>
      <c r="D36" s="646"/>
      <c r="E36" s="647"/>
      <c r="F36" s="56" t="s">
        <v>221</v>
      </c>
      <c r="G36" s="59">
        <v>79957717</v>
      </c>
      <c r="H36" s="57" t="s">
        <v>194</v>
      </c>
      <c r="I36" s="70">
        <v>37917</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37917</v>
      </c>
      <c r="K39" s="3" t="s">
        <v>59</v>
      </c>
      <c r="L39" s="209">
        <v>43356</v>
      </c>
      <c r="M39" s="614"/>
      <c r="N39" s="614"/>
      <c r="O39" s="47">
        <v>1200</v>
      </c>
      <c r="P39" s="499"/>
    </row>
    <row r="40" spans="2:16" ht="51" customHeight="1">
      <c r="B40" s="79">
        <v>1</v>
      </c>
      <c r="C40" s="79" t="s">
        <v>210</v>
      </c>
      <c r="D40" s="83" t="s">
        <v>211</v>
      </c>
      <c r="E40" s="277" t="s">
        <v>228</v>
      </c>
      <c r="F40" s="639" t="s">
        <v>229</v>
      </c>
      <c r="G40" s="640"/>
      <c r="H40" s="641"/>
      <c r="I40" s="635">
        <v>41495</v>
      </c>
      <c r="J40" s="635"/>
      <c r="K40" s="609">
        <v>42185</v>
      </c>
      <c r="L40" s="610"/>
      <c r="M40" s="82">
        <v>5920</v>
      </c>
      <c r="N40" s="61" t="s">
        <v>1135</v>
      </c>
      <c r="O40" s="278">
        <v>5920</v>
      </c>
      <c r="P40" s="151"/>
    </row>
    <row r="41" spans="2:16" ht="9" customHeight="1">
      <c r="B41" s="79"/>
      <c r="C41" s="79"/>
      <c r="D41" s="83"/>
      <c r="E41" s="81"/>
      <c r="F41" s="639"/>
      <c r="G41" s="640"/>
      <c r="H41" s="641"/>
      <c r="I41" s="635"/>
      <c r="J41" s="635"/>
      <c r="K41" s="609"/>
      <c r="L41" s="610"/>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5920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65"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84">
      <c r="B52" s="325">
        <v>1</v>
      </c>
      <c r="C52" s="31">
        <v>5</v>
      </c>
      <c r="D52" s="31">
        <v>10</v>
      </c>
      <c r="E52" s="218" t="s">
        <v>212</v>
      </c>
      <c r="F52" s="258" t="s">
        <v>230</v>
      </c>
      <c r="G52" s="25">
        <v>811015</v>
      </c>
      <c r="H52" s="39" t="s">
        <v>218</v>
      </c>
      <c r="I52" s="23">
        <v>1</v>
      </c>
      <c r="J52" s="33" t="s">
        <v>210</v>
      </c>
      <c r="K52" s="72">
        <v>41482</v>
      </c>
      <c r="L52" s="72">
        <v>42425</v>
      </c>
      <c r="M52" s="221">
        <v>12657.48</v>
      </c>
      <c r="N52" s="280" t="s">
        <v>194</v>
      </c>
      <c r="O52" s="63">
        <v>12657.48</v>
      </c>
      <c r="P52" s="85"/>
    </row>
    <row r="53" spans="2:16" s="12" customFormat="1" ht="15">
      <c r="B53" s="34">
        <v>2</v>
      </c>
      <c r="C53" s="35"/>
      <c r="D53" s="31"/>
      <c r="E53" s="218"/>
      <c r="F53" s="324"/>
      <c r="G53" s="25"/>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12657.48</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63" t="s">
        <v>70</v>
      </c>
    </row>
    <row r="62" spans="2:16" s="58" customFormat="1" ht="24.95" customHeight="1">
      <c r="B62" s="624" t="s">
        <v>219</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37917</v>
      </c>
      <c r="K65" s="3" t="s">
        <v>59</v>
      </c>
      <c r="L65" s="209">
        <v>43356</v>
      </c>
      <c r="M65" s="614"/>
      <c r="N65" s="614"/>
      <c r="O65" s="47">
        <v>1200</v>
      </c>
      <c r="P65" s="616"/>
    </row>
    <row r="66" spans="2:16" ht="77.25" customHeight="1">
      <c r="B66" s="79">
        <v>1</v>
      </c>
      <c r="C66" s="79" t="s">
        <v>210</v>
      </c>
      <c r="D66" s="83" t="s">
        <v>211</v>
      </c>
      <c r="E66" s="366" t="s">
        <v>231</v>
      </c>
      <c r="F66" s="606" t="s">
        <v>232</v>
      </c>
      <c r="G66" s="607"/>
      <c r="H66" s="608"/>
      <c r="I66" s="609">
        <v>41488</v>
      </c>
      <c r="J66" s="610"/>
      <c r="K66" s="609">
        <v>42492</v>
      </c>
      <c r="L66" s="610"/>
      <c r="M66" s="82">
        <v>12657.48</v>
      </c>
      <c r="N66" s="61" t="s">
        <v>1135</v>
      </c>
      <c r="O66" s="63">
        <v>12657.48</v>
      </c>
      <c r="P66" s="89"/>
    </row>
    <row r="67" spans="2:16" ht="12" customHeight="1">
      <c r="B67" s="79"/>
      <c r="C67" s="79"/>
      <c r="D67" s="83"/>
      <c r="E67" s="366"/>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12657.48</v>
      </c>
      <c r="P70" s="62">
        <v>40</v>
      </c>
    </row>
    <row r="71" spans="2:16" ht="15.75" customHeight="1"/>
    <row r="72" spans="2:16" s="60" customFormat="1" ht="37.5" customHeight="1">
      <c r="B72" s="598" t="s">
        <v>127</v>
      </c>
      <c r="C72" s="598"/>
      <c r="D72" s="598"/>
      <c r="E72" s="598"/>
      <c r="F72" s="598"/>
      <c r="G72" s="588" t="s">
        <v>219</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217</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5140" priority="108" operator="greaterThan">
      <formula>1</formula>
    </cfRule>
  </conditionalFormatting>
  <conditionalFormatting sqref="I54">
    <cfRule type="cellIs" dxfId="5139" priority="107" operator="greaterThan">
      <formula>1</formula>
    </cfRule>
  </conditionalFormatting>
  <conditionalFormatting sqref="J39">
    <cfRule type="cellIs" dxfId="5138" priority="105" stopIfTrue="1" operator="greaterThanOrEqual">
      <formula>#REF!</formula>
    </cfRule>
  </conditionalFormatting>
  <conditionalFormatting sqref="J39">
    <cfRule type="cellIs" dxfId="5137" priority="106" stopIfTrue="1" operator="lessThanOrEqual">
      <formula>#REF!</formula>
    </cfRule>
  </conditionalFormatting>
  <conditionalFormatting sqref="L39">
    <cfRule type="cellIs" dxfId="5136" priority="104" stopIfTrue="1" operator="greaterThanOrEqual">
      <formula>#REF!</formula>
    </cfRule>
  </conditionalFormatting>
  <conditionalFormatting sqref="J65">
    <cfRule type="cellIs" dxfId="5135" priority="102" stopIfTrue="1" operator="greaterThanOrEqual">
      <formula>#REF!</formula>
    </cfRule>
  </conditionalFormatting>
  <conditionalFormatting sqref="J65">
    <cfRule type="cellIs" dxfId="5134" priority="103" stopIfTrue="1" operator="lessThanOrEqual">
      <formula>#REF!</formula>
    </cfRule>
  </conditionalFormatting>
  <conditionalFormatting sqref="L65">
    <cfRule type="cellIs" dxfId="5133" priority="101" stopIfTrue="1" operator="greaterThanOrEqual">
      <formula>#REF!</formula>
    </cfRule>
  </conditionalFormatting>
  <conditionalFormatting sqref="G18">
    <cfRule type="cellIs" dxfId="5132" priority="86" operator="equal">
      <formula>"NO SUMA 100%"</formula>
    </cfRule>
    <cfRule type="cellIs" dxfId="5131" priority="91" operator="equal">
      <formula>"SUMA 100%"</formula>
    </cfRule>
    <cfRule type="cellIs" dxfId="5130" priority="95" operator="equal">
      <formula>"SUMA 100%"</formula>
    </cfRule>
    <cfRule type="cellIs" dxfId="5129" priority="96" operator="equal">
      <formula>"SUMA 100%"</formula>
    </cfRule>
    <cfRule type="cellIs" dxfId="5128" priority="99" operator="equal">
      <formula>"NO SUMA 100%"</formula>
    </cfRule>
    <cfRule type="cellIs" dxfId="5127" priority="100" operator="equal">
      <formula>"SUMA 100%"</formula>
    </cfRule>
  </conditionalFormatting>
  <conditionalFormatting sqref="J14:J17">
    <cfRule type="cellIs" dxfId="5126" priority="98" operator="equal">
      <formula>"NO CUMPLE"</formula>
    </cfRule>
  </conditionalFormatting>
  <conditionalFormatting sqref="J14:J17">
    <cfRule type="cellIs" dxfId="5125" priority="97" operator="equal">
      <formula>"CUMPLE"</formula>
    </cfRule>
  </conditionalFormatting>
  <conditionalFormatting sqref="J14:J16">
    <cfRule type="cellIs" dxfId="5124" priority="94" operator="equal">
      <formula>"CUMPLE"</formula>
    </cfRule>
  </conditionalFormatting>
  <conditionalFormatting sqref="G19">
    <cfRule type="cellIs" dxfId="5123" priority="89" operator="equal">
      <formula>"OK"</formula>
    </cfRule>
    <cfRule type="cellIs" dxfId="5122" priority="90" operator="equal">
      <formula>"OK"</formula>
    </cfRule>
    <cfRule type="cellIs" dxfId="5121" priority="92" operator="equal">
      <formula>"ERROR DE ASC"</formula>
    </cfRule>
    <cfRule type="cellIs" dxfId="5120" priority="93" operator="equal">
      <formula>"ERROR DE ASC"</formula>
    </cfRule>
  </conditionalFormatting>
  <conditionalFormatting sqref="H18">
    <cfRule type="cellIs" dxfId="5119" priority="87" operator="equal">
      <formula>"CUMPLE"</formula>
    </cfRule>
    <cfRule type="cellIs" dxfId="5118" priority="88" operator="equal">
      <formula>"CUMPLE"</formula>
    </cfRule>
  </conditionalFormatting>
  <conditionalFormatting sqref="H18:J19">
    <cfRule type="cellIs" dxfId="5117" priority="85" operator="equal">
      <formula>"NO CUMPLE"</formula>
    </cfRule>
  </conditionalFormatting>
  <conditionalFormatting sqref="J14:J16">
    <cfRule type="cellIs" dxfId="5116" priority="84" operator="equal">
      <formula>"NO CUMPLE"</formula>
    </cfRule>
  </conditionalFormatting>
  <conditionalFormatting sqref="K18">
    <cfRule type="cellIs" dxfId="5115" priority="82" operator="equal">
      <formula>"CUMPLE"</formula>
    </cfRule>
    <cfRule type="cellIs" dxfId="5114" priority="83" operator="equal">
      <formula>"CUMPLE"</formula>
    </cfRule>
  </conditionalFormatting>
  <conditionalFormatting sqref="K18">
    <cfRule type="cellIs" dxfId="5113" priority="81" operator="equal">
      <formula>"NO CUMPLE"</formula>
    </cfRule>
  </conditionalFormatting>
  <conditionalFormatting sqref="M14:M17">
    <cfRule type="cellIs" dxfId="5112" priority="80" operator="equal">
      <formula>"MAXIMO"</formula>
    </cfRule>
  </conditionalFormatting>
  <conditionalFormatting sqref="N15:N17">
    <cfRule type="cellIs" dxfId="5111" priority="79" operator="equal">
      <formula>"NO CUMPLE"</formula>
    </cfRule>
  </conditionalFormatting>
  <conditionalFormatting sqref="N14:N17">
    <cfRule type="cellIs" dxfId="5110" priority="78" operator="equal">
      <formula>"CUMPLE"</formula>
    </cfRule>
  </conditionalFormatting>
  <conditionalFormatting sqref="M14:M16">
    <cfRule type="cellIs" dxfId="5109" priority="77" operator="equal">
      <formula>"MAXIMO"</formula>
    </cfRule>
  </conditionalFormatting>
  <conditionalFormatting sqref="M15:M17">
    <cfRule type="cellIs" dxfId="5108" priority="76" operator="equal">
      <formula>"MAXIMO"</formula>
    </cfRule>
  </conditionalFormatting>
  <conditionalFormatting sqref="N14:N16">
    <cfRule type="cellIs" dxfId="5107" priority="75" operator="equal">
      <formula>"CUMPLE"</formula>
    </cfRule>
  </conditionalFormatting>
  <conditionalFormatting sqref="N14:N16">
    <cfRule type="cellIs" dxfId="5106" priority="74" operator="equal">
      <formula>"NO CUMPLE"</formula>
    </cfRule>
  </conditionalFormatting>
  <conditionalFormatting sqref="K18">
    <cfRule type="cellIs" dxfId="5105" priority="72" operator="equal">
      <formula>"CUMPLE"</formula>
    </cfRule>
    <cfRule type="cellIs" dxfId="5104" priority="73" operator="equal">
      <formula>"NO CUMPLE"</formula>
    </cfRule>
  </conditionalFormatting>
  <conditionalFormatting sqref="N30">
    <cfRule type="cellIs" dxfId="5103" priority="71" operator="equal">
      <formula>"NO"</formula>
    </cfRule>
  </conditionalFormatting>
  <conditionalFormatting sqref="P31">
    <cfRule type="cellIs" dxfId="5102" priority="68" operator="equal">
      <formula>"NO CUMPLE"</formula>
    </cfRule>
    <cfRule type="cellIs" dxfId="5101" priority="69" operator="equal">
      <formula>"CUMPLE"</formula>
    </cfRule>
    <cfRule type="cellIs" dxfId="5100" priority="70" operator="equal">
      <formula>"HABILITADO"</formula>
    </cfRule>
  </conditionalFormatting>
  <conditionalFormatting sqref="P36">
    <cfRule type="cellIs" dxfId="5099" priority="65" operator="equal">
      <formula>"NO CUMPLE"</formula>
    </cfRule>
    <cfRule type="cellIs" dxfId="5098" priority="66" operator="equal">
      <formula>"CUMPLE"</formula>
    </cfRule>
    <cfRule type="cellIs" dxfId="5097" priority="67" operator="equal">
      <formula>"HABILITADO"</formula>
    </cfRule>
  </conditionalFormatting>
  <conditionalFormatting sqref="P44">
    <cfRule type="cellIs" dxfId="5096" priority="52" operator="equal">
      <formula>"NO CUMPLE"</formula>
    </cfRule>
    <cfRule type="cellIs" dxfId="5095" priority="53" operator="equal">
      <formula>"CUMPLE"</formula>
    </cfRule>
    <cfRule type="cellIs" dxfId="5094" priority="54" operator="equal">
      <formula>"HABILITADO"</formula>
    </cfRule>
  </conditionalFormatting>
  <conditionalFormatting sqref="N42:N43">
    <cfRule type="cellIs" dxfId="5093" priority="51" operator="equal">
      <formula>"EXPERIENCIA NO VÁLIDA"</formula>
    </cfRule>
  </conditionalFormatting>
  <conditionalFormatting sqref="N66:N68">
    <cfRule type="cellIs" dxfId="5092" priority="50" operator="equal">
      <formula>"EXPERIENCIA NO VÁLIDA"</formula>
    </cfRule>
  </conditionalFormatting>
  <conditionalFormatting sqref="O36">
    <cfRule type="cellIs" dxfId="5091" priority="48" operator="equal">
      <formula>0</formula>
    </cfRule>
    <cfRule type="cellIs" dxfId="5090" priority="49" operator="equal">
      <formula>"FOLIO 0"</formula>
    </cfRule>
  </conditionalFormatting>
  <conditionalFormatting sqref="K40:K41 I40:I41">
    <cfRule type="cellIs" dxfId="5089" priority="46" stopIfTrue="1" operator="greaterThanOrEqual">
      <formula>#REF!</formula>
    </cfRule>
  </conditionalFormatting>
  <conditionalFormatting sqref="I40:I41">
    <cfRule type="cellIs" dxfId="5088" priority="47" stopIfTrue="1" operator="lessThanOrEqual">
      <formula>#REF!</formula>
    </cfRule>
  </conditionalFormatting>
  <conditionalFormatting sqref="K68:K69 I68:I69">
    <cfRule type="cellIs" dxfId="5087" priority="44" stopIfTrue="1" operator="greaterThanOrEqual">
      <formula>#REF!</formula>
    </cfRule>
  </conditionalFormatting>
  <conditionalFormatting sqref="I68:I69">
    <cfRule type="cellIs" dxfId="5086" priority="45" stopIfTrue="1" operator="lessThanOrEqual">
      <formula>#REF!</formula>
    </cfRule>
  </conditionalFormatting>
  <conditionalFormatting sqref="N69">
    <cfRule type="cellIs" dxfId="5085" priority="43" operator="equal">
      <formula>"EXPERIENCIA NO VÁLIDA"</formula>
    </cfRule>
  </conditionalFormatting>
  <conditionalFormatting sqref="I28:I29">
    <cfRule type="cellIs" dxfId="5084" priority="42" operator="greaterThan">
      <formula>1</formula>
    </cfRule>
  </conditionalFormatting>
  <conditionalFormatting sqref="K42:K43 I42:I43">
    <cfRule type="cellIs" dxfId="5083" priority="40" stopIfTrue="1" operator="greaterThanOrEqual">
      <formula>#REF!</formula>
    </cfRule>
  </conditionalFormatting>
  <conditionalFormatting sqref="I42:I43">
    <cfRule type="cellIs" dxfId="5082" priority="41" stopIfTrue="1" operator="lessThanOrEqual">
      <formula>#REF!</formula>
    </cfRule>
  </conditionalFormatting>
  <conditionalFormatting sqref="N28">
    <cfRule type="cellIs" dxfId="5081" priority="39" operator="equal">
      <formula>"NO"</formula>
    </cfRule>
  </conditionalFormatting>
  <conditionalFormatting sqref="N36">
    <cfRule type="cellIs" dxfId="5080" priority="37" operator="equal">
      <formula>0</formula>
    </cfRule>
    <cfRule type="cellIs" dxfId="5079" priority="38" operator="equal">
      <formula>"FOLIO 0"</formula>
    </cfRule>
  </conditionalFormatting>
  <conditionalFormatting sqref="N52:N55">
    <cfRule type="cellIs" dxfId="5078" priority="36" operator="equal">
      <formula>"NO"</formula>
    </cfRule>
  </conditionalFormatting>
  <conditionalFormatting sqref="I53">
    <cfRule type="cellIs" dxfId="5077" priority="35" operator="greaterThan">
      <formula>1</formula>
    </cfRule>
  </conditionalFormatting>
  <conditionalFormatting sqref="K67 I67">
    <cfRule type="cellIs" dxfId="5076" priority="33" stopIfTrue="1" operator="greaterThanOrEqual">
      <formula>#REF!</formula>
    </cfRule>
  </conditionalFormatting>
  <conditionalFormatting sqref="I67">
    <cfRule type="cellIs" dxfId="5075" priority="34" stopIfTrue="1" operator="lessThanOrEqual">
      <formula>#REF!</formula>
    </cfRule>
  </conditionalFormatting>
  <conditionalFormatting sqref="N26:N27">
    <cfRule type="cellIs" dxfId="5074" priority="32" operator="equal">
      <formula>"NO"</formula>
    </cfRule>
  </conditionalFormatting>
  <conditionalFormatting sqref="N40">
    <cfRule type="cellIs" dxfId="5073" priority="31" operator="equal">
      <formula>"EXPERIENCIA NO VÁLIDA"</formula>
    </cfRule>
  </conditionalFormatting>
  <conditionalFormatting sqref="N41">
    <cfRule type="cellIs" dxfId="5072" priority="30" operator="equal">
      <formula>"EXPERIENCIA NO VÁLIDA"</formula>
    </cfRule>
  </conditionalFormatting>
  <conditionalFormatting sqref="N29">
    <cfRule type="cellIs" dxfId="5071" priority="29" operator="equal">
      <formula>"NO"</formula>
    </cfRule>
  </conditionalFormatting>
  <conditionalFormatting sqref="I27">
    <cfRule type="cellIs" dxfId="5070" priority="28" operator="greaterThan">
      <formula>1</formula>
    </cfRule>
  </conditionalFormatting>
  <conditionalFormatting sqref="I26">
    <cfRule type="cellIs" dxfId="5069" priority="27" operator="greaterThan">
      <formula>1</formula>
    </cfRule>
  </conditionalFormatting>
  <conditionalFormatting sqref="O13">
    <cfRule type="cellIs" dxfId="5068" priority="24" stopIfTrue="1" operator="equal">
      <formula>"HABILITADO"</formula>
    </cfRule>
    <cfRule type="cellIs" dxfId="5067" priority="25" stopIfTrue="1" operator="equal">
      <formula>"NO HABILITADO"</formula>
    </cfRule>
    <cfRule type="cellIs" dxfId="5066" priority="26" stopIfTrue="1" operator="equal">
      <formula>"RECHAZADO"</formula>
    </cfRule>
  </conditionalFormatting>
  <conditionalFormatting sqref="O13">
    <cfRule type="cellIs" dxfId="5065" priority="22" operator="equal">
      <formula>"NO HABILITADO"</formula>
    </cfRule>
    <cfRule type="cellIs" dxfId="5064" priority="23" operator="equal">
      <formula>"NO HABILITADO"</formula>
    </cfRule>
  </conditionalFormatting>
  <conditionalFormatting sqref="O13">
    <cfRule type="cellIs" priority="19" stopIfTrue="1" operator="equal">
      <formula>"HABILITADO"</formula>
    </cfRule>
    <cfRule type="cellIs" dxfId="5063" priority="20" stopIfTrue="1" operator="equal">
      <formula>"NO HABILITADO"</formula>
    </cfRule>
    <cfRule type="cellIs" dxfId="5062" priority="21" stopIfTrue="1" operator="equal">
      <formula>"RECHAZADO"</formula>
    </cfRule>
  </conditionalFormatting>
  <conditionalFormatting sqref="O13">
    <cfRule type="cellIs" dxfId="5061" priority="17" stopIfTrue="1" operator="equal">
      <formula>"RECHAZADO"</formula>
    </cfRule>
    <cfRule type="cellIs" dxfId="5060" priority="18" stopIfTrue="1" operator="equal">
      <formula>"NO HABILITADO"</formula>
    </cfRule>
  </conditionalFormatting>
  <conditionalFormatting sqref="O13">
    <cfRule type="cellIs" dxfId="5059" priority="15" operator="equal">
      <formula>"NO HABILITADO"</formula>
    </cfRule>
    <cfRule type="cellIs" dxfId="5058" priority="16" operator="equal">
      <formula>"HABILITADO"</formula>
    </cfRule>
  </conditionalFormatting>
  <conditionalFormatting sqref="O13:P13">
    <cfRule type="cellIs" dxfId="5057" priority="14" operator="equal">
      <formula>"NO HABILITADO"</formula>
    </cfRule>
  </conditionalFormatting>
  <conditionalFormatting sqref="I52">
    <cfRule type="cellIs" dxfId="5056" priority="13" operator="greaterThan">
      <formula>1</formula>
    </cfRule>
  </conditionalFormatting>
  <conditionalFormatting sqref="K66 I66">
    <cfRule type="cellIs" dxfId="5055" priority="11" stopIfTrue="1" operator="greaterThanOrEqual">
      <formula>#REF!</formula>
    </cfRule>
  </conditionalFormatting>
  <conditionalFormatting sqref="I66">
    <cfRule type="cellIs" dxfId="5054" priority="12" stopIfTrue="1" operator="lessThanOrEqual">
      <formula>#REF!</formula>
    </cfRule>
  </conditionalFormatting>
  <conditionalFormatting sqref="J36">
    <cfRule type="cellIs" dxfId="5053" priority="7" operator="equal">
      <formula>0</formula>
    </cfRule>
    <cfRule type="cellIs" dxfId="5052" priority="8" operator="equal">
      <formula>"FOLIO 0"</formula>
    </cfRule>
  </conditionalFormatting>
  <conditionalFormatting sqref="L36">
    <cfRule type="cellIs" dxfId="5051" priority="9" operator="equal">
      <formula>0</formula>
    </cfRule>
    <cfRule type="cellIs" dxfId="5050" priority="10" operator="equal">
      <formula>"FOLIO 0"</formula>
    </cfRule>
  </conditionalFormatting>
  <conditionalFormatting sqref="K36">
    <cfRule type="cellIs" dxfId="5049" priority="5" operator="equal">
      <formula>0</formula>
    </cfRule>
    <cfRule type="cellIs" dxfId="5048" priority="6" operator="equal">
      <formula>"FOLIO 0"</formula>
    </cfRule>
  </conditionalFormatting>
  <conditionalFormatting sqref="M36">
    <cfRule type="cellIs" dxfId="5047" priority="3" operator="equal">
      <formula>0</formula>
    </cfRule>
    <cfRule type="cellIs" dxfId="5046" priority="4" operator="equal">
      <formula>"FOLIO 0"</formula>
    </cfRule>
  </conditionalFormatting>
  <conditionalFormatting sqref="G36">
    <cfRule type="cellIs" dxfId="5045" priority="1" operator="equal">
      <formula>0</formula>
    </cfRule>
    <cfRule type="cellIs" dxfId="5044" priority="2" operator="equal">
      <formula>"FOLIO 0"</formula>
    </cfRule>
  </conditionalFormatting>
  <dataValidations disablePrompts="1"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'REQ - CM 093'!$R$10:$R$17</xm:f>
          </x14:formula1>
          <xm:sqref>G26:G29 G52:G54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A61"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v>
      </c>
      <c r="E10" s="697" t="s">
        <v>233</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234</v>
      </c>
      <c r="D14" s="668"/>
      <c r="E14" s="668"/>
      <c r="F14" s="669"/>
      <c r="G14" s="46">
        <v>1</v>
      </c>
      <c r="H14" s="48">
        <v>3837</v>
      </c>
      <c r="I14" s="49">
        <v>300</v>
      </c>
      <c r="J14" s="65" t="s">
        <v>1132</v>
      </c>
      <c r="K14" s="49">
        <v>4130</v>
      </c>
      <c r="L14" s="32">
        <v>7967</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7967</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5</v>
      </c>
      <c r="D26" s="31">
        <v>2</v>
      </c>
      <c r="E26" s="323" t="s">
        <v>238</v>
      </c>
      <c r="F26" s="258" t="s">
        <v>239</v>
      </c>
      <c r="G26" s="25">
        <v>811015</v>
      </c>
      <c r="H26" s="39" t="s">
        <v>234</v>
      </c>
      <c r="I26" s="23">
        <v>1</v>
      </c>
      <c r="J26" s="33" t="s">
        <v>210</v>
      </c>
      <c r="K26" s="212">
        <v>42235</v>
      </c>
      <c r="L26" s="212">
        <v>42415</v>
      </c>
      <c r="M26" s="221">
        <v>3837</v>
      </c>
      <c r="N26" s="280" t="s">
        <v>194</v>
      </c>
      <c r="O26" s="63">
        <v>3837</v>
      </c>
      <c r="P26" s="275"/>
      <c r="Q26" s="12">
        <v>2016</v>
      </c>
      <c r="R26" s="281">
        <v>25567212</v>
      </c>
    </row>
    <row r="27" spans="2:18" s="12" customFormat="1" ht="15">
      <c r="B27" s="231">
        <v>2</v>
      </c>
      <c r="C27" s="31"/>
      <c r="D27" s="31"/>
      <c r="E27" s="218"/>
      <c r="F27" s="258"/>
      <c r="G27" s="25"/>
      <c r="H27" s="39"/>
      <c r="I27" s="23"/>
      <c r="J27" s="33"/>
      <c r="K27" s="72"/>
      <c r="L27" s="72"/>
      <c r="M27" s="221"/>
      <c r="N27" s="280" t="s">
        <v>1133</v>
      </c>
      <c r="O27" s="63" t="s">
        <v>1133</v>
      </c>
      <c r="P27" s="216"/>
    </row>
    <row r="28" spans="2:18" s="12" customFormat="1" ht="8.25" customHeight="1">
      <c r="B28" s="230"/>
      <c r="C28" s="219"/>
      <c r="D28" s="219"/>
      <c r="E28" s="150"/>
      <c r="F28" s="277"/>
      <c r="G28" s="25"/>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24"/>
      <c r="K29" s="72"/>
      <c r="L29" s="72"/>
      <c r="M29" s="228"/>
      <c r="N29" s="280" t="s">
        <v>1133</v>
      </c>
      <c r="O29" s="63" t="s">
        <v>1133</v>
      </c>
      <c r="P29" s="217"/>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15.75">
      <c r="B31" s="9"/>
      <c r="C31" s="7"/>
      <c r="D31" s="8"/>
      <c r="E31" s="8"/>
      <c r="F31" s="8"/>
      <c r="G31" s="8"/>
      <c r="H31" s="8"/>
      <c r="I31" s="8"/>
      <c r="J31" s="6"/>
      <c r="K31" s="5"/>
      <c r="L31" s="5"/>
      <c r="M31" s="1"/>
      <c r="N31" s="268" t="s">
        <v>17</v>
      </c>
      <c r="O31" s="45">
        <v>3837</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0" t="s">
        <v>70</v>
      </c>
      <c r="G35" s="556" t="s">
        <v>74</v>
      </c>
      <c r="H35" s="623"/>
      <c r="I35" s="555" t="s">
        <v>75</v>
      </c>
      <c r="J35" s="555"/>
      <c r="K35" s="555"/>
      <c r="L35" s="556" t="s">
        <v>156</v>
      </c>
      <c r="M35" s="623"/>
      <c r="N35" s="644"/>
      <c r="O35" s="645"/>
      <c r="P35" s="363" t="s">
        <v>76</v>
      </c>
    </row>
    <row r="36" spans="2:16" s="58" customFormat="1" ht="30" customHeight="1">
      <c r="B36" s="624" t="s">
        <v>236</v>
      </c>
      <c r="C36" s="646"/>
      <c r="D36" s="646"/>
      <c r="E36" s="647"/>
      <c r="F36" s="56" t="s">
        <v>237</v>
      </c>
      <c r="G36" s="59">
        <v>79594151</v>
      </c>
      <c r="H36" s="57" t="s">
        <v>194</v>
      </c>
      <c r="I36" s="70">
        <v>36027</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36027</v>
      </c>
      <c r="K39" s="3" t="s">
        <v>59</v>
      </c>
      <c r="L39" s="209">
        <v>43356</v>
      </c>
      <c r="M39" s="614"/>
      <c r="N39" s="614"/>
      <c r="O39" s="47">
        <v>1200</v>
      </c>
      <c r="P39" s="499"/>
    </row>
    <row r="40" spans="2:16" ht="51" customHeight="1">
      <c r="B40" s="79">
        <v>1</v>
      </c>
      <c r="C40" s="79" t="s">
        <v>210</v>
      </c>
      <c r="D40" s="83" t="s">
        <v>211</v>
      </c>
      <c r="E40" s="277" t="s">
        <v>240</v>
      </c>
      <c r="F40" s="639" t="s">
        <v>241</v>
      </c>
      <c r="G40" s="640"/>
      <c r="H40" s="641"/>
      <c r="I40" s="635">
        <v>40434</v>
      </c>
      <c r="J40" s="635"/>
      <c r="K40" s="609">
        <v>40644</v>
      </c>
      <c r="L40" s="610"/>
      <c r="M40" s="82">
        <v>2832</v>
      </c>
      <c r="N40" s="61" t="s">
        <v>1135</v>
      </c>
      <c r="O40" s="278">
        <v>2832</v>
      </c>
      <c r="P40" s="151"/>
    </row>
    <row r="41" spans="2:16" ht="9" customHeight="1">
      <c r="B41" s="79"/>
      <c r="C41" s="79"/>
      <c r="D41" s="83"/>
      <c r="E41" s="81"/>
      <c r="F41" s="639"/>
      <c r="G41" s="640"/>
      <c r="H41" s="641"/>
      <c r="I41" s="635"/>
      <c r="J41" s="635"/>
      <c r="K41" s="609"/>
      <c r="L41" s="610"/>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2832</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65"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5</v>
      </c>
      <c r="D52" s="31">
        <v>3</v>
      </c>
      <c r="E52" s="218" t="s">
        <v>238</v>
      </c>
      <c r="F52" s="258" t="s">
        <v>242</v>
      </c>
      <c r="G52" s="25">
        <v>811015</v>
      </c>
      <c r="H52" s="39" t="s">
        <v>234</v>
      </c>
      <c r="I52" s="23">
        <v>1</v>
      </c>
      <c r="J52" s="33" t="s">
        <v>210</v>
      </c>
      <c r="K52" s="72">
        <v>42209</v>
      </c>
      <c r="L52" s="72">
        <v>42430</v>
      </c>
      <c r="M52" s="221">
        <v>4130</v>
      </c>
      <c r="N52" s="280" t="s">
        <v>194</v>
      </c>
      <c r="O52" s="63">
        <v>4130</v>
      </c>
      <c r="P52" s="85"/>
    </row>
    <row r="53" spans="2:16" s="12" customFormat="1" ht="15">
      <c r="B53" s="34">
        <v>2</v>
      </c>
      <c r="C53" s="35"/>
      <c r="D53" s="31"/>
      <c r="E53" s="218"/>
      <c r="F53" s="324"/>
      <c r="G53" s="25"/>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4130</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63" t="s">
        <v>70</v>
      </c>
    </row>
    <row r="62" spans="2:16" s="58" customFormat="1" ht="24.95" customHeight="1">
      <c r="B62" s="624" t="s">
        <v>236</v>
      </c>
      <c r="C62" s="625"/>
      <c r="D62" s="625"/>
      <c r="E62" s="626"/>
      <c r="F62" s="56" t="s">
        <v>237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36027</v>
      </c>
      <c r="K65" s="3" t="s">
        <v>59</v>
      </c>
      <c r="L65" s="209">
        <v>43356</v>
      </c>
      <c r="M65" s="614"/>
      <c r="N65" s="614"/>
      <c r="O65" s="47">
        <v>1200</v>
      </c>
      <c r="P65" s="616"/>
    </row>
    <row r="66" spans="2:16" ht="77.25" customHeight="1">
      <c r="B66" s="79">
        <v>1</v>
      </c>
      <c r="C66" s="79" t="s">
        <v>210</v>
      </c>
      <c r="D66" s="83" t="s">
        <v>211</v>
      </c>
      <c r="E66" s="277" t="s">
        <v>240</v>
      </c>
      <c r="F66" s="606" t="s">
        <v>243</v>
      </c>
      <c r="G66" s="607"/>
      <c r="H66" s="608"/>
      <c r="I66" s="609">
        <v>41507</v>
      </c>
      <c r="J66" s="610"/>
      <c r="K66" s="609">
        <v>41989</v>
      </c>
      <c r="L66" s="610"/>
      <c r="M66" s="82">
        <v>6893</v>
      </c>
      <c r="N66" s="61" t="s">
        <v>1135</v>
      </c>
      <c r="O66" s="63">
        <v>6893</v>
      </c>
      <c r="P66" s="89"/>
    </row>
    <row r="67" spans="2:16" ht="12" customHeight="1">
      <c r="B67" s="79"/>
      <c r="C67" s="79"/>
      <c r="D67" s="83"/>
      <c r="E67" s="366"/>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6893</v>
      </c>
      <c r="P70" s="62">
        <v>40</v>
      </c>
    </row>
    <row r="71" spans="2:16" ht="15.75" customHeight="1"/>
    <row r="72" spans="2:16" s="60" customFormat="1" ht="37.5" customHeight="1">
      <c r="B72" s="598" t="s">
        <v>127</v>
      </c>
      <c r="C72" s="598"/>
      <c r="D72" s="598"/>
      <c r="E72" s="598"/>
      <c r="F72" s="598"/>
      <c r="G72" s="588" t="s">
        <v>236</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233</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5043" priority="100" operator="greaterThan">
      <formula>1</formula>
    </cfRule>
  </conditionalFormatting>
  <conditionalFormatting sqref="I54">
    <cfRule type="cellIs" dxfId="5042" priority="99" operator="greaterThan">
      <formula>1</formula>
    </cfRule>
  </conditionalFormatting>
  <conditionalFormatting sqref="J39">
    <cfRule type="cellIs" dxfId="5041" priority="97" stopIfTrue="1" operator="greaterThanOrEqual">
      <formula>#REF!</formula>
    </cfRule>
  </conditionalFormatting>
  <conditionalFormatting sqref="J39">
    <cfRule type="cellIs" dxfId="5040" priority="98" stopIfTrue="1" operator="lessThanOrEqual">
      <formula>#REF!</formula>
    </cfRule>
  </conditionalFormatting>
  <conditionalFormatting sqref="L39">
    <cfRule type="cellIs" dxfId="5039" priority="96" stopIfTrue="1" operator="greaterThanOrEqual">
      <formula>#REF!</formula>
    </cfRule>
  </conditionalFormatting>
  <conditionalFormatting sqref="J65">
    <cfRule type="cellIs" dxfId="5038" priority="94" stopIfTrue="1" operator="greaterThanOrEqual">
      <formula>#REF!</formula>
    </cfRule>
  </conditionalFormatting>
  <conditionalFormatting sqref="J65">
    <cfRule type="cellIs" dxfId="5037" priority="95" stopIfTrue="1" operator="lessThanOrEqual">
      <formula>#REF!</formula>
    </cfRule>
  </conditionalFormatting>
  <conditionalFormatting sqref="L65">
    <cfRule type="cellIs" dxfId="5036" priority="93" stopIfTrue="1" operator="greaterThanOrEqual">
      <formula>#REF!</formula>
    </cfRule>
  </conditionalFormatting>
  <conditionalFormatting sqref="G18">
    <cfRule type="cellIs" dxfId="5035" priority="78" operator="equal">
      <formula>"NO SUMA 100%"</formula>
    </cfRule>
    <cfRule type="cellIs" dxfId="5034" priority="83" operator="equal">
      <formula>"SUMA 100%"</formula>
    </cfRule>
    <cfRule type="cellIs" dxfId="5033" priority="87" operator="equal">
      <formula>"SUMA 100%"</formula>
    </cfRule>
    <cfRule type="cellIs" dxfId="5032" priority="88" operator="equal">
      <formula>"SUMA 100%"</formula>
    </cfRule>
    <cfRule type="cellIs" dxfId="5031" priority="91" operator="equal">
      <formula>"NO SUMA 100%"</formula>
    </cfRule>
    <cfRule type="cellIs" dxfId="5030" priority="92" operator="equal">
      <formula>"SUMA 100%"</formula>
    </cfRule>
  </conditionalFormatting>
  <conditionalFormatting sqref="J14:J17">
    <cfRule type="cellIs" dxfId="5029" priority="90" operator="equal">
      <formula>"NO CUMPLE"</formula>
    </cfRule>
  </conditionalFormatting>
  <conditionalFormatting sqref="J14:J17">
    <cfRule type="cellIs" dxfId="5028" priority="89" operator="equal">
      <formula>"CUMPLE"</formula>
    </cfRule>
  </conditionalFormatting>
  <conditionalFormatting sqref="J14:J16">
    <cfRule type="cellIs" dxfId="5027" priority="86" operator="equal">
      <formula>"CUMPLE"</formula>
    </cfRule>
  </conditionalFormatting>
  <conditionalFormatting sqref="G19">
    <cfRule type="cellIs" dxfId="5026" priority="81" operator="equal">
      <formula>"OK"</formula>
    </cfRule>
    <cfRule type="cellIs" dxfId="5025" priority="82" operator="equal">
      <formula>"OK"</formula>
    </cfRule>
    <cfRule type="cellIs" dxfId="5024" priority="84" operator="equal">
      <formula>"ERROR DE ASC"</formula>
    </cfRule>
    <cfRule type="cellIs" dxfId="5023" priority="85" operator="equal">
      <formula>"ERROR DE ASC"</formula>
    </cfRule>
  </conditionalFormatting>
  <conditionalFormatting sqref="H18">
    <cfRule type="cellIs" dxfId="5022" priority="79" operator="equal">
      <formula>"CUMPLE"</formula>
    </cfRule>
    <cfRule type="cellIs" dxfId="5021" priority="80" operator="equal">
      <formula>"CUMPLE"</formula>
    </cfRule>
  </conditionalFormatting>
  <conditionalFormatting sqref="H18:J19">
    <cfRule type="cellIs" dxfId="5020" priority="77" operator="equal">
      <formula>"NO CUMPLE"</formula>
    </cfRule>
  </conditionalFormatting>
  <conditionalFormatting sqref="J14:J16">
    <cfRule type="cellIs" dxfId="5019" priority="76" operator="equal">
      <formula>"NO CUMPLE"</formula>
    </cfRule>
  </conditionalFormatting>
  <conditionalFormatting sqref="K18">
    <cfRule type="cellIs" dxfId="5018" priority="74" operator="equal">
      <formula>"CUMPLE"</formula>
    </cfRule>
    <cfRule type="cellIs" dxfId="5017" priority="75" operator="equal">
      <formula>"CUMPLE"</formula>
    </cfRule>
  </conditionalFormatting>
  <conditionalFormatting sqref="K18">
    <cfRule type="cellIs" dxfId="5016" priority="73" operator="equal">
      <formula>"NO CUMPLE"</formula>
    </cfRule>
  </conditionalFormatting>
  <conditionalFormatting sqref="M14:M17">
    <cfRule type="cellIs" dxfId="5015" priority="72" operator="equal">
      <formula>"MAXIMO"</formula>
    </cfRule>
  </conditionalFormatting>
  <conditionalFormatting sqref="N15:N17">
    <cfRule type="cellIs" dxfId="5014" priority="71" operator="equal">
      <formula>"NO CUMPLE"</formula>
    </cfRule>
  </conditionalFormatting>
  <conditionalFormatting sqref="N14:N17">
    <cfRule type="cellIs" dxfId="5013" priority="70" operator="equal">
      <formula>"CUMPLE"</formula>
    </cfRule>
  </conditionalFormatting>
  <conditionalFormatting sqref="M14:M16">
    <cfRule type="cellIs" dxfId="5012" priority="69" operator="equal">
      <formula>"MAXIMO"</formula>
    </cfRule>
  </conditionalFormatting>
  <conditionalFormatting sqref="M15:M17">
    <cfRule type="cellIs" dxfId="5011" priority="68" operator="equal">
      <formula>"MAXIMO"</formula>
    </cfRule>
  </conditionalFormatting>
  <conditionalFormatting sqref="N14:N16">
    <cfRule type="cellIs" dxfId="5010" priority="67" operator="equal">
      <formula>"CUMPLE"</formula>
    </cfRule>
  </conditionalFormatting>
  <conditionalFormatting sqref="N14:N16">
    <cfRule type="cellIs" dxfId="5009" priority="66" operator="equal">
      <formula>"NO CUMPLE"</formula>
    </cfRule>
  </conditionalFormatting>
  <conditionalFormatting sqref="K18">
    <cfRule type="cellIs" dxfId="5008" priority="64" operator="equal">
      <formula>"CUMPLE"</formula>
    </cfRule>
    <cfRule type="cellIs" dxfId="5007" priority="65" operator="equal">
      <formula>"NO CUMPLE"</formula>
    </cfRule>
  </conditionalFormatting>
  <conditionalFormatting sqref="N30">
    <cfRule type="cellIs" dxfId="5006" priority="63" operator="equal">
      <formula>"NO"</formula>
    </cfRule>
  </conditionalFormatting>
  <conditionalFormatting sqref="P31">
    <cfRule type="cellIs" dxfId="5005" priority="60" operator="equal">
      <formula>"NO CUMPLE"</formula>
    </cfRule>
    <cfRule type="cellIs" dxfId="5004" priority="61" operator="equal">
      <formula>"CUMPLE"</formula>
    </cfRule>
    <cfRule type="cellIs" dxfId="5003" priority="62" operator="equal">
      <formula>"HABILITADO"</formula>
    </cfRule>
  </conditionalFormatting>
  <conditionalFormatting sqref="P36">
    <cfRule type="cellIs" dxfId="5002" priority="57" operator="equal">
      <formula>"NO CUMPLE"</formula>
    </cfRule>
    <cfRule type="cellIs" dxfId="5001" priority="58" operator="equal">
      <formula>"CUMPLE"</formula>
    </cfRule>
    <cfRule type="cellIs" dxfId="5000" priority="59" operator="equal">
      <formula>"HABILITADO"</formula>
    </cfRule>
  </conditionalFormatting>
  <conditionalFormatting sqref="P44">
    <cfRule type="cellIs" dxfId="4999" priority="52" operator="equal">
      <formula>"NO CUMPLE"</formula>
    </cfRule>
    <cfRule type="cellIs" dxfId="4998" priority="53" operator="equal">
      <formula>"CUMPLE"</formula>
    </cfRule>
    <cfRule type="cellIs" dxfId="4997" priority="54" operator="equal">
      <formula>"HABILITADO"</formula>
    </cfRule>
  </conditionalFormatting>
  <conditionalFormatting sqref="N42:N43">
    <cfRule type="cellIs" dxfId="4996" priority="51" operator="equal">
      <formula>"EXPERIENCIA NO VÁLIDA"</formula>
    </cfRule>
  </conditionalFormatting>
  <conditionalFormatting sqref="N66:N68">
    <cfRule type="cellIs" dxfId="4995" priority="50" operator="equal">
      <formula>"EXPERIENCIA NO VÁLIDA"</formula>
    </cfRule>
  </conditionalFormatting>
  <conditionalFormatting sqref="O36">
    <cfRule type="cellIs" dxfId="4994" priority="48" operator="equal">
      <formula>0</formula>
    </cfRule>
    <cfRule type="cellIs" dxfId="4993" priority="49" operator="equal">
      <formula>"FOLIO 0"</formula>
    </cfRule>
  </conditionalFormatting>
  <conditionalFormatting sqref="K40:K41 I40:I41">
    <cfRule type="cellIs" dxfId="4992" priority="46" stopIfTrue="1" operator="greaterThanOrEqual">
      <formula>#REF!</formula>
    </cfRule>
  </conditionalFormatting>
  <conditionalFormatting sqref="I40:I41">
    <cfRule type="cellIs" dxfId="4991" priority="47" stopIfTrue="1" operator="lessThanOrEqual">
      <formula>#REF!</formula>
    </cfRule>
  </conditionalFormatting>
  <conditionalFormatting sqref="K68:K69 I68:I69">
    <cfRule type="cellIs" dxfId="4990" priority="44" stopIfTrue="1" operator="greaterThanOrEqual">
      <formula>#REF!</formula>
    </cfRule>
  </conditionalFormatting>
  <conditionalFormatting sqref="I68:I69">
    <cfRule type="cellIs" dxfId="4989" priority="45" stopIfTrue="1" operator="lessThanOrEqual">
      <formula>#REF!</formula>
    </cfRule>
  </conditionalFormatting>
  <conditionalFormatting sqref="N69">
    <cfRule type="cellIs" dxfId="4988" priority="43" operator="equal">
      <formula>"EXPERIENCIA NO VÁLIDA"</formula>
    </cfRule>
  </conditionalFormatting>
  <conditionalFormatting sqref="I28:I29">
    <cfRule type="cellIs" dxfId="4987" priority="42" operator="greaterThan">
      <formula>1</formula>
    </cfRule>
  </conditionalFormatting>
  <conditionalFormatting sqref="K42:K43 I42:I43">
    <cfRule type="cellIs" dxfId="4986" priority="40" stopIfTrue="1" operator="greaterThanOrEqual">
      <formula>#REF!</formula>
    </cfRule>
  </conditionalFormatting>
  <conditionalFormatting sqref="I42:I43">
    <cfRule type="cellIs" dxfId="4985" priority="41" stopIfTrue="1" operator="lessThanOrEqual">
      <formula>#REF!</formula>
    </cfRule>
  </conditionalFormatting>
  <conditionalFormatting sqref="N28">
    <cfRule type="cellIs" dxfId="4984" priority="39" operator="equal">
      <formula>"NO"</formula>
    </cfRule>
  </conditionalFormatting>
  <conditionalFormatting sqref="N36">
    <cfRule type="cellIs" dxfId="4983" priority="37" operator="equal">
      <formula>0</formula>
    </cfRule>
    <cfRule type="cellIs" dxfId="4982" priority="38" operator="equal">
      <formula>"FOLIO 0"</formula>
    </cfRule>
  </conditionalFormatting>
  <conditionalFormatting sqref="N52:N55">
    <cfRule type="cellIs" dxfId="4981" priority="36" operator="equal">
      <formula>"NO"</formula>
    </cfRule>
  </conditionalFormatting>
  <conditionalFormatting sqref="I53">
    <cfRule type="cellIs" dxfId="4980" priority="35" operator="greaterThan">
      <formula>1</formula>
    </cfRule>
  </conditionalFormatting>
  <conditionalFormatting sqref="K67 I67">
    <cfRule type="cellIs" dxfId="4979" priority="33" stopIfTrue="1" operator="greaterThanOrEqual">
      <formula>#REF!</formula>
    </cfRule>
  </conditionalFormatting>
  <conditionalFormatting sqref="I67">
    <cfRule type="cellIs" dxfId="4978" priority="34" stopIfTrue="1" operator="lessThanOrEqual">
      <formula>#REF!</formula>
    </cfRule>
  </conditionalFormatting>
  <conditionalFormatting sqref="N26:N27">
    <cfRule type="cellIs" dxfId="4977" priority="32" operator="equal">
      <formula>"NO"</formula>
    </cfRule>
  </conditionalFormatting>
  <conditionalFormatting sqref="N40">
    <cfRule type="cellIs" dxfId="4976" priority="31" operator="equal">
      <formula>"EXPERIENCIA NO VÁLIDA"</formula>
    </cfRule>
  </conditionalFormatting>
  <conditionalFormatting sqref="N41">
    <cfRule type="cellIs" dxfId="4975" priority="30" operator="equal">
      <formula>"EXPERIENCIA NO VÁLIDA"</formula>
    </cfRule>
  </conditionalFormatting>
  <conditionalFormatting sqref="N29">
    <cfRule type="cellIs" dxfId="4974" priority="29" operator="equal">
      <formula>"NO"</formula>
    </cfRule>
  </conditionalFormatting>
  <conditionalFormatting sqref="I27">
    <cfRule type="cellIs" dxfId="4973" priority="28" operator="greaterThan">
      <formula>1</formula>
    </cfRule>
  </conditionalFormatting>
  <conditionalFormatting sqref="I26">
    <cfRule type="cellIs" dxfId="4972" priority="27" operator="greaterThan">
      <formula>1</formula>
    </cfRule>
  </conditionalFormatting>
  <conditionalFormatting sqref="O13">
    <cfRule type="cellIs" dxfId="4971" priority="24" stopIfTrue="1" operator="equal">
      <formula>"HABILITADO"</formula>
    </cfRule>
    <cfRule type="cellIs" dxfId="4970" priority="25" stopIfTrue="1" operator="equal">
      <formula>"NO HABILITADO"</formula>
    </cfRule>
    <cfRule type="cellIs" dxfId="4969" priority="26" stopIfTrue="1" operator="equal">
      <formula>"RECHAZADO"</formula>
    </cfRule>
  </conditionalFormatting>
  <conditionalFormatting sqref="O13">
    <cfRule type="cellIs" dxfId="4968" priority="22" operator="equal">
      <formula>"NO HABILITADO"</formula>
    </cfRule>
    <cfRule type="cellIs" dxfId="4967" priority="23" operator="equal">
      <formula>"NO HABILITADO"</formula>
    </cfRule>
  </conditionalFormatting>
  <conditionalFormatting sqref="O13">
    <cfRule type="cellIs" priority="19" stopIfTrue="1" operator="equal">
      <formula>"HABILITADO"</formula>
    </cfRule>
    <cfRule type="cellIs" dxfId="4966" priority="20" stopIfTrue="1" operator="equal">
      <formula>"NO HABILITADO"</formula>
    </cfRule>
    <cfRule type="cellIs" dxfId="4965" priority="21" stopIfTrue="1" operator="equal">
      <formula>"RECHAZADO"</formula>
    </cfRule>
  </conditionalFormatting>
  <conditionalFormatting sqref="O13">
    <cfRule type="cellIs" dxfId="4964" priority="17" stopIfTrue="1" operator="equal">
      <formula>"RECHAZADO"</formula>
    </cfRule>
    <cfRule type="cellIs" dxfId="4963" priority="18" stopIfTrue="1" operator="equal">
      <formula>"NO HABILITADO"</formula>
    </cfRule>
  </conditionalFormatting>
  <conditionalFormatting sqref="O13">
    <cfRule type="cellIs" dxfId="4962" priority="15" operator="equal">
      <formula>"NO HABILITADO"</formula>
    </cfRule>
    <cfRule type="cellIs" dxfId="4961" priority="16" operator="equal">
      <formula>"HABILITADO"</formula>
    </cfRule>
  </conditionalFormatting>
  <conditionalFormatting sqref="O13:P13">
    <cfRule type="cellIs" dxfId="4960" priority="14" operator="equal">
      <formula>"NO HABILITADO"</formula>
    </cfRule>
  </conditionalFormatting>
  <conditionalFormatting sqref="I52">
    <cfRule type="cellIs" dxfId="4959" priority="13" operator="greaterThan">
      <formula>1</formula>
    </cfRule>
  </conditionalFormatting>
  <conditionalFormatting sqref="K66 I66">
    <cfRule type="cellIs" dxfId="4958" priority="11" stopIfTrue="1" operator="greaterThanOrEqual">
      <formula>#REF!</formula>
    </cfRule>
  </conditionalFormatting>
  <conditionalFormatting sqref="I66">
    <cfRule type="cellIs" dxfId="4957" priority="12" stopIfTrue="1" operator="lessThanOrEqual">
      <formula>#REF!</formula>
    </cfRule>
  </conditionalFormatting>
  <conditionalFormatting sqref="J36">
    <cfRule type="cellIs" dxfId="4956" priority="7" operator="equal">
      <formula>0</formula>
    </cfRule>
    <cfRule type="cellIs" dxfId="4955" priority="8" operator="equal">
      <formula>"FOLIO 0"</formula>
    </cfRule>
  </conditionalFormatting>
  <conditionalFormatting sqref="L36">
    <cfRule type="cellIs" dxfId="4954" priority="9" operator="equal">
      <formula>0</formula>
    </cfRule>
    <cfRule type="cellIs" dxfId="4953" priority="10" operator="equal">
      <formula>"FOLIO 0"</formula>
    </cfRule>
  </conditionalFormatting>
  <conditionalFormatting sqref="K36">
    <cfRule type="cellIs" dxfId="4952" priority="5" operator="equal">
      <formula>0</formula>
    </cfRule>
    <cfRule type="cellIs" dxfId="4951" priority="6" operator="equal">
      <formula>"FOLIO 0"</formula>
    </cfRule>
  </conditionalFormatting>
  <conditionalFormatting sqref="M36">
    <cfRule type="cellIs" dxfId="4950" priority="3" operator="equal">
      <formula>0</formula>
    </cfRule>
    <cfRule type="cellIs" dxfId="4949" priority="4" operator="equal">
      <formula>"FOLIO 0"</formula>
    </cfRule>
  </conditionalFormatting>
  <conditionalFormatting sqref="G36">
    <cfRule type="cellIs" dxfId="4948" priority="1" operator="equal">
      <formula>0</formula>
    </cfRule>
    <cfRule type="cellIs" dxfId="4947" priority="2" operator="equal">
      <formula>"FOLIO 0"</formula>
    </cfRule>
  </conditionalFormatting>
  <dataValidations disablePrompts="1"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'REQ - CM 093'!$R$10:$R$17</xm:f>
          </x14:formula1>
          <xm:sqref>G26:G29 G52:G54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R89"/>
  <sheetViews>
    <sheetView view="pageBreakPreview" topLeftCell="A55" zoomScale="50" zoomScaleNormal="70" zoomScaleSheetLayoutView="5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v>
      </c>
      <c r="E10" s="697" t="s">
        <v>244</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246</v>
      </c>
      <c r="D14" s="668"/>
      <c r="E14" s="668"/>
      <c r="F14" s="669"/>
      <c r="G14" s="46">
        <v>0.5</v>
      </c>
      <c r="H14" s="48">
        <v>3190.1699999999996</v>
      </c>
      <c r="I14" s="49">
        <v>300</v>
      </c>
      <c r="J14" s="65" t="s">
        <v>1132</v>
      </c>
      <c r="K14" s="49">
        <v>0</v>
      </c>
      <c r="L14" s="32">
        <v>3190.1699999999996</v>
      </c>
      <c r="M14" s="46">
        <v>0.6</v>
      </c>
      <c r="N14" s="36"/>
      <c r="O14" s="713" t="s">
        <v>1118</v>
      </c>
      <c r="P14" s="714"/>
      <c r="R14" s="208"/>
    </row>
    <row r="15" spans="2:18" ht="17.100000000000001" customHeight="1">
      <c r="B15" s="41">
        <v>2</v>
      </c>
      <c r="C15" s="667" t="s">
        <v>245</v>
      </c>
      <c r="D15" s="668"/>
      <c r="E15" s="668"/>
      <c r="F15" s="669"/>
      <c r="G15" s="46">
        <v>0.5</v>
      </c>
      <c r="H15" s="48">
        <v>2126.7800000000002</v>
      </c>
      <c r="I15" s="49">
        <v>300</v>
      </c>
      <c r="J15" s="65" t="s">
        <v>1132</v>
      </c>
      <c r="K15" s="49">
        <v>0</v>
      </c>
      <c r="L15" s="32">
        <v>2126.7800000000002</v>
      </c>
      <c r="M15" s="46">
        <v>0.40000000000000008</v>
      </c>
      <c r="N15" s="36"/>
      <c r="O15" s="715"/>
      <c r="P15" s="716"/>
    </row>
    <row r="16" spans="2:18" ht="14.25" customHeight="1">
      <c r="B16" s="41" t="s">
        <v>1133</v>
      </c>
      <c r="C16" s="667" t="s">
        <v>1133</v>
      </c>
      <c r="D16" s="668"/>
      <c r="E16" s="668"/>
      <c r="F16" s="669"/>
      <c r="G16" s="46" t="s">
        <v>1133</v>
      </c>
      <c r="H16" s="48" t="s">
        <v>1133</v>
      </c>
      <c r="I16" s="49" t="s">
        <v>1133</v>
      </c>
      <c r="J16" s="65"/>
      <c r="K16" s="49" t="s">
        <v>1133</v>
      </c>
      <c r="L16" s="32" t="s">
        <v>1133</v>
      </c>
      <c r="M16" s="35" t="s">
        <v>1133</v>
      </c>
      <c r="N16" s="36" t="s">
        <v>1133</v>
      </c>
      <c r="O16" s="715"/>
      <c r="P16" s="716"/>
    </row>
    <row r="17" spans="2:18" ht="35.450000000000003" customHeight="1">
      <c r="B17" s="41"/>
      <c r="C17" s="676" t="s">
        <v>42</v>
      </c>
      <c r="D17" s="677"/>
      <c r="E17" s="677"/>
      <c r="F17" s="678"/>
      <c r="G17" s="44">
        <v>0.5</v>
      </c>
      <c r="H17" s="234"/>
      <c r="I17" s="49"/>
      <c r="J17" s="36" t="s">
        <v>1133</v>
      </c>
      <c r="K17" s="42"/>
      <c r="L17" s="32">
        <v>5316.95</v>
      </c>
      <c r="M17" s="276">
        <v>1</v>
      </c>
      <c r="N17" s="36"/>
      <c r="O17" s="715"/>
      <c r="P17" s="716"/>
    </row>
    <row r="18" spans="2:18" ht="39" customHeight="1">
      <c r="B18" s="13"/>
      <c r="C18" s="679" t="s">
        <v>39</v>
      </c>
      <c r="D18" s="680"/>
      <c r="E18" s="680"/>
      <c r="F18" s="681"/>
      <c r="G18" s="43" t="s">
        <v>1134</v>
      </c>
      <c r="H18" s="685" t="s">
        <v>1132</v>
      </c>
      <c r="I18" s="685"/>
      <c r="J18" s="685"/>
      <c r="K18" s="653"/>
      <c r="L18" s="655"/>
      <c r="M18" s="686"/>
      <c r="N18" s="687"/>
      <c r="O18" s="715"/>
      <c r="P18" s="716"/>
    </row>
    <row r="19" spans="2:18" ht="49.5" customHeight="1">
      <c r="B19" s="13"/>
      <c r="C19" s="682"/>
      <c r="D19" s="683"/>
      <c r="E19" s="683"/>
      <c r="F19" s="684"/>
      <c r="G19" s="267" t="s">
        <v>210</v>
      </c>
      <c r="H19" s="685"/>
      <c r="I19" s="685"/>
      <c r="J19" s="685"/>
      <c r="K19" s="656"/>
      <c r="L19" s="658"/>
      <c r="M19" s="688"/>
      <c r="N19" s="689"/>
      <c r="O19" s="717"/>
      <c r="P19" s="718"/>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719">
        <v>1</v>
      </c>
      <c r="C26" s="35">
        <v>21</v>
      </c>
      <c r="D26" s="31">
        <v>4</v>
      </c>
      <c r="E26" s="723" t="s">
        <v>248</v>
      </c>
      <c r="F26" s="258" t="s">
        <v>250</v>
      </c>
      <c r="G26" s="25">
        <v>811015</v>
      </c>
      <c r="H26" s="39" t="s">
        <v>245</v>
      </c>
      <c r="I26" s="23">
        <v>0.4</v>
      </c>
      <c r="J26" s="33" t="s">
        <v>210</v>
      </c>
      <c r="K26" s="212">
        <v>41520</v>
      </c>
      <c r="L26" s="212">
        <v>41983</v>
      </c>
      <c r="M26" s="221">
        <v>4335.95</v>
      </c>
      <c r="N26" s="280" t="s">
        <v>194</v>
      </c>
      <c r="O26" s="63">
        <v>1734.38</v>
      </c>
      <c r="P26" s="217" t="s">
        <v>258</v>
      </c>
      <c r="Q26" s="12">
        <v>2016</v>
      </c>
      <c r="R26" s="281">
        <v>25567212</v>
      </c>
    </row>
    <row r="27" spans="2:18" s="12" customFormat="1" ht="97.5" customHeight="1">
      <c r="B27" s="720"/>
      <c r="C27" s="35">
        <v>22</v>
      </c>
      <c r="D27" s="31">
        <v>4</v>
      </c>
      <c r="E27" s="724"/>
      <c r="F27" s="258" t="s">
        <v>250</v>
      </c>
      <c r="G27" s="25">
        <v>811015</v>
      </c>
      <c r="H27" s="39" t="s">
        <v>246</v>
      </c>
      <c r="I27" s="23">
        <v>0.6</v>
      </c>
      <c r="J27" s="33" t="s">
        <v>210</v>
      </c>
      <c r="K27" s="212">
        <v>41520</v>
      </c>
      <c r="L27" s="212">
        <v>41983</v>
      </c>
      <c r="M27" s="221">
        <v>4335.95</v>
      </c>
      <c r="N27" s="280" t="s">
        <v>194</v>
      </c>
      <c r="O27" s="63">
        <v>2601.5699999999997</v>
      </c>
      <c r="P27" s="217" t="s">
        <v>258</v>
      </c>
      <c r="R27" s="281"/>
    </row>
    <row r="28" spans="2:18" s="12" customFormat="1" ht="72" customHeight="1">
      <c r="B28" s="721">
        <v>2</v>
      </c>
      <c r="C28" s="31">
        <v>16</v>
      </c>
      <c r="D28" s="31">
        <v>2</v>
      </c>
      <c r="E28" s="723" t="s">
        <v>249</v>
      </c>
      <c r="F28" s="258" t="s">
        <v>251</v>
      </c>
      <c r="G28" s="25">
        <v>811015</v>
      </c>
      <c r="H28" s="39" t="s">
        <v>246</v>
      </c>
      <c r="I28" s="23">
        <v>0.6</v>
      </c>
      <c r="J28" s="33" t="s">
        <v>210</v>
      </c>
      <c r="K28" s="72">
        <v>41340</v>
      </c>
      <c r="L28" s="72">
        <v>41646</v>
      </c>
      <c r="M28" s="221">
        <v>981</v>
      </c>
      <c r="N28" s="280" t="s">
        <v>194</v>
      </c>
      <c r="O28" s="63">
        <v>588.6</v>
      </c>
      <c r="P28" s="216"/>
    </row>
    <row r="29" spans="2:18" s="12" customFormat="1" ht="60">
      <c r="B29" s="722"/>
      <c r="C29" s="219">
        <v>15</v>
      </c>
      <c r="D29" s="219">
        <v>2</v>
      </c>
      <c r="E29" s="724"/>
      <c r="F29" s="258" t="s">
        <v>251</v>
      </c>
      <c r="G29" s="25">
        <v>811015</v>
      </c>
      <c r="H29" s="39" t="s">
        <v>245</v>
      </c>
      <c r="I29" s="23">
        <v>0.4</v>
      </c>
      <c r="J29" s="33" t="s">
        <v>210</v>
      </c>
      <c r="K29" s="72">
        <v>41340</v>
      </c>
      <c r="L29" s="72">
        <v>41646</v>
      </c>
      <c r="M29" s="221">
        <v>981</v>
      </c>
      <c r="N29" s="280" t="s">
        <v>194</v>
      </c>
      <c r="O29" s="63">
        <v>392.40000000000003</v>
      </c>
      <c r="P29" s="217"/>
    </row>
    <row r="30" spans="2:18" s="12" customFormat="1" ht="9.75" customHeight="1">
      <c r="B30" s="230"/>
      <c r="C30" s="219"/>
      <c r="D30" s="219"/>
      <c r="E30" s="218"/>
      <c r="F30" s="258"/>
      <c r="G30" s="25"/>
      <c r="H30" s="39"/>
      <c r="I30" s="23"/>
      <c r="J30" s="24"/>
      <c r="K30" s="72"/>
      <c r="L30" s="72"/>
      <c r="M30" s="228"/>
      <c r="N30" s="280" t="s">
        <v>1133</v>
      </c>
      <c r="O30" s="63" t="s">
        <v>1133</v>
      </c>
      <c r="P30" s="217"/>
    </row>
    <row r="31" spans="2:18" s="12" customFormat="1" ht="12" customHeight="1">
      <c r="B31" s="231"/>
      <c r="C31" s="37"/>
      <c r="D31" s="37"/>
      <c r="E31" s="229"/>
      <c r="F31" s="232"/>
      <c r="G31" s="25"/>
      <c r="H31" s="39"/>
      <c r="I31" s="91"/>
      <c r="J31" s="24"/>
      <c r="K31" s="19"/>
      <c r="L31" s="19"/>
      <c r="M31" s="228"/>
      <c r="N31" s="280" t="s">
        <v>1133</v>
      </c>
      <c r="O31" s="63" t="s">
        <v>1133</v>
      </c>
      <c r="P31" s="10"/>
    </row>
    <row r="32" spans="2:18" s="12" customFormat="1" ht="24.95" customHeight="1">
      <c r="B32" s="9"/>
      <c r="C32" s="7"/>
      <c r="D32" s="8"/>
      <c r="E32" s="8"/>
      <c r="F32" s="8"/>
      <c r="G32" s="8"/>
      <c r="H32" s="8"/>
      <c r="I32" s="8"/>
      <c r="J32" s="6"/>
      <c r="K32" s="5"/>
      <c r="L32" s="5"/>
      <c r="M32" s="1"/>
      <c r="N32" s="268" t="s">
        <v>17</v>
      </c>
      <c r="O32" s="45">
        <v>5316.95</v>
      </c>
      <c r="P32" s="57" t="s">
        <v>1132</v>
      </c>
    </row>
    <row r="33" spans="2:16" s="12" customFormat="1" ht="20.100000000000001" customHeight="1" thickBot="1">
      <c r="B33" s="9"/>
      <c r="C33" s="7"/>
      <c r="D33" s="8"/>
      <c r="E33" s="8"/>
      <c r="F33" s="8"/>
      <c r="G33" s="8"/>
      <c r="H33" s="8"/>
      <c r="I33" s="8"/>
      <c r="J33" s="6"/>
      <c r="K33" s="5"/>
      <c r="L33" s="5"/>
      <c r="M33" s="1"/>
      <c r="N33" s="54"/>
      <c r="O33" s="55"/>
      <c r="P33" s="4"/>
    </row>
    <row r="34" spans="2:16" ht="30" customHeight="1" thickBot="1">
      <c r="B34" s="648" t="s">
        <v>60</v>
      </c>
      <c r="C34" s="649"/>
      <c r="D34" s="649"/>
      <c r="E34" s="649"/>
      <c r="F34" s="649"/>
      <c r="G34" s="649"/>
      <c r="H34" s="649"/>
      <c r="I34" s="649"/>
      <c r="J34" s="649"/>
      <c r="K34" s="649"/>
      <c r="L34" s="649"/>
      <c r="M34" s="649"/>
      <c r="N34" s="649"/>
      <c r="O34" s="649"/>
      <c r="P34" s="650"/>
    </row>
    <row r="35" spans="2:16" s="12" customFormat="1" ht="15">
      <c r="B35" s="9"/>
      <c r="C35" s="7"/>
      <c r="D35" s="8"/>
      <c r="E35" s="8"/>
      <c r="F35" s="8"/>
      <c r="G35" s="8"/>
      <c r="H35" s="8"/>
      <c r="I35" s="8"/>
      <c r="J35" s="6"/>
      <c r="K35" s="5"/>
      <c r="L35" s="5"/>
      <c r="M35" s="1"/>
      <c r="N35" s="54"/>
      <c r="O35" s="55"/>
      <c r="P35" s="4"/>
    </row>
    <row r="36" spans="2:16" s="60" customFormat="1" ht="30" customHeight="1">
      <c r="B36" s="556" t="s">
        <v>52</v>
      </c>
      <c r="C36" s="622"/>
      <c r="D36" s="622"/>
      <c r="E36" s="623"/>
      <c r="F36" s="370" t="s">
        <v>70</v>
      </c>
      <c r="G36" s="556" t="s">
        <v>74</v>
      </c>
      <c r="H36" s="623"/>
      <c r="I36" s="555" t="s">
        <v>75</v>
      </c>
      <c r="J36" s="555"/>
      <c r="K36" s="555"/>
      <c r="L36" s="556" t="s">
        <v>156</v>
      </c>
      <c r="M36" s="623"/>
      <c r="N36" s="644"/>
      <c r="O36" s="645"/>
      <c r="P36" s="367" t="s">
        <v>76</v>
      </c>
    </row>
    <row r="37" spans="2:16" s="58" customFormat="1" ht="30" customHeight="1">
      <c r="B37" s="624" t="s">
        <v>247</v>
      </c>
      <c r="C37" s="646"/>
      <c r="D37" s="646"/>
      <c r="E37" s="647"/>
      <c r="F37" s="56" t="s">
        <v>221</v>
      </c>
      <c r="G37" s="59">
        <v>79288527</v>
      </c>
      <c r="H37" s="57" t="s">
        <v>194</v>
      </c>
      <c r="I37" s="70">
        <v>31981</v>
      </c>
      <c r="J37" s="71" t="s">
        <v>210</v>
      </c>
      <c r="K37" s="71" t="s">
        <v>194</v>
      </c>
      <c r="L37" s="71" t="s">
        <v>210</v>
      </c>
      <c r="M37" s="71" t="s">
        <v>194</v>
      </c>
      <c r="N37" s="272"/>
      <c r="O37" s="271"/>
      <c r="P37" s="57" t="s">
        <v>1132</v>
      </c>
    </row>
    <row r="38" spans="2:16" ht="14.25">
      <c r="B38" s="29"/>
      <c r="C38" s="50"/>
      <c r="D38" s="50"/>
      <c r="E38" s="50"/>
      <c r="F38" s="51"/>
      <c r="G38" s="51"/>
      <c r="H38" s="51"/>
      <c r="I38" s="51"/>
      <c r="J38" s="51"/>
      <c r="K38" s="51"/>
      <c r="L38" s="51"/>
      <c r="M38" s="51"/>
      <c r="N38" s="51"/>
      <c r="O38" s="51"/>
      <c r="P38" s="51"/>
    </row>
    <row r="39" spans="2:16" ht="33.75" customHeight="1">
      <c r="B39" s="642" t="s">
        <v>53</v>
      </c>
      <c r="C39" s="643" t="s">
        <v>207</v>
      </c>
      <c r="D39" s="642" t="s">
        <v>71</v>
      </c>
      <c r="E39" s="642" t="s">
        <v>72</v>
      </c>
      <c r="F39" s="642" t="s">
        <v>73</v>
      </c>
      <c r="G39" s="642"/>
      <c r="H39" s="642"/>
      <c r="I39" s="642" t="s">
        <v>77</v>
      </c>
      <c r="J39" s="642"/>
      <c r="K39" s="642" t="s">
        <v>78</v>
      </c>
      <c r="L39" s="642"/>
      <c r="M39" s="613" t="s">
        <v>54</v>
      </c>
      <c r="N39" s="613" t="s">
        <v>223</v>
      </c>
      <c r="O39" s="40" t="s">
        <v>38</v>
      </c>
      <c r="P39" s="497" t="s">
        <v>2</v>
      </c>
    </row>
    <row r="40" spans="2:16" ht="33.75" customHeight="1">
      <c r="B40" s="642"/>
      <c r="C40" s="642"/>
      <c r="D40" s="642"/>
      <c r="E40" s="642"/>
      <c r="F40" s="642"/>
      <c r="G40" s="642"/>
      <c r="H40" s="642"/>
      <c r="I40" s="3" t="s">
        <v>58</v>
      </c>
      <c r="J40" s="209">
        <v>31981</v>
      </c>
      <c r="K40" s="3" t="s">
        <v>59</v>
      </c>
      <c r="L40" s="209">
        <v>43356</v>
      </c>
      <c r="M40" s="614"/>
      <c r="N40" s="614"/>
      <c r="O40" s="47">
        <v>1200</v>
      </c>
      <c r="P40" s="499"/>
    </row>
    <row r="41" spans="2:16" ht="51" customHeight="1">
      <c r="B41" s="79">
        <v>1</v>
      </c>
      <c r="C41" s="79" t="s">
        <v>210</v>
      </c>
      <c r="D41" s="83" t="s">
        <v>211</v>
      </c>
      <c r="E41" s="218" t="s">
        <v>245</v>
      </c>
      <c r="F41" s="639" t="s">
        <v>253</v>
      </c>
      <c r="G41" s="640"/>
      <c r="H41" s="641"/>
      <c r="I41" s="635">
        <v>41997</v>
      </c>
      <c r="J41" s="635"/>
      <c r="K41" s="609">
        <v>42080</v>
      </c>
      <c r="L41" s="610"/>
      <c r="M41" s="221">
        <v>1591.16</v>
      </c>
      <c r="N41" s="61" t="s">
        <v>1135</v>
      </c>
      <c r="O41" s="278">
        <v>1591.16</v>
      </c>
      <c r="P41" s="151"/>
    </row>
    <row r="42" spans="2:16" ht="37.5" customHeight="1">
      <c r="B42" s="79">
        <v>2</v>
      </c>
      <c r="C42" s="79" t="s">
        <v>210</v>
      </c>
      <c r="D42" s="83" t="s">
        <v>211</v>
      </c>
      <c r="E42" s="218" t="s">
        <v>256</v>
      </c>
      <c r="F42" s="639" t="s">
        <v>255</v>
      </c>
      <c r="G42" s="640"/>
      <c r="H42" s="641"/>
      <c r="I42" s="635">
        <v>42020</v>
      </c>
      <c r="J42" s="635"/>
      <c r="K42" s="609">
        <v>42430</v>
      </c>
      <c r="L42" s="610"/>
      <c r="M42" s="221">
        <v>1353.08</v>
      </c>
      <c r="N42" s="61" t="s">
        <v>1135</v>
      </c>
      <c r="O42" s="63">
        <v>1353.08</v>
      </c>
      <c r="P42" s="233"/>
    </row>
    <row r="43" spans="2:16" ht="30" customHeight="1">
      <c r="B43" s="79"/>
      <c r="C43" s="79"/>
      <c r="D43" s="83"/>
      <c r="E43" s="81"/>
      <c r="F43" s="634"/>
      <c r="G43" s="634"/>
      <c r="H43" s="634"/>
      <c r="I43" s="635"/>
      <c r="J43" s="635"/>
      <c r="K43" s="609"/>
      <c r="L43" s="610"/>
      <c r="M43" s="82"/>
      <c r="N43" s="61" t="s">
        <v>1133</v>
      </c>
      <c r="O43" s="63" t="s">
        <v>1133</v>
      </c>
      <c r="P43" s="52"/>
    </row>
    <row r="44" spans="2:16" ht="18.75" customHeight="1">
      <c r="B44" s="79"/>
      <c r="C44" s="79"/>
      <c r="D44" s="83"/>
      <c r="E44" s="81"/>
      <c r="F44" s="634"/>
      <c r="G44" s="634"/>
      <c r="H44" s="634"/>
      <c r="I44" s="635"/>
      <c r="J44" s="635"/>
      <c r="K44" s="609"/>
      <c r="L44" s="610"/>
      <c r="M44" s="82"/>
      <c r="N44" s="61" t="s">
        <v>1133</v>
      </c>
      <c r="O44" s="63" t="s">
        <v>1133</v>
      </c>
      <c r="P44" s="53"/>
    </row>
    <row r="45" spans="2:16" s="12" customFormat="1" ht="24.95" customHeight="1">
      <c r="B45" s="9"/>
      <c r="C45" s="7"/>
      <c r="D45" s="8"/>
      <c r="E45" s="8"/>
      <c r="F45" s="8"/>
      <c r="G45" s="8"/>
      <c r="H45" s="8"/>
      <c r="I45" s="8"/>
      <c r="J45" s="6"/>
      <c r="K45" s="5"/>
      <c r="L45" s="5"/>
      <c r="M45" s="1"/>
      <c r="N45" s="268" t="s">
        <v>17</v>
      </c>
      <c r="O45" s="45">
        <v>2944.24</v>
      </c>
      <c r="P45" s="57" t="s">
        <v>1132</v>
      </c>
    </row>
    <row r="46" spans="2:16" ht="12" customHeight="1">
      <c r="B46" s="155"/>
      <c r="C46" s="155"/>
      <c r="D46" s="155"/>
      <c r="E46" s="155"/>
      <c r="F46" s="155"/>
      <c r="G46" s="155"/>
      <c r="H46" s="155"/>
      <c r="I46" s="155"/>
      <c r="J46" s="155"/>
      <c r="K46" s="155"/>
      <c r="L46" s="155"/>
      <c r="M46" s="155"/>
      <c r="N46" s="155"/>
      <c r="O46" s="155"/>
      <c r="P46" s="155"/>
    </row>
    <row r="47" spans="2:16" s="12" customFormat="1" ht="11.25" customHeight="1" thickBot="1">
      <c r="B47" s="155"/>
      <c r="C47" s="155"/>
      <c r="D47" s="155"/>
      <c r="E47" s="155"/>
      <c r="F47" s="155"/>
      <c r="G47" s="155"/>
      <c r="H47" s="155"/>
      <c r="I47" s="155"/>
      <c r="J47" s="155"/>
      <c r="K47" s="155"/>
      <c r="L47" s="155"/>
      <c r="M47" s="155"/>
      <c r="N47" s="155"/>
      <c r="O47" s="155"/>
      <c r="P47" s="155"/>
    </row>
    <row r="48" spans="2:16" ht="24.95" customHeight="1" thickBot="1">
      <c r="B48" s="619" t="s">
        <v>161</v>
      </c>
      <c r="C48" s="620"/>
      <c r="D48" s="620"/>
      <c r="E48" s="620"/>
      <c r="F48" s="620"/>
      <c r="G48" s="620"/>
      <c r="H48" s="620"/>
      <c r="I48" s="620"/>
      <c r="J48" s="620"/>
      <c r="K48" s="620"/>
      <c r="L48" s="620"/>
      <c r="M48" s="620"/>
      <c r="N48" s="620"/>
      <c r="O48" s="620"/>
      <c r="P48" s="621"/>
    </row>
    <row r="49" spans="2:16" s="12" customFormat="1" ht="14.25" customHeight="1">
      <c r="B49" s="155"/>
      <c r="C49" s="155"/>
      <c r="D49" s="155"/>
      <c r="E49" s="155"/>
      <c r="F49" s="155"/>
      <c r="G49" s="155"/>
      <c r="H49" s="155"/>
      <c r="I49" s="155"/>
      <c r="J49" s="155"/>
      <c r="K49" s="155"/>
      <c r="L49" s="155"/>
      <c r="M49" s="155"/>
      <c r="N49" s="155"/>
      <c r="O49" s="155"/>
      <c r="P49" s="155"/>
    </row>
    <row r="50" spans="2:16" ht="25.5" customHeight="1">
      <c r="B50" s="636" t="s">
        <v>47</v>
      </c>
      <c r="C50" s="637"/>
      <c r="D50" s="637"/>
      <c r="E50" s="637"/>
      <c r="F50" s="637"/>
      <c r="G50" s="637"/>
      <c r="H50" s="637"/>
      <c r="I50" s="637"/>
      <c r="J50" s="637"/>
      <c r="K50" s="637"/>
      <c r="L50" s="637"/>
      <c r="M50" s="637"/>
      <c r="N50" s="637"/>
      <c r="O50" s="637"/>
      <c r="P50" s="638"/>
    </row>
    <row r="51" spans="2:16" ht="33.75" customHeight="1">
      <c r="B51" s="617" t="s">
        <v>0</v>
      </c>
      <c r="C51" s="617" t="s">
        <v>79</v>
      </c>
      <c r="D51" s="617" t="s">
        <v>30</v>
      </c>
      <c r="E51" s="617" t="s">
        <v>23</v>
      </c>
      <c r="F51" s="617" t="s">
        <v>24</v>
      </c>
      <c r="G51" s="617" t="s">
        <v>36</v>
      </c>
      <c r="H51" s="617" t="s">
        <v>35</v>
      </c>
      <c r="I51" s="617" t="s">
        <v>40</v>
      </c>
      <c r="J51" s="617" t="s">
        <v>206</v>
      </c>
      <c r="K51" s="617" t="s">
        <v>33</v>
      </c>
      <c r="L51" s="617" t="s">
        <v>34</v>
      </c>
      <c r="M51" s="617" t="s">
        <v>37</v>
      </c>
      <c r="N51" s="368" t="s">
        <v>200</v>
      </c>
      <c r="O51" s="40" t="s">
        <v>38</v>
      </c>
      <c r="P51" s="615" t="s">
        <v>48</v>
      </c>
    </row>
    <row r="52" spans="2:16" ht="33.75" customHeight="1">
      <c r="B52" s="618"/>
      <c r="C52" s="618"/>
      <c r="D52" s="618"/>
      <c r="E52" s="618"/>
      <c r="F52" s="618"/>
      <c r="G52" s="618"/>
      <c r="H52" s="618"/>
      <c r="I52" s="618"/>
      <c r="J52" s="618"/>
      <c r="K52" s="618"/>
      <c r="L52" s="618"/>
      <c r="M52" s="618"/>
      <c r="N52" s="88">
        <v>35804</v>
      </c>
      <c r="O52" s="47">
        <v>1200</v>
      </c>
      <c r="P52" s="616"/>
    </row>
    <row r="53" spans="2:16" s="12" customFormat="1" ht="72">
      <c r="B53" s="325">
        <v>1</v>
      </c>
      <c r="C53" s="31">
        <v>34</v>
      </c>
      <c r="D53" s="31">
        <v>8</v>
      </c>
      <c r="E53" s="218" t="s">
        <v>252</v>
      </c>
      <c r="F53" s="258" t="s">
        <v>253</v>
      </c>
      <c r="G53" s="25"/>
      <c r="H53" s="39" t="s">
        <v>245</v>
      </c>
      <c r="I53" s="23">
        <v>1</v>
      </c>
      <c r="J53" s="33" t="s">
        <v>194</v>
      </c>
      <c r="K53" s="72">
        <v>41997</v>
      </c>
      <c r="L53" s="72">
        <v>42679</v>
      </c>
      <c r="M53" s="221">
        <v>1591.16</v>
      </c>
      <c r="N53" s="280" t="s">
        <v>194</v>
      </c>
      <c r="O53" s="63" t="s">
        <v>1133</v>
      </c>
      <c r="P53" s="85" t="s">
        <v>259</v>
      </c>
    </row>
    <row r="54" spans="2:16" s="12" customFormat="1" ht="72">
      <c r="B54" s="34">
        <v>2</v>
      </c>
      <c r="C54" s="35">
        <v>28</v>
      </c>
      <c r="D54" s="31">
        <v>6</v>
      </c>
      <c r="E54" s="218" t="s">
        <v>254</v>
      </c>
      <c r="F54" s="232" t="s">
        <v>255</v>
      </c>
      <c r="G54" s="25"/>
      <c r="H54" s="39" t="s">
        <v>245</v>
      </c>
      <c r="I54" s="23">
        <v>0.3</v>
      </c>
      <c r="J54" s="33" t="s">
        <v>194</v>
      </c>
      <c r="K54" s="72">
        <v>42020</v>
      </c>
      <c r="L54" s="72">
        <v>42430</v>
      </c>
      <c r="M54" s="221">
        <v>1353.08</v>
      </c>
      <c r="N54" s="280" t="s">
        <v>194</v>
      </c>
      <c r="O54" s="63" t="s">
        <v>1133</v>
      </c>
      <c r="P54" s="85" t="s">
        <v>259</v>
      </c>
    </row>
    <row r="55" spans="2:16" s="12" customFormat="1" ht="18">
      <c r="B55" s="34">
        <v>3</v>
      </c>
      <c r="C55" s="35"/>
      <c r="D55" s="31"/>
      <c r="E55" s="269"/>
      <c r="F55" s="258"/>
      <c r="G55" s="25"/>
      <c r="H55" s="39"/>
      <c r="I55" s="23"/>
      <c r="J55" s="24"/>
      <c r="K55" s="72"/>
      <c r="L55" s="72"/>
      <c r="M55" s="32"/>
      <c r="N55" s="280" t="s">
        <v>1133</v>
      </c>
      <c r="O55" s="63" t="s">
        <v>1133</v>
      </c>
      <c r="P55" s="85"/>
    </row>
    <row r="56" spans="2:16" s="12" customFormat="1" ht="8.25" customHeight="1">
      <c r="B56" s="35"/>
      <c r="C56" s="37"/>
      <c r="D56" s="37"/>
      <c r="E56" s="87"/>
      <c r="F56" s="21"/>
      <c r="G56" s="25"/>
      <c r="H56" s="39"/>
      <c r="I56" s="91"/>
      <c r="J56" s="24"/>
      <c r="K56" s="73"/>
      <c r="L56" s="73"/>
      <c r="M56" s="32"/>
      <c r="N56" s="280" t="s">
        <v>1133</v>
      </c>
      <c r="O56" s="63"/>
      <c r="P56" s="86"/>
    </row>
    <row r="57" spans="2:16" s="12" customFormat="1" ht="30" customHeight="1">
      <c r="B57" s="9"/>
      <c r="C57" s="7"/>
      <c r="D57" s="8"/>
      <c r="E57" s="8"/>
      <c r="F57" s="8"/>
      <c r="G57" s="8"/>
      <c r="H57" s="8"/>
      <c r="I57" s="8"/>
      <c r="J57" s="8"/>
      <c r="K57" s="8"/>
      <c r="L57" s="5"/>
      <c r="M57" s="1"/>
      <c r="N57" s="268" t="s">
        <v>17</v>
      </c>
      <c r="O57" s="45">
        <v>0</v>
      </c>
      <c r="P57" s="62">
        <v>0</v>
      </c>
    </row>
    <row r="58" spans="2:16" ht="15" customHeight="1"/>
    <row r="59" spans="2:16" ht="15" customHeight="1" thickBot="1"/>
    <row r="60" spans="2:16" ht="24.95" customHeight="1" thickBot="1">
      <c r="B60" s="619" t="s">
        <v>162</v>
      </c>
      <c r="C60" s="620"/>
      <c r="D60" s="620"/>
      <c r="E60" s="620"/>
      <c r="F60" s="620"/>
      <c r="G60" s="620"/>
      <c r="H60" s="620"/>
      <c r="I60" s="620"/>
      <c r="J60" s="620"/>
      <c r="K60" s="620"/>
      <c r="L60" s="620"/>
      <c r="M60" s="620"/>
      <c r="N60" s="620"/>
      <c r="O60" s="620"/>
      <c r="P60" s="621"/>
    </row>
    <row r="62" spans="2:16" s="60" customFormat="1" ht="21.75" customHeight="1">
      <c r="B62" s="556" t="s">
        <v>52</v>
      </c>
      <c r="C62" s="622"/>
      <c r="D62" s="622"/>
      <c r="E62" s="623"/>
      <c r="F62" s="370" t="s">
        <v>70</v>
      </c>
    </row>
    <row r="63" spans="2:16" s="58" customFormat="1" ht="24.95" customHeight="1">
      <c r="B63" s="624" t="s">
        <v>247</v>
      </c>
      <c r="C63" s="625"/>
      <c r="D63" s="625"/>
      <c r="E63" s="626"/>
      <c r="F63" s="56" t="s">
        <v>221</v>
      </c>
    </row>
    <row r="64" spans="2:16" ht="14.25">
      <c r="B64" s="29"/>
      <c r="C64" s="50"/>
      <c r="D64" s="50"/>
      <c r="E64" s="50"/>
      <c r="F64" s="51"/>
      <c r="G64" s="51"/>
      <c r="H64" s="51"/>
      <c r="I64" s="51"/>
      <c r="J64" s="51"/>
      <c r="K64" s="51"/>
      <c r="L64" s="51"/>
      <c r="M64" s="51"/>
      <c r="N64" s="51"/>
      <c r="O64" s="51"/>
      <c r="P64" s="51"/>
    </row>
    <row r="65" spans="2:16" ht="33.75" customHeight="1">
      <c r="B65" s="613" t="s">
        <v>53</v>
      </c>
      <c r="C65" s="627" t="s">
        <v>204</v>
      </c>
      <c r="D65" s="613" t="s">
        <v>71</v>
      </c>
      <c r="E65" s="613" t="s">
        <v>72</v>
      </c>
      <c r="F65" s="628" t="s">
        <v>73</v>
      </c>
      <c r="G65" s="629"/>
      <c r="H65" s="630"/>
      <c r="I65" s="611" t="s">
        <v>57</v>
      </c>
      <c r="J65" s="612"/>
      <c r="K65" s="611" t="s">
        <v>56</v>
      </c>
      <c r="L65" s="612"/>
      <c r="M65" s="613" t="s">
        <v>54</v>
      </c>
      <c r="N65" s="613" t="s">
        <v>55</v>
      </c>
      <c r="O65" s="40" t="s">
        <v>38</v>
      </c>
      <c r="P65" s="615" t="s">
        <v>48</v>
      </c>
    </row>
    <row r="66" spans="2:16" ht="33.75" customHeight="1">
      <c r="B66" s="614"/>
      <c r="C66" s="614"/>
      <c r="D66" s="614"/>
      <c r="E66" s="614"/>
      <c r="F66" s="631"/>
      <c r="G66" s="632"/>
      <c r="H66" s="633"/>
      <c r="I66" s="3" t="s">
        <v>58</v>
      </c>
      <c r="J66" s="209">
        <v>31981</v>
      </c>
      <c r="K66" s="3" t="s">
        <v>59</v>
      </c>
      <c r="L66" s="209">
        <v>43356</v>
      </c>
      <c r="M66" s="614"/>
      <c r="N66" s="614"/>
      <c r="O66" s="47">
        <v>1200</v>
      </c>
      <c r="P66" s="616"/>
    </row>
    <row r="67" spans="2:16" ht="77.25" customHeight="1">
      <c r="B67" s="79">
        <v>1</v>
      </c>
      <c r="C67" s="79" t="s">
        <v>194</v>
      </c>
      <c r="D67" s="83" t="s">
        <v>211</v>
      </c>
      <c r="E67" s="372" t="s">
        <v>257</v>
      </c>
      <c r="F67" s="606" t="s">
        <v>250</v>
      </c>
      <c r="G67" s="607"/>
      <c r="H67" s="608"/>
      <c r="I67" s="609">
        <v>41520</v>
      </c>
      <c r="J67" s="610"/>
      <c r="K67" s="609">
        <v>41983</v>
      </c>
      <c r="L67" s="610"/>
      <c r="M67" s="82">
        <v>4335.3500000000004</v>
      </c>
      <c r="N67" s="61" t="s">
        <v>1135</v>
      </c>
      <c r="O67" s="63">
        <v>4335.3500000000004</v>
      </c>
      <c r="P67" s="89"/>
    </row>
    <row r="68" spans="2:16" ht="12" customHeight="1">
      <c r="B68" s="79"/>
      <c r="C68" s="79"/>
      <c r="D68" s="83"/>
      <c r="E68" s="369"/>
      <c r="F68" s="606"/>
      <c r="G68" s="607"/>
      <c r="H68" s="608"/>
      <c r="I68" s="609"/>
      <c r="J68" s="610"/>
      <c r="K68" s="609"/>
      <c r="L68" s="610"/>
      <c r="M68" s="82"/>
      <c r="N68" s="61" t="s">
        <v>1133</v>
      </c>
      <c r="O68" s="63" t="s">
        <v>1133</v>
      </c>
      <c r="P68" s="53"/>
    </row>
    <row r="69" spans="2:16" ht="4.5" customHeight="1">
      <c r="B69" s="153"/>
      <c r="C69" s="153"/>
      <c r="D69" s="80"/>
      <c r="E69" s="81"/>
      <c r="F69" s="601"/>
      <c r="G69" s="602"/>
      <c r="H69" s="603"/>
      <c r="I69" s="604"/>
      <c r="J69" s="605"/>
      <c r="K69" s="604"/>
      <c r="L69" s="605"/>
      <c r="M69" s="152"/>
      <c r="N69" s="61" t="s">
        <v>1133</v>
      </c>
      <c r="O69" s="63" t="s">
        <v>1133</v>
      </c>
      <c r="P69" s="53"/>
    </row>
    <row r="70" spans="2:16" ht="4.5" customHeight="1">
      <c r="B70" s="153"/>
      <c r="C70" s="153"/>
      <c r="D70" s="80"/>
      <c r="E70" s="154"/>
      <c r="F70" s="601"/>
      <c r="G70" s="602"/>
      <c r="H70" s="603"/>
      <c r="I70" s="604"/>
      <c r="J70" s="605"/>
      <c r="K70" s="604"/>
      <c r="L70" s="605"/>
      <c r="M70" s="152"/>
      <c r="N70" s="61" t="s">
        <v>1133</v>
      </c>
      <c r="O70" s="63" t="s">
        <v>1133</v>
      </c>
      <c r="P70" s="53"/>
    </row>
    <row r="71" spans="2:16" s="12" customFormat="1" ht="27.75" customHeight="1">
      <c r="B71" s="9"/>
      <c r="C71" s="7"/>
      <c r="D71" s="8"/>
      <c r="E71" s="8"/>
      <c r="F71" s="8"/>
      <c r="G71" s="8"/>
      <c r="H71" s="8"/>
      <c r="I71" s="8"/>
      <c r="J71" s="6"/>
      <c r="K71" s="5"/>
      <c r="L71" s="5"/>
      <c r="M71" s="1"/>
      <c r="N71" s="268" t="s">
        <v>17</v>
      </c>
      <c r="O71" s="45">
        <v>4335.3500000000004</v>
      </c>
      <c r="P71" s="62">
        <v>40</v>
      </c>
    </row>
    <row r="72" spans="2:16" ht="15.75" customHeight="1"/>
    <row r="73" spans="2:16" s="60" customFormat="1" ht="37.5" customHeight="1">
      <c r="B73" s="598" t="s">
        <v>127</v>
      </c>
      <c r="C73" s="598"/>
      <c r="D73" s="598"/>
      <c r="E73" s="598"/>
      <c r="F73" s="598"/>
      <c r="G73" s="588" t="s">
        <v>247</v>
      </c>
      <c r="H73" s="589"/>
      <c r="I73" s="589"/>
      <c r="J73" s="589"/>
      <c r="K73" s="594" t="s">
        <v>201</v>
      </c>
      <c r="L73" s="595"/>
      <c r="M73" s="594" t="s">
        <v>196</v>
      </c>
      <c r="N73" s="595"/>
      <c r="O73" s="592" t="s">
        <v>197</v>
      </c>
      <c r="P73" s="587">
        <v>9</v>
      </c>
    </row>
    <row r="74" spans="2:16" s="58" customFormat="1" ht="36.75" customHeight="1">
      <c r="B74" s="598"/>
      <c r="C74" s="598"/>
      <c r="D74" s="598"/>
      <c r="E74" s="598"/>
      <c r="F74" s="598"/>
      <c r="G74" s="590"/>
      <c r="H74" s="591"/>
      <c r="I74" s="591"/>
      <c r="J74" s="591"/>
      <c r="K74" s="74" t="s">
        <v>210</v>
      </c>
      <c r="L74" s="69" t="s">
        <v>194</v>
      </c>
      <c r="M74" s="74" t="s">
        <v>210</v>
      </c>
      <c r="N74" s="69" t="s">
        <v>194</v>
      </c>
      <c r="O74" s="593"/>
      <c r="P74" s="587">
        <v>0</v>
      </c>
    </row>
    <row r="75" spans="2:16" ht="15">
      <c r="B75" s="77"/>
      <c r="C75" s="78"/>
      <c r="D75" s="78"/>
      <c r="E75" s="78"/>
      <c r="F75" s="78"/>
      <c r="G75" s="76"/>
      <c r="H75" s="76"/>
      <c r="I75" s="76"/>
      <c r="J75" s="76"/>
      <c r="K75" s="76"/>
    </row>
    <row r="76" spans="2:16" ht="30" customHeight="1">
      <c r="B76" s="598" t="s">
        <v>82</v>
      </c>
      <c r="C76" s="598"/>
      <c r="D76" s="598"/>
      <c r="E76" s="598"/>
      <c r="F76" s="598"/>
      <c r="G76" s="599" t="s">
        <v>244</v>
      </c>
      <c r="H76" s="599"/>
      <c r="I76" s="599"/>
      <c r="J76" s="599"/>
      <c r="K76" s="599"/>
      <c r="L76" s="594" t="s">
        <v>80</v>
      </c>
      <c r="M76" s="595"/>
      <c r="N76" s="600" t="s">
        <v>81</v>
      </c>
      <c r="O76" s="600"/>
      <c r="P76" s="587">
        <v>10</v>
      </c>
    </row>
    <row r="77" spans="2:16" ht="30" customHeight="1">
      <c r="B77" s="598"/>
      <c r="C77" s="598"/>
      <c r="D77" s="598"/>
      <c r="E77" s="598"/>
      <c r="F77" s="598"/>
      <c r="G77" s="599"/>
      <c r="H77" s="599"/>
      <c r="I77" s="599"/>
      <c r="J77" s="599"/>
      <c r="K77" s="599"/>
      <c r="L77" s="74" t="s">
        <v>210</v>
      </c>
      <c r="M77" s="69" t="s">
        <v>194</v>
      </c>
      <c r="N77" s="600"/>
      <c r="O77" s="600"/>
      <c r="P77" s="587"/>
    </row>
    <row r="78" spans="2:16" ht="15" customHeight="1"/>
    <row r="79" spans="2:16" ht="30.75" customHeight="1">
      <c r="J79" s="596" t="s">
        <v>222</v>
      </c>
      <c r="K79" s="597"/>
      <c r="L79" s="74">
        <v>0</v>
      </c>
      <c r="M79" s="69" t="s">
        <v>1111</v>
      </c>
      <c r="P79" s="587">
        <v>0</v>
      </c>
    </row>
    <row r="80" spans="2:16" ht="15" customHeight="1">
      <c r="P80" s="587"/>
    </row>
    <row r="81" spans="2:18" ht="32.25" customHeight="1">
      <c r="L81" s="2"/>
      <c r="M81" s="2"/>
      <c r="N81" s="596" t="s">
        <v>29</v>
      </c>
      <c r="O81" s="597"/>
      <c r="P81" s="62">
        <v>59</v>
      </c>
    </row>
    <row r="85" spans="2:18" ht="12">
      <c r="G85" s="75"/>
    </row>
    <row r="86" spans="2:18" s="3" customFormat="1" ht="15">
      <c r="B86" s="2"/>
      <c r="G86" s="84"/>
      <c r="Q86" s="2"/>
      <c r="R86" s="2"/>
    </row>
    <row r="87" spans="2:18" s="3" customFormat="1">
      <c r="B87" s="2"/>
      <c r="G87" s="68"/>
      <c r="Q87" s="2"/>
      <c r="R87" s="2"/>
    </row>
    <row r="88" spans="2:18" s="3" customFormat="1" ht="12">
      <c r="B88" s="2"/>
      <c r="G88" s="75"/>
      <c r="Q88" s="2"/>
      <c r="R88" s="2"/>
    </row>
    <row r="89" spans="2:18" s="3" customFormat="1" ht="15">
      <c r="B89" s="2"/>
      <c r="G89" s="84"/>
      <c r="Q89" s="2"/>
      <c r="R89" s="2"/>
    </row>
  </sheetData>
  <mergeCells count="129">
    <mergeCell ref="J79:K79"/>
    <mergeCell ref="P79:P80"/>
    <mergeCell ref="N81:O81"/>
    <mergeCell ref="M73:N73"/>
    <mergeCell ref="O73:O74"/>
    <mergeCell ref="P73:P74"/>
    <mergeCell ref="B76:F77"/>
    <mergeCell ref="G76:K77"/>
    <mergeCell ref="L76:M76"/>
    <mergeCell ref="N76:O77"/>
    <mergeCell ref="P76:P77"/>
    <mergeCell ref="F70:H70"/>
    <mergeCell ref="I70:J70"/>
    <mergeCell ref="K70:L70"/>
    <mergeCell ref="B73:F74"/>
    <mergeCell ref="G73:J74"/>
    <mergeCell ref="K73:L73"/>
    <mergeCell ref="F68:H68"/>
    <mergeCell ref="I68:J68"/>
    <mergeCell ref="K68:L68"/>
    <mergeCell ref="F69:H69"/>
    <mergeCell ref="I69:J69"/>
    <mergeCell ref="K69:L69"/>
    <mergeCell ref="I65:J65"/>
    <mergeCell ref="K65:L65"/>
    <mergeCell ref="M65:M66"/>
    <mergeCell ref="N65:N66"/>
    <mergeCell ref="P65:P66"/>
    <mergeCell ref="F67:H67"/>
    <mergeCell ref="I67:J67"/>
    <mergeCell ref="K67:L67"/>
    <mergeCell ref="M51:M52"/>
    <mergeCell ref="P51:P52"/>
    <mergeCell ref="B60:P60"/>
    <mergeCell ref="B62:E62"/>
    <mergeCell ref="B63:E63"/>
    <mergeCell ref="B65:B66"/>
    <mergeCell ref="C65:C66"/>
    <mergeCell ref="D65:D66"/>
    <mergeCell ref="E65:E66"/>
    <mergeCell ref="F65:H66"/>
    <mergeCell ref="G51:G52"/>
    <mergeCell ref="H51:H52"/>
    <mergeCell ref="I51:I52"/>
    <mergeCell ref="J51:J52"/>
    <mergeCell ref="K51:K52"/>
    <mergeCell ref="L51:L52"/>
    <mergeCell ref="F44:H44"/>
    <mergeCell ref="I44:J44"/>
    <mergeCell ref="K44:L44"/>
    <mergeCell ref="B48:P48"/>
    <mergeCell ref="B50:P50"/>
    <mergeCell ref="B51:B52"/>
    <mergeCell ref="C51:C52"/>
    <mergeCell ref="D51:D52"/>
    <mergeCell ref="E51:E52"/>
    <mergeCell ref="F51:F52"/>
    <mergeCell ref="F42:H42"/>
    <mergeCell ref="I42:J42"/>
    <mergeCell ref="K42:L42"/>
    <mergeCell ref="F43:H43"/>
    <mergeCell ref="I43:J43"/>
    <mergeCell ref="K43:L43"/>
    <mergeCell ref="I39:J39"/>
    <mergeCell ref="K39:L39"/>
    <mergeCell ref="M39:M40"/>
    <mergeCell ref="N39:N40"/>
    <mergeCell ref="P39:P40"/>
    <mergeCell ref="F41:H41"/>
    <mergeCell ref="I41:J41"/>
    <mergeCell ref="K41:L41"/>
    <mergeCell ref="B37:E37"/>
    <mergeCell ref="B39:B40"/>
    <mergeCell ref="C39:C40"/>
    <mergeCell ref="D39:D40"/>
    <mergeCell ref="E39:E40"/>
    <mergeCell ref="F39:H40"/>
    <mergeCell ref="B34:P34"/>
    <mergeCell ref="B36:E36"/>
    <mergeCell ref="G36:H36"/>
    <mergeCell ref="I36:K36"/>
    <mergeCell ref="L36:M36"/>
    <mergeCell ref="N36:O36"/>
    <mergeCell ref="I24:I25"/>
    <mergeCell ref="J24:J25"/>
    <mergeCell ref="K24:K25"/>
    <mergeCell ref="L24:L25"/>
    <mergeCell ref="M24:M25"/>
    <mergeCell ref="P24:P25"/>
    <mergeCell ref="B26:B27"/>
    <mergeCell ref="B28:B29"/>
    <mergeCell ref="E26:E27"/>
    <mergeCell ref="E28:E29"/>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1 I56">
    <cfRule type="cellIs" dxfId="4946" priority="114" operator="greaterThan">
      <formula>1</formula>
    </cfRule>
  </conditionalFormatting>
  <conditionalFormatting sqref="I55">
    <cfRule type="cellIs" dxfId="4945" priority="113" operator="greaterThan">
      <formula>1</formula>
    </cfRule>
  </conditionalFormatting>
  <conditionalFormatting sqref="J40">
    <cfRule type="cellIs" dxfId="4944" priority="111" stopIfTrue="1" operator="greaterThanOrEqual">
      <formula>#REF!</formula>
    </cfRule>
  </conditionalFormatting>
  <conditionalFormatting sqref="J40">
    <cfRule type="cellIs" dxfId="4943" priority="112" stopIfTrue="1" operator="lessThanOrEqual">
      <formula>#REF!</formula>
    </cfRule>
  </conditionalFormatting>
  <conditionalFormatting sqref="L40">
    <cfRule type="cellIs" dxfId="4942" priority="110" stopIfTrue="1" operator="greaterThanOrEqual">
      <formula>#REF!</formula>
    </cfRule>
  </conditionalFormatting>
  <conditionalFormatting sqref="J66">
    <cfRule type="cellIs" dxfId="4941" priority="108" stopIfTrue="1" operator="greaterThanOrEqual">
      <formula>#REF!</formula>
    </cfRule>
  </conditionalFormatting>
  <conditionalFormatting sqref="J66">
    <cfRule type="cellIs" dxfId="4940" priority="109" stopIfTrue="1" operator="lessThanOrEqual">
      <formula>#REF!</formula>
    </cfRule>
  </conditionalFormatting>
  <conditionalFormatting sqref="L66">
    <cfRule type="cellIs" dxfId="4939" priority="107" stopIfTrue="1" operator="greaterThanOrEqual">
      <formula>#REF!</formula>
    </cfRule>
  </conditionalFormatting>
  <conditionalFormatting sqref="G18">
    <cfRule type="cellIs" dxfId="4938" priority="92" operator="equal">
      <formula>"NO SUMA 100%"</formula>
    </cfRule>
    <cfRule type="cellIs" dxfId="4937" priority="97" operator="equal">
      <formula>"SUMA 100%"</formula>
    </cfRule>
    <cfRule type="cellIs" dxfId="4936" priority="101" operator="equal">
      <formula>"SUMA 100%"</formula>
    </cfRule>
    <cfRule type="cellIs" dxfId="4935" priority="102" operator="equal">
      <formula>"SUMA 100%"</formula>
    </cfRule>
    <cfRule type="cellIs" dxfId="4934" priority="105" operator="equal">
      <formula>"NO SUMA 100%"</formula>
    </cfRule>
    <cfRule type="cellIs" dxfId="4933" priority="106" operator="equal">
      <formula>"SUMA 100%"</formula>
    </cfRule>
  </conditionalFormatting>
  <conditionalFormatting sqref="J14:J17">
    <cfRule type="cellIs" dxfId="4932" priority="104" operator="equal">
      <formula>"NO CUMPLE"</formula>
    </cfRule>
  </conditionalFormatting>
  <conditionalFormatting sqref="J14:J17">
    <cfRule type="cellIs" dxfId="4931" priority="103" operator="equal">
      <formula>"CUMPLE"</formula>
    </cfRule>
  </conditionalFormatting>
  <conditionalFormatting sqref="J14:J16">
    <cfRule type="cellIs" dxfId="4930" priority="100" operator="equal">
      <formula>"CUMPLE"</formula>
    </cfRule>
  </conditionalFormatting>
  <conditionalFormatting sqref="G19">
    <cfRule type="cellIs" dxfId="4929" priority="95" operator="equal">
      <formula>"OK"</formula>
    </cfRule>
    <cfRule type="cellIs" dxfId="4928" priority="96" operator="equal">
      <formula>"OK"</formula>
    </cfRule>
    <cfRule type="cellIs" dxfId="4927" priority="98" operator="equal">
      <formula>"ERROR DE ASC"</formula>
    </cfRule>
    <cfRule type="cellIs" dxfId="4926" priority="99" operator="equal">
      <formula>"ERROR DE ASC"</formula>
    </cfRule>
  </conditionalFormatting>
  <conditionalFormatting sqref="H18">
    <cfRule type="cellIs" dxfId="4925" priority="93" operator="equal">
      <formula>"CUMPLE"</formula>
    </cfRule>
    <cfRule type="cellIs" dxfId="4924" priority="94" operator="equal">
      <formula>"CUMPLE"</formula>
    </cfRule>
  </conditionalFormatting>
  <conditionalFormatting sqref="H18:J19">
    <cfRule type="cellIs" dxfId="4923" priority="91" operator="equal">
      <formula>"NO CUMPLE"</formula>
    </cfRule>
  </conditionalFormatting>
  <conditionalFormatting sqref="J14:J16">
    <cfRule type="cellIs" dxfId="4922" priority="90" operator="equal">
      <formula>"NO CUMPLE"</formula>
    </cfRule>
  </conditionalFormatting>
  <conditionalFormatting sqref="K18">
    <cfRule type="cellIs" dxfId="4921" priority="88" operator="equal">
      <formula>"CUMPLE"</formula>
    </cfRule>
    <cfRule type="cellIs" dxfId="4920" priority="89" operator="equal">
      <formula>"CUMPLE"</formula>
    </cfRule>
  </conditionalFormatting>
  <conditionalFormatting sqref="K18">
    <cfRule type="cellIs" dxfId="4919" priority="87" operator="equal">
      <formula>"NO CUMPLE"</formula>
    </cfRule>
  </conditionalFormatting>
  <conditionalFormatting sqref="M14:M17">
    <cfRule type="cellIs" dxfId="4918" priority="86" operator="equal">
      <formula>"MAXIMO"</formula>
    </cfRule>
  </conditionalFormatting>
  <conditionalFormatting sqref="N15:N17">
    <cfRule type="cellIs" dxfId="4917" priority="85" operator="equal">
      <formula>"NO CUMPLE"</formula>
    </cfRule>
  </conditionalFormatting>
  <conditionalFormatting sqref="N14:N17">
    <cfRule type="cellIs" dxfId="4916" priority="84" operator="equal">
      <formula>"CUMPLE"</formula>
    </cfRule>
  </conditionalFormatting>
  <conditionalFormatting sqref="M14:M16">
    <cfRule type="cellIs" dxfId="4915" priority="83" operator="equal">
      <formula>"MAXIMO"</formula>
    </cfRule>
  </conditionalFormatting>
  <conditionalFormatting sqref="M15:M17">
    <cfRule type="cellIs" dxfId="4914" priority="82" operator="equal">
      <formula>"MAXIMO"</formula>
    </cfRule>
  </conditionalFormatting>
  <conditionalFormatting sqref="N14:N16">
    <cfRule type="cellIs" dxfId="4913" priority="81" operator="equal">
      <formula>"CUMPLE"</formula>
    </cfRule>
  </conditionalFormatting>
  <conditionalFormatting sqref="N14:N16">
    <cfRule type="cellIs" dxfId="4912" priority="80" operator="equal">
      <formula>"NO CUMPLE"</formula>
    </cfRule>
  </conditionalFormatting>
  <conditionalFormatting sqref="K18">
    <cfRule type="cellIs" dxfId="4911" priority="78" operator="equal">
      <formula>"CUMPLE"</formula>
    </cfRule>
    <cfRule type="cellIs" dxfId="4910" priority="79" operator="equal">
      <formula>"NO CUMPLE"</formula>
    </cfRule>
  </conditionalFormatting>
  <conditionalFormatting sqref="N31">
    <cfRule type="cellIs" dxfId="4909" priority="77" operator="equal">
      <formula>"NO"</formula>
    </cfRule>
  </conditionalFormatting>
  <conditionalFormatting sqref="P32">
    <cfRule type="cellIs" dxfId="4908" priority="74" operator="equal">
      <formula>"NO CUMPLE"</formula>
    </cfRule>
    <cfRule type="cellIs" dxfId="4907" priority="75" operator="equal">
      <formula>"CUMPLE"</formula>
    </cfRule>
    <cfRule type="cellIs" dxfId="4906" priority="76" operator="equal">
      <formula>"HABILITADO"</formula>
    </cfRule>
  </conditionalFormatting>
  <conditionalFormatting sqref="P37">
    <cfRule type="cellIs" dxfId="4905" priority="71" operator="equal">
      <formula>"NO CUMPLE"</formula>
    </cfRule>
    <cfRule type="cellIs" dxfId="4904" priority="72" operator="equal">
      <formula>"CUMPLE"</formula>
    </cfRule>
    <cfRule type="cellIs" dxfId="4903" priority="73" operator="equal">
      <formula>"HABILITADO"</formula>
    </cfRule>
  </conditionalFormatting>
  <conditionalFormatting sqref="P45">
    <cfRule type="cellIs" dxfId="4902" priority="66" operator="equal">
      <formula>"NO CUMPLE"</formula>
    </cfRule>
    <cfRule type="cellIs" dxfId="4901" priority="67" operator="equal">
      <formula>"CUMPLE"</formula>
    </cfRule>
    <cfRule type="cellIs" dxfId="4900" priority="68" operator="equal">
      <formula>"HABILITADO"</formula>
    </cfRule>
  </conditionalFormatting>
  <conditionalFormatting sqref="N43:N44">
    <cfRule type="cellIs" dxfId="4899" priority="65" operator="equal">
      <formula>"EXPERIENCIA NO VÁLIDA"</formula>
    </cfRule>
  </conditionalFormatting>
  <conditionalFormatting sqref="N67:N69">
    <cfRule type="cellIs" dxfId="4898" priority="64" operator="equal">
      <formula>"EXPERIENCIA NO VÁLIDA"</formula>
    </cfRule>
  </conditionalFormatting>
  <conditionalFormatting sqref="O37">
    <cfRule type="cellIs" dxfId="4897" priority="62" operator="equal">
      <formula>0</formula>
    </cfRule>
    <cfRule type="cellIs" dxfId="4896" priority="63" operator="equal">
      <formula>"FOLIO 0"</formula>
    </cfRule>
  </conditionalFormatting>
  <conditionalFormatting sqref="K41:K42 I41:I42">
    <cfRule type="cellIs" dxfId="4895" priority="60" stopIfTrue="1" operator="greaterThanOrEqual">
      <formula>#REF!</formula>
    </cfRule>
  </conditionalFormatting>
  <conditionalFormatting sqref="I41:I42">
    <cfRule type="cellIs" dxfId="4894" priority="61" stopIfTrue="1" operator="lessThanOrEqual">
      <formula>#REF!</formula>
    </cfRule>
  </conditionalFormatting>
  <conditionalFormatting sqref="K69:K70 I69:I70">
    <cfRule type="cellIs" dxfId="4893" priority="58" stopIfTrue="1" operator="greaterThanOrEqual">
      <formula>#REF!</formula>
    </cfRule>
  </conditionalFormatting>
  <conditionalFormatting sqref="I69:I70">
    <cfRule type="cellIs" dxfId="4892" priority="59" stopIfTrue="1" operator="lessThanOrEqual">
      <formula>#REF!</formula>
    </cfRule>
  </conditionalFormatting>
  <conditionalFormatting sqref="N70">
    <cfRule type="cellIs" dxfId="4891" priority="57" operator="equal">
      <formula>"EXPERIENCIA NO VÁLIDA"</formula>
    </cfRule>
  </conditionalFormatting>
  <conditionalFormatting sqref="I29:I30">
    <cfRule type="cellIs" dxfId="4890" priority="56" operator="greaterThan">
      <formula>1</formula>
    </cfRule>
  </conditionalFormatting>
  <conditionalFormatting sqref="K43:K44 I43:I44">
    <cfRule type="cellIs" dxfId="4889" priority="54" stopIfTrue="1" operator="greaterThanOrEqual">
      <formula>#REF!</formula>
    </cfRule>
  </conditionalFormatting>
  <conditionalFormatting sqref="I43:I44">
    <cfRule type="cellIs" dxfId="4888" priority="55" stopIfTrue="1" operator="lessThanOrEqual">
      <formula>#REF!</formula>
    </cfRule>
  </conditionalFormatting>
  <conditionalFormatting sqref="N37">
    <cfRule type="cellIs" dxfId="4887" priority="51" operator="equal">
      <formula>0</formula>
    </cfRule>
    <cfRule type="cellIs" dxfId="4886" priority="52" operator="equal">
      <formula>"FOLIO 0"</formula>
    </cfRule>
  </conditionalFormatting>
  <conditionalFormatting sqref="N53:N56">
    <cfRule type="cellIs" dxfId="4885" priority="50" operator="equal">
      <formula>"NO"</formula>
    </cfRule>
  </conditionalFormatting>
  <conditionalFormatting sqref="K68 I68">
    <cfRule type="cellIs" dxfId="4884" priority="47" stopIfTrue="1" operator="greaterThanOrEqual">
      <formula>#REF!</formula>
    </cfRule>
  </conditionalFormatting>
  <conditionalFormatting sqref="I68">
    <cfRule type="cellIs" dxfId="4883" priority="48" stopIfTrue="1" operator="lessThanOrEqual">
      <formula>#REF!</formula>
    </cfRule>
  </conditionalFormatting>
  <conditionalFormatting sqref="N26:N29">
    <cfRule type="cellIs" dxfId="4882" priority="46" operator="equal">
      <formula>"NO"</formula>
    </cfRule>
  </conditionalFormatting>
  <conditionalFormatting sqref="N41">
    <cfRule type="cellIs" dxfId="4881" priority="45" operator="equal">
      <formula>"EXPERIENCIA NO VÁLIDA"</formula>
    </cfRule>
  </conditionalFormatting>
  <conditionalFormatting sqref="N42">
    <cfRule type="cellIs" dxfId="4880" priority="44" operator="equal">
      <formula>"EXPERIENCIA NO VÁLIDA"</formula>
    </cfRule>
  </conditionalFormatting>
  <conditionalFormatting sqref="N30">
    <cfRule type="cellIs" dxfId="4879" priority="43" operator="equal">
      <formula>"NO"</formula>
    </cfRule>
  </conditionalFormatting>
  <conditionalFormatting sqref="I28">
    <cfRule type="cellIs" dxfId="4878" priority="42" operator="greaterThan">
      <formula>1</formula>
    </cfRule>
  </conditionalFormatting>
  <conditionalFormatting sqref="I26:I27">
    <cfRule type="cellIs" dxfId="4877" priority="41" operator="greaterThan">
      <formula>1</formula>
    </cfRule>
  </conditionalFormatting>
  <conditionalFormatting sqref="O13">
    <cfRule type="cellIs" dxfId="4876" priority="38" stopIfTrue="1" operator="equal">
      <formula>"HABILITADO"</formula>
    </cfRule>
    <cfRule type="cellIs" dxfId="4875" priority="39" stopIfTrue="1" operator="equal">
      <formula>"NO HABILITADO"</formula>
    </cfRule>
    <cfRule type="cellIs" dxfId="4874" priority="40" stopIfTrue="1" operator="equal">
      <formula>"RECHAZADO"</formula>
    </cfRule>
  </conditionalFormatting>
  <conditionalFormatting sqref="O13">
    <cfRule type="cellIs" dxfId="4873" priority="36" operator="equal">
      <formula>"NO HABILITADO"</formula>
    </cfRule>
    <cfRule type="cellIs" dxfId="4872" priority="37" operator="equal">
      <formula>"NO HABILITADO"</formula>
    </cfRule>
  </conditionalFormatting>
  <conditionalFormatting sqref="O13">
    <cfRule type="cellIs" priority="33" stopIfTrue="1" operator="equal">
      <formula>"HABILITADO"</formula>
    </cfRule>
    <cfRule type="cellIs" dxfId="4871" priority="34" stopIfTrue="1" operator="equal">
      <formula>"NO HABILITADO"</formula>
    </cfRule>
    <cfRule type="cellIs" dxfId="4870" priority="35" stopIfTrue="1" operator="equal">
      <formula>"RECHAZADO"</formula>
    </cfRule>
  </conditionalFormatting>
  <conditionalFormatting sqref="O13">
    <cfRule type="cellIs" dxfId="4869" priority="31" stopIfTrue="1" operator="equal">
      <formula>"RECHAZADO"</formula>
    </cfRule>
    <cfRule type="cellIs" dxfId="4868" priority="32" stopIfTrue="1" operator="equal">
      <formula>"NO HABILITADO"</formula>
    </cfRule>
  </conditionalFormatting>
  <conditionalFormatting sqref="O13">
    <cfRule type="cellIs" dxfId="4867" priority="29" operator="equal">
      <formula>"NO HABILITADO"</formula>
    </cfRule>
    <cfRule type="cellIs" dxfId="4866" priority="30" operator="equal">
      <formula>"HABILITADO"</formula>
    </cfRule>
  </conditionalFormatting>
  <conditionalFormatting sqref="O13:P13">
    <cfRule type="cellIs" dxfId="4865" priority="28" operator="equal">
      <formula>"NO HABILITADO"</formula>
    </cfRule>
  </conditionalFormatting>
  <conditionalFormatting sqref="K37">
    <cfRule type="cellIs" dxfId="4864" priority="11" operator="equal">
      <formula>0</formula>
    </cfRule>
    <cfRule type="cellIs" dxfId="4863" priority="12" operator="equal">
      <formula>"FOLIO 0"</formula>
    </cfRule>
  </conditionalFormatting>
  <conditionalFormatting sqref="M37">
    <cfRule type="cellIs" dxfId="4862" priority="9" operator="equal">
      <formula>0</formula>
    </cfRule>
    <cfRule type="cellIs" dxfId="4861" priority="10" operator="equal">
      <formula>"FOLIO 0"</formula>
    </cfRule>
  </conditionalFormatting>
  <conditionalFormatting sqref="J37">
    <cfRule type="cellIs" dxfId="4860" priority="7" operator="equal">
      <formula>0</formula>
    </cfRule>
    <cfRule type="cellIs" dxfId="4859" priority="8" operator="equal">
      <formula>"FOLIO 0"</formula>
    </cfRule>
  </conditionalFormatting>
  <conditionalFormatting sqref="L37">
    <cfRule type="cellIs" dxfId="4858" priority="15" operator="equal">
      <formula>0</formula>
    </cfRule>
    <cfRule type="cellIs" dxfId="4857" priority="16" operator="equal">
      <formula>"FOLIO 0"</formula>
    </cfRule>
  </conditionalFormatting>
  <conditionalFormatting sqref="I54">
    <cfRule type="cellIs" dxfId="4856" priority="6" operator="greaterThan">
      <formula>1</formula>
    </cfRule>
  </conditionalFormatting>
  <conditionalFormatting sqref="I53">
    <cfRule type="cellIs" dxfId="4855" priority="5" operator="greaterThan">
      <formula>1</formula>
    </cfRule>
  </conditionalFormatting>
  <conditionalFormatting sqref="K67 I67">
    <cfRule type="cellIs" dxfId="4854" priority="3" stopIfTrue="1" operator="greaterThanOrEqual">
      <formula>#REF!</formula>
    </cfRule>
  </conditionalFormatting>
  <conditionalFormatting sqref="I67">
    <cfRule type="cellIs" dxfId="4853" priority="4" stopIfTrue="1" operator="lessThanOrEqual">
      <formula>#REF!</formula>
    </cfRule>
  </conditionalFormatting>
  <conditionalFormatting sqref="G37">
    <cfRule type="cellIs" dxfId="4852" priority="1" operator="equal">
      <formula>0</formula>
    </cfRule>
    <cfRule type="cellIs" dxfId="4851" priority="2" operator="equal">
      <formula>"FOLIO 0"</formula>
    </cfRule>
  </conditionalFormatting>
  <dataValidations count="1">
    <dataValidation type="list" allowBlank="1" showInputMessage="1" showErrorMessage="1" sqref="H26:H31 H53:H56">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5"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G55 G26:G30</xm:sqref>
        </x14:dataValidation>
        <x14:dataValidation type="list" allowBlank="1" showInputMessage="1" showErrorMessage="1">
          <x14:formula1>
            <xm:f>'REQ - CM 017'!#REF!</xm:f>
          </x14:formula1>
          <xm:sqref>G53:G54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5</v>
      </c>
      <c r="E10" s="697" t="s">
        <v>260</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261</v>
      </c>
      <c r="D14" s="668"/>
      <c r="E14" s="668"/>
      <c r="F14" s="669"/>
      <c r="G14" s="46">
        <v>1</v>
      </c>
      <c r="H14" s="48">
        <v>4870.2250000000004</v>
      </c>
      <c r="I14" s="49">
        <v>300</v>
      </c>
      <c r="J14" s="65" t="s">
        <v>1132</v>
      </c>
      <c r="K14" s="49">
        <v>6671.16</v>
      </c>
      <c r="L14" s="32">
        <v>11541.385</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11541.385</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9</v>
      </c>
      <c r="D26" s="31">
        <v>5</v>
      </c>
      <c r="E26" s="323" t="s">
        <v>249</v>
      </c>
      <c r="F26" s="258" t="s">
        <v>264</v>
      </c>
      <c r="G26" s="25">
        <v>811015</v>
      </c>
      <c r="H26" s="39" t="s">
        <v>261</v>
      </c>
      <c r="I26" s="23">
        <v>0.5</v>
      </c>
      <c r="J26" s="33" t="s">
        <v>194</v>
      </c>
      <c r="K26" s="212">
        <v>40434</v>
      </c>
      <c r="L26" s="212">
        <v>40843</v>
      </c>
      <c r="M26" s="221">
        <v>6475.45</v>
      </c>
      <c r="N26" s="280" t="s">
        <v>194</v>
      </c>
      <c r="O26" s="63">
        <v>3237.7249999999999</v>
      </c>
      <c r="P26" s="275"/>
      <c r="Q26" s="12">
        <v>2016</v>
      </c>
      <c r="R26" s="281">
        <v>25567212</v>
      </c>
    </row>
    <row r="27" spans="2:18" s="12" customFormat="1" ht="79.5" customHeight="1">
      <c r="B27" s="231">
        <v>2</v>
      </c>
      <c r="C27" s="31">
        <v>9</v>
      </c>
      <c r="D27" s="31">
        <v>6</v>
      </c>
      <c r="E27" s="218" t="s">
        <v>265</v>
      </c>
      <c r="F27" s="258" t="s">
        <v>266</v>
      </c>
      <c r="G27" s="25">
        <v>811015</v>
      </c>
      <c r="H27" s="39" t="s">
        <v>261</v>
      </c>
      <c r="I27" s="23">
        <v>0.5</v>
      </c>
      <c r="J27" s="33" t="s">
        <v>194</v>
      </c>
      <c r="K27" s="72">
        <v>40590</v>
      </c>
      <c r="L27" s="72">
        <v>40812</v>
      </c>
      <c r="M27" s="221">
        <v>3265</v>
      </c>
      <c r="N27" s="280" t="s">
        <v>194</v>
      </c>
      <c r="O27" s="63">
        <v>1632.5</v>
      </c>
      <c r="P27" s="216"/>
    </row>
    <row r="28" spans="2:18" s="12" customFormat="1" ht="8.25" customHeight="1">
      <c r="B28" s="230"/>
      <c r="C28" s="219"/>
      <c r="D28" s="219"/>
      <c r="E28" s="150"/>
      <c r="F28" s="277"/>
      <c r="G28" s="25"/>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24"/>
      <c r="K29" s="72"/>
      <c r="L29" s="72"/>
      <c r="M29" s="228"/>
      <c r="N29" s="280" t="s">
        <v>1133</v>
      </c>
      <c r="O29" s="63" t="s">
        <v>1133</v>
      </c>
      <c r="P29" s="217"/>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4870.2250000000004</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0" t="s">
        <v>70</v>
      </c>
      <c r="G35" s="556" t="s">
        <v>74</v>
      </c>
      <c r="H35" s="623"/>
      <c r="I35" s="555" t="s">
        <v>75</v>
      </c>
      <c r="J35" s="555"/>
      <c r="K35" s="555"/>
      <c r="L35" s="556" t="s">
        <v>156</v>
      </c>
      <c r="M35" s="623"/>
      <c r="N35" s="644"/>
      <c r="O35" s="645"/>
      <c r="P35" s="367" t="s">
        <v>76</v>
      </c>
    </row>
    <row r="36" spans="2:16" s="58" customFormat="1" ht="30" customHeight="1">
      <c r="B36" s="624" t="s">
        <v>263</v>
      </c>
      <c r="C36" s="646"/>
      <c r="D36" s="646"/>
      <c r="E36" s="647"/>
      <c r="F36" s="56" t="s">
        <v>221</v>
      </c>
      <c r="G36" s="59">
        <v>3194692</v>
      </c>
      <c r="H36" s="57" t="s">
        <v>194</v>
      </c>
      <c r="I36" s="70">
        <v>29502</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29502</v>
      </c>
      <c r="K39" s="3" t="s">
        <v>59</v>
      </c>
      <c r="L39" s="209">
        <v>43356</v>
      </c>
      <c r="M39" s="614"/>
      <c r="N39" s="614"/>
      <c r="O39" s="47">
        <v>1200</v>
      </c>
      <c r="P39" s="499"/>
    </row>
    <row r="40" spans="2:16" ht="65.25" customHeight="1">
      <c r="B40" s="79">
        <v>1</v>
      </c>
      <c r="C40" s="79" t="s">
        <v>194</v>
      </c>
      <c r="D40" s="83" t="s">
        <v>211</v>
      </c>
      <c r="E40" s="372" t="s">
        <v>267</v>
      </c>
      <c r="F40" s="725" t="s">
        <v>268</v>
      </c>
      <c r="G40" s="726"/>
      <c r="H40" s="727"/>
      <c r="I40" s="609">
        <v>40434</v>
      </c>
      <c r="J40" s="610"/>
      <c r="K40" s="609">
        <v>40843</v>
      </c>
      <c r="L40" s="610"/>
      <c r="M40" s="82">
        <v>6475</v>
      </c>
      <c r="N40" s="61" t="s">
        <v>1135</v>
      </c>
      <c r="O40" s="278">
        <v>6475</v>
      </c>
      <c r="P40" s="151"/>
    </row>
    <row r="41" spans="2:16" ht="9" customHeight="1">
      <c r="B41" s="79"/>
      <c r="C41" s="79"/>
      <c r="D41" s="83"/>
      <c r="E41" s="81"/>
      <c r="F41" s="639"/>
      <c r="G41" s="640"/>
      <c r="H41" s="641"/>
      <c r="I41" s="635"/>
      <c r="J41" s="635"/>
      <c r="K41" s="609"/>
      <c r="L41" s="610"/>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6475</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68"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219">
        <v>8</v>
      </c>
      <c r="D52" s="219">
        <v>2</v>
      </c>
      <c r="E52" s="279" t="s">
        <v>269</v>
      </c>
      <c r="F52" s="258" t="s">
        <v>270</v>
      </c>
      <c r="G52" s="25">
        <v>811015</v>
      </c>
      <c r="H52" s="39" t="s">
        <v>261</v>
      </c>
      <c r="I52" s="23">
        <v>1</v>
      </c>
      <c r="J52" s="33" t="s">
        <v>194</v>
      </c>
      <c r="K52" s="72">
        <v>40918</v>
      </c>
      <c r="L52" s="72">
        <v>41245</v>
      </c>
      <c r="M52" s="228">
        <v>6671.16</v>
      </c>
      <c r="N52" s="280" t="s">
        <v>194</v>
      </c>
      <c r="O52" s="63">
        <v>6671.16</v>
      </c>
      <c r="P52" s="85"/>
    </row>
    <row r="53" spans="2:16" s="12" customFormat="1" ht="15">
      <c r="B53" s="34">
        <v>2</v>
      </c>
      <c r="C53" s="35"/>
      <c r="D53" s="31"/>
      <c r="E53" s="218"/>
      <c r="F53" s="324"/>
      <c r="G53" s="25"/>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6671.16</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0" t="s">
        <v>70</v>
      </c>
    </row>
    <row r="62" spans="2:16" s="58" customFormat="1" ht="24.95" customHeight="1">
      <c r="B62" s="624" t="s">
        <v>263</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29502</v>
      </c>
      <c r="K65" s="3" t="s">
        <v>59</v>
      </c>
      <c r="L65" s="209">
        <v>43356</v>
      </c>
      <c r="M65" s="614"/>
      <c r="N65" s="614"/>
      <c r="O65" s="47">
        <v>1200</v>
      </c>
      <c r="P65" s="616"/>
    </row>
    <row r="66" spans="2:16" ht="77.25" customHeight="1">
      <c r="B66" s="79">
        <v>1</v>
      </c>
      <c r="C66" s="79" t="s">
        <v>194</v>
      </c>
      <c r="D66" s="83" t="s">
        <v>211</v>
      </c>
      <c r="E66" s="372" t="s">
        <v>271</v>
      </c>
      <c r="F66" s="606" t="s">
        <v>272</v>
      </c>
      <c r="G66" s="607"/>
      <c r="H66" s="608"/>
      <c r="I66" s="609">
        <v>40590</v>
      </c>
      <c r="J66" s="610"/>
      <c r="K66" s="609">
        <v>40812</v>
      </c>
      <c r="L66" s="610"/>
      <c r="M66" s="82">
        <v>2543</v>
      </c>
      <c r="N66" s="61" t="s">
        <v>1135</v>
      </c>
      <c r="O66" s="63">
        <v>2543</v>
      </c>
      <c r="P66" s="89"/>
    </row>
    <row r="67" spans="2:16" ht="52.5" customHeight="1">
      <c r="B67" s="79">
        <v>2</v>
      </c>
      <c r="C67" s="79" t="s">
        <v>194</v>
      </c>
      <c r="D67" s="83" t="s">
        <v>211</v>
      </c>
      <c r="E67" s="372" t="s">
        <v>273</v>
      </c>
      <c r="F67" s="606" t="s">
        <v>274</v>
      </c>
      <c r="G67" s="607"/>
      <c r="H67" s="608"/>
      <c r="I67" s="609">
        <v>40077</v>
      </c>
      <c r="J67" s="610"/>
      <c r="K67" s="609">
        <v>40428</v>
      </c>
      <c r="L67" s="610"/>
      <c r="M67" s="82">
        <v>5933</v>
      </c>
      <c r="N67" s="61" t="s">
        <v>1135</v>
      </c>
      <c r="O67" s="63">
        <v>5933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8476</v>
      </c>
      <c r="P70" s="62">
        <v>40</v>
      </c>
    </row>
    <row r="71" spans="2:16" ht="15.75" customHeight="1"/>
    <row r="72" spans="2:16" s="60" customFormat="1" ht="37.5" customHeight="1">
      <c r="B72" s="598" t="s">
        <v>127</v>
      </c>
      <c r="C72" s="598"/>
      <c r="D72" s="598"/>
      <c r="E72" s="598"/>
      <c r="F72" s="598"/>
      <c r="G72" s="588" t="s">
        <v>263</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260</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4850" priority="108" operator="greaterThan">
      <formula>1</formula>
    </cfRule>
  </conditionalFormatting>
  <conditionalFormatting sqref="I54">
    <cfRule type="cellIs" dxfId="4849" priority="107" operator="greaterThan">
      <formula>1</formula>
    </cfRule>
  </conditionalFormatting>
  <conditionalFormatting sqref="J39">
    <cfRule type="cellIs" dxfId="4848" priority="105" stopIfTrue="1" operator="greaterThanOrEqual">
      <formula>#REF!</formula>
    </cfRule>
  </conditionalFormatting>
  <conditionalFormatting sqref="J39">
    <cfRule type="cellIs" dxfId="4847" priority="106" stopIfTrue="1" operator="lessThanOrEqual">
      <formula>#REF!</formula>
    </cfRule>
  </conditionalFormatting>
  <conditionalFormatting sqref="L39">
    <cfRule type="cellIs" dxfId="4846" priority="104" stopIfTrue="1" operator="greaterThanOrEqual">
      <formula>#REF!</formula>
    </cfRule>
  </conditionalFormatting>
  <conditionalFormatting sqref="J65">
    <cfRule type="cellIs" dxfId="4845" priority="102" stopIfTrue="1" operator="greaterThanOrEqual">
      <formula>#REF!</formula>
    </cfRule>
  </conditionalFormatting>
  <conditionalFormatting sqref="J65">
    <cfRule type="cellIs" dxfId="4844" priority="103" stopIfTrue="1" operator="lessThanOrEqual">
      <formula>#REF!</formula>
    </cfRule>
  </conditionalFormatting>
  <conditionalFormatting sqref="L65">
    <cfRule type="cellIs" dxfId="4843" priority="101" stopIfTrue="1" operator="greaterThanOrEqual">
      <formula>#REF!</formula>
    </cfRule>
  </conditionalFormatting>
  <conditionalFormatting sqref="G18">
    <cfRule type="cellIs" dxfId="4842" priority="86" operator="equal">
      <formula>"NO SUMA 100%"</formula>
    </cfRule>
    <cfRule type="cellIs" dxfId="4841" priority="91" operator="equal">
      <formula>"SUMA 100%"</formula>
    </cfRule>
    <cfRule type="cellIs" dxfId="4840" priority="95" operator="equal">
      <formula>"SUMA 100%"</formula>
    </cfRule>
    <cfRule type="cellIs" dxfId="4839" priority="96" operator="equal">
      <formula>"SUMA 100%"</formula>
    </cfRule>
    <cfRule type="cellIs" dxfId="4838" priority="99" operator="equal">
      <formula>"NO SUMA 100%"</formula>
    </cfRule>
    <cfRule type="cellIs" dxfId="4837" priority="100" operator="equal">
      <formula>"SUMA 100%"</formula>
    </cfRule>
  </conditionalFormatting>
  <conditionalFormatting sqref="J14:J17">
    <cfRule type="cellIs" dxfId="4836" priority="98" operator="equal">
      <formula>"NO CUMPLE"</formula>
    </cfRule>
  </conditionalFormatting>
  <conditionalFormatting sqref="J14:J17">
    <cfRule type="cellIs" dxfId="4835" priority="97" operator="equal">
      <formula>"CUMPLE"</formula>
    </cfRule>
  </conditionalFormatting>
  <conditionalFormatting sqref="J14:J16">
    <cfRule type="cellIs" dxfId="4834" priority="94" operator="equal">
      <formula>"CUMPLE"</formula>
    </cfRule>
  </conditionalFormatting>
  <conditionalFormatting sqref="G19">
    <cfRule type="cellIs" dxfId="4833" priority="89" operator="equal">
      <formula>"OK"</formula>
    </cfRule>
    <cfRule type="cellIs" dxfId="4832" priority="90" operator="equal">
      <formula>"OK"</formula>
    </cfRule>
    <cfRule type="cellIs" dxfId="4831" priority="92" operator="equal">
      <formula>"ERROR DE ASC"</formula>
    </cfRule>
    <cfRule type="cellIs" dxfId="4830" priority="93" operator="equal">
      <formula>"ERROR DE ASC"</formula>
    </cfRule>
  </conditionalFormatting>
  <conditionalFormatting sqref="H18">
    <cfRule type="cellIs" dxfId="4829" priority="87" operator="equal">
      <formula>"CUMPLE"</formula>
    </cfRule>
    <cfRule type="cellIs" dxfId="4828" priority="88" operator="equal">
      <formula>"CUMPLE"</formula>
    </cfRule>
  </conditionalFormatting>
  <conditionalFormatting sqref="H18:J19">
    <cfRule type="cellIs" dxfId="4827" priority="85" operator="equal">
      <formula>"NO CUMPLE"</formula>
    </cfRule>
  </conditionalFormatting>
  <conditionalFormatting sqref="J14:J16">
    <cfRule type="cellIs" dxfId="4826" priority="84" operator="equal">
      <formula>"NO CUMPLE"</formula>
    </cfRule>
  </conditionalFormatting>
  <conditionalFormatting sqref="K18">
    <cfRule type="cellIs" dxfId="4825" priority="82" operator="equal">
      <formula>"CUMPLE"</formula>
    </cfRule>
    <cfRule type="cellIs" dxfId="4824" priority="83" operator="equal">
      <formula>"CUMPLE"</formula>
    </cfRule>
  </conditionalFormatting>
  <conditionalFormatting sqref="K18">
    <cfRule type="cellIs" dxfId="4823" priority="81" operator="equal">
      <formula>"NO CUMPLE"</formula>
    </cfRule>
  </conditionalFormatting>
  <conditionalFormatting sqref="M14:M17">
    <cfRule type="cellIs" dxfId="4822" priority="80" operator="equal">
      <formula>"MAXIMO"</formula>
    </cfRule>
  </conditionalFormatting>
  <conditionalFormatting sqref="N15:N17">
    <cfRule type="cellIs" dxfId="4821" priority="79" operator="equal">
      <formula>"NO CUMPLE"</formula>
    </cfRule>
  </conditionalFormatting>
  <conditionalFormatting sqref="N14:N17">
    <cfRule type="cellIs" dxfId="4820" priority="78" operator="equal">
      <formula>"CUMPLE"</formula>
    </cfRule>
  </conditionalFormatting>
  <conditionalFormatting sqref="M14:M16">
    <cfRule type="cellIs" dxfId="4819" priority="77" operator="equal">
      <formula>"MAXIMO"</formula>
    </cfRule>
  </conditionalFormatting>
  <conditionalFormatting sqref="M15:M17">
    <cfRule type="cellIs" dxfId="4818" priority="76" operator="equal">
      <formula>"MAXIMO"</formula>
    </cfRule>
  </conditionalFormatting>
  <conditionalFormatting sqref="N14:N16">
    <cfRule type="cellIs" dxfId="4817" priority="75" operator="equal">
      <formula>"CUMPLE"</formula>
    </cfRule>
  </conditionalFormatting>
  <conditionalFormatting sqref="N14:N16">
    <cfRule type="cellIs" dxfId="4816" priority="74" operator="equal">
      <formula>"NO CUMPLE"</formula>
    </cfRule>
  </conditionalFormatting>
  <conditionalFormatting sqref="K18">
    <cfRule type="cellIs" dxfId="4815" priority="72" operator="equal">
      <formula>"CUMPLE"</formula>
    </cfRule>
    <cfRule type="cellIs" dxfId="4814" priority="73" operator="equal">
      <formula>"NO CUMPLE"</formula>
    </cfRule>
  </conditionalFormatting>
  <conditionalFormatting sqref="N30">
    <cfRule type="cellIs" dxfId="4813" priority="71" operator="equal">
      <formula>"NO"</formula>
    </cfRule>
  </conditionalFormatting>
  <conditionalFormatting sqref="P31">
    <cfRule type="cellIs" dxfId="4812" priority="68" operator="equal">
      <formula>"NO CUMPLE"</formula>
    </cfRule>
    <cfRule type="cellIs" dxfId="4811" priority="69" operator="equal">
      <formula>"CUMPLE"</formula>
    </cfRule>
    <cfRule type="cellIs" dxfId="4810" priority="70" operator="equal">
      <formula>"HABILITADO"</formula>
    </cfRule>
  </conditionalFormatting>
  <conditionalFormatting sqref="P36">
    <cfRule type="cellIs" dxfId="4809" priority="65" operator="equal">
      <formula>"NO CUMPLE"</formula>
    </cfRule>
    <cfRule type="cellIs" dxfId="4808" priority="66" operator="equal">
      <formula>"CUMPLE"</formula>
    </cfRule>
    <cfRule type="cellIs" dxfId="4807" priority="67" operator="equal">
      <formula>"HABILITADO"</formula>
    </cfRule>
  </conditionalFormatting>
  <conditionalFormatting sqref="P44">
    <cfRule type="cellIs" dxfId="4806" priority="60" operator="equal">
      <formula>"NO CUMPLE"</formula>
    </cfRule>
    <cfRule type="cellIs" dxfId="4805" priority="61" operator="equal">
      <formula>"CUMPLE"</formula>
    </cfRule>
    <cfRule type="cellIs" dxfId="4804" priority="62" operator="equal">
      <formula>"HABILITADO"</formula>
    </cfRule>
  </conditionalFormatting>
  <conditionalFormatting sqref="N42:N43">
    <cfRule type="cellIs" dxfId="4803" priority="59" operator="equal">
      <formula>"EXPERIENCIA NO VÁLIDA"</formula>
    </cfRule>
  </conditionalFormatting>
  <conditionalFormatting sqref="N66:N68">
    <cfRule type="cellIs" dxfId="4802" priority="58" operator="equal">
      <formula>"EXPERIENCIA NO VÁLIDA"</formula>
    </cfRule>
  </conditionalFormatting>
  <conditionalFormatting sqref="O36">
    <cfRule type="cellIs" dxfId="4801" priority="56" operator="equal">
      <formula>0</formula>
    </cfRule>
    <cfRule type="cellIs" dxfId="4800" priority="57" operator="equal">
      <formula>"FOLIO 0"</formula>
    </cfRule>
  </conditionalFormatting>
  <conditionalFormatting sqref="K41 I41">
    <cfRule type="cellIs" dxfId="4799" priority="54" stopIfTrue="1" operator="greaterThanOrEqual">
      <formula>#REF!</formula>
    </cfRule>
  </conditionalFormatting>
  <conditionalFormatting sqref="I41">
    <cfRule type="cellIs" dxfId="4798" priority="55" stopIfTrue="1" operator="lessThanOrEqual">
      <formula>#REF!</formula>
    </cfRule>
  </conditionalFormatting>
  <conditionalFormatting sqref="K68:K69 I68:I69">
    <cfRule type="cellIs" dxfId="4797" priority="52" stopIfTrue="1" operator="greaterThanOrEqual">
      <formula>#REF!</formula>
    </cfRule>
  </conditionalFormatting>
  <conditionalFormatting sqref="I68:I69">
    <cfRule type="cellIs" dxfId="4796" priority="53" stopIfTrue="1" operator="lessThanOrEqual">
      <formula>#REF!</formula>
    </cfRule>
  </conditionalFormatting>
  <conditionalFormatting sqref="N69">
    <cfRule type="cellIs" dxfId="4795" priority="51" operator="equal">
      <formula>"EXPERIENCIA NO VÁLIDA"</formula>
    </cfRule>
  </conditionalFormatting>
  <conditionalFormatting sqref="I28:I29">
    <cfRule type="cellIs" dxfId="4794" priority="50" operator="greaterThan">
      <formula>1</formula>
    </cfRule>
  </conditionalFormatting>
  <conditionalFormatting sqref="K42:K43 I42:I43">
    <cfRule type="cellIs" dxfId="4793" priority="48" stopIfTrue="1" operator="greaterThanOrEqual">
      <formula>#REF!</formula>
    </cfRule>
  </conditionalFormatting>
  <conditionalFormatting sqref="I42:I43">
    <cfRule type="cellIs" dxfId="4792" priority="49" stopIfTrue="1" operator="lessThanOrEqual">
      <formula>#REF!</formula>
    </cfRule>
  </conditionalFormatting>
  <conditionalFormatting sqref="N28">
    <cfRule type="cellIs" dxfId="4791" priority="47" operator="equal">
      <formula>"NO"</formula>
    </cfRule>
  </conditionalFormatting>
  <conditionalFormatting sqref="N36">
    <cfRule type="cellIs" dxfId="4790" priority="45" operator="equal">
      <formula>0</formula>
    </cfRule>
    <cfRule type="cellIs" dxfId="4789" priority="46" operator="equal">
      <formula>"FOLIO 0"</formula>
    </cfRule>
  </conditionalFormatting>
  <conditionalFormatting sqref="N52:N55">
    <cfRule type="cellIs" dxfId="4788" priority="44" operator="equal">
      <formula>"NO"</formula>
    </cfRule>
  </conditionalFormatting>
  <conditionalFormatting sqref="I53">
    <cfRule type="cellIs" dxfId="4787" priority="43" operator="greaterThan">
      <formula>1</formula>
    </cfRule>
  </conditionalFormatting>
  <conditionalFormatting sqref="N26:N27">
    <cfRule type="cellIs" dxfId="4786" priority="40" operator="equal">
      <formula>"NO"</formula>
    </cfRule>
  </conditionalFormatting>
  <conditionalFormatting sqref="N40">
    <cfRule type="cellIs" dxfId="4785" priority="39" operator="equal">
      <formula>"EXPERIENCIA NO VÁLIDA"</formula>
    </cfRule>
  </conditionalFormatting>
  <conditionalFormatting sqref="N41">
    <cfRule type="cellIs" dxfId="4784" priority="38" operator="equal">
      <formula>"EXPERIENCIA NO VÁLIDA"</formula>
    </cfRule>
  </conditionalFormatting>
  <conditionalFormatting sqref="N29">
    <cfRule type="cellIs" dxfId="4783" priority="37" operator="equal">
      <formula>"NO"</formula>
    </cfRule>
  </conditionalFormatting>
  <conditionalFormatting sqref="I27">
    <cfRule type="cellIs" dxfId="4782" priority="36" operator="greaterThan">
      <formula>1</formula>
    </cfRule>
  </conditionalFormatting>
  <conditionalFormatting sqref="O13">
    <cfRule type="cellIs" dxfId="4781" priority="32" stopIfTrue="1" operator="equal">
      <formula>"HABILITADO"</formula>
    </cfRule>
    <cfRule type="cellIs" dxfId="4780" priority="33" stopIfTrue="1" operator="equal">
      <formula>"NO HABILITADO"</formula>
    </cfRule>
    <cfRule type="cellIs" dxfId="4779" priority="34" stopIfTrue="1" operator="equal">
      <formula>"RECHAZADO"</formula>
    </cfRule>
  </conditionalFormatting>
  <conditionalFormatting sqref="O13">
    <cfRule type="cellIs" dxfId="4778" priority="30" operator="equal">
      <formula>"NO HABILITADO"</formula>
    </cfRule>
    <cfRule type="cellIs" dxfId="4777" priority="31" operator="equal">
      <formula>"NO HABILITADO"</formula>
    </cfRule>
  </conditionalFormatting>
  <conditionalFormatting sqref="O13">
    <cfRule type="cellIs" priority="27" stopIfTrue="1" operator="equal">
      <formula>"HABILITADO"</formula>
    </cfRule>
    <cfRule type="cellIs" dxfId="4776" priority="28" stopIfTrue="1" operator="equal">
      <formula>"NO HABILITADO"</formula>
    </cfRule>
    <cfRule type="cellIs" dxfId="4775" priority="29" stopIfTrue="1" operator="equal">
      <formula>"RECHAZADO"</formula>
    </cfRule>
  </conditionalFormatting>
  <conditionalFormatting sqref="O13">
    <cfRule type="cellIs" dxfId="4774" priority="25" stopIfTrue="1" operator="equal">
      <formula>"RECHAZADO"</formula>
    </cfRule>
    <cfRule type="cellIs" dxfId="4773" priority="26" stopIfTrue="1" operator="equal">
      <formula>"NO HABILITADO"</formula>
    </cfRule>
  </conditionalFormatting>
  <conditionalFormatting sqref="O13">
    <cfRule type="cellIs" dxfId="4772" priority="23" operator="equal">
      <formula>"NO HABILITADO"</formula>
    </cfRule>
    <cfRule type="cellIs" dxfId="4771" priority="24" operator="equal">
      <formula>"HABILITADO"</formula>
    </cfRule>
  </conditionalFormatting>
  <conditionalFormatting sqref="O13:P13">
    <cfRule type="cellIs" dxfId="4770" priority="22" operator="equal">
      <formula>"NO HABILITADO"</formula>
    </cfRule>
  </conditionalFormatting>
  <conditionalFormatting sqref="L36">
    <cfRule type="cellIs" dxfId="4769" priority="17" operator="equal">
      <formula>0</formula>
    </cfRule>
    <cfRule type="cellIs" dxfId="4768" priority="18" operator="equal">
      <formula>"FOLIO 0"</formula>
    </cfRule>
  </conditionalFormatting>
  <conditionalFormatting sqref="K36">
    <cfRule type="cellIs" dxfId="4767" priority="15" operator="equal">
      <formula>0</formula>
    </cfRule>
    <cfRule type="cellIs" dxfId="4766" priority="16" operator="equal">
      <formula>"FOLIO 0"</formula>
    </cfRule>
  </conditionalFormatting>
  <conditionalFormatting sqref="M36">
    <cfRule type="cellIs" dxfId="4765" priority="13" operator="equal">
      <formula>0</formula>
    </cfRule>
    <cfRule type="cellIs" dxfId="4764" priority="14" operator="equal">
      <formula>"FOLIO 0"</formula>
    </cfRule>
  </conditionalFormatting>
  <conditionalFormatting sqref="J36">
    <cfRule type="cellIs" dxfId="4763" priority="11" operator="equal">
      <formula>0</formula>
    </cfRule>
    <cfRule type="cellIs" dxfId="4762" priority="12" operator="equal">
      <formula>"FOLIO 0"</formula>
    </cfRule>
  </conditionalFormatting>
  <conditionalFormatting sqref="I26">
    <cfRule type="cellIs" dxfId="4761" priority="10" operator="greaterThan">
      <formula>1</formula>
    </cfRule>
  </conditionalFormatting>
  <conditionalFormatting sqref="K40 I40">
    <cfRule type="cellIs" dxfId="4760" priority="8" stopIfTrue="1" operator="greaterThanOrEqual">
      <formula>#REF!</formula>
    </cfRule>
  </conditionalFormatting>
  <conditionalFormatting sqref="I40">
    <cfRule type="cellIs" dxfId="4759" priority="9" stopIfTrue="1" operator="lessThanOrEqual">
      <formula>#REF!</formula>
    </cfRule>
  </conditionalFormatting>
  <conditionalFormatting sqref="I52">
    <cfRule type="cellIs" dxfId="4758" priority="7" operator="greaterThan">
      <formula>1</formula>
    </cfRule>
  </conditionalFormatting>
  <conditionalFormatting sqref="K67 I67">
    <cfRule type="cellIs" dxfId="4757" priority="5" stopIfTrue="1" operator="greaterThanOrEqual">
      <formula>#REF!</formula>
    </cfRule>
  </conditionalFormatting>
  <conditionalFormatting sqref="I67">
    <cfRule type="cellIs" dxfId="4756" priority="6" stopIfTrue="1" operator="lessThanOrEqual">
      <formula>#REF!</formula>
    </cfRule>
  </conditionalFormatting>
  <conditionalFormatting sqref="K66 I66">
    <cfRule type="cellIs" dxfId="4755" priority="3" stopIfTrue="1" operator="greaterThanOrEqual">
      <formula>#REF!</formula>
    </cfRule>
  </conditionalFormatting>
  <conditionalFormatting sqref="I66">
    <cfRule type="cellIs" dxfId="4754" priority="4" stopIfTrue="1" operator="lessThanOrEqual">
      <formula>#REF!</formula>
    </cfRule>
  </conditionalFormatting>
  <conditionalFormatting sqref="G36">
    <cfRule type="cellIs" dxfId="4753" priority="1" operator="equal">
      <formula>0</formula>
    </cfRule>
    <cfRule type="cellIs" dxfId="4752" priority="2" operator="equal">
      <formula>"FOLIO 0"</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093'!$R$10:$R$17</xm:f>
          </x14:formula1>
          <xm:sqref>G26:G29 G53:G54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6</v>
      </c>
      <c r="E10" s="697" t="s">
        <v>275</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276</v>
      </c>
      <c r="D14" s="668"/>
      <c r="E14" s="668"/>
      <c r="F14" s="669"/>
      <c r="G14" s="46">
        <v>1</v>
      </c>
      <c r="H14" s="48">
        <v>8124</v>
      </c>
      <c r="I14" s="49">
        <v>300</v>
      </c>
      <c r="J14" s="65" t="s">
        <v>1132</v>
      </c>
      <c r="K14" s="49">
        <v>4295</v>
      </c>
      <c r="L14" s="32">
        <v>12419</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12419</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219">
        <v>121</v>
      </c>
      <c r="D26" s="219">
        <v>26</v>
      </c>
      <c r="E26" s="279" t="s">
        <v>279</v>
      </c>
      <c r="F26" s="258" t="s">
        <v>280</v>
      </c>
      <c r="G26" s="25">
        <v>811015</v>
      </c>
      <c r="H26" s="39" t="s">
        <v>276</v>
      </c>
      <c r="I26" s="23">
        <v>1</v>
      </c>
      <c r="J26" s="33" t="s">
        <v>194</v>
      </c>
      <c r="K26" s="72">
        <v>38393</v>
      </c>
      <c r="L26" s="72">
        <v>38636</v>
      </c>
      <c r="M26" s="228">
        <v>8124</v>
      </c>
      <c r="N26" s="280" t="s">
        <v>194</v>
      </c>
      <c r="O26" s="63">
        <v>8124</v>
      </c>
      <c r="P26" s="275"/>
      <c r="Q26" s="12">
        <v>2016</v>
      </c>
      <c r="R26" s="281">
        <v>25567212</v>
      </c>
    </row>
    <row r="27" spans="2:18" s="12" customFormat="1" ht="15">
      <c r="B27" s="231">
        <v>2</v>
      </c>
      <c r="C27" s="31"/>
      <c r="D27" s="31"/>
      <c r="E27" s="218"/>
      <c r="F27" s="258"/>
      <c r="G27" s="25"/>
      <c r="H27" s="39"/>
      <c r="I27" s="23"/>
      <c r="J27" s="33"/>
      <c r="K27" s="72"/>
      <c r="L27" s="72"/>
      <c r="M27" s="221"/>
      <c r="N27" s="280" t="s">
        <v>1133</v>
      </c>
      <c r="O27" s="63" t="s">
        <v>1133</v>
      </c>
      <c r="P27" s="216"/>
    </row>
    <row r="28" spans="2:18" s="12" customFormat="1" ht="8.25" customHeight="1">
      <c r="B28" s="230"/>
      <c r="C28" s="219"/>
      <c r="D28" s="219"/>
      <c r="E28" s="150"/>
      <c r="F28" s="277"/>
      <c r="G28" s="25"/>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24"/>
      <c r="K29" s="72"/>
      <c r="L29" s="72"/>
      <c r="M29" s="228"/>
      <c r="N29" s="280" t="s">
        <v>1133</v>
      </c>
      <c r="O29" s="63" t="s">
        <v>1133</v>
      </c>
      <c r="P29" s="217"/>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8124</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0" t="s">
        <v>70</v>
      </c>
      <c r="G35" s="556" t="s">
        <v>74</v>
      </c>
      <c r="H35" s="623"/>
      <c r="I35" s="555" t="s">
        <v>75</v>
      </c>
      <c r="J35" s="555"/>
      <c r="K35" s="555"/>
      <c r="L35" s="556" t="s">
        <v>156</v>
      </c>
      <c r="M35" s="623"/>
      <c r="N35" s="644"/>
      <c r="O35" s="645"/>
      <c r="P35" s="370" t="s">
        <v>76</v>
      </c>
    </row>
    <row r="36" spans="2:16" s="58" customFormat="1" ht="30" customHeight="1">
      <c r="B36" s="624" t="s">
        <v>278</v>
      </c>
      <c r="C36" s="646"/>
      <c r="D36" s="646"/>
      <c r="E36" s="647"/>
      <c r="F36" s="56" t="s">
        <v>221</v>
      </c>
      <c r="G36" s="59">
        <v>19468000</v>
      </c>
      <c r="H36" s="57" t="s">
        <v>194</v>
      </c>
      <c r="I36" s="70">
        <v>32863</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32863</v>
      </c>
      <c r="K39" s="3" t="s">
        <v>59</v>
      </c>
      <c r="L39" s="209">
        <v>43356</v>
      </c>
      <c r="M39" s="614"/>
      <c r="N39" s="614"/>
      <c r="O39" s="47">
        <v>1200</v>
      </c>
      <c r="P39" s="499"/>
    </row>
    <row r="40" spans="2:16" ht="51" customHeight="1">
      <c r="B40" s="79">
        <v>1</v>
      </c>
      <c r="C40" s="79" t="s">
        <v>194</v>
      </c>
      <c r="D40" s="83" t="s">
        <v>283</v>
      </c>
      <c r="E40" s="277" t="s">
        <v>284</v>
      </c>
      <c r="F40" s="634" t="s">
        <v>285</v>
      </c>
      <c r="G40" s="634"/>
      <c r="H40" s="634"/>
      <c r="I40" s="635">
        <v>42101</v>
      </c>
      <c r="J40" s="635"/>
      <c r="K40" s="609">
        <v>42307</v>
      </c>
      <c r="L40" s="610"/>
      <c r="M40" s="82">
        <v>3568</v>
      </c>
      <c r="N40" s="61" t="s">
        <v>1135</v>
      </c>
      <c r="O40" s="278">
        <v>3568</v>
      </c>
      <c r="P40" s="151"/>
    </row>
    <row r="41" spans="2:16" ht="9" customHeight="1">
      <c r="B41" s="79"/>
      <c r="C41" s="79"/>
      <c r="D41" s="83"/>
      <c r="E41" s="81"/>
      <c r="F41" s="639"/>
      <c r="G41" s="640"/>
      <c r="H41" s="641"/>
      <c r="I41" s="635"/>
      <c r="J41" s="635"/>
      <c r="K41" s="609"/>
      <c r="L41" s="610"/>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3568</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1"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48">
      <c r="B52" s="325">
        <v>1</v>
      </c>
      <c r="C52" s="31">
        <v>157</v>
      </c>
      <c r="D52" s="31">
        <v>36</v>
      </c>
      <c r="E52" s="218" t="s">
        <v>281</v>
      </c>
      <c r="F52" s="258" t="s">
        <v>282</v>
      </c>
      <c r="G52" s="25">
        <v>811015</v>
      </c>
      <c r="H52" s="39" t="s">
        <v>276</v>
      </c>
      <c r="I52" s="23">
        <v>1</v>
      </c>
      <c r="J52" s="33" t="s">
        <v>194</v>
      </c>
      <c r="K52" s="72">
        <v>38358</v>
      </c>
      <c r="L52" s="72">
        <v>38707</v>
      </c>
      <c r="M52" s="221">
        <v>4295</v>
      </c>
      <c r="N52" s="280" t="s">
        <v>194</v>
      </c>
      <c r="O52" s="63">
        <v>4295</v>
      </c>
      <c r="P52" s="85"/>
    </row>
    <row r="53" spans="2:16" s="12" customFormat="1" ht="15">
      <c r="B53" s="34">
        <v>2</v>
      </c>
      <c r="C53" s="35"/>
      <c r="D53" s="31"/>
      <c r="E53" s="218"/>
      <c r="F53" s="324"/>
      <c r="G53" s="25"/>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4295</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0" t="s">
        <v>70</v>
      </c>
    </row>
    <row r="62" spans="2:16" s="58" customFormat="1" ht="24.95" customHeight="1">
      <c r="B62" s="624" t="s">
        <v>278</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32863</v>
      </c>
      <c r="K65" s="3" t="s">
        <v>59</v>
      </c>
      <c r="L65" s="209">
        <v>43356</v>
      </c>
      <c r="M65" s="614"/>
      <c r="N65" s="614"/>
      <c r="O65" s="47">
        <v>1200</v>
      </c>
      <c r="P65" s="616"/>
    </row>
    <row r="66" spans="2:16" ht="77.25" customHeight="1">
      <c r="B66" s="79">
        <v>1</v>
      </c>
      <c r="C66" s="79" t="s">
        <v>194</v>
      </c>
      <c r="D66" s="83" t="s">
        <v>283</v>
      </c>
      <c r="E66" s="372" t="s">
        <v>286</v>
      </c>
      <c r="F66" s="606" t="s">
        <v>287</v>
      </c>
      <c r="G66" s="607"/>
      <c r="H66" s="608"/>
      <c r="I66" s="609">
        <v>38965</v>
      </c>
      <c r="J66" s="610"/>
      <c r="K66" s="609">
        <v>39206</v>
      </c>
      <c r="L66" s="610"/>
      <c r="M66" s="82">
        <v>13824</v>
      </c>
      <c r="N66" s="61" t="s">
        <v>1135</v>
      </c>
      <c r="O66" s="63">
        <v>13824</v>
      </c>
      <c r="P66" s="89"/>
    </row>
    <row r="67" spans="2:16" ht="12" customHeight="1">
      <c r="B67" s="79"/>
      <c r="C67" s="79"/>
      <c r="D67" s="83"/>
      <c r="E67" s="372"/>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13824</v>
      </c>
      <c r="P70" s="62">
        <v>40</v>
      </c>
    </row>
    <row r="71" spans="2:16" ht="15.75" customHeight="1"/>
    <row r="72" spans="2:16" s="60" customFormat="1" ht="37.5" customHeight="1">
      <c r="B72" s="598" t="s">
        <v>127</v>
      </c>
      <c r="C72" s="598"/>
      <c r="D72" s="598"/>
      <c r="E72" s="598"/>
      <c r="F72" s="598"/>
      <c r="G72" s="588" t="s">
        <v>278</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275</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I55">
    <cfRule type="cellIs" dxfId="4751" priority="113" operator="greaterThan">
      <formula>1</formula>
    </cfRule>
  </conditionalFormatting>
  <conditionalFormatting sqref="I54">
    <cfRule type="cellIs" dxfId="4750" priority="112" operator="greaterThan">
      <formula>1</formula>
    </cfRule>
  </conditionalFormatting>
  <conditionalFormatting sqref="J39">
    <cfRule type="cellIs" dxfId="4749" priority="110" stopIfTrue="1" operator="greaterThanOrEqual">
      <formula>#REF!</formula>
    </cfRule>
  </conditionalFormatting>
  <conditionalFormatting sqref="J39">
    <cfRule type="cellIs" dxfId="4748" priority="111" stopIfTrue="1" operator="lessThanOrEqual">
      <formula>#REF!</formula>
    </cfRule>
  </conditionalFormatting>
  <conditionalFormatting sqref="L39">
    <cfRule type="cellIs" dxfId="4747" priority="109" stopIfTrue="1" operator="greaterThanOrEqual">
      <formula>#REF!</formula>
    </cfRule>
  </conditionalFormatting>
  <conditionalFormatting sqref="J65">
    <cfRule type="cellIs" dxfId="4746" priority="107" stopIfTrue="1" operator="greaterThanOrEqual">
      <formula>#REF!</formula>
    </cfRule>
  </conditionalFormatting>
  <conditionalFormatting sqref="J65">
    <cfRule type="cellIs" dxfId="4745" priority="108" stopIfTrue="1" operator="lessThanOrEqual">
      <formula>#REF!</formula>
    </cfRule>
  </conditionalFormatting>
  <conditionalFormatting sqref="L65">
    <cfRule type="cellIs" dxfId="4744" priority="106" stopIfTrue="1" operator="greaterThanOrEqual">
      <formula>#REF!</formula>
    </cfRule>
  </conditionalFormatting>
  <conditionalFormatting sqref="G18">
    <cfRule type="cellIs" dxfId="4743" priority="91" operator="equal">
      <formula>"NO SUMA 100%"</formula>
    </cfRule>
    <cfRule type="cellIs" dxfId="4742" priority="96" operator="equal">
      <formula>"SUMA 100%"</formula>
    </cfRule>
    <cfRule type="cellIs" dxfId="4741" priority="100" operator="equal">
      <formula>"SUMA 100%"</formula>
    </cfRule>
    <cfRule type="cellIs" dxfId="4740" priority="101" operator="equal">
      <formula>"SUMA 100%"</formula>
    </cfRule>
    <cfRule type="cellIs" dxfId="4739" priority="104" operator="equal">
      <formula>"NO SUMA 100%"</formula>
    </cfRule>
    <cfRule type="cellIs" dxfId="4738" priority="105" operator="equal">
      <formula>"SUMA 100%"</formula>
    </cfRule>
  </conditionalFormatting>
  <conditionalFormatting sqref="J14:J17">
    <cfRule type="cellIs" dxfId="4737" priority="103" operator="equal">
      <formula>"NO CUMPLE"</formula>
    </cfRule>
  </conditionalFormatting>
  <conditionalFormatting sqref="J14:J17">
    <cfRule type="cellIs" dxfId="4736" priority="102" operator="equal">
      <formula>"CUMPLE"</formula>
    </cfRule>
  </conditionalFormatting>
  <conditionalFormatting sqref="J14:J16">
    <cfRule type="cellIs" dxfId="4735" priority="99" operator="equal">
      <formula>"CUMPLE"</formula>
    </cfRule>
  </conditionalFormatting>
  <conditionalFormatting sqref="G19">
    <cfRule type="cellIs" dxfId="4734" priority="94" operator="equal">
      <formula>"OK"</formula>
    </cfRule>
    <cfRule type="cellIs" dxfId="4733" priority="95" operator="equal">
      <formula>"OK"</formula>
    </cfRule>
    <cfRule type="cellIs" dxfId="4732" priority="97" operator="equal">
      <formula>"ERROR DE ASC"</formula>
    </cfRule>
    <cfRule type="cellIs" dxfId="4731" priority="98" operator="equal">
      <formula>"ERROR DE ASC"</formula>
    </cfRule>
  </conditionalFormatting>
  <conditionalFormatting sqref="H18">
    <cfRule type="cellIs" dxfId="4730" priority="92" operator="equal">
      <formula>"CUMPLE"</formula>
    </cfRule>
    <cfRule type="cellIs" dxfId="4729" priority="93" operator="equal">
      <formula>"CUMPLE"</formula>
    </cfRule>
  </conditionalFormatting>
  <conditionalFormatting sqref="H18:J19">
    <cfRule type="cellIs" dxfId="4728" priority="90" operator="equal">
      <formula>"NO CUMPLE"</formula>
    </cfRule>
  </conditionalFormatting>
  <conditionalFormatting sqref="J14:J16">
    <cfRule type="cellIs" dxfId="4727" priority="89" operator="equal">
      <formula>"NO CUMPLE"</formula>
    </cfRule>
  </conditionalFormatting>
  <conditionalFormatting sqref="K18">
    <cfRule type="cellIs" dxfId="4726" priority="87" operator="equal">
      <formula>"CUMPLE"</formula>
    </cfRule>
    <cfRule type="cellIs" dxfId="4725" priority="88" operator="equal">
      <formula>"CUMPLE"</formula>
    </cfRule>
  </conditionalFormatting>
  <conditionalFormatting sqref="K18">
    <cfRule type="cellIs" dxfId="4724" priority="86" operator="equal">
      <formula>"NO CUMPLE"</formula>
    </cfRule>
  </conditionalFormatting>
  <conditionalFormatting sqref="M14:M17">
    <cfRule type="cellIs" dxfId="4723" priority="85" operator="equal">
      <formula>"MAXIMO"</formula>
    </cfRule>
  </conditionalFormatting>
  <conditionalFormatting sqref="N15:N17">
    <cfRule type="cellIs" dxfId="4722" priority="84" operator="equal">
      <formula>"NO CUMPLE"</formula>
    </cfRule>
  </conditionalFormatting>
  <conditionalFormatting sqref="N14:N17">
    <cfRule type="cellIs" dxfId="4721" priority="83" operator="equal">
      <formula>"CUMPLE"</formula>
    </cfRule>
  </conditionalFormatting>
  <conditionalFormatting sqref="M14:M16">
    <cfRule type="cellIs" dxfId="4720" priority="82" operator="equal">
      <formula>"MAXIMO"</formula>
    </cfRule>
  </conditionalFormatting>
  <conditionalFormatting sqref="M15:M17">
    <cfRule type="cellIs" dxfId="4719" priority="81" operator="equal">
      <formula>"MAXIMO"</formula>
    </cfRule>
  </conditionalFormatting>
  <conditionalFormatting sqref="N14:N16">
    <cfRule type="cellIs" dxfId="4718" priority="80" operator="equal">
      <formula>"CUMPLE"</formula>
    </cfRule>
  </conditionalFormatting>
  <conditionalFormatting sqref="N14:N16">
    <cfRule type="cellIs" dxfId="4717" priority="79" operator="equal">
      <formula>"NO CUMPLE"</formula>
    </cfRule>
  </conditionalFormatting>
  <conditionalFormatting sqref="K18">
    <cfRule type="cellIs" dxfId="4716" priority="77" operator="equal">
      <formula>"CUMPLE"</formula>
    </cfRule>
    <cfRule type="cellIs" dxfId="4715" priority="78" operator="equal">
      <formula>"NO CUMPLE"</formula>
    </cfRule>
  </conditionalFormatting>
  <conditionalFormatting sqref="N30">
    <cfRule type="cellIs" dxfId="4714" priority="76" operator="equal">
      <formula>"NO"</formula>
    </cfRule>
  </conditionalFormatting>
  <conditionalFormatting sqref="P31">
    <cfRule type="cellIs" dxfId="4713" priority="73" operator="equal">
      <formula>"NO CUMPLE"</formula>
    </cfRule>
    <cfRule type="cellIs" dxfId="4712" priority="74" operator="equal">
      <formula>"CUMPLE"</formula>
    </cfRule>
    <cfRule type="cellIs" dxfId="4711" priority="75" operator="equal">
      <formula>"HABILITADO"</formula>
    </cfRule>
  </conditionalFormatting>
  <conditionalFormatting sqref="P36">
    <cfRule type="cellIs" dxfId="4710" priority="70" operator="equal">
      <formula>"NO CUMPLE"</formula>
    </cfRule>
    <cfRule type="cellIs" dxfId="4709" priority="71" operator="equal">
      <formula>"CUMPLE"</formula>
    </cfRule>
    <cfRule type="cellIs" dxfId="4708" priority="72" operator="equal">
      <formula>"HABILITADO"</formula>
    </cfRule>
  </conditionalFormatting>
  <conditionalFormatting sqref="P44">
    <cfRule type="cellIs" dxfId="4707" priority="65" operator="equal">
      <formula>"NO CUMPLE"</formula>
    </cfRule>
    <cfRule type="cellIs" dxfId="4706" priority="66" operator="equal">
      <formula>"CUMPLE"</formula>
    </cfRule>
    <cfRule type="cellIs" dxfId="4705" priority="67" operator="equal">
      <formula>"HABILITADO"</formula>
    </cfRule>
  </conditionalFormatting>
  <conditionalFormatting sqref="N42:N43">
    <cfRule type="cellIs" dxfId="4704" priority="64" operator="equal">
      <formula>"EXPERIENCIA NO VÁLIDA"</formula>
    </cfRule>
  </conditionalFormatting>
  <conditionalFormatting sqref="N66:N68">
    <cfRule type="cellIs" dxfId="4703" priority="63" operator="equal">
      <formula>"EXPERIENCIA NO VÁLIDA"</formula>
    </cfRule>
  </conditionalFormatting>
  <conditionalFormatting sqref="O36">
    <cfRule type="cellIs" dxfId="4702" priority="61" operator="equal">
      <formula>0</formula>
    </cfRule>
    <cfRule type="cellIs" dxfId="4701" priority="62" operator="equal">
      <formula>"FOLIO 0"</formula>
    </cfRule>
  </conditionalFormatting>
  <conditionalFormatting sqref="K41 I41">
    <cfRule type="cellIs" dxfId="4700" priority="59" stopIfTrue="1" operator="greaterThanOrEqual">
      <formula>#REF!</formula>
    </cfRule>
  </conditionalFormatting>
  <conditionalFormatting sqref="I41">
    <cfRule type="cellIs" dxfId="4699" priority="60" stopIfTrue="1" operator="lessThanOrEqual">
      <formula>#REF!</formula>
    </cfRule>
  </conditionalFormatting>
  <conditionalFormatting sqref="K68:K69 I68:I69">
    <cfRule type="cellIs" dxfId="4698" priority="57" stopIfTrue="1" operator="greaterThanOrEqual">
      <formula>#REF!</formula>
    </cfRule>
  </conditionalFormatting>
  <conditionalFormatting sqref="I68:I69">
    <cfRule type="cellIs" dxfId="4697" priority="58" stopIfTrue="1" operator="lessThanOrEqual">
      <formula>#REF!</formula>
    </cfRule>
  </conditionalFormatting>
  <conditionalFormatting sqref="N69">
    <cfRule type="cellIs" dxfId="4696" priority="56" operator="equal">
      <formula>"EXPERIENCIA NO VÁLIDA"</formula>
    </cfRule>
  </conditionalFormatting>
  <conditionalFormatting sqref="I28:I29">
    <cfRule type="cellIs" dxfId="4695" priority="55" operator="greaterThan">
      <formula>1</formula>
    </cfRule>
  </conditionalFormatting>
  <conditionalFormatting sqref="K42:K43 I42:I43">
    <cfRule type="cellIs" dxfId="4694" priority="53" stopIfTrue="1" operator="greaterThanOrEqual">
      <formula>#REF!</formula>
    </cfRule>
  </conditionalFormatting>
  <conditionalFormatting sqref="I42:I43">
    <cfRule type="cellIs" dxfId="4693" priority="54" stopIfTrue="1" operator="lessThanOrEqual">
      <formula>#REF!</formula>
    </cfRule>
  </conditionalFormatting>
  <conditionalFormatting sqref="N28">
    <cfRule type="cellIs" dxfId="4692" priority="52" operator="equal">
      <formula>"NO"</formula>
    </cfRule>
  </conditionalFormatting>
  <conditionalFormatting sqref="N36">
    <cfRule type="cellIs" dxfId="4691" priority="50" operator="equal">
      <formula>0</formula>
    </cfRule>
    <cfRule type="cellIs" dxfId="4690" priority="51" operator="equal">
      <formula>"FOLIO 0"</formula>
    </cfRule>
  </conditionalFormatting>
  <conditionalFormatting sqref="N52:N55">
    <cfRule type="cellIs" dxfId="4689" priority="49" operator="equal">
      <formula>"NO"</formula>
    </cfRule>
  </conditionalFormatting>
  <conditionalFormatting sqref="I53">
    <cfRule type="cellIs" dxfId="4688" priority="48" operator="greaterThan">
      <formula>1</formula>
    </cfRule>
  </conditionalFormatting>
  <conditionalFormatting sqref="K67 I67">
    <cfRule type="cellIs" dxfId="4687" priority="46" stopIfTrue="1" operator="greaterThanOrEqual">
      <formula>#REF!</formula>
    </cfRule>
  </conditionalFormatting>
  <conditionalFormatting sqref="I67">
    <cfRule type="cellIs" dxfId="4686" priority="47" stopIfTrue="1" operator="lessThanOrEqual">
      <formula>#REF!</formula>
    </cfRule>
  </conditionalFormatting>
  <conditionalFormatting sqref="N26:N27">
    <cfRule type="cellIs" dxfId="4685" priority="45" operator="equal">
      <formula>"NO"</formula>
    </cfRule>
  </conditionalFormatting>
  <conditionalFormatting sqref="N40">
    <cfRule type="cellIs" dxfId="4684" priority="44" operator="equal">
      <formula>"EXPERIENCIA NO VÁLIDA"</formula>
    </cfRule>
  </conditionalFormatting>
  <conditionalFormatting sqref="N41">
    <cfRule type="cellIs" dxfId="4683" priority="43" operator="equal">
      <formula>"EXPERIENCIA NO VÁLIDA"</formula>
    </cfRule>
  </conditionalFormatting>
  <conditionalFormatting sqref="N29">
    <cfRule type="cellIs" dxfId="4682" priority="42" operator="equal">
      <formula>"NO"</formula>
    </cfRule>
  </conditionalFormatting>
  <conditionalFormatting sqref="I27">
    <cfRule type="cellIs" dxfId="4681" priority="41" operator="greaterThan">
      <formula>1</formula>
    </cfRule>
  </conditionalFormatting>
  <conditionalFormatting sqref="O13">
    <cfRule type="cellIs" dxfId="4680" priority="37" stopIfTrue="1" operator="equal">
      <formula>"HABILITADO"</formula>
    </cfRule>
    <cfRule type="cellIs" dxfId="4679" priority="38" stopIfTrue="1" operator="equal">
      <formula>"NO HABILITADO"</formula>
    </cfRule>
    <cfRule type="cellIs" dxfId="4678" priority="39" stopIfTrue="1" operator="equal">
      <formula>"RECHAZADO"</formula>
    </cfRule>
  </conditionalFormatting>
  <conditionalFormatting sqref="O13">
    <cfRule type="cellIs" dxfId="4677" priority="35" operator="equal">
      <formula>"NO HABILITADO"</formula>
    </cfRule>
    <cfRule type="cellIs" dxfId="4676" priority="36" operator="equal">
      <formula>"NO HABILITADO"</formula>
    </cfRule>
  </conditionalFormatting>
  <conditionalFormatting sqref="O13">
    <cfRule type="cellIs" priority="32" stopIfTrue="1" operator="equal">
      <formula>"HABILITADO"</formula>
    </cfRule>
    <cfRule type="cellIs" dxfId="4675" priority="33" stopIfTrue="1" operator="equal">
      <formula>"NO HABILITADO"</formula>
    </cfRule>
    <cfRule type="cellIs" dxfId="4674" priority="34" stopIfTrue="1" operator="equal">
      <formula>"RECHAZADO"</formula>
    </cfRule>
  </conditionalFormatting>
  <conditionalFormatting sqref="O13">
    <cfRule type="cellIs" dxfId="4673" priority="30" stopIfTrue="1" operator="equal">
      <formula>"RECHAZADO"</formula>
    </cfRule>
    <cfRule type="cellIs" dxfId="4672" priority="31" stopIfTrue="1" operator="equal">
      <formula>"NO HABILITADO"</formula>
    </cfRule>
  </conditionalFormatting>
  <conditionalFormatting sqref="O13">
    <cfRule type="cellIs" dxfId="4671" priority="28" operator="equal">
      <formula>"NO HABILITADO"</formula>
    </cfRule>
    <cfRule type="cellIs" dxfId="4670" priority="29" operator="equal">
      <formula>"HABILITADO"</formula>
    </cfRule>
  </conditionalFormatting>
  <conditionalFormatting sqref="O13:P13">
    <cfRule type="cellIs" dxfId="4669" priority="27" operator="equal">
      <formula>"NO HABILITADO"</formula>
    </cfRule>
  </conditionalFormatting>
  <conditionalFormatting sqref="I52">
    <cfRule type="cellIs" dxfId="4668" priority="26" operator="greaterThan">
      <formula>1</formula>
    </cfRule>
  </conditionalFormatting>
  <conditionalFormatting sqref="I26">
    <cfRule type="cellIs" dxfId="4667" priority="15" operator="greaterThan">
      <formula>1</formula>
    </cfRule>
  </conditionalFormatting>
  <conditionalFormatting sqref="K40 I40">
    <cfRule type="cellIs" dxfId="4666" priority="13" stopIfTrue="1" operator="greaterThanOrEqual">
      <formula>#REF!</formula>
    </cfRule>
  </conditionalFormatting>
  <conditionalFormatting sqref="I40">
    <cfRule type="cellIs" dxfId="4665" priority="14" stopIfTrue="1" operator="lessThanOrEqual">
      <formula>#REF!</formula>
    </cfRule>
  </conditionalFormatting>
  <conditionalFormatting sqref="K66 I66">
    <cfRule type="cellIs" dxfId="4664" priority="11" stopIfTrue="1" operator="greaterThanOrEqual">
      <formula>#REF!</formula>
    </cfRule>
  </conditionalFormatting>
  <conditionalFormatting sqref="I66">
    <cfRule type="cellIs" dxfId="4663" priority="12" stopIfTrue="1" operator="lessThanOrEqual">
      <formula>#REF!</formula>
    </cfRule>
  </conditionalFormatting>
  <conditionalFormatting sqref="J36">
    <cfRule type="cellIs" dxfId="4662" priority="7" operator="equal">
      <formula>0</formula>
    </cfRule>
    <cfRule type="cellIs" dxfId="4661" priority="8" operator="equal">
      <formula>"FOLIO 0"</formula>
    </cfRule>
  </conditionalFormatting>
  <conditionalFormatting sqref="L36">
    <cfRule type="cellIs" dxfId="4660" priority="9" operator="equal">
      <formula>0</formula>
    </cfRule>
    <cfRule type="cellIs" dxfId="4659" priority="10" operator="equal">
      <formula>"FOLIO 0"</formula>
    </cfRule>
  </conditionalFormatting>
  <conditionalFormatting sqref="G36">
    <cfRule type="cellIs" dxfId="4658" priority="5" operator="equal">
      <formula>0</formula>
    </cfRule>
    <cfRule type="cellIs" dxfId="4657" priority="6" operator="equal">
      <formula>"FOLIO 0"</formula>
    </cfRule>
  </conditionalFormatting>
  <conditionalFormatting sqref="K36">
    <cfRule type="cellIs" dxfId="4656" priority="3" operator="equal">
      <formula>0</formula>
    </cfRule>
    <cfRule type="cellIs" dxfId="4655" priority="4" operator="equal">
      <formula>"FOLIO 0"</formula>
    </cfRule>
  </conditionalFormatting>
  <conditionalFormatting sqref="M36">
    <cfRule type="cellIs" dxfId="4654" priority="1" operator="equal">
      <formula>0</formula>
    </cfRule>
    <cfRule type="cellIs" dxfId="4653" priority="2" operator="equal">
      <formula>"FOLIO 0"</formula>
    </cfRule>
  </conditionalFormatting>
  <dataValidations count="1">
    <dataValidation type="list" allowBlank="1" showInputMessage="1" showErrorMessage="1" sqref="H52:H55 H26:H30">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093'!$R$10:$R$17</xm:f>
          </x14:formula1>
          <xm:sqref>G52:G54 G27:G29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7</v>
      </c>
      <c r="E10" s="697" t="s">
        <v>289</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290</v>
      </c>
      <c r="D14" s="668"/>
      <c r="E14" s="668"/>
      <c r="F14" s="669"/>
      <c r="G14" s="46">
        <v>1</v>
      </c>
      <c r="H14" s="48">
        <v>8250</v>
      </c>
      <c r="I14" s="49">
        <v>300</v>
      </c>
      <c r="J14" s="65" t="s">
        <v>1132</v>
      </c>
      <c r="K14" s="49">
        <v>12650</v>
      </c>
      <c r="L14" s="32">
        <v>20900</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20900</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63</v>
      </c>
      <c r="D26" s="31">
        <v>39</v>
      </c>
      <c r="E26" s="279" t="s">
        <v>293</v>
      </c>
      <c r="F26" s="258" t="s">
        <v>294</v>
      </c>
      <c r="G26" s="25">
        <v>811015</v>
      </c>
      <c r="H26" s="39" t="s">
        <v>290</v>
      </c>
      <c r="I26" s="23">
        <v>1</v>
      </c>
      <c r="J26" s="33" t="s">
        <v>194</v>
      </c>
      <c r="K26" s="212">
        <v>41661</v>
      </c>
      <c r="L26" s="212">
        <v>41967</v>
      </c>
      <c r="M26" s="221">
        <v>8250</v>
      </c>
      <c r="N26" s="280" t="s">
        <v>194</v>
      </c>
      <c r="O26" s="63">
        <v>8250</v>
      </c>
      <c r="P26" s="275"/>
      <c r="Q26" s="12">
        <v>2016</v>
      </c>
      <c r="R26" s="281">
        <v>25567212</v>
      </c>
    </row>
    <row r="27" spans="2:18" s="12" customFormat="1" ht="20.25" customHeight="1">
      <c r="B27" s="231">
        <v>2</v>
      </c>
      <c r="C27" s="31"/>
      <c r="D27" s="31"/>
      <c r="E27" s="218"/>
      <c r="F27" s="258"/>
      <c r="G27" s="25"/>
      <c r="H27" s="39"/>
      <c r="I27" s="23"/>
      <c r="J27" s="33"/>
      <c r="K27" s="72"/>
      <c r="L27" s="72"/>
      <c r="M27" s="221"/>
      <c r="N27" s="280" t="s">
        <v>1133</v>
      </c>
      <c r="O27" s="63" t="s">
        <v>1133</v>
      </c>
      <c r="P27" s="216"/>
    </row>
    <row r="28" spans="2:18" s="12" customFormat="1" ht="8.25" customHeight="1">
      <c r="B28" s="230"/>
      <c r="C28" s="219"/>
      <c r="D28" s="219"/>
      <c r="E28" s="150"/>
      <c r="F28" s="277"/>
      <c r="G28" s="25"/>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24"/>
      <c r="K29" s="72"/>
      <c r="L29" s="72"/>
      <c r="M29" s="228"/>
      <c r="N29" s="280" t="s">
        <v>1133</v>
      </c>
      <c r="O29" s="63" t="s">
        <v>1133</v>
      </c>
      <c r="P29" s="217"/>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8250</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0" t="s">
        <v>70</v>
      </c>
      <c r="G35" s="556" t="s">
        <v>74</v>
      </c>
      <c r="H35" s="623"/>
      <c r="I35" s="555" t="s">
        <v>75</v>
      </c>
      <c r="J35" s="555"/>
      <c r="K35" s="555"/>
      <c r="L35" s="556" t="s">
        <v>156</v>
      </c>
      <c r="M35" s="623"/>
      <c r="N35" s="644"/>
      <c r="O35" s="645"/>
      <c r="P35" s="370" t="s">
        <v>76</v>
      </c>
    </row>
    <row r="36" spans="2:16" s="58" customFormat="1" ht="30" customHeight="1">
      <c r="B36" s="624" t="s">
        <v>292</v>
      </c>
      <c r="C36" s="646"/>
      <c r="D36" s="646"/>
      <c r="E36" s="647"/>
      <c r="F36" s="56" t="s">
        <v>237</v>
      </c>
      <c r="G36" s="59">
        <v>1010160675</v>
      </c>
      <c r="H36" s="57" t="s">
        <v>194</v>
      </c>
      <c r="I36" s="70">
        <v>39751</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39751</v>
      </c>
      <c r="K39" s="3" t="s">
        <v>59</v>
      </c>
      <c r="L39" s="209">
        <v>43356</v>
      </c>
      <c r="M39" s="614"/>
      <c r="N39" s="614"/>
      <c r="O39" s="47">
        <v>1200</v>
      </c>
      <c r="P39" s="499"/>
    </row>
    <row r="40" spans="2:16" ht="51" customHeight="1">
      <c r="B40" s="79">
        <v>1</v>
      </c>
      <c r="C40" s="79" t="s">
        <v>194</v>
      </c>
      <c r="D40" s="83" t="s">
        <v>211</v>
      </c>
      <c r="E40" s="277" t="s">
        <v>295</v>
      </c>
      <c r="F40" s="639" t="s">
        <v>296</v>
      </c>
      <c r="G40" s="640"/>
      <c r="H40" s="641"/>
      <c r="I40" s="635">
        <v>41673</v>
      </c>
      <c r="J40" s="635"/>
      <c r="K40" s="609">
        <v>41985</v>
      </c>
      <c r="L40" s="610"/>
      <c r="M40" s="82">
        <v>12650</v>
      </c>
      <c r="N40" s="61" t="s">
        <v>1135</v>
      </c>
      <c r="O40" s="278">
        <v>12650</v>
      </c>
      <c r="P40" s="151"/>
    </row>
    <row r="41" spans="2:16" ht="9" customHeight="1">
      <c r="B41" s="79"/>
      <c r="C41" s="79"/>
      <c r="D41" s="83"/>
      <c r="E41" s="81"/>
      <c r="F41" s="639"/>
      <c r="G41" s="640"/>
      <c r="H41" s="641"/>
      <c r="I41" s="635"/>
      <c r="J41" s="635"/>
      <c r="K41" s="609"/>
      <c r="L41" s="610"/>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12650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1"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64</v>
      </c>
      <c r="D52" s="31">
        <v>40</v>
      </c>
      <c r="E52" s="218" t="s">
        <v>295</v>
      </c>
      <c r="F52" s="258" t="s">
        <v>296</v>
      </c>
      <c r="G52" s="25">
        <v>811015</v>
      </c>
      <c r="H52" s="39" t="s">
        <v>290</v>
      </c>
      <c r="I52" s="23">
        <v>1</v>
      </c>
      <c r="J52" s="33" t="s">
        <v>194</v>
      </c>
      <c r="K52" s="72">
        <v>41673</v>
      </c>
      <c r="L52" s="72">
        <v>41985</v>
      </c>
      <c r="M52" s="82">
        <v>12650</v>
      </c>
      <c r="N52" s="280" t="s">
        <v>194</v>
      </c>
      <c r="O52" s="63">
        <v>12650</v>
      </c>
      <c r="P52" s="85"/>
    </row>
    <row r="53" spans="2:16" s="12" customFormat="1" ht="15">
      <c r="B53" s="34">
        <v>2</v>
      </c>
      <c r="C53" s="35"/>
      <c r="D53" s="31"/>
      <c r="E53" s="218"/>
      <c r="F53" s="324"/>
      <c r="G53" s="25"/>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12650</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0" t="s">
        <v>70</v>
      </c>
    </row>
    <row r="62" spans="2:16" s="58" customFormat="1" ht="24.95" customHeight="1">
      <c r="B62" s="624" t="s">
        <v>292</v>
      </c>
      <c r="C62" s="625"/>
      <c r="D62" s="625"/>
      <c r="E62" s="626"/>
      <c r="F62" s="56" t="s">
        <v>237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39751</v>
      </c>
      <c r="K65" s="3" t="s">
        <v>59</v>
      </c>
      <c r="L65" s="209">
        <v>43356</v>
      </c>
      <c r="M65" s="614"/>
      <c r="N65" s="614"/>
      <c r="O65" s="47">
        <v>1200</v>
      </c>
      <c r="P65" s="616"/>
    </row>
    <row r="66" spans="2:16" ht="77.25" customHeight="1">
      <c r="B66" s="79">
        <v>1</v>
      </c>
      <c r="C66" s="79" t="s">
        <v>194</v>
      </c>
      <c r="D66" s="83" t="s">
        <v>211</v>
      </c>
      <c r="E66" s="277" t="s">
        <v>297</v>
      </c>
      <c r="F66" s="606" t="s">
        <v>298</v>
      </c>
      <c r="G66" s="607"/>
      <c r="H66" s="608"/>
      <c r="I66" s="609">
        <v>42176</v>
      </c>
      <c r="J66" s="610"/>
      <c r="K66" s="609">
        <v>42289</v>
      </c>
      <c r="L66" s="610"/>
      <c r="M66" s="82">
        <v>10560</v>
      </c>
      <c r="N66" s="61" t="s">
        <v>1135</v>
      </c>
      <c r="O66" s="63">
        <v>10560</v>
      </c>
      <c r="P66" s="89"/>
    </row>
    <row r="67" spans="2:16" ht="12" customHeight="1">
      <c r="B67" s="79"/>
      <c r="C67" s="79"/>
      <c r="D67" s="83"/>
      <c r="E67" s="372"/>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10560</v>
      </c>
      <c r="P70" s="62">
        <v>40</v>
      </c>
    </row>
    <row r="71" spans="2:16" ht="15.75" customHeight="1"/>
    <row r="72" spans="2:16" s="60" customFormat="1" ht="37.5" customHeight="1">
      <c r="B72" s="598" t="s">
        <v>127</v>
      </c>
      <c r="C72" s="598"/>
      <c r="D72" s="598"/>
      <c r="E72" s="598"/>
      <c r="F72" s="598"/>
      <c r="G72" s="588" t="s">
        <v>292</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289</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I55">
    <cfRule type="cellIs" dxfId="4652" priority="110" operator="greaterThan">
      <formula>1</formula>
    </cfRule>
  </conditionalFormatting>
  <conditionalFormatting sqref="I54">
    <cfRule type="cellIs" dxfId="4651" priority="109" operator="greaterThan">
      <formula>1</formula>
    </cfRule>
  </conditionalFormatting>
  <conditionalFormatting sqref="J39">
    <cfRule type="cellIs" dxfId="4650" priority="107" stopIfTrue="1" operator="greaterThanOrEqual">
      <formula>#REF!</formula>
    </cfRule>
  </conditionalFormatting>
  <conditionalFormatting sqref="J39">
    <cfRule type="cellIs" dxfId="4649" priority="108" stopIfTrue="1" operator="lessThanOrEqual">
      <formula>#REF!</formula>
    </cfRule>
  </conditionalFormatting>
  <conditionalFormatting sqref="L39">
    <cfRule type="cellIs" dxfId="4648" priority="106" stopIfTrue="1" operator="greaterThanOrEqual">
      <formula>#REF!</formula>
    </cfRule>
  </conditionalFormatting>
  <conditionalFormatting sqref="J65">
    <cfRule type="cellIs" dxfId="4647" priority="104" stopIfTrue="1" operator="greaterThanOrEqual">
      <formula>#REF!</formula>
    </cfRule>
  </conditionalFormatting>
  <conditionalFormatting sqref="J65">
    <cfRule type="cellIs" dxfId="4646" priority="105" stopIfTrue="1" operator="lessThanOrEqual">
      <formula>#REF!</formula>
    </cfRule>
  </conditionalFormatting>
  <conditionalFormatting sqref="L65">
    <cfRule type="cellIs" dxfId="4645" priority="103" stopIfTrue="1" operator="greaterThanOrEqual">
      <formula>#REF!</formula>
    </cfRule>
  </conditionalFormatting>
  <conditionalFormatting sqref="G18">
    <cfRule type="cellIs" dxfId="4644" priority="88" operator="equal">
      <formula>"NO SUMA 100%"</formula>
    </cfRule>
    <cfRule type="cellIs" dxfId="4643" priority="93" operator="equal">
      <formula>"SUMA 100%"</formula>
    </cfRule>
    <cfRule type="cellIs" dxfId="4642" priority="97" operator="equal">
      <formula>"SUMA 100%"</formula>
    </cfRule>
    <cfRule type="cellIs" dxfId="4641" priority="98" operator="equal">
      <formula>"SUMA 100%"</formula>
    </cfRule>
    <cfRule type="cellIs" dxfId="4640" priority="101" operator="equal">
      <formula>"NO SUMA 100%"</formula>
    </cfRule>
    <cfRule type="cellIs" dxfId="4639" priority="102" operator="equal">
      <formula>"SUMA 100%"</formula>
    </cfRule>
  </conditionalFormatting>
  <conditionalFormatting sqref="J14:J17">
    <cfRule type="cellIs" dxfId="4638" priority="100" operator="equal">
      <formula>"NO CUMPLE"</formula>
    </cfRule>
  </conditionalFormatting>
  <conditionalFormatting sqref="J14:J17">
    <cfRule type="cellIs" dxfId="4637" priority="99" operator="equal">
      <formula>"CUMPLE"</formula>
    </cfRule>
  </conditionalFormatting>
  <conditionalFormatting sqref="J14:J16">
    <cfRule type="cellIs" dxfId="4636" priority="96" operator="equal">
      <formula>"CUMPLE"</formula>
    </cfRule>
  </conditionalFormatting>
  <conditionalFormatting sqref="G19">
    <cfRule type="cellIs" dxfId="4635" priority="91" operator="equal">
      <formula>"OK"</formula>
    </cfRule>
    <cfRule type="cellIs" dxfId="4634" priority="92" operator="equal">
      <formula>"OK"</formula>
    </cfRule>
    <cfRule type="cellIs" dxfId="4633" priority="94" operator="equal">
      <formula>"ERROR DE ASC"</formula>
    </cfRule>
    <cfRule type="cellIs" dxfId="4632" priority="95" operator="equal">
      <formula>"ERROR DE ASC"</formula>
    </cfRule>
  </conditionalFormatting>
  <conditionalFormatting sqref="H18">
    <cfRule type="cellIs" dxfId="4631" priority="89" operator="equal">
      <formula>"CUMPLE"</formula>
    </cfRule>
    <cfRule type="cellIs" dxfId="4630" priority="90" operator="equal">
      <formula>"CUMPLE"</formula>
    </cfRule>
  </conditionalFormatting>
  <conditionalFormatting sqref="H18:J19">
    <cfRule type="cellIs" dxfId="4629" priority="87" operator="equal">
      <formula>"NO CUMPLE"</formula>
    </cfRule>
  </conditionalFormatting>
  <conditionalFormatting sqref="J14:J16">
    <cfRule type="cellIs" dxfId="4628" priority="86" operator="equal">
      <formula>"NO CUMPLE"</formula>
    </cfRule>
  </conditionalFormatting>
  <conditionalFormatting sqref="K18">
    <cfRule type="cellIs" dxfId="4627" priority="84" operator="equal">
      <formula>"CUMPLE"</formula>
    </cfRule>
    <cfRule type="cellIs" dxfId="4626" priority="85" operator="equal">
      <formula>"CUMPLE"</formula>
    </cfRule>
  </conditionalFormatting>
  <conditionalFormatting sqref="K18">
    <cfRule type="cellIs" dxfId="4625" priority="83" operator="equal">
      <formula>"NO CUMPLE"</formula>
    </cfRule>
  </conditionalFormatting>
  <conditionalFormatting sqref="M14:M17">
    <cfRule type="cellIs" dxfId="4624" priority="82" operator="equal">
      <formula>"MAXIMO"</formula>
    </cfRule>
  </conditionalFormatting>
  <conditionalFormatting sqref="N15:N17">
    <cfRule type="cellIs" dxfId="4623" priority="81" operator="equal">
      <formula>"NO CUMPLE"</formula>
    </cfRule>
  </conditionalFormatting>
  <conditionalFormatting sqref="N14:N17">
    <cfRule type="cellIs" dxfId="4622" priority="80" operator="equal">
      <formula>"CUMPLE"</formula>
    </cfRule>
  </conditionalFormatting>
  <conditionalFormatting sqref="M14:M16">
    <cfRule type="cellIs" dxfId="4621" priority="79" operator="equal">
      <formula>"MAXIMO"</formula>
    </cfRule>
  </conditionalFormatting>
  <conditionalFormatting sqref="M15:M17">
    <cfRule type="cellIs" dxfId="4620" priority="78" operator="equal">
      <formula>"MAXIMO"</formula>
    </cfRule>
  </conditionalFormatting>
  <conditionalFormatting sqref="N14:N16">
    <cfRule type="cellIs" dxfId="4619" priority="77" operator="equal">
      <formula>"CUMPLE"</formula>
    </cfRule>
  </conditionalFormatting>
  <conditionalFormatting sqref="N14:N16">
    <cfRule type="cellIs" dxfId="4618" priority="76" operator="equal">
      <formula>"NO CUMPLE"</formula>
    </cfRule>
  </conditionalFormatting>
  <conditionalFormatting sqref="K18">
    <cfRule type="cellIs" dxfId="4617" priority="74" operator="equal">
      <formula>"CUMPLE"</formula>
    </cfRule>
    <cfRule type="cellIs" dxfId="4616" priority="75" operator="equal">
      <formula>"NO CUMPLE"</formula>
    </cfRule>
  </conditionalFormatting>
  <conditionalFormatting sqref="N30">
    <cfRule type="cellIs" dxfId="4615" priority="73" operator="equal">
      <formula>"NO"</formula>
    </cfRule>
  </conditionalFormatting>
  <conditionalFormatting sqref="P31">
    <cfRule type="cellIs" dxfId="4614" priority="70" operator="equal">
      <formula>"NO CUMPLE"</formula>
    </cfRule>
    <cfRule type="cellIs" dxfId="4613" priority="71" operator="equal">
      <formula>"CUMPLE"</formula>
    </cfRule>
    <cfRule type="cellIs" dxfId="4612" priority="72" operator="equal">
      <formula>"HABILITADO"</formula>
    </cfRule>
  </conditionalFormatting>
  <conditionalFormatting sqref="P36">
    <cfRule type="cellIs" dxfId="4611" priority="67" operator="equal">
      <formula>"NO CUMPLE"</formula>
    </cfRule>
    <cfRule type="cellIs" dxfId="4610" priority="68" operator="equal">
      <formula>"CUMPLE"</formula>
    </cfRule>
    <cfRule type="cellIs" dxfId="4609" priority="69" operator="equal">
      <formula>"HABILITADO"</formula>
    </cfRule>
  </conditionalFormatting>
  <conditionalFormatting sqref="P44">
    <cfRule type="cellIs" dxfId="4608" priority="62" operator="equal">
      <formula>"NO CUMPLE"</formula>
    </cfRule>
    <cfRule type="cellIs" dxfId="4607" priority="63" operator="equal">
      <formula>"CUMPLE"</formula>
    </cfRule>
    <cfRule type="cellIs" dxfId="4606" priority="64" operator="equal">
      <formula>"HABILITADO"</formula>
    </cfRule>
  </conditionalFormatting>
  <conditionalFormatting sqref="N42:N43">
    <cfRule type="cellIs" dxfId="4605" priority="61" operator="equal">
      <formula>"EXPERIENCIA NO VÁLIDA"</formula>
    </cfRule>
  </conditionalFormatting>
  <conditionalFormatting sqref="N66:N68">
    <cfRule type="cellIs" dxfId="4604" priority="60" operator="equal">
      <formula>"EXPERIENCIA NO VÁLIDA"</formula>
    </cfRule>
  </conditionalFormatting>
  <conditionalFormatting sqref="O36">
    <cfRule type="cellIs" dxfId="4603" priority="58" operator="equal">
      <formula>0</formula>
    </cfRule>
    <cfRule type="cellIs" dxfId="4602" priority="59" operator="equal">
      <formula>"FOLIO 0"</formula>
    </cfRule>
  </conditionalFormatting>
  <conditionalFormatting sqref="K40:K41 I40:I41">
    <cfRule type="cellIs" dxfId="4601" priority="56" stopIfTrue="1" operator="greaterThanOrEqual">
      <formula>#REF!</formula>
    </cfRule>
  </conditionalFormatting>
  <conditionalFormatting sqref="I40:I41">
    <cfRule type="cellIs" dxfId="4600" priority="57" stopIfTrue="1" operator="lessThanOrEqual">
      <formula>#REF!</formula>
    </cfRule>
  </conditionalFormatting>
  <conditionalFormatting sqref="K68:K69 I68:I69">
    <cfRule type="cellIs" dxfId="4599" priority="54" stopIfTrue="1" operator="greaterThanOrEqual">
      <formula>#REF!</formula>
    </cfRule>
  </conditionalFormatting>
  <conditionalFormatting sqref="I68:I69">
    <cfRule type="cellIs" dxfId="4598" priority="55" stopIfTrue="1" operator="lessThanOrEqual">
      <formula>#REF!</formula>
    </cfRule>
  </conditionalFormatting>
  <conditionalFormatting sqref="N69">
    <cfRule type="cellIs" dxfId="4597" priority="53" operator="equal">
      <formula>"EXPERIENCIA NO VÁLIDA"</formula>
    </cfRule>
  </conditionalFormatting>
  <conditionalFormatting sqref="I28:I29">
    <cfRule type="cellIs" dxfId="4596" priority="52" operator="greaterThan">
      <formula>1</formula>
    </cfRule>
  </conditionalFormatting>
  <conditionalFormatting sqref="K42:K43 I42:I43">
    <cfRule type="cellIs" dxfId="4595" priority="50" stopIfTrue="1" operator="greaterThanOrEqual">
      <formula>#REF!</formula>
    </cfRule>
  </conditionalFormatting>
  <conditionalFormatting sqref="I42:I43">
    <cfRule type="cellIs" dxfId="4594" priority="51" stopIfTrue="1" operator="lessThanOrEqual">
      <formula>#REF!</formula>
    </cfRule>
  </conditionalFormatting>
  <conditionalFormatting sqref="N28">
    <cfRule type="cellIs" dxfId="4593" priority="49" operator="equal">
      <formula>"NO"</formula>
    </cfRule>
  </conditionalFormatting>
  <conditionalFormatting sqref="N36">
    <cfRule type="cellIs" dxfId="4592" priority="47" operator="equal">
      <formula>0</formula>
    </cfRule>
    <cfRule type="cellIs" dxfId="4591" priority="48" operator="equal">
      <formula>"FOLIO 0"</formula>
    </cfRule>
  </conditionalFormatting>
  <conditionalFormatting sqref="N52:N55">
    <cfRule type="cellIs" dxfId="4590" priority="46" operator="equal">
      <formula>"NO"</formula>
    </cfRule>
  </conditionalFormatting>
  <conditionalFormatting sqref="I53">
    <cfRule type="cellIs" dxfId="4589" priority="45" operator="greaterThan">
      <formula>1</formula>
    </cfRule>
  </conditionalFormatting>
  <conditionalFormatting sqref="K67 I67">
    <cfRule type="cellIs" dxfId="4588" priority="43" stopIfTrue="1" operator="greaterThanOrEqual">
      <formula>#REF!</formula>
    </cfRule>
  </conditionalFormatting>
  <conditionalFormatting sqref="I67">
    <cfRule type="cellIs" dxfId="4587" priority="44" stopIfTrue="1" operator="lessThanOrEqual">
      <formula>#REF!</formula>
    </cfRule>
  </conditionalFormatting>
  <conditionalFormatting sqref="N26:N27">
    <cfRule type="cellIs" dxfId="4586" priority="42" operator="equal">
      <formula>"NO"</formula>
    </cfRule>
  </conditionalFormatting>
  <conditionalFormatting sqref="N40">
    <cfRule type="cellIs" dxfId="4585" priority="41" operator="equal">
      <formula>"EXPERIENCIA NO VÁLIDA"</formula>
    </cfRule>
  </conditionalFormatting>
  <conditionalFormatting sqref="N41">
    <cfRule type="cellIs" dxfId="4584" priority="40" operator="equal">
      <formula>"EXPERIENCIA NO VÁLIDA"</formula>
    </cfRule>
  </conditionalFormatting>
  <conditionalFormatting sqref="N29">
    <cfRule type="cellIs" dxfId="4583" priority="39" operator="equal">
      <formula>"NO"</formula>
    </cfRule>
  </conditionalFormatting>
  <conditionalFormatting sqref="I27">
    <cfRule type="cellIs" dxfId="4582" priority="38" operator="greaterThan">
      <formula>1</formula>
    </cfRule>
  </conditionalFormatting>
  <conditionalFormatting sqref="O13">
    <cfRule type="cellIs" dxfId="4581" priority="34" stopIfTrue="1" operator="equal">
      <formula>"HABILITADO"</formula>
    </cfRule>
    <cfRule type="cellIs" dxfId="4580" priority="35" stopIfTrue="1" operator="equal">
      <formula>"NO HABILITADO"</formula>
    </cfRule>
    <cfRule type="cellIs" dxfId="4579" priority="36" stopIfTrue="1" operator="equal">
      <formula>"RECHAZADO"</formula>
    </cfRule>
  </conditionalFormatting>
  <conditionalFormatting sqref="O13">
    <cfRule type="cellIs" dxfId="4578" priority="32" operator="equal">
      <formula>"NO HABILITADO"</formula>
    </cfRule>
    <cfRule type="cellIs" dxfId="4577" priority="33" operator="equal">
      <formula>"NO HABILITADO"</formula>
    </cfRule>
  </conditionalFormatting>
  <conditionalFormatting sqref="O13">
    <cfRule type="cellIs" priority="29" stopIfTrue="1" operator="equal">
      <formula>"HABILITADO"</formula>
    </cfRule>
    <cfRule type="cellIs" dxfId="4576" priority="30" stopIfTrue="1" operator="equal">
      <formula>"NO HABILITADO"</formula>
    </cfRule>
    <cfRule type="cellIs" dxfId="4575" priority="31" stopIfTrue="1" operator="equal">
      <formula>"RECHAZADO"</formula>
    </cfRule>
  </conditionalFormatting>
  <conditionalFormatting sqref="O13">
    <cfRule type="cellIs" dxfId="4574" priority="27" stopIfTrue="1" operator="equal">
      <formula>"RECHAZADO"</formula>
    </cfRule>
    <cfRule type="cellIs" dxfId="4573" priority="28" stopIfTrue="1" operator="equal">
      <formula>"NO HABILITADO"</formula>
    </cfRule>
  </conditionalFormatting>
  <conditionalFormatting sqref="O13">
    <cfRule type="cellIs" dxfId="4572" priority="25" operator="equal">
      <formula>"NO HABILITADO"</formula>
    </cfRule>
    <cfRule type="cellIs" dxfId="4571" priority="26" operator="equal">
      <formula>"HABILITADO"</formula>
    </cfRule>
  </conditionalFormatting>
  <conditionalFormatting sqref="O13:P13">
    <cfRule type="cellIs" dxfId="4570" priority="24" operator="equal">
      <formula>"NO HABILITADO"</formula>
    </cfRule>
  </conditionalFormatting>
  <conditionalFormatting sqref="K66 I66">
    <cfRule type="cellIs" dxfId="4569" priority="21" stopIfTrue="1" operator="greaterThanOrEqual">
      <formula>#REF!</formula>
    </cfRule>
  </conditionalFormatting>
  <conditionalFormatting sqref="I66">
    <cfRule type="cellIs" dxfId="4568" priority="22" stopIfTrue="1" operator="lessThanOrEqual">
      <formula>#REF!</formula>
    </cfRule>
  </conditionalFormatting>
  <conditionalFormatting sqref="J36">
    <cfRule type="cellIs" dxfId="4567" priority="9" operator="equal">
      <formula>0</formula>
    </cfRule>
    <cfRule type="cellIs" dxfId="4566" priority="10" operator="equal">
      <formula>"FOLIO 0"</formula>
    </cfRule>
  </conditionalFormatting>
  <conditionalFormatting sqref="L36">
    <cfRule type="cellIs" dxfId="4565" priority="11" operator="equal">
      <formula>0</formula>
    </cfRule>
    <cfRule type="cellIs" dxfId="4564" priority="12" operator="equal">
      <formula>"FOLIO 0"</formula>
    </cfRule>
  </conditionalFormatting>
  <conditionalFormatting sqref="G36">
    <cfRule type="cellIs" dxfId="4563" priority="7" operator="equal">
      <formula>0</formula>
    </cfRule>
    <cfRule type="cellIs" dxfId="4562" priority="8" operator="equal">
      <formula>"FOLIO 0"</formula>
    </cfRule>
  </conditionalFormatting>
  <conditionalFormatting sqref="K36">
    <cfRule type="cellIs" dxfId="4561" priority="5" operator="equal">
      <formula>0</formula>
    </cfRule>
    <cfRule type="cellIs" dxfId="4560" priority="6" operator="equal">
      <formula>"FOLIO 0"</formula>
    </cfRule>
  </conditionalFormatting>
  <conditionalFormatting sqref="M36">
    <cfRule type="cellIs" dxfId="4559" priority="3" operator="equal">
      <formula>0</formula>
    </cfRule>
    <cfRule type="cellIs" dxfId="4558" priority="4" operator="equal">
      <formula>"FOLIO 0"</formula>
    </cfRule>
  </conditionalFormatting>
  <conditionalFormatting sqref="I26">
    <cfRule type="cellIs" dxfId="4557" priority="2" operator="greaterThan">
      <formula>1</formula>
    </cfRule>
  </conditionalFormatting>
  <conditionalFormatting sqref="I52">
    <cfRule type="cellIs" dxfId="4556"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G27:G29 G53:G54</xm:sqref>
        </x14:dataValidation>
        <x14:dataValidation type="list" allowBlank="1" showInputMessage="1" showErrorMessage="1">
          <x14:formula1>
            <xm:f>'C:\Users\Usuario\Downloads\[EV_PRELIM_CM-153.xlsx]REQ - CM 093'!#REF!</xm:f>
          </x14:formula1>
          <xm:sqref>G26 G52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R88"/>
  <sheetViews>
    <sheetView view="pageBreakPreview" topLeftCell="C1"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8</v>
      </c>
      <c r="E10" s="697" t="s">
        <v>299</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121</v>
      </c>
      <c r="P13" s="666"/>
    </row>
    <row r="14" spans="2:18" ht="26.25" customHeight="1">
      <c r="B14" s="41">
        <v>1</v>
      </c>
      <c r="C14" s="667" t="s">
        <v>300</v>
      </c>
      <c r="D14" s="668"/>
      <c r="E14" s="668"/>
      <c r="F14" s="669"/>
      <c r="G14" s="46">
        <v>1</v>
      </c>
      <c r="H14" s="48">
        <v>0</v>
      </c>
      <c r="I14" s="49">
        <v>300</v>
      </c>
      <c r="J14" s="65" t="s">
        <v>1136</v>
      </c>
      <c r="K14" s="49">
        <v>0</v>
      </c>
      <c r="L14" s="32">
        <v>0</v>
      </c>
      <c r="M14" s="46" t="e">
        <v>#DIV/0!</v>
      </c>
      <c r="N14" s="36"/>
      <c r="O14" s="670" t="s">
        <v>323</v>
      </c>
      <c r="P14" s="671"/>
      <c r="R14" s="208"/>
    </row>
    <row r="15" spans="2:18" ht="24" customHeight="1">
      <c r="B15" s="41" t="s">
        <v>1133</v>
      </c>
      <c r="C15" s="667" t="s">
        <v>1133</v>
      </c>
      <c r="D15" s="668"/>
      <c r="E15" s="668"/>
      <c r="F15" s="669"/>
      <c r="G15" s="46" t="s">
        <v>1133</v>
      </c>
      <c r="H15" s="48" t="s">
        <v>1133</v>
      </c>
      <c r="I15" s="49" t="s">
        <v>1133</v>
      </c>
      <c r="J15" s="65"/>
      <c r="K15" s="49" t="s">
        <v>1133</v>
      </c>
      <c r="L15" s="32" t="s">
        <v>1133</v>
      </c>
      <c r="M15" s="46"/>
      <c r="N15" s="36"/>
      <c r="O15" s="672"/>
      <c r="P15" s="673"/>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672"/>
      <c r="P16" s="673"/>
    </row>
    <row r="17" spans="2:18" ht="22.5" customHeight="1">
      <c r="B17" s="41"/>
      <c r="C17" s="676" t="s">
        <v>42</v>
      </c>
      <c r="D17" s="677"/>
      <c r="E17" s="677"/>
      <c r="F17" s="678"/>
      <c r="G17" s="44">
        <v>1</v>
      </c>
      <c r="H17" s="234"/>
      <c r="I17" s="49"/>
      <c r="J17" s="36" t="s">
        <v>1133</v>
      </c>
      <c r="K17" s="42"/>
      <c r="L17" s="32">
        <v>0</v>
      </c>
      <c r="M17" s="276" t="e">
        <v>#DIV/0!</v>
      </c>
      <c r="N17" s="36"/>
      <c r="O17" s="672"/>
      <c r="P17" s="673"/>
    </row>
    <row r="18" spans="2:18" ht="15.75" customHeight="1">
      <c r="B18" s="13"/>
      <c r="C18" s="679" t="s">
        <v>39</v>
      </c>
      <c r="D18" s="680"/>
      <c r="E18" s="680"/>
      <c r="F18" s="681"/>
      <c r="G18" s="43" t="s">
        <v>1134</v>
      </c>
      <c r="H18" s="685" t="s">
        <v>1136</v>
      </c>
      <c r="I18" s="685"/>
      <c r="J18" s="685"/>
      <c r="K18" s="653"/>
      <c r="L18" s="655"/>
      <c r="M18" s="686"/>
      <c r="N18" s="687"/>
      <c r="O18" s="672"/>
      <c r="P18" s="673"/>
    </row>
    <row r="19" spans="2:18" ht="22.5" customHeight="1">
      <c r="B19" s="13"/>
      <c r="C19" s="682"/>
      <c r="D19" s="683"/>
      <c r="E19" s="683"/>
      <c r="F19" s="684"/>
      <c r="G19" s="267" t="s">
        <v>210</v>
      </c>
      <c r="H19" s="685"/>
      <c r="I19" s="685"/>
      <c r="J19" s="685"/>
      <c r="K19" s="656"/>
      <c r="L19" s="658"/>
      <c r="M19" s="688"/>
      <c r="N19" s="689"/>
      <c r="O19" s="674"/>
      <c r="P19" s="675"/>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32</v>
      </c>
      <c r="D26" s="31">
        <v>54</v>
      </c>
      <c r="E26" s="279" t="s">
        <v>303</v>
      </c>
      <c r="F26" s="150" t="s">
        <v>304</v>
      </c>
      <c r="G26" s="25"/>
      <c r="H26" s="39" t="s">
        <v>300</v>
      </c>
      <c r="I26" s="23">
        <v>1</v>
      </c>
      <c r="J26" s="33" t="s">
        <v>194</v>
      </c>
      <c r="K26" s="212">
        <v>41625</v>
      </c>
      <c r="L26" s="212">
        <v>41973</v>
      </c>
      <c r="M26" s="221">
        <v>2643</v>
      </c>
      <c r="N26" s="280" t="s">
        <v>194</v>
      </c>
      <c r="O26" s="63" t="s">
        <v>1133</v>
      </c>
      <c r="P26" s="275" t="s">
        <v>322</v>
      </c>
      <c r="Q26" s="12">
        <v>2016</v>
      </c>
      <c r="R26" s="281">
        <v>25567212</v>
      </c>
    </row>
    <row r="27" spans="2:18" s="12" customFormat="1" ht="72" customHeight="1">
      <c r="B27" s="231">
        <v>2</v>
      </c>
      <c r="C27" s="219">
        <v>9</v>
      </c>
      <c r="D27" s="219">
        <v>4</v>
      </c>
      <c r="E27" s="279" t="s">
        <v>306</v>
      </c>
      <c r="F27" s="150" t="s">
        <v>307</v>
      </c>
      <c r="G27" s="25"/>
      <c r="H27" s="39" t="s">
        <v>300</v>
      </c>
      <c r="I27" s="23">
        <v>1</v>
      </c>
      <c r="J27" s="33" t="s">
        <v>194</v>
      </c>
      <c r="K27" s="72">
        <v>41043</v>
      </c>
      <c r="L27" s="72">
        <v>41425</v>
      </c>
      <c r="M27" s="228">
        <v>2103.5</v>
      </c>
      <c r="N27" s="280" t="s">
        <v>194</v>
      </c>
      <c r="O27" s="63" t="s">
        <v>1133</v>
      </c>
      <c r="P27" s="275" t="s">
        <v>322</v>
      </c>
    </row>
    <row r="28" spans="2:18" s="12" customFormat="1" ht="43.5" customHeight="1">
      <c r="B28" s="230">
        <v>3</v>
      </c>
      <c r="C28" s="219">
        <v>75</v>
      </c>
      <c r="D28" s="219">
        <v>95</v>
      </c>
      <c r="E28" s="322" t="s">
        <v>308</v>
      </c>
      <c r="F28" s="150" t="s">
        <v>309</v>
      </c>
      <c r="G28" s="25"/>
      <c r="H28" s="39" t="s">
        <v>300</v>
      </c>
      <c r="I28" s="23">
        <v>1</v>
      </c>
      <c r="J28" s="24" t="s">
        <v>194</v>
      </c>
      <c r="K28" s="72">
        <v>41897</v>
      </c>
      <c r="L28" s="72">
        <v>42353</v>
      </c>
      <c r="M28" s="228">
        <v>4933</v>
      </c>
      <c r="N28" s="280" t="s">
        <v>194</v>
      </c>
      <c r="O28" s="63" t="s">
        <v>1133</v>
      </c>
      <c r="P28" s="275" t="s">
        <v>322</v>
      </c>
    </row>
    <row r="29" spans="2:18" s="12" customFormat="1" ht="46.5" customHeight="1">
      <c r="B29" s="230">
        <v>4</v>
      </c>
      <c r="C29" s="219">
        <v>7</v>
      </c>
      <c r="D29" s="219">
        <v>2</v>
      </c>
      <c r="E29" s="322" t="s">
        <v>249</v>
      </c>
      <c r="F29" s="377" t="s">
        <v>310</v>
      </c>
      <c r="G29" s="25"/>
      <c r="H29" s="39" t="s">
        <v>300</v>
      </c>
      <c r="I29" s="23">
        <v>1</v>
      </c>
      <c r="J29" s="24" t="s">
        <v>194</v>
      </c>
      <c r="K29" s="72">
        <v>40075</v>
      </c>
      <c r="L29" s="72">
        <v>40610</v>
      </c>
      <c r="M29" s="228">
        <v>1558</v>
      </c>
      <c r="N29" s="280" t="s">
        <v>194</v>
      </c>
      <c r="O29" s="63" t="s">
        <v>1133</v>
      </c>
      <c r="P29" s="275" t="s">
        <v>322</v>
      </c>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0</v>
      </c>
      <c r="P31" s="57" t="s">
        <v>1136</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0" t="s">
        <v>70</v>
      </c>
      <c r="G35" s="556" t="s">
        <v>74</v>
      </c>
      <c r="H35" s="623"/>
      <c r="I35" s="555" t="s">
        <v>75</v>
      </c>
      <c r="J35" s="555"/>
      <c r="K35" s="555"/>
      <c r="L35" s="556" t="s">
        <v>156</v>
      </c>
      <c r="M35" s="623"/>
      <c r="N35" s="644"/>
      <c r="O35" s="645"/>
      <c r="P35" s="370" t="s">
        <v>76</v>
      </c>
    </row>
    <row r="36" spans="2:16" s="58" customFormat="1" ht="30" customHeight="1">
      <c r="B36" s="624" t="s">
        <v>302</v>
      </c>
      <c r="C36" s="646"/>
      <c r="D36" s="646"/>
      <c r="E36" s="647"/>
      <c r="F36" s="56" t="s">
        <v>221</v>
      </c>
      <c r="G36" s="59">
        <v>80055306</v>
      </c>
      <c r="H36" s="57" t="s">
        <v>194</v>
      </c>
      <c r="I36" s="70">
        <v>0</v>
      </c>
      <c r="J36" s="71">
        <v>0</v>
      </c>
      <c r="K36" s="71" t="s">
        <v>548</v>
      </c>
      <c r="L36" s="71" t="s">
        <v>210</v>
      </c>
      <c r="M36" s="71" t="s">
        <v>194</v>
      </c>
      <c r="N36" s="272"/>
      <c r="O36" s="271"/>
      <c r="P36" s="57" t="s">
        <v>1136</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0</v>
      </c>
      <c r="K39" s="3" t="s">
        <v>59</v>
      </c>
      <c r="L39" s="209">
        <v>43356</v>
      </c>
      <c r="M39" s="614"/>
      <c r="N39" s="614"/>
      <c r="O39" s="47">
        <v>1200</v>
      </c>
      <c r="P39" s="499"/>
    </row>
    <row r="40" spans="2:16" ht="51" customHeight="1">
      <c r="B40" s="79">
        <v>1</v>
      </c>
      <c r="C40" s="378" t="s">
        <v>194</v>
      </c>
      <c r="D40" s="379" t="s">
        <v>311</v>
      </c>
      <c r="E40" s="380" t="s">
        <v>305</v>
      </c>
      <c r="F40" s="733" t="s">
        <v>312</v>
      </c>
      <c r="G40" s="733"/>
      <c r="H40" s="733"/>
      <c r="I40" s="734">
        <v>39448</v>
      </c>
      <c r="J40" s="734"/>
      <c r="K40" s="735">
        <v>40177</v>
      </c>
      <c r="L40" s="736"/>
      <c r="M40" s="82">
        <v>5820</v>
      </c>
      <c r="N40" s="61" t="s">
        <v>1135</v>
      </c>
      <c r="O40" s="63">
        <v>5820</v>
      </c>
      <c r="P40" s="151"/>
    </row>
    <row r="41" spans="2:16" ht="31.5" customHeight="1">
      <c r="B41" s="79"/>
      <c r="C41" s="378" t="s">
        <v>194</v>
      </c>
      <c r="D41" s="379" t="s">
        <v>311</v>
      </c>
      <c r="E41" s="381" t="s">
        <v>305</v>
      </c>
      <c r="F41" s="733" t="s">
        <v>313</v>
      </c>
      <c r="G41" s="733"/>
      <c r="H41" s="733"/>
      <c r="I41" s="734">
        <v>40391</v>
      </c>
      <c r="J41" s="734"/>
      <c r="K41" s="735">
        <v>40787</v>
      </c>
      <c r="L41" s="736"/>
      <c r="M41" s="82">
        <v>6023</v>
      </c>
      <c r="N41" s="61" t="s">
        <v>1135</v>
      </c>
      <c r="O41" s="63">
        <v>6023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11843</v>
      </c>
      <c r="P44" s="57" t="s">
        <v>1136</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1"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36">
      <c r="B52" s="325">
        <v>1</v>
      </c>
      <c r="C52" s="31">
        <v>78</v>
      </c>
      <c r="D52" s="31">
        <v>98</v>
      </c>
      <c r="E52" s="218" t="s">
        <v>314</v>
      </c>
      <c r="F52" s="258" t="s">
        <v>315</v>
      </c>
      <c r="G52" s="25"/>
      <c r="H52" s="39" t="s">
        <v>305</v>
      </c>
      <c r="I52" s="23">
        <v>1</v>
      </c>
      <c r="J52" s="33" t="s">
        <v>194</v>
      </c>
      <c r="K52" s="72">
        <v>40391</v>
      </c>
      <c r="L52" s="72">
        <v>41122</v>
      </c>
      <c r="M52" s="221">
        <v>6023</v>
      </c>
      <c r="N52" s="280" t="s">
        <v>194</v>
      </c>
      <c r="O52" s="63" t="s">
        <v>1133</v>
      </c>
      <c r="P52" s="275" t="s">
        <v>322</v>
      </c>
    </row>
    <row r="53" spans="2:16" s="12" customFormat="1" ht="36">
      <c r="B53" s="34">
        <v>2</v>
      </c>
      <c r="C53" s="35">
        <v>77</v>
      </c>
      <c r="D53" s="31">
        <v>97</v>
      </c>
      <c r="E53" s="218" t="s">
        <v>314</v>
      </c>
      <c r="F53" s="232" t="s">
        <v>316</v>
      </c>
      <c r="G53" s="25"/>
      <c r="H53" s="39" t="s">
        <v>305</v>
      </c>
      <c r="I53" s="23">
        <v>1</v>
      </c>
      <c r="J53" s="33" t="s">
        <v>194</v>
      </c>
      <c r="K53" s="72">
        <v>41244</v>
      </c>
      <c r="L53" s="72">
        <v>41548</v>
      </c>
      <c r="M53" s="221">
        <v>4409</v>
      </c>
      <c r="N53" s="280" t="s">
        <v>194</v>
      </c>
      <c r="O53" s="63" t="s">
        <v>1133</v>
      </c>
      <c r="P53" s="275" t="s">
        <v>322</v>
      </c>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0</v>
      </c>
      <c r="P56" s="62">
        <v>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0" t="s">
        <v>70</v>
      </c>
    </row>
    <row r="62" spans="2:16" s="58" customFormat="1" ht="24.95" customHeight="1">
      <c r="B62" s="624" t="s">
        <v>302</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0</v>
      </c>
      <c r="K65" s="3" t="s">
        <v>59</v>
      </c>
      <c r="L65" s="209">
        <v>43356</v>
      </c>
      <c r="M65" s="614"/>
      <c r="N65" s="614"/>
      <c r="O65" s="47">
        <v>1200</v>
      </c>
      <c r="P65" s="616"/>
    </row>
    <row r="66" spans="2:16" ht="77.25" customHeight="1">
      <c r="B66" s="79">
        <v>1</v>
      </c>
      <c r="C66" s="382" t="s">
        <v>194</v>
      </c>
      <c r="D66" s="383" t="s">
        <v>317</v>
      </c>
      <c r="E66" s="384" t="s">
        <v>318</v>
      </c>
      <c r="F66" s="728" t="s">
        <v>319</v>
      </c>
      <c r="G66" s="729"/>
      <c r="H66" s="730"/>
      <c r="I66" s="731">
        <v>40154</v>
      </c>
      <c r="J66" s="732"/>
      <c r="K66" s="731">
        <v>40604</v>
      </c>
      <c r="L66" s="732"/>
      <c r="M66" s="82">
        <v>6008</v>
      </c>
      <c r="N66" s="61" t="s">
        <v>1135</v>
      </c>
      <c r="O66" s="63">
        <v>6008</v>
      </c>
      <c r="P66" s="89"/>
    </row>
    <row r="67" spans="2:16" ht="57.75" customHeight="1">
      <c r="B67" s="79"/>
      <c r="C67" s="382" t="s">
        <v>194</v>
      </c>
      <c r="D67" s="383" t="s">
        <v>317</v>
      </c>
      <c r="E67" s="385" t="s">
        <v>320</v>
      </c>
      <c r="F67" s="728" t="s">
        <v>321</v>
      </c>
      <c r="G67" s="729"/>
      <c r="H67" s="730"/>
      <c r="I67" s="731">
        <v>38354</v>
      </c>
      <c r="J67" s="732"/>
      <c r="K67" s="731">
        <v>38383</v>
      </c>
      <c r="L67" s="732"/>
      <c r="M67" s="82">
        <v>5928</v>
      </c>
      <c r="N67" s="61" t="s">
        <v>1135</v>
      </c>
      <c r="O67" s="63">
        <v>5928</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11936</v>
      </c>
      <c r="P70" s="62">
        <v>40</v>
      </c>
    </row>
    <row r="71" spans="2:16" ht="15.75" customHeight="1"/>
    <row r="72" spans="2:16" s="60" customFormat="1" ht="37.5" customHeight="1">
      <c r="B72" s="598" t="s">
        <v>127</v>
      </c>
      <c r="C72" s="598"/>
      <c r="D72" s="598"/>
      <c r="E72" s="598"/>
      <c r="F72" s="598"/>
      <c r="G72" s="588" t="s">
        <v>302</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299</v>
      </c>
      <c r="H75" s="599"/>
      <c r="I75" s="599"/>
      <c r="J75" s="599"/>
      <c r="K75" s="599"/>
      <c r="L75" s="594" t="s">
        <v>80</v>
      </c>
      <c r="M75" s="595"/>
      <c r="N75" s="600" t="s">
        <v>81</v>
      </c>
      <c r="O75" s="600"/>
      <c r="P75" s="587">
        <v>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v>0</v>
      </c>
      <c r="M78" s="69" t="s">
        <v>1111</v>
      </c>
      <c r="P78" s="587">
        <v>0</v>
      </c>
    </row>
    <row r="79" spans="2:16" ht="15" customHeight="1">
      <c r="P79" s="587"/>
    </row>
    <row r="80" spans="2:16" ht="32.25" customHeight="1">
      <c r="L80" s="2"/>
      <c r="M80" s="2"/>
      <c r="N80" s="596" t="s">
        <v>29</v>
      </c>
      <c r="O80" s="597"/>
      <c r="P80" s="62" t="s">
        <v>1133</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I55">
    <cfRule type="cellIs" dxfId="4555" priority="109" operator="greaterThan">
      <formula>1</formula>
    </cfRule>
  </conditionalFormatting>
  <conditionalFormatting sqref="I54">
    <cfRule type="cellIs" dxfId="4554" priority="108" operator="greaterThan">
      <formula>1</formula>
    </cfRule>
  </conditionalFormatting>
  <conditionalFormatting sqref="J39">
    <cfRule type="cellIs" dxfId="4553" priority="106" stopIfTrue="1" operator="greaterThanOrEqual">
      <formula>#REF!</formula>
    </cfRule>
  </conditionalFormatting>
  <conditionalFormatting sqref="J39">
    <cfRule type="cellIs" dxfId="4552" priority="107" stopIfTrue="1" operator="lessThanOrEqual">
      <formula>#REF!</formula>
    </cfRule>
  </conditionalFormatting>
  <conditionalFormatting sqref="L39">
    <cfRule type="cellIs" dxfId="4551" priority="105" stopIfTrue="1" operator="greaterThanOrEqual">
      <formula>#REF!</formula>
    </cfRule>
  </conditionalFormatting>
  <conditionalFormatting sqref="J65">
    <cfRule type="cellIs" dxfId="4550" priority="103" stopIfTrue="1" operator="greaterThanOrEqual">
      <formula>#REF!</formula>
    </cfRule>
  </conditionalFormatting>
  <conditionalFormatting sqref="J65">
    <cfRule type="cellIs" dxfId="4549" priority="104" stopIfTrue="1" operator="lessThanOrEqual">
      <formula>#REF!</formula>
    </cfRule>
  </conditionalFormatting>
  <conditionalFormatting sqref="L65">
    <cfRule type="cellIs" dxfId="4548" priority="102" stopIfTrue="1" operator="greaterThanOrEqual">
      <formula>#REF!</formula>
    </cfRule>
  </conditionalFormatting>
  <conditionalFormatting sqref="G18">
    <cfRule type="cellIs" dxfId="4547" priority="87" operator="equal">
      <formula>"NO SUMA 100%"</formula>
    </cfRule>
    <cfRule type="cellIs" dxfId="4546" priority="92" operator="equal">
      <formula>"SUMA 100%"</formula>
    </cfRule>
    <cfRule type="cellIs" dxfId="4545" priority="96" operator="equal">
      <formula>"SUMA 100%"</formula>
    </cfRule>
    <cfRule type="cellIs" dxfId="4544" priority="97" operator="equal">
      <formula>"SUMA 100%"</formula>
    </cfRule>
    <cfRule type="cellIs" dxfId="4543" priority="100" operator="equal">
      <formula>"NO SUMA 100%"</formula>
    </cfRule>
    <cfRule type="cellIs" dxfId="4542" priority="101" operator="equal">
      <formula>"SUMA 100%"</formula>
    </cfRule>
  </conditionalFormatting>
  <conditionalFormatting sqref="J14:J17">
    <cfRule type="cellIs" dxfId="4541" priority="99" operator="equal">
      <formula>"NO CUMPLE"</formula>
    </cfRule>
  </conditionalFormatting>
  <conditionalFormatting sqref="J14:J17">
    <cfRule type="cellIs" dxfId="4540" priority="98" operator="equal">
      <formula>"CUMPLE"</formula>
    </cfRule>
  </conditionalFormatting>
  <conditionalFormatting sqref="J14:J16">
    <cfRule type="cellIs" dxfId="4539" priority="95" operator="equal">
      <formula>"CUMPLE"</formula>
    </cfRule>
  </conditionalFormatting>
  <conditionalFormatting sqref="G19">
    <cfRule type="cellIs" dxfId="4538" priority="90" operator="equal">
      <formula>"OK"</formula>
    </cfRule>
    <cfRule type="cellIs" dxfId="4537" priority="91" operator="equal">
      <formula>"OK"</formula>
    </cfRule>
    <cfRule type="cellIs" dxfId="4536" priority="93" operator="equal">
      <formula>"ERROR DE ASC"</formula>
    </cfRule>
    <cfRule type="cellIs" dxfId="4535" priority="94" operator="equal">
      <formula>"ERROR DE ASC"</formula>
    </cfRule>
  </conditionalFormatting>
  <conditionalFormatting sqref="H18">
    <cfRule type="cellIs" dxfId="4534" priority="88" operator="equal">
      <formula>"CUMPLE"</formula>
    </cfRule>
    <cfRule type="cellIs" dxfId="4533" priority="89" operator="equal">
      <formula>"CUMPLE"</formula>
    </cfRule>
  </conditionalFormatting>
  <conditionalFormatting sqref="H18:J19">
    <cfRule type="cellIs" dxfId="4532" priority="86" operator="equal">
      <formula>"NO CUMPLE"</formula>
    </cfRule>
  </conditionalFormatting>
  <conditionalFormatting sqref="J14:J16">
    <cfRule type="cellIs" dxfId="4531" priority="85" operator="equal">
      <formula>"NO CUMPLE"</formula>
    </cfRule>
  </conditionalFormatting>
  <conditionalFormatting sqref="K18">
    <cfRule type="cellIs" dxfId="4530" priority="83" operator="equal">
      <formula>"CUMPLE"</formula>
    </cfRule>
    <cfRule type="cellIs" dxfId="4529" priority="84" operator="equal">
      <formula>"CUMPLE"</formula>
    </cfRule>
  </conditionalFormatting>
  <conditionalFormatting sqref="K18">
    <cfRule type="cellIs" dxfId="4528" priority="82" operator="equal">
      <formula>"NO CUMPLE"</formula>
    </cfRule>
  </conditionalFormatting>
  <conditionalFormatting sqref="M14:M17">
    <cfRule type="cellIs" dxfId="4527" priority="81" operator="equal">
      <formula>"MAXIMO"</formula>
    </cfRule>
  </conditionalFormatting>
  <conditionalFormatting sqref="N15:N17">
    <cfRule type="cellIs" dxfId="4526" priority="80" operator="equal">
      <formula>"NO CUMPLE"</formula>
    </cfRule>
  </conditionalFormatting>
  <conditionalFormatting sqref="N14:N17">
    <cfRule type="cellIs" dxfId="4525" priority="79" operator="equal">
      <formula>"CUMPLE"</formula>
    </cfRule>
  </conditionalFormatting>
  <conditionalFormatting sqref="M14:M16">
    <cfRule type="cellIs" dxfId="4524" priority="78" operator="equal">
      <formula>"MAXIMO"</formula>
    </cfRule>
  </conditionalFormatting>
  <conditionalFormatting sqref="M15:M17">
    <cfRule type="cellIs" dxfId="4523" priority="77" operator="equal">
      <formula>"MAXIMO"</formula>
    </cfRule>
  </conditionalFormatting>
  <conditionalFormatting sqref="N14:N16">
    <cfRule type="cellIs" dxfId="4522" priority="76" operator="equal">
      <formula>"CUMPLE"</formula>
    </cfRule>
  </conditionalFormatting>
  <conditionalFormatting sqref="N14:N16">
    <cfRule type="cellIs" dxfId="4521" priority="75" operator="equal">
      <formula>"NO CUMPLE"</formula>
    </cfRule>
  </conditionalFormatting>
  <conditionalFormatting sqref="K18">
    <cfRule type="cellIs" dxfId="4520" priority="73" operator="equal">
      <formula>"CUMPLE"</formula>
    </cfRule>
    <cfRule type="cellIs" dxfId="4519" priority="74" operator="equal">
      <formula>"NO CUMPLE"</formula>
    </cfRule>
  </conditionalFormatting>
  <conditionalFormatting sqref="N30">
    <cfRule type="cellIs" dxfId="4518" priority="72" operator="equal">
      <formula>"NO"</formula>
    </cfRule>
  </conditionalFormatting>
  <conditionalFormatting sqref="P31">
    <cfRule type="cellIs" dxfId="4517" priority="69" operator="equal">
      <formula>"NO CUMPLE"</formula>
    </cfRule>
    <cfRule type="cellIs" dxfId="4516" priority="70" operator="equal">
      <formula>"CUMPLE"</formula>
    </cfRule>
    <cfRule type="cellIs" dxfId="4515" priority="71" operator="equal">
      <formula>"HABILITADO"</formula>
    </cfRule>
  </conditionalFormatting>
  <conditionalFormatting sqref="P36">
    <cfRule type="cellIs" dxfId="4514" priority="66" operator="equal">
      <formula>"NO CUMPLE"</formula>
    </cfRule>
    <cfRule type="cellIs" dxfId="4513" priority="67" operator="equal">
      <formula>"CUMPLE"</formula>
    </cfRule>
    <cfRule type="cellIs" dxfId="4512" priority="68" operator="equal">
      <formula>"HABILITADO"</formula>
    </cfRule>
  </conditionalFormatting>
  <conditionalFormatting sqref="P44">
    <cfRule type="cellIs" dxfId="4511" priority="63" operator="equal">
      <formula>"NO CUMPLE"</formula>
    </cfRule>
    <cfRule type="cellIs" dxfId="4510" priority="64" operator="equal">
      <formula>"CUMPLE"</formula>
    </cfRule>
    <cfRule type="cellIs" dxfId="4509" priority="65" operator="equal">
      <formula>"HABILITADO"</formula>
    </cfRule>
  </conditionalFormatting>
  <conditionalFormatting sqref="N42:N43">
    <cfRule type="cellIs" dxfId="4508" priority="62" operator="equal">
      <formula>"EXPERIENCIA NO VÁLIDA"</formula>
    </cfRule>
  </conditionalFormatting>
  <conditionalFormatting sqref="N66:N68">
    <cfRule type="cellIs" dxfId="4507" priority="61" operator="equal">
      <formula>"EXPERIENCIA NO VÁLIDA"</formula>
    </cfRule>
  </conditionalFormatting>
  <conditionalFormatting sqref="O36">
    <cfRule type="cellIs" dxfId="4506" priority="59" operator="equal">
      <formula>0</formula>
    </cfRule>
    <cfRule type="cellIs" dxfId="4505" priority="60" operator="equal">
      <formula>"FOLIO 0"</formula>
    </cfRule>
  </conditionalFormatting>
  <conditionalFormatting sqref="K68:K69 I68:I69">
    <cfRule type="cellIs" dxfId="4504" priority="55" stopIfTrue="1" operator="greaterThanOrEqual">
      <formula>#REF!</formula>
    </cfRule>
  </conditionalFormatting>
  <conditionalFormatting sqref="I68:I69">
    <cfRule type="cellIs" dxfId="4503" priority="56" stopIfTrue="1" operator="lessThanOrEqual">
      <formula>#REF!</formula>
    </cfRule>
  </conditionalFormatting>
  <conditionalFormatting sqref="N69">
    <cfRule type="cellIs" dxfId="4502" priority="54" operator="equal">
      <formula>"EXPERIENCIA NO VÁLIDA"</formula>
    </cfRule>
  </conditionalFormatting>
  <conditionalFormatting sqref="I29">
    <cfRule type="cellIs" dxfId="4501" priority="53" operator="greaterThan">
      <formula>1</formula>
    </cfRule>
  </conditionalFormatting>
  <conditionalFormatting sqref="K42:K43 I42:I43">
    <cfRule type="cellIs" dxfId="4500" priority="51" stopIfTrue="1" operator="greaterThanOrEqual">
      <formula>#REF!</formula>
    </cfRule>
  </conditionalFormatting>
  <conditionalFormatting sqref="I42:I43">
    <cfRule type="cellIs" dxfId="4499" priority="52" stopIfTrue="1" operator="lessThanOrEqual">
      <formula>#REF!</formula>
    </cfRule>
  </conditionalFormatting>
  <conditionalFormatting sqref="N28">
    <cfRule type="cellIs" dxfId="4498" priority="50" operator="equal">
      <formula>"NO"</formula>
    </cfRule>
  </conditionalFormatting>
  <conditionalFormatting sqref="N36">
    <cfRule type="cellIs" dxfId="4497" priority="48" operator="equal">
      <formula>0</formula>
    </cfRule>
    <cfRule type="cellIs" dxfId="4496" priority="49" operator="equal">
      <formula>"FOLIO 0"</formula>
    </cfRule>
  </conditionalFormatting>
  <conditionalFormatting sqref="N52:N55">
    <cfRule type="cellIs" dxfId="4495" priority="47" operator="equal">
      <formula>"NO"</formula>
    </cfRule>
  </conditionalFormatting>
  <conditionalFormatting sqref="N26:N27">
    <cfRule type="cellIs" dxfId="4494" priority="43" operator="equal">
      <formula>"NO"</formula>
    </cfRule>
  </conditionalFormatting>
  <conditionalFormatting sqref="N41">
    <cfRule type="cellIs" dxfId="4493" priority="41" operator="equal">
      <formula>"EXPERIENCIA NO VÁLIDA"</formula>
    </cfRule>
  </conditionalFormatting>
  <conditionalFormatting sqref="N29">
    <cfRule type="cellIs" dxfId="4492" priority="40" operator="equal">
      <formula>"NO"</formula>
    </cfRule>
  </conditionalFormatting>
  <conditionalFormatting sqref="O13">
    <cfRule type="cellIs" dxfId="4491" priority="35" stopIfTrue="1" operator="equal">
      <formula>"HABILITADO"</formula>
    </cfRule>
    <cfRule type="cellIs" dxfId="4490" priority="36" stopIfTrue="1" operator="equal">
      <formula>"NO HABILITADO"</formula>
    </cfRule>
    <cfRule type="cellIs" dxfId="4489" priority="37" stopIfTrue="1" operator="equal">
      <formula>"RECHAZADO"</formula>
    </cfRule>
  </conditionalFormatting>
  <conditionalFormatting sqref="O13">
    <cfRule type="cellIs" dxfId="4488" priority="33" operator="equal">
      <formula>"NO HABILITADO"</formula>
    </cfRule>
    <cfRule type="cellIs" dxfId="4487" priority="34" operator="equal">
      <formula>"NO HABILITADO"</formula>
    </cfRule>
  </conditionalFormatting>
  <conditionalFormatting sqref="O13">
    <cfRule type="cellIs" priority="30" stopIfTrue="1" operator="equal">
      <formula>"HABILITADO"</formula>
    </cfRule>
    <cfRule type="cellIs" dxfId="4486" priority="31" stopIfTrue="1" operator="equal">
      <formula>"NO HABILITADO"</formula>
    </cfRule>
    <cfRule type="cellIs" dxfId="4485" priority="32" stopIfTrue="1" operator="equal">
      <formula>"RECHAZADO"</formula>
    </cfRule>
  </conditionalFormatting>
  <conditionalFormatting sqref="O13">
    <cfRule type="cellIs" dxfId="4484" priority="28" stopIfTrue="1" operator="equal">
      <formula>"RECHAZADO"</formula>
    </cfRule>
    <cfRule type="cellIs" dxfId="4483" priority="29" stopIfTrue="1" operator="equal">
      <formula>"NO HABILITADO"</formula>
    </cfRule>
  </conditionalFormatting>
  <conditionalFormatting sqref="O13">
    <cfRule type="cellIs" dxfId="4482" priority="26" operator="equal">
      <formula>"NO HABILITADO"</formula>
    </cfRule>
    <cfRule type="cellIs" dxfId="4481" priority="27" operator="equal">
      <formula>"HABILITADO"</formula>
    </cfRule>
  </conditionalFormatting>
  <conditionalFormatting sqref="O13:P13">
    <cfRule type="cellIs" dxfId="4480" priority="25" operator="equal">
      <formula>"NO HABILITADO"</formula>
    </cfRule>
  </conditionalFormatting>
  <conditionalFormatting sqref="J36">
    <cfRule type="cellIs" dxfId="4479" priority="18" operator="equal">
      <formula>0</formula>
    </cfRule>
    <cfRule type="cellIs" dxfId="4478" priority="19" operator="equal">
      <formula>"FOLIO 0"</formula>
    </cfRule>
  </conditionalFormatting>
  <conditionalFormatting sqref="L36">
    <cfRule type="cellIs" dxfId="4477" priority="20" operator="equal">
      <formula>0</formula>
    </cfRule>
    <cfRule type="cellIs" dxfId="4476" priority="21" operator="equal">
      <formula>"FOLIO 0"</formula>
    </cfRule>
  </conditionalFormatting>
  <conditionalFormatting sqref="G36">
    <cfRule type="cellIs" dxfId="4475" priority="16" operator="equal">
      <formula>0</formula>
    </cfRule>
    <cfRule type="cellIs" dxfId="4474" priority="17" operator="equal">
      <formula>"FOLIO 0"</formula>
    </cfRule>
  </conditionalFormatting>
  <conditionalFormatting sqref="K36">
    <cfRule type="cellIs" dxfId="4473" priority="14" operator="equal">
      <formula>0</formula>
    </cfRule>
    <cfRule type="cellIs" dxfId="4472" priority="15" operator="equal">
      <formula>"FOLIO 0"</formula>
    </cfRule>
  </conditionalFormatting>
  <conditionalFormatting sqref="M36">
    <cfRule type="cellIs" dxfId="4471" priority="12" operator="equal">
      <formula>0</formula>
    </cfRule>
    <cfRule type="cellIs" dxfId="4470" priority="13" operator="equal">
      <formula>"FOLIO 0"</formula>
    </cfRule>
  </conditionalFormatting>
  <conditionalFormatting sqref="I27:I28">
    <cfRule type="cellIs" dxfId="4469" priority="11" operator="greaterThan">
      <formula>1</formula>
    </cfRule>
  </conditionalFormatting>
  <conditionalFormatting sqref="I26">
    <cfRule type="cellIs" dxfId="4468" priority="10" operator="greaterThan">
      <formula>1</formula>
    </cfRule>
  </conditionalFormatting>
  <conditionalFormatting sqref="K40:K41 I40:I41">
    <cfRule type="cellIs" dxfId="4467" priority="8" stopIfTrue="1" operator="greaterThanOrEqual">
      <formula>#REF!</formula>
    </cfRule>
  </conditionalFormatting>
  <conditionalFormatting sqref="I40:I41">
    <cfRule type="cellIs" dxfId="4466" priority="9" stopIfTrue="1" operator="lessThanOrEqual">
      <formula>#REF!</formula>
    </cfRule>
  </conditionalFormatting>
  <conditionalFormatting sqref="I53">
    <cfRule type="cellIs" dxfId="4465" priority="7" operator="greaterThan">
      <formula>1</formula>
    </cfRule>
  </conditionalFormatting>
  <conditionalFormatting sqref="I52">
    <cfRule type="cellIs" dxfId="4464" priority="6" operator="greaterThan">
      <formula>1</formula>
    </cfRule>
  </conditionalFormatting>
  <conditionalFormatting sqref="K67 I67">
    <cfRule type="cellIs" dxfId="4463" priority="4" stopIfTrue="1" operator="greaterThanOrEqual">
      <formula>#REF!</formula>
    </cfRule>
  </conditionalFormatting>
  <conditionalFormatting sqref="I67">
    <cfRule type="cellIs" dxfId="4462" priority="5" stopIfTrue="1" operator="lessThanOrEqual">
      <formula>#REF!</formula>
    </cfRule>
  </conditionalFormatting>
  <conditionalFormatting sqref="K66 I66">
    <cfRule type="cellIs" dxfId="4461" priority="2" stopIfTrue="1" operator="greaterThanOrEqual">
      <formula>#REF!</formula>
    </cfRule>
  </conditionalFormatting>
  <conditionalFormatting sqref="I66">
    <cfRule type="cellIs" dxfId="4460" priority="3" stopIfTrue="1" operator="lessThanOrEqual">
      <formula>#REF!</formula>
    </cfRule>
  </conditionalFormatting>
  <conditionalFormatting sqref="N40">
    <cfRule type="cellIs" dxfId="4459" priority="1" operator="equal">
      <formula>"EXPERIENCIA NO VÁLIDA"</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093'!$R$10:$R$17</xm:f>
          </x14:formula1>
          <xm:sqref>G29 G54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B1"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9</v>
      </c>
      <c r="E10" s="697" t="s">
        <v>324</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326</v>
      </c>
      <c r="D14" s="668"/>
      <c r="E14" s="668"/>
      <c r="F14" s="669"/>
      <c r="G14" s="46">
        <v>0.5</v>
      </c>
      <c r="H14" s="48">
        <v>12600</v>
      </c>
      <c r="I14" s="49">
        <v>300</v>
      </c>
      <c r="J14" s="65" t="s">
        <v>1132</v>
      </c>
      <c r="K14" s="49">
        <v>570.35</v>
      </c>
      <c r="L14" s="32">
        <v>13170.35</v>
      </c>
      <c r="M14" s="46">
        <v>0.53990059214370745</v>
      </c>
      <c r="N14" s="36"/>
      <c r="O14" s="707"/>
      <c r="P14" s="708"/>
      <c r="R14" s="208"/>
    </row>
    <row r="15" spans="2:18" ht="17.100000000000001" customHeight="1">
      <c r="B15" s="41">
        <v>2</v>
      </c>
      <c r="C15" s="667" t="s">
        <v>327</v>
      </c>
      <c r="D15" s="668"/>
      <c r="E15" s="668"/>
      <c r="F15" s="669"/>
      <c r="G15" s="46">
        <v>0.5</v>
      </c>
      <c r="H15" s="48">
        <v>6870.86</v>
      </c>
      <c r="I15" s="49">
        <v>300</v>
      </c>
      <c r="J15" s="65" t="s">
        <v>1132</v>
      </c>
      <c r="K15" s="49">
        <v>4352.8177000000005</v>
      </c>
      <c r="L15" s="32">
        <v>11223.6777</v>
      </c>
      <c r="M15" s="46">
        <v>0.46009940785629266</v>
      </c>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0.5</v>
      </c>
      <c r="H17" s="234"/>
      <c r="I17" s="49"/>
      <c r="J17" s="36" t="s">
        <v>1133</v>
      </c>
      <c r="K17" s="42"/>
      <c r="L17" s="32">
        <v>24394.027699999999</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11</v>
      </c>
      <c r="D26" s="31">
        <v>11</v>
      </c>
      <c r="E26" s="279" t="s">
        <v>329</v>
      </c>
      <c r="F26" s="150" t="s">
        <v>332</v>
      </c>
      <c r="G26" s="25">
        <v>811015</v>
      </c>
      <c r="H26" s="39" t="s">
        <v>326</v>
      </c>
      <c r="I26" s="23">
        <v>1</v>
      </c>
      <c r="J26" s="33" t="s">
        <v>194</v>
      </c>
      <c r="K26" s="212">
        <v>42171</v>
      </c>
      <c r="L26" s="212">
        <v>42507</v>
      </c>
      <c r="M26" s="221">
        <v>12600</v>
      </c>
      <c r="N26" s="280" t="s">
        <v>194</v>
      </c>
      <c r="O26" s="63">
        <v>12600</v>
      </c>
      <c r="P26" s="275"/>
      <c r="Q26" s="12">
        <v>2016</v>
      </c>
      <c r="R26" s="281">
        <v>25567212</v>
      </c>
    </row>
    <row r="27" spans="2:18" s="12" customFormat="1" ht="72" customHeight="1">
      <c r="B27" s="231">
        <v>2</v>
      </c>
      <c r="C27" s="219">
        <v>33</v>
      </c>
      <c r="D27" s="219">
        <v>39</v>
      </c>
      <c r="E27" s="279" t="s">
        <v>330</v>
      </c>
      <c r="F27" s="150" t="s">
        <v>333</v>
      </c>
      <c r="G27" s="25">
        <v>811015</v>
      </c>
      <c r="H27" s="39" t="s">
        <v>327</v>
      </c>
      <c r="I27" s="23">
        <v>1</v>
      </c>
      <c r="J27" s="33" t="s">
        <v>194</v>
      </c>
      <c r="K27" s="72">
        <v>36444</v>
      </c>
      <c r="L27" s="72">
        <v>37004</v>
      </c>
      <c r="M27" s="228">
        <v>6870.86</v>
      </c>
      <c r="N27" s="280" t="s">
        <v>194</v>
      </c>
      <c r="O27" s="63">
        <v>6870.86</v>
      </c>
      <c r="P27" s="275"/>
    </row>
    <row r="28" spans="2:18" s="12" customFormat="1" ht="51" customHeight="1">
      <c r="B28" s="230">
        <v>3</v>
      </c>
      <c r="C28" s="219">
        <v>10</v>
      </c>
      <c r="D28" s="219">
        <v>5</v>
      </c>
      <c r="E28" s="322" t="s">
        <v>331</v>
      </c>
      <c r="F28" s="150" t="s">
        <v>334</v>
      </c>
      <c r="G28" s="25">
        <v>811015</v>
      </c>
      <c r="H28" s="39" t="s">
        <v>326</v>
      </c>
      <c r="I28" s="23">
        <v>0.2</v>
      </c>
      <c r="J28" s="33" t="s">
        <v>194</v>
      </c>
      <c r="K28" s="72">
        <v>41659</v>
      </c>
      <c r="L28" s="72">
        <v>41857</v>
      </c>
      <c r="M28" s="228">
        <v>189</v>
      </c>
      <c r="N28" s="280" t="s">
        <v>194</v>
      </c>
      <c r="O28" s="63" t="s">
        <v>1133</v>
      </c>
      <c r="P28" s="275" t="s">
        <v>347</v>
      </c>
    </row>
    <row r="29" spans="2:18" s="12" customFormat="1" ht="46.5" customHeight="1">
      <c r="B29" s="230">
        <v>4</v>
      </c>
      <c r="C29" s="219">
        <v>10</v>
      </c>
      <c r="D29" s="219">
        <v>6</v>
      </c>
      <c r="E29" s="322" t="s">
        <v>331</v>
      </c>
      <c r="F29" s="377" t="s">
        <v>335</v>
      </c>
      <c r="G29" s="25">
        <v>811015</v>
      </c>
      <c r="H29" s="39" t="s">
        <v>326</v>
      </c>
      <c r="I29" s="23">
        <v>0.2</v>
      </c>
      <c r="J29" s="33" t="s">
        <v>194</v>
      </c>
      <c r="K29" s="72">
        <v>41659</v>
      </c>
      <c r="L29" s="72">
        <v>42019</v>
      </c>
      <c r="M29" s="228">
        <v>108</v>
      </c>
      <c r="N29" s="280" t="s">
        <v>194</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19470.86</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3" t="s">
        <v>70</v>
      </c>
      <c r="G35" s="556" t="s">
        <v>74</v>
      </c>
      <c r="H35" s="623"/>
      <c r="I35" s="555" t="s">
        <v>75</v>
      </c>
      <c r="J35" s="555"/>
      <c r="K35" s="555"/>
      <c r="L35" s="556" t="s">
        <v>156</v>
      </c>
      <c r="M35" s="623"/>
      <c r="N35" s="644"/>
      <c r="O35" s="645"/>
      <c r="P35" s="373" t="s">
        <v>76</v>
      </c>
    </row>
    <row r="36" spans="2:16" s="58" customFormat="1" ht="30" customHeight="1">
      <c r="B36" s="624" t="s">
        <v>328</v>
      </c>
      <c r="C36" s="646"/>
      <c r="D36" s="646"/>
      <c r="E36" s="647"/>
      <c r="F36" s="56" t="s">
        <v>221</v>
      </c>
      <c r="G36" s="59">
        <v>79435364</v>
      </c>
      <c r="H36" s="57" t="s">
        <v>194</v>
      </c>
      <c r="I36" s="70">
        <v>35783</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35783</v>
      </c>
      <c r="K39" s="3" t="s">
        <v>59</v>
      </c>
      <c r="L39" s="209">
        <v>43356</v>
      </c>
      <c r="M39" s="614"/>
      <c r="N39" s="614"/>
      <c r="O39" s="47">
        <v>1200</v>
      </c>
      <c r="P39" s="499"/>
    </row>
    <row r="40" spans="2:16" ht="51" customHeight="1">
      <c r="B40" s="79">
        <v>1</v>
      </c>
      <c r="C40" s="378"/>
      <c r="D40" s="379" t="s">
        <v>211</v>
      </c>
      <c r="E40" s="380" t="s">
        <v>336</v>
      </c>
      <c r="F40" s="733" t="s">
        <v>338</v>
      </c>
      <c r="G40" s="733"/>
      <c r="H40" s="733"/>
      <c r="I40" s="734">
        <v>37987</v>
      </c>
      <c r="J40" s="734"/>
      <c r="K40" s="735">
        <v>38343</v>
      </c>
      <c r="L40" s="736"/>
      <c r="M40" s="82">
        <v>9806.1299999999992</v>
      </c>
      <c r="N40" s="61" t="s">
        <v>1135</v>
      </c>
      <c r="O40" s="63">
        <v>9806.1299999999992</v>
      </c>
      <c r="P40" s="151"/>
    </row>
    <row r="41" spans="2:16" ht="31.5" customHeight="1">
      <c r="B41" s="79">
        <v>2</v>
      </c>
      <c r="C41" s="378"/>
      <c r="D41" s="379" t="s">
        <v>211</v>
      </c>
      <c r="E41" s="380" t="s">
        <v>337</v>
      </c>
      <c r="F41" s="733" t="s">
        <v>339</v>
      </c>
      <c r="G41" s="733"/>
      <c r="H41" s="733"/>
      <c r="I41" s="734">
        <v>37902</v>
      </c>
      <c r="J41" s="734"/>
      <c r="K41" s="735">
        <v>37978</v>
      </c>
      <c r="L41" s="736"/>
      <c r="M41" s="82">
        <v>6050</v>
      </c>
      <c r="N41" s="61" t="s">
        <v>1135</v>
      </c>
      <c r="O41" s="63">
        <v>6050</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15856.13</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4"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188.25" customHeight="1">
      <c r="B52" s="325">
        <v>1</v>
      </c>
      <c r="C52" s="31">
        <v>10</v>
      </c>
      <c r="D52" s="31">
        <v>8</v>
      </c>
      <c r="E52" s="218" t="s">
        <v>340</v>
      </c>
      <c r="F52" s="258" t="s">
        <v>342</v>
      </c>
      <c r="G52" s="25">
        <v>811015</v>
      </c>
      <c r="H52" s="39" t="s">
        <v>326</v>
      </c>
      <c r="I52" s="23">
        <v>0.5</v>
      </c>
      <c r="J52" s="33" t="s">
        <v>194</v>
      </c>
      <c r="K52" s="72">
        <v>41778</v>
      </c>
      <c r="L52" s="72">
        <v>42102</v>
      </c>
      <c r="M52" s="221">
        <v>1140.7</v>
      </c>
      <c r="N52" s="280" t="s">
        <v>194</v>
      </c>
      <c r="O52" s="63">
        <v>570.35</v>
      </c>
      <c r="P52" s="275" t="s">
        <v>344</v>
      </c>
    </row>
    <row r="53" spans="2:16" s="12" customFormat="1" ht="48">
      <c r="B53" s="34">
        <v>2</v>
      </c>
      <c r="C53" s="35">
        <v>38</v>
      </c>
      <c r="D53" s="31">
        <v>49</v>
      </c>
      <c r="E53" s="218" t="s">
        <v>341</v>
      </c>
      <c r="F53" s="232" t="s">
        <v>343</v>
      </c>
      <c r="G53" s="25">
        <v>811015</v>
      </c>
      <c r="H53" s="39" t="s">
        <v>327</v>
      </c>
      <c r="I53" s="23">
        <v>0.17</v>
      </c>
      <c r="J53" s="33" t="s">
        <v>194</v>
      </c>
      <c r="K53" s="72">
        <v>39181</v>
      </c>
      <c r="L53" s="72">
        <v>40457</v>
      </c>
      <c r="M53" s="221">
        <v>25604.81</v>
      </c>
      <c r="N53" s="280" t="s">
        <v>194</v>
      </c>
      <c r="O53" s="63">
        <v>4352.8177000000005</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4923.1677000000009</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3" t="s">
        <v>70</v>
      </c>
    </row>
    <row r="62" spans="2:16" s="58" customFormat="1" ht="24.95" customHeight="1">
      <c r="B62" s="624" t="s">
        <v>328</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35783</v>
      </c>
      <c r="K65" s="3" t="s">
        <v>59</v>
      </c>
      <c r="L65" s="209">
        <v>43356</v>
      </c>
      <c r="M65" s="614"/>
      <c r="N65" s="614"/>
      <c r="O65" s="47">
        <v>1200</v>
      </c>
      <c r="P65" s="616"/>
    </row>
    <row r="66" spans="2:16" ht="77.25" customHeight="1">
      <c r="B66" s="79">
        <v>1</v>
      </c>
      <c r="C66" s="382" t="s">
        <v>194</v>
      </c>
      <c r="D66" s="383" t="s">
        <v>211</v>
      </c>
      <c r="E66" s="384" t="s">
        <v>345</v>
      </c>
      <c r="F66" s="728" t="s">
        <v>346</v>
      </c>
      <c r="G66" s="729"/>
      <c r="H66" s="730"/>
      <c r="I66" s="731">
        <v>39650</v>
      </c>
      <c r="J66" s="732"/>
      <c r="K66" s="731">
        <v>40578</v>
      </c>
      <c r="L66" s="732"/>
      <c r="M66" s="82">
        <v>16500</v>
      </c>
      <c r="N66" s="61" t="s">
        <v>1135</v>
      </c>
      <c r="O66" s="63">
        <v>16500</v>
      </c>
      <c r="P66" s="89"/>
    </row>
    <row r="67" spans="2:16" ht="57.75" customHeight="1">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16500</v>
      </c>
      <c r="P70" s="62">
        <v>40</v>
      </c>
    </row>
    <row r="71" spans="2:16" ht="15.75" customHeight="1"/>
    <row r="72" spans="2:16" s="60" customFormat="1" ht="37.5" customHeight="1">
      <c r="B72" s="598" t="s">
        <v>127</v>
      </c>
      <c r="C72" s="598"/>
      <c r="D72" s="598"/>
      <c r="E72" s="598"/>
      <c r="F72" s="598"/>
      <c r="G72" s="588" t="s">
        <v>328</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324</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4458" priority="98" operator="greaterThan">
      <formula>1</formula>
    </cfRule>
  </conditionalFormatting>
  <conditionalFormatting sqref="I54">
    <cfRule type="cellIs" dxfId="4457" priority="97" operator="greaterThan">
      <formula>1</formula>
    </cfRule>
  </conditionalFormatting>
  <conditionalFormatting sqref="J39">
    <cfRule type="cellIs" dxfId="4456" priority="95" stopIfTrue="1" operator="greaterThanOrEqual">
      <formula>#REF!</formula>
    </cfRule>
  </conditionalFormatting>
  <conditionalFormatting sqref="J39">
    <cfRule type="cellIs" dxfId="4455" priority="96" stopIfTrue="1" operator="lessThanOrEqual">
      <formula>#REF!</formula>
    </cfRule>
  </conditionalFormatting>
  <conditionalFormatting sqref="L39">
    <cfRule type="cellIs" dxfId="4454" priority="94" stopIfTrue="1" operator="greaterThanOrEqual">
      <formula>#REF!</formula>
    </cfRule>
  </conditionalFormatting>
  <conditionalFormatting sqref="J65">
    <cfRule type="cellIs" dxfId="4453" priority="92" stopIfTrue="1" operator="greaterThanOrEqual">
      <formula>#REF!</formula>
    </cfRule>
  </conditionalFormatting>
  <conditionalFormatting sqref="J65">
    <cfRule type="cellIs" dxfId="4452" priority="93" stopIfTrue="1" operator="lessThanOrEqual">
      <formula>#REF!</formula>
    </cfRule>
  </conditionalFormatting>
  <conditionalFormatting sqref="L65">
    <cfRule type="cellIs" dxfId="4451" priority="91" stopIfTrue="1" operator="greaterThanOrEqual">
      <formula>#REF!</formula>
    </cfRule>
  </conditionalFormatting>
  <conditionalFormatting sqref="G18">
    <cfRule type="cellIs" dxfId="4450" priority="76" operator="equal">
      <formula>"NO SUMA 100%"</formula>
    </cfRule>
    <cfRule type="cellIs" dxfId="4449" priority="81" operator="equal">
      <formula>"SUMA 100%"</formula>
    </cfRule>
    <cfRule type="cellIs" dxfId="4448" priority="85" operator="equal">
      <formula>"SUMA 100%"</formula>
    </cfRule>
    <cfRule type="cellIs" dxfId="4447" priority="86" operator="equal">
      <formula>"SUMA 100%"</formula>
    </cfRule>
    <cfRule type="cellIs" dxfId="4446" priority="89" operator="equal">
      <formula>"NO SUMA 100%"</formula>
    </cfRule>
    <cfRule type="cellIs" dxfId="4445" priority="90" operator="equal">
      <formula>"SUMA 100%"</formula>
    </cfRule>
  </conditionalFormatting>
  <conditionalFormatting sqref="J14:J17">
    <cfRule type="cellIs" dxfId="4444" priority="88" operator="equal">
      <formula>"NO CUMPLE"</formula>
    </cfRule>
  </conditionalFormatting>
  <conditionalFormatting sqref="J14:J17">
    <cfRule type="cellIs" dxfId="4443" priority="87" operator="equal">
      <formula>"CUMPLE"</formula>
    </cfRule>
  </conditionalFormatting>
  <conditionalFormatting sqref="J14:J16">
    <cfRule type="cellIs" dxfId="4442" priority="84" operator="equal">
      <formula>"CUMPLE"</formula>
    </cfRule>
  </conditionalFormatting>
  <conditionalFormatting sqref="G19">
    <cfRule type="cellIs" dxfId="4441" priority="79" operator="equal">
      <formula>"OK"</formula>
    </cfRule>
    <cfRule type="cellIs" dxfId="4440" priority="80" operator="equal">
      <formula>"OK"</formula>
    </cfRule>
    <cfRule type="cellIs" dxfId="4439" priority="82" operator="equal">
      <formula>"ERROR DE ASC"</formula>
    </cfRule>
    <cfRule type="cellIs" dxfId="4438" priority="83" operator="equal">
      <formula>"ERROR DE ASC"</formula>
    </cfRule>
  </conditionalFormatting>
  <conditionalFormatting sqref="H18">
    <cfRule type="cellIs" dxfId="4437" priority="77" operator="equal">
      <formula>"CUMPLE"</formula>
    </cfRule>
    <cfRule type="cellIs" dxfId="4436" priority="78" operator="equal">
      <formula>"CUMPLE"</formula>
    </cfRule>
  </conditionalFormatting>
  <conditionalFormatting sqref="H18:J19">
    <cfRule type="cellIs" dxfId="4435" priority="75" operator="equal">
      <formula>"NO CUMPLE"</formula>
    </cfRule>
  </conditionalFormatting>
  <conditionalFormatting sqref="J14:J16">
    <cfRule type="cellIs" dxfId="4434" priority="74" operator="equal">
      <formula>"NO CUMPLE"</formula>
    </cfRule>
  </conditionalFormatting>
  <conditionalFormatting sqref="K18">
    <cfRule type="cellIs" dxfId="4433" priority="72" operator="equal">
      <formula>"CUMPLE"</formula>
    </cfRule>
    <cfRule type="cellIs" dxfId="4432" priority="73" operator="equal">
      <formula>"CUMPLE"</formula>
    </cfRule>
  </conditionalFormatting>
  <conditionalFormatting sqref="K18">
    <cfRule type="cellIs" dxfId="4431" priority="71" operator="equal">
      <formula>"NO CUMPLE"</formula>
    </cfRule>
  </conditionalFormatting>
  <conditionalFormatting sqref="M14:M17">
    <cfRule type="cellIs" dxfId="4430" priority="70" operator="equal">
      <formula>"MAXIMO"</formula>
    </cfRule>
  </conditionalFormatting>
  <conditionalFormatting sqref="N15:N17">
    <cfRule type="cellIs" dxfId="4429" priority="69" operator="equal">
      <formula>"NO CUMPLE"</formula>
    </cfRule>
  </conditionalFormatting>
  <conditionalFormatting sqref="N14:N17">
    <cfRule type="cellIs" dxfId="4428" priority="68" operator="equal">
      <formula>"CUMPLE"</formula>
    </cfRule>
  </conditionalFormatting>
  <conditionalFormatting sqref="M14:M16">
    <cfRule type="cellIs" dxfId="4427" priority="67" operator="equal">
      <formula>"MAXIMO"</formula>
    </cfRule>
  </conditionalFormatting>
  <conditionalFormatting sqref="M15:M17">
    <cfRule type="cellIs" dxfId="4426" priority="66" operator="equal">
      <formula>"MAXIMO"</formula>
    </cfRule>
  </conditionalFormatting>
  <conditionalFormatting sqref="N14:N16">
    <cfRule type="cellIs" dxfId="4425" priority="65" operator="equal">
      <formula>"CUMPLE"</formula>
    </cfRule>
  </conditionalFormatting>
  <conditionalFormatting sqref="N14:N16">
    <cfRule type="cellIs" dxfId="4424" priority="64" operator="equal">
      <formula>"NO CUMPLE"</formula>
    </cfRule>
  </conditionalFormatting>
  <conditionalFormatting sqref="K18">
    <cfRule type="cellIs" dxfId="4423" priority="62" operator="equal">
      <formula>"CUMPLE"</formula>
    </cfRule>
    <cfRule type="cellIs" dxfId="4422" priority="63" operator="equal">
      <formula>"NO CUMPLE"</formula>
    </cfRule>
  </conditionalFormatting>
  <conditionalFormatting sqref="N30">
    <cfRule type="cellIs" dxfId="4421" priority="61" operator="equal">
      <formula>"NO"</formula>
    </cfRule>
  </conditionalFormatting>
  <conditionalFormatting sqref="P31">
    <cfRule type="cellIs" dxfId="4420" priority="58" operator="equal">
      <formula>"NO CUMPLE"</formula>
    </cfRule>
    <cfRule type="cellIs" dxfId="4419" priority="59" operator="equal">
      <formula>"CUMPLE"</formula>
    </cfRule>
    <cfRule type="cellIs" dxfId="4418" priority="60" operator="equal">
      <formula>"HABILITADO"</formula>
    </cfRule>
  </conditionalFormatting>
  <conditionalFormatting sqref="P36">
    <cfRule type="cellIs" dxfId="4417" priority="55" operator="equal">
      <formula>"NO CUMPLE"</formula>
    </cfRule>
    <cfRule type="cellIs" dxfId="4416" priority="56" operator="equal">
      <formula>"CUMPLE"</formula>
    </cfRule>
    <cfRule type="cellIs" dxfId="4415" priority="57" operator="equal">
      <formula>"HABILITADO"</formula>
    </cfRule>
  </conditionalFormatting>
  <conditionalFormatting sqref="P44">
    <cfRule type="cellIs" dxfId="4414" priority="52" operator="equal">
      <formula>"NO CUMPLE"</formula>
    </cfRule>
    <cfRule type="cellIs" dxfId="4413" priority="53" operator="equal">
      <formula>"CUMPLE"</formula>
    </cfRule>
    <cfRule type="cellIs" dxfId="4412" priority="54" operator="equal">
      <formula>"HABILITADO"</formula>
    </cfRule>
  </conditionalFormatting>
  <conditionalFormatting sqref="N42:N43">
    <cfRule type="cellIs" dxfId="4411" priority="51" operator="equal">
      <formula>"EXPERIENCIA NO VÁLIDA"</formula>
    </cfRule>
  </conditionalFormatting>
  <conditionalFormatting sqref="N66:N68">
    <cfRule type="cellIs" dxfId="4410" priority="50" operator="equal">
      <formula>"EXPERIENCIA NO VÁLIDA"</formula>
    </cfRule>
  </conditionalFormatting>
  <conditionalFormatting sqref="O36">
    <cfRule type="cellIs" dxfId="4409" priority="48" operator="equal">
      <formula>0</formula>
    </cfRule>
    <cfRule type="cellIs" dxfId="4408" priority="49" operator="equal">
      <formula>"FOLIO 0"</formula>
    </cfRule>
  </conditionalFormatting>
  <conditionalFormatting sqref="K68:K69 I68:I69">
    <cfRule type="cellIs" dxfId="4407" priority="46" stopIfTrue="1" operator="greaterThanOrEqual">
      <formula>#REF!</formula>
    </cfRule>
  </conditionalFormatting>
  <conditionalFormatting sqref="I68:I69">
    <cfRule type="cellIs" dxfId="4406" priority="47" stopIfTrue="1" operator="lessThanOrEqual">
      <formula>#REF!</formula>
    </cfRule>
  </conditionalFormatting>
  <conditionalFormatting sqref="N69">
    <cfRule type="cellIs" dxfId="4405" priority="45" operator="equal">
      <formula>"EXPERIENCIA NO VÁLIDA"</formula>
    </cfRule>
  </conditionalFormatting>
  <conditionalFormatting sqref="I29">
    <cfRule type="cellIs" dxfId="4404" priority="44" operator="greaterThan">
      <formula>1</formula>
    </cfRule>
  </conditionalFormatting>
  <conditionalFormatting sqref="K42:K43 I42:I43">
    <cfRule type="cellIs" dxfId="4403" priority="42" stopIfTrue="1" operator="greaterThanOrEqual">
      <formula>#REF!</formula>
    </cfRule>
  </conditionalFormatting>
  <conditionalFormatting sqref="I42:I43">
    <cfRule type="cellIs" dxfId="4402" priority="43" stopIfTrue="1" operator="lessThanOrEqual">
      <formula>#REF!</formula>
    </cfRule>
  </conditionalFormatting>
  <conditionalFormatting sqref="N36">
    <cfRule type="cellIs" dxfId="4401" priority="39" operator="equal">
      <formula>0</formula>
    </cfRule>
    <cfRule type="cellIs" dxfId="4400" priority="40" operator="equal">
      <formula>"FOLIO 0"</formula>
    </cfRule>
  </conditionalFormatting>
  <conditionalFormatting sqref="N52:N55">
    <cfRule type="cellIs" dxfId="4399" priority="38" operator="equal">
      <formula>"NO"</formula>
    </cfRule>
  </conditionalFormatting>
  <conditionalFormatting sqref="N26:N29">
    <cfRule type="cellIs" dxfId="4398" priority="37" operator="equal">
      <formula>"NO"</formula>
    </cfRule>
  </conditionalFormatting>
  <conditionalFormatting sqref="N41">
    <cfRule type="cellIs" dxfId="4397" priority="36" operator="equal">
      <formula>"EXPERIENCIA NO VÁLIDA"</formula>
    </cfRule>
  </conditionalFormatting>
  <conditionalFormatting sqref="O13">
    <cfRule type="cellIs" dxfId="4396" priority="32" stopIfTrue="1" operator="equal">
      <formula>"HABILITADO"</formula>
    </cfRule>
    <cfRule type="cellIs" dxfId="4395" priority="33" stopIfTrue="1" operator="equal">
      <formula>"NO HABILITADO"</formula>
    </cfRule>
    <cfRule type="cellIs" dxfId="4394" priority="34" stopIfTrue="1" operator="equal">
      <formula>"RECHAZADO"</formula>
    </cfRule>
  </conditionalFormatting>
  <conditionalFormatting sqref="O13">
    <cfRule type="cellIs" dxfId="4393" priority="30" operator="equal">
      <formula>"NO HABILITADO"</formula>
    </cfRule>
    <cfRule type="cellIs" dxfId="4392" priority="31" operator="equal">
      <formula>"NO HABILITADO"</formula>
    </cfRule>
  </conditionalFormatting>
  <conditionalFormatting sqref="O13">
    <cfRule type="cellIs" priority="27" stopIfTrue="1" operator="equal">
      <formula>"HABILITADO"</formula>
    </cfRule>
    <cfRule type="cellIs" dxfId="4391" priority="28" stopIfTrue="1" operator="equal">
      <formula>"NO HABILITADO"</formula>
    </cfRule>
    <cfRule type="cellIs" dxfId="4390" priority="29" stopIfTrue="1" operator="equal">
      <formula>"RECHAZADO"</formula>
    </cfRule>
  </conditionalFormatting>
  <conditionalFormatting sqref="O13">
    <cfRule type="cellIs" dxfId="4389" priority="25" stopIfTrue="1" operator="equal">
      <formula>"RECHAZADO"</formula>
    </cfRule>
    <cfRule type="cellIs" dxfId="4388" priority="26" stopIfTrue="1" operator="equal">
      <formula>"NO HABILITADO"</formula>
    </cfRule>
  </conditionalFormatting>
  <conditionalFormatting sqref="O13">
    <cfRule type="cellIs" dxfId="4387" priority="23" operator="equal">
      <formula>"NO HABILITADO"</formula>
    </cfRule>
    <cfRule type="cellIs" dxfId="4386" priority="24" operator="equal">
      <formula>"HABILITADO"</formula>
    </cfRule>
  </conditionalFormatting>
  <conditionalFormatting sqref="O13:P13">
    <cfRule type="cellIs" dxfId="4385" priority="22" operator="equal">
      <formula>"NO HABILITADO"</formula>
    </cfRule>
  </conditionalFormatting>
  <conditionalFormatting sqref="J36">
    <cfRule type="cellIs" dxfId="4384" priority="18" operator="equal">
      <formula>0</formula>
    </cfRule>
    <cfRule type="cellIs" dxfId="4383" priority="19" operator="equal">
      <formula>"FOLIO 0"</formula>
    </cfRule>
  </conditionalFormatting>
  <conditionalFormatting sqref="L36">
    <cfRule type="cellIs" dxfId="4382" priority="20" operator="equal">
      <formula>0</formula>
    </cfRule>
    <cfRule type="cellIs" dxfId="4381" priority="21" operator="equal">
      <formula>"FOLIO 0"</formula>
    </cfRule>
  </conditionalFormatting>
  <conditionalFormatting sqref="G36">
    <cfRule type="cellIs" dxfId="4380" priority="16" operator="equal">
      <formula>0</formula>
    </cfRule>
    <cfRule type="cellIs" dxfId="4379" priority="17" operator="equal">
      <formula>"FOLIO 0"</formula>
    </cfRule>
  </conditionalFormatting>
  <conditionalFormatting sqref="K36">
    <cfRule type="cellIs" dxfId="4378" priority="14" operator="equal">
      <formula>0</formula>
    </cfRule>
    <cfRule type="cellIs" dxfId="4377" priority="15" operator="equal">
      <formula>"FOLIO 0"</formula>
    </cfRule>
  </conditionalFormatting>
  <conditionalFormatting sqref="M36">
    <cfRule type="cellIs" dxfId="4376" priority="12" operator="equal">
      <formula>0</formula>
    </cfRule>
    <cfRule type="cellIs" dxfId="4375" priority="13" operator="equal">
      <formula>"FOLIO 0"</formula>
    </cfRule>
  </conditionalFormatting>
  <conditionalFormatting sqref="I27:I28">
    <cfRule type="cellIs" dxfId="4374" priority="11" operator="greaterThan">
      <formula>1</formula>
    </cfRule>
  </conditionalFormatting>
  <conditionalFormatting sqref="I26">
    <cfRule type="cellIs" dxfId="4373" priority="10" operator="greaterThan">
      <formula>1</formula>
    </cfRule>
  </conditionalFormatting>
  <conditionalFormatting sqref="K40:K41 I40:I41">
    <cfRule type="cellIs" dxfId="4372" priority="8" stopIfTrue="1" operator="greaterThanOrEqual">
      <formula>#REF!</formula>
    </cfRule>
  </conditionalFormatting>
  <conditionalFormatting sqref="I40:I41">
    <cfRule type="cellIs" dxfId="4371" priority="9" stopIfTrue="1" operator="lessThanOrEqual">
      <formula>#REF!</formula>
    </cfRule>
  </conditionalFormatting>
  <conditionalFormatting sqref="I53">
    <cfRule type="cellIs" dxfId="4370" priority="7" operator="greaterThan">
      <formula>1</formula>
    </cfRule>
  </conditionalFormatting>
  <conditionalFormatting sqref="I52">
    <cfRule type="cellIs" dxfId="4369" priority="6" operator="greaterThan">
      <formula>1</formula>
    </cfRule>
  </conditionalFormatting>
  <conditionalFormatting sqref="K67 I67">
    <cfRule type="cellIs" dxfId="4368" priority="4" stopIfTrue="1" operator="greaterThanOrEqual">
      <formula>#REF!</formula>
    </cfRule>
  </conditionalFormatting>
  <conditionalFormatting sqref="I67">
    <cfRule type="cellIs" dxfId="4367" priority="5" stopIfTrue="1" operator="lessThanOrEqual">
      <formula>#REF!</formula>
    </cfRule>
  </conditionalFormatting>
  <conditionalFormatting sqref="K66 I66">
    <cfRule type="cellIs" dxfId="4366" priority="2" stopIfTrue="1" operator="greaterThanOrEqual">
      <formula>#REF!</formula>
    </cfRule>
  </conditionalFormatting>
  <conditionalFormatting sqref="I66">
    <cfRule type="cellIs" dxfId="4365" priority="3" stopIfTrue="1" operator="lessThanOrEqual">
      <formula>#REF!</formula>
    </cfRule>
  </conditionalFormatting>
  <conditionalFormatting sqref="N40">
    <cfRule type="cellIs" dxfId="4364" priority="1" operator="equal">
      <formula>"EXPERIENCIA NO VÁLIDA"</formula>
    </cfRule>
  </conditionalFormatting>
  <dataValidations disablePrompts="1"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'REQ - CM 093'!$R$10:$R$17</xm:f>
          </x14:formula1>
          <xm:sqref>G54</xm:sqref>
        </x14:dataValidation>
        <x14:dataValidation type="list" allowBlank="1" showInputMessage="1" showErrorMessage="1">
          <x14:formula1>
            <xm:f>'C:\Users\Usuario\Downloads\[EV_PRELIM_CM-153.xlsx]REQ - CM 093'!#REF!</xm:f>
          </x14:formula1>
          <xm:sqref>G52:G53 G26:G29</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10</v>
      </c>
      <c r="E10" s="697" t="s">
        <v>348</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350</v>
      </c>
      <c r="D14" s="668"/>
      <c r="E14" s="668"/>
      <c r="F14" s="669"/>
      <c r="G14" s="46">
        <v>1</v>
      </c>
      <c r="H14" s="48">
        <v>20310.09</v>
      </c>
      <c r="I14" s="49">
        <v>300</v>
      </c>
      <c r="J14" s="65" t="s">
        <v>1132</v>
      </c>
      <c r="K14" s="49">
        <v>21806.55</v>
      </c>
      <c r="L14" s="32">
        <v>42116.639999999999</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42116.639999999999</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14</v>
      </c>
      <c r="D26" s="31">
        <v>68</v>
      </c>
      <c r="E26" s="150" t="s">
        <v>352</v>
      </c>
      <c r="F26" s="258" t="s">
        <v>353</v>
      </c>
      <c r="G26" s="25">
        <v>811015</v>
      </c>
      <c r="H26" s="39" t="s">
        <v>350</v>
      </c>
      <c r="I26" s="23">
        <v>0.5</v>
      </c>
      <c r="J26" s="33" t="s">
        <v>194</v>
      </c>
      <c r="K26" s="212">
        <v>37104</v>
      </c>
      <c r="L26" s="212">
        <v>37346</v>
      </c>
      <c r="M26" s="221">
        <v>32892.81</v>
      </c>
      <c r="N26" s="280" t="s">
        <v>194</v>
      </c>
      <c r="O26" s="63">
        <v>16446.404999999999</v>
      </c>
      <c r="P26" s="275"/>
      <c r="Q26" s="12">
        <v>2016</v>
      </c>
      <c r="R26" s="281">
        <v>25567212</v>
      </c>
    </row>
    <row r="27" spans="2:18" s="12" customFormat="1" ht="72" customHeight="1">
      <c r="B27" s="231">
        <v>2</v>
      </c>
      <c r="C27" s="219">
        <v>6</v>
      </c>
      <c r="D27" s="219">
        <v>14</v>
      </c>
      <c r="E27" s="279" t="s">
        <v>354</v>
      </c>
      <c r="F27" s="150" t="s">
        <v>355</v>
      </c>
      <c r="G27" s="25">
        <v>811015</v>
      </c>
      <c r="H27" s="39" t="s">
        <v>350</v>
      </c>
      <c r="I27" s="23">
        <v>0.5</v>
      </c>
      <c r="J27" s="33" t="s">
        <v>194</v>
      </c>
      <c r="K27" s="72">
        <v>37770</v>
      </c>
      <c r="L27" s="72">
        <v>38092</v>
      </c>
      <c r="M27" s="228">
        <v>7727.37</v>
      </c>
      <c r="N27" s="280" t="s">
        <v>194</v>
      </c>
      <c r="O27" s="63">
        <v>3863.6849999999999</v>
      </c>
      <c r="P27" s="275" t="s">
        <v>356</v>
      </c>
    </row>
    <row r="28" spans="2:18" s="12" customFormat="1" ht="18">
      <c r="B28" s="230">
        <v>3</v>
      </c>
      <c r="C28" s="219"/>
      <c r="D28" s="219"/>
      <c r="E28" s="322"/>
      <c r="F28" s="150"/>
      <c r="G28" s="25"/>
      <c r="H28" s="39"/>
      <c r="I28" s="23"/>
      <c r="J28" s="24"/>
      <c r="K28" s="72"/>
      <c r="L28" s="72"/>
      <c r="M28" s="228"/>
      <c r="N28" s="280" t="s">
        <v>1133</v>
      </c>
      <c r="O28" s="63" t="s">
        <v>1133</v>
      </c>
      <c r="P28" s="275"/>
    </row>
    <row r="29" spans="2:18" s="12" customFormat="1" ht="18">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20310.09</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3" t="s">
        <v>70</v>
      </c>
      <c r="G35" s="556" t="s">
        <v>74</v>
      </c>
      <c r="H35" s="623"/>
      <c r="I35" s="555" t="s">
        <v>75</v>
      </c>
      <c r="J35" s="555"/>
      <c r="K35" s="555"/>
      <c r="L35" s="556" t="s">
        <v>156</v>
      </c>
      <c r="M35" s="623"/>
      <c r="N35" s="644"/>
      <c r="O35" s="645"/>
      <c r="P35" s="373" t="s">
        <v>76</v>
      </c>
    </row>
    <row r="36" spans="2:16" s="58" customFormat="1" ht="30" customHeight="1">
      <c r="B36" s="624" t="s">
        <v>351</v>
      </c>
      <c r="C36" s="646"/>
      <c r="D36" s="646"/>
      <c r="E36" s="647"/>
      <c r="F36" s="56" t="s">
        <v>221</v>
      </c>
      <c r="G36" s="59">
        <v>79731394</v>
      </c>
      <c r="H36" s="57" t="s">
        <v>194</v>
      </c>
      <c r="I36" s="70">
        <v>37882</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37882</v>
      </c>
      <c r="K39" s="3" t="s">
        <v>59</v>
      </c>
      <c r="L39" s="209">
        <v>43356</v>
      </c>
      <c r="M39" s="614"/>
      <c r="N39" s="614"/>
      <c r="O39" s="47">
        <v>1200</v>
      </c>
      <c r="P39" s="499"/>
    </row>
    <row r="40" spans="2:16" ht="51" customHeight="1">
      <c r="B40" s="79">
        <v>1</v>
      </c>
      <c r="C40" s="79" t="s">
        <v>194</v>
      </c>
      <c r="D40" s="83" t="s">
        <v>283</v>
      </c>
      <c r="E40" s="277" t="s">
        <v>357</v>
      </c>
      <c r="F40" s="606" t="s">
        <v>358</v>
      </c>
      <c r="G40" s="607"/>
      <c r="H40" s="608"/>
      <c r="I40" s="635">
        <v>39032</v>
      </c>
      <c r="J40" s="635"/>
      <c r="K40" s="609">
        <v>39843</v>
      </c>
      <c r="L40" s="610"/>
      <c r="M40" s="82">
        <v>18473</v>
      </c>
      <c r="N40" s="61" t="s">
        <v>1135</v>
      </c>
      <c r="O40" s="63">
        <v>18473</v>
      </c>
      <c r="P40" s="151"/>
    </row>
    <row r="41" spans="2:16" ht="31.5" customHeight="1">
      <c r="B41" s="79">
        <v>2</v>
      </c>
      <c r="C41" s="79" t="s">
        <v>194</v>
      </c>
      <c r="D41" s="83" t="s">
        <v>283</v>
      </c>
      <c r="E41" s="277" t="s">
        <v>357</v>
      </c>
      <c r="F41" s="606" t="s">
        <v>359</v>
      </c>
      <c r="G41" s="607"/>
      <c r="H41" s="608"/>
      <c r="I41" s="635">
        <v>39153</v>
      </c>
      <c r="J41" s="635"/>
      <c r="K41" s="609">
        <v>39818</v>
      </c>
      <c r="L41" s="610"/>
      <c r="M41" s="82">
        <v>17596</v>
      </c>
      <c r="N41" s="61" t="s">
        <v>1135</v>
      </c>
      <c r="O41" s="63">
        <v>17596</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36069</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4"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76.5">
      <c r="B52" s="325">
        <v>1</v>
      </c>
      <c r="C52" s="35">
        <v>6</v>
      </c>
      <c r="D52" s="31">
        <v>13</v>
      </c>
      <c r="E52" s="218" t="s">
        <v>363</v>
      </c>
      <c r="F52" s="232" t="s">
        <v>364</v>
      </c>
      <c r="G52" s="25">
        <v>811015</v>
      </c>
      <c r="H52" s="39" t="s">
        <v>350</v>
      </c>
      <c r="I52" s="23">
        <v>0.5</v>
      </c>
      <c r="J52" s="31" t="s">
        <v>194</v>
      </c>
      <c r="K52" s="72">
        <v>37141</v>
      </c>
      <c r="L52" s="72">
        <v>37817</v>
      </c>
      <c r="M52" s="221">
        <v>16741.099999999999</v>
      </c>
      <c r="N52" s="280" t="s">
        <v>194</v>
      </c>
      <c r="O52" s="63">
        <v>8370.5499999999993</v>
      </c>
      <c r="P52" s="275" t="s">
        <v>366</v>
      </c>
    </row>
    <row r="53" spans="2:16" s="12" customFormat="1" ht="76.5" customHeight="1">
      <c r="B53" s="34">
        <v>2</v>
      </c>
      <c r="C53" s="35">
        <v>14</v>
      </c>
      <c r="D53" s="31">
        <v>69</v>
      </c>
      <c r="E53" s="218" t="s">
        <v>352</v>
      </c>
      <c r="F53" s="279" t="s">
        <v>365</v>
      </c>
      <c r="G53" s="25">
        <v>811015</v>
      </c>
      <c r="H53" s="39" t="s">
        <v>350</v>
      </c>
      <c r="I53" s="23">
        <v>1</v>
      </c>
      <c r="J53" s="31" t="s">
        <v>194</v>
      </c>
      <c r="K53" s="72">
        <v>37264</v>
      </c>
      <c r="L53" s="72">
        <v>37954</v>
      </c>
      <c r="M53" s="221">
        <v>13436</v>
      </c>
      <c r="N53" s="280" t="s">
        <v>194</v>
      </c>
      <c r="O53" s="63">
        <v>13436</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21806.55</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3" t="s">
        <v>70</v>
      </c>
    </row>
    <row r="62" spans="2:16" s="58" customFormat="1" ht="36.75" customHeight="1">
      <c r="B62" s="624" t="s">
        <v>351</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37882</v>
      </c>
      <c r="K65" s="3" t="s">
        <v>59</v>
      </c>
      <c r="L65" s="209">
        <v>43356</v>
      </c>
      <c r="M65" s="614"/>
      <c r="N65" s="614"/>
      <c r="O65" s="47">
        <v>1200</v>
      </c>
      <c r="P65" s="616"/>
    </row>
    <row r="66" spans="2:16" ht="77.25" customHeight="1">
      <c r="B66" s="79">
        <v>1</v>
      </c>
      <c r="C66" s="79" t="s">
        <v>194</v>
      </c>
      <c r="D66" s="83" t="s">
        <v>360</v>
      </c>
      <c r="E66" s="277" t="s">
        <v>357</v>
      </c>
      <c r="F66" s="606" t="s">
        <v>361</v>
      </c>
      <c r="G66" s="607"/>
      <c r="H66" s="608"/>
      <c r="I66" s="609">
        <v>42195</v>
      </c>
      <c r="J66" s="610"/>
      <c r="K66" s="609">
        <v>42356</v>
      </c>
      <c r="L66" s="610"/>
      <c r="M66" s="82">
        <v>16470</v>
      </c>
      <c r="N66" s="61" t="s">
        <v>1135</v>
      </c>
      <c r="O66" s="63">
        <v>16470</v>
      </c>
      <c r="P66" s="89"/>
    </row>
    <row r="67" spans="2:16" ht="57.75" customHeight="1">
      <c r="B67" s="79">
        <v>2</v>
      </c>
      <c r="C67" s="79" t="s">
        <v>194</v>
      </c>
      <c r="D67" s="83" t="s">
        <v>360</v>
      </c>
      <c r="E67" s="277" t="s">
        <v>357</v>
      </c>
      <c r="F67" s="606" t="s">
        <v>362</v>
      </c>
      <c r="G67" s="607"/>
      <c r="H67" s="608"/>
      <c r="I67" s="609">
        <v>42202</v>
      </c>
      <c r="J67" s="610"/>
      <c r="K67" s="609">
        <v>42604</v>
      </c>
      <c r="L67" s="610"/>
      <c r="M67" s="82">
        <v>6921</v>
      </c>
      <c r="N67" s="61" t="s">
        <v>1135</v>
      </c>
      <c r="O67" s="63">
        <v>6921</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23391</v>
      </c>
      <c r="P70" s="62">
        <v>40</v>
      </c>
    </row>
    <row r="71" spans="2:16" ht="15.75" customHeight="1"/>
    <row r="72" spans="2:16" s="60" customFormat="1" ht="37.5" customHeight="1">
      <c r="B72" s="598" t="s">
        <v>127</v>
      </c>
      <c r="C72" s="598"/>
      <c r="D72" s="598"/>
      <c r="E72" s="598"/>
      <c r="F72" s="598"/>
      <c r="G72" s="588" t="s">
        <v>351</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348</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4363" priority="109" operator="greaterThan">
      <formula>1</formula>
    </cfRule>
  </conditionalFormatting>
  <conditionalFormatting sqref="I54">
    <cfRule type="cellIs" dxfId="4362" priority="108" operator="greaterThan">
      <formula>1</formula>
    </cfRule>
  </conditionalFormatting>
  <conditionalFormatting sqref="J39">
    <cfRule type="cellIs" dxfId="4361" priority="106" stopIfTrue="1" operator="greaterThanOrEqual">
      <formula>#REF!</formula>
    </cfRule>
  </conditionalFormatting>
  <conditionalFormatting sqref="J39">
    <cfRule type="cellIs" dxfId="4360" priority="107" stopIfTrue="1" operator="lessThanOrEqual">
      <formula>#REF!</formula>
    </cfRule>
  </conditionalFormatting>
  <conditionalFormatting sqref="L39">
    <cfRule type="cellIs" dxfId="4359" priority="105" stopIfTrue="1" operator="greaterThanOrEqual">
      <formula>#REF!</formula>
    </cfRule>
  </conditionalFormatting>
  <conditionalFormatting sqref="J65">
    <cfRule type="cellIs" dxfId="4358" priority="103" stopIfTrue="1" operator="greaterThanOrEqual">
      <formula>#REF!</formula>
    </cfRule>
  </conditionalFormatting>
  <conditionalFormatting sqref="J65">
    <cfRule type="cellIs" dxfId="4357" priority="104" stopIfTrue="1" operator="lessThanOrEqual">
      <formula>#REF!</formula>
    </cfRule>
  </conditionalFormatting>
  <conditionalFormatting sqref="L65">
    <cfRule type="cellIs" dxfId="4356" priority="102" stopIfTrue="1" operator="greaterThanOrEqual">
      <formula>#REF!</formula>
    </cfRule>
  </conditionalFormatting>
  <conditionalFormatting sqref="G18">
    <cfRule type="cellIs" dxfId="4355" priority="87" operator="equal">
      <formula>"NO SUMA 100%"</formula>
    </cfRule>
    <cfRule type="cellIs" dxfId="4354" priority="92" operator="equal">
      <formula>"SUMA 100%"</formula>
    </cfRule>
    <cfRule type="cellIs" dxfId="4353" priority="96" operator="equal">
      <formula>"SUMA 100%"</formula>
    </cfRule>
    <cfRule type="cellIs" dxfId="4352" priority="97" operator="equal">
      <formula>"SUMA 100%"</formula>
    </cfRule>
    <cfRule type="cellIs" dxfId="4351" priority="100" operator="equal">
      <formula>"NO SUMA 100%"</formula>
    </cfRule>
    <cfRule type="cellIs" dxfId="4350" priority="101" operator="equal">
      <formula>"SUMA 100%"</formula>
    </cfRule>
  </conditionalFormatting>
  <conditionalFormatting sqref="J14:J17">
    <cfRule type="cellIs" dxfId="4349" priority="99" operator="equal">
      <formula>"NO CUMPLE"</formula>
    </cfRule>
  </conditionalFormatting>
  <conditionalFormatting sqref="J14:J17">
    <cfRule type="cellIs" dxfId="4348" priority="98" operator="equal">
      <formula>"CUMPLE"</formula>
    </cfRule>
  </conditionalFormatting>
  <conditionalFormatting sqref="J14:J16">
    <cfRule type="cellIs" dxfId="4347" priority="95" operator="equal">
      <formula>"CUMPLE"</formula>
    </cfRule>
  </conditionalFormatting>
  <conditionalFormatting sqref="G19">
    <cfRule type="cellIs" dxfId="4346" priority="90" operator="equal">
      <formula>"OK"</formula>
    </cfRule>
    <cfRule type="cellIs" dxfId="4345" priority="91" operator="equal">
      <formula>"OK"</formula>
    </cfRule>
    <cfRule type="cellIs" dxfId="4344" priority="93" operator="equal">
      <formula>"ERROR DE ASC"</formula>
    </cfRule>
    <cfRule type="cellIs" dxfId="4343" priority="94" operator="equal">
      <formula>"ERROR DE ASC"</formula>
    </cfRule>
  </conditionalFormatting>
  <conditionalFormatting sqref="H18">
    <cfRule type="cellIs" dxfId="4342" priority="88" operator="equal">
      <formula>"CUMPLE"</formula>
    </cfRule>
    <cfRule type="cellIs" dxfId="4341" priority="89" operator="equal">
      <formula>"CUMPLE"</formula>
    </cfRule>
  </conditionalFormatting>
  <conditionalFormatting sqref="H18:J19">
    <cfRule type="cellIs" dxfId="4340" priority="86" operator="equal">
      <formula>"NO CUMPLE"</formula>
    </cfRule>
  </conditionalFormatting>
  <conditionalFormatting sqref="J14:J16">
    <cfRule type="cellIs" dxfId="4339" priority="85" operator="equal">
      <formula>"NO CUMPLE"</formula>
    </cfRule>
  </conditionalFormatting>
  <conditionalFormatting sqref="K18">
    <cfRule type="cellIs" dxfId="4338" priority="83" operator="equal">
      <formula>"CUMPLE"</formula>
    </cfRule>
    <cfRule type="cellIs" dxfId="4337" priority="84" operator="equal">
      <formula>"CUMPLE"</formula>
    </cfRule>
  </conditionalFormatting>
  <conditionalFormatting sqref="K18">
    <cfRule type="cellIs" dxfId="4336" priority="82" operator="equal">
      <formula>"NO CUMPLE"</formula>
    </cfRule>
  </conditionalFormatting>
  <conditionalFormatting sqref="M14:M17">
    <cfRule type="cellIs" dxfId="4335" priority="81" operator="equal">
      <formula>"MAXIMO"</formula>
    </cfRule>
  </conditionalFormatting>
  <conditionalFormatting sqref="N15:N17">
    <cfRule type="cellIs" dxfId="4334" priority="80" operator="equal">
      <formula>"NO CUMPLE"</formula>
    </cfRule>
  </conditionalFormatting>
  <conditionalFormatting sqref="N14:N17">
    <cfRule type="cellIs" dxfId="4333" priority="79" operator="equal">
      <formula>"CUMPLE"</formula>
    </cfRule>
  </conditionalFormatting>
  <conditionalFormatting sqref="M14:M16">
    <cfRule type="cellIs" dxfId="4332" priority="78" operator="equal">
      <formula>"MAXIMO"</formula>
    </cfRule>
  </conditionalFormatting>
  <conditionalFormatting sqref="M15:M17">
    <cfRule type="cellIs" dxfId="4331" priority="77" operator="equal">
      <formula>"MAXIMO"</formula>
    </cfRule>
  </conditionalFormatting>
  <conditionalFormatting sqref="N14:N16">
    <cfRule type="cellIs" dxfId="4330" priority="76" operator="equal">
      <formula>"CUMPLE"</formula>
    </cfRule>
  </conditionalFormatting>
  <conditionalFormatting sqref="N14:N16">
    <cfRule type="cellIs" dxfId="4329" priority="75" operator="equal">
      <formula>"NO CUMPLE"</formula>
    </cfRule>
  </conditionalFormatting>
  <conditionalFormatting sqref="K18">
    <cfRule type="cellIs" dxfId="4328" priority="73" operator="equal">
      <formula>"CUMPLE"</formula>
    </cfRule>
    <cfRule type="cellIs" dxfId="4327" priority="74" operator="equal">
      <formula>"NO CUMPLE"</formula>
    </cfRule>
  </conditionalFormatting>
  <conditionalFormatting sqref="N30">
    <cfRule type="cellIs" dxfId="4326" priority="72" operator="equal">
      <formula>"NO"</formula>
    </cfRule>
  </conditionalFormatting>
  <conditionalFormatting sqref="P31">
    <cfRule type="cellIs" dxfId="4325" priority="69" operator="equal">
      <formula>"NO CUMPLE"</formula>
    </cfRule>
    <cfRule type="cellIs" dxfId="4324" priority="70" operator="equal">
      <formula>"CUMPLE"</formula>
    </cfRule>
    <cfRule type="cellIs" dxfId="4323" priority="71" operator="equal">
      <formula>"HABILITADO"</formula>
    </cfRule>
  </conditionalFormatting>
  <conditionalFormatting sqref="P36">
    <cfRule type="cellIs" dxfId="4322" priority="66" operator="equal">
      <formula>"NO CUMPLE"</formula>
    </cfRule>
    <cfRule type="cellIs" dxfId="4321" priority="67" operator="equal">
      <formula>"CUMPLE"</formula>
    </cfRule>
    <cfRule type="cellIs" dxfId="4320" priority="68" operator="equal">
      <formula>"HABILITADO"</formula>
    </cfRule>
  </conditionalFormatting>
  <conditionalFormatting sqref="P44">
    <cfRule type="cellIs" dxfId="4319" priority="63" operator="equal">
      <formula>"NO CUMPLE"</formula>
    </cfRule>
    <cfRule type="cellIs" dxfId="4318" priority="64" operator="equal">
      <formula>"CUMPLE"</formula>
    </cfRule>
    <cfRule type="cellIs" dxfId="4317" priority="65" operator="equal">
      <formula>"HABILITADO"</formula>
    </cfRule>
  </conditionalFormatting>
  <conditionalFormatting sqref="N42:N43">
    <cfRule type="cellIs" dxfId="4316" priority="62" operator="equal">
      <formula>"EXPERIENCIA NO VÁLIDA"</formula>
    </cfRule>
  </conditionalFormatting>
  <conditionalFormatting sqref="N66:N68">
    <cfRule type="cellIs" dxfId="4315" priority="61" operator="equal">
      <formula>"EXPERIENCIA NO VÁLIDA"</formula>
    </cfRule>
  </conditionalFormatting>
  <conditionalFormatting sqref="O36">
    <cfRule type="cellIs" dxfId="4314" priority="59" operator="equal">
      <formula>0</formula>
    </cfRule>
    <cfRule type="cellIs" dxfId="4313" priority="60" operator="equal">
      <formula>"FOLIO 0"</formula>
    </cfRule>
  </conditionalFormatting>
  <conditionalFormatting sqref="K68:K69 I68:I69">
    <cfRule type="cellIs" dxfId="4312" priority="57" stopIfTrue="1" operator="greaterThanOrEqual">
      <formula>#REF!</formula>
    </cfRule>
  </conditionalFormatting>
  <conditionalFormatting sqref="I68:I69">
    <cfRule type="cellIs" dxfId="4311" priority="58" stopIfTrue="1" operator="lessThanOrEqual">
      <formula>#REF!</formula>
    </cfRule>
  </conditionalFormatting>
  <conditionalFormatting sqref="N69">
    <cfRule type="cellIs" dxfId="4310" priority="56" operator="equal">
      <formula>"EXPERIENCIA NO VÁLIDA"</formula>
    </cfRule>
  </conditionalFormatting>
  <conditionalFormatting sqref="I29">
    <cfRule type="cellIs" dxfId="4309" priority="55" operator="greaterThan">
      <formula>1</formula>
    </cfRule>
  </conditionalFormatting>
  <conditionalFormatting sqref="K42:K43 I42:I43">
    <cfRule type="cellIs" dxfId="4308" priority="53" stopIfTrue="1" operator="greaterThanOrEqual">
      <formula>#REF!</formula>
    </cfRule>
  </conditionalFormatting>
  <conditionalFormatting sqref="I42:I43">
    <cfRule type="cellIs" dxfId="4307" priority="54" stopIfTrue="1" operator="lessThanOrEqual">
      <formula>#REF!</formula>
    </cfRule>
  </conditionalFormatting>
  <conditionalFormatting sqref="N28">
    <cfRule type="cellIs" dxfId="4306" priority="52" operator="equal">
      <formula>"NO"</formula>
    </cfRule>
  </conditionalFormatting>
  <conditionalFormatting sqref="N36">
    <cfRule type="cellIs" dxfId="4305" priority="50" operator="equal">
      <formula>0</formula>
    </cfRule>
    <cfRule type="cellIs" dxfId="4304" priority="51" operator="equal">
      <formula>"FOLIO 0"</formula>
    </cfRule>
  </conditionalFormatting>
  <conditionalFormatting sqref="N52:N55">
    <cfRule type="cellIs" dxfId="4303" priority="49" operator="equal">
      <formula>"NO"</formula>
    </cfRule>
  </conditionalFormatting>
  <conditionalFormatting sqref="N26:N27">
    <cfRule type="cellIs" dxfId="4302" priority="48" operator="equal">
      <formula>"NO"</formula>
    </cfRule>
  </conditionalFormatting>
  <conditionalFormatting sqref="N41">
    <cfRule type="cellIs" dxfId="4301" priority="47" operator="equal">
      <formula>"EXPERIENCIA NO VÁLIDA"</formula>
    </cfRule>
  </conditionalFormatting>
  <conditionalFormatting sqref="N29">
    <cfRule type="cellIs" dxfId="4300" priority="46" operator="equal">
      <formula>"NO"</formula>
    </cfRule>
  </conditionalFormatting>
  <conditionalFormatting sqref="O13">
    <cfRule type="cellIs" dxfId="4299" priority="43" stopIfTrue="1" operator="equal">
      <formula>"HABILITADO"</formula>
    </cfRule>
    <cfRule type="cellIs" dxfId="4298" priority="44" stopIfTrue="1" operator="equal">
      <formula>"NO HABILITADO"</formula>
    </cfRule>
    <cfRule type="cellIs" dxfId="4297" priority="45" stopIfTrue="1" operator="equal">
      <formula>"RECHAZADO"</formula>
    </cfRule>
  </conditionalFormatting>
  <conditionalFormatting sqref="O13">
    <cfRule type="cellIs" dxfId="4296" priority="41" operator="equal">
      <formula>"NO HABILITADO"</formula>
    </cfRule>
    <cfRule type="cellIs" dxfId="4295" priority="42" operator="equal">
      <formula>"NO HABILITADO"</formula>
    </cfRule>
  </conditionalFormatting>
  <conditionalFormatting sqref="O13">
    <cfRule type="cellIs" priority="38" stopIfTrue="1" operator="equal">
      <formula>"HABILITADO"</formula>
    </cfRule>
    <cfRule type="cellIs" dxfId="4294" priority="39" stopIfTrue="1" operator="equal">
      <formula>"NO HABILITADO"</formula>
    </cfRule>
    <cfRule type="cellIs" dxfId="4293" priority="40" stopIfTrue="1" operator="equal">
      <formula>"RECHAZADO"</formula>
    </cfRule>
  </conditionalFormatting>
  <conditionalFormatting sqref="O13">
    <cfRule type="cellIs" dxfId="4292" priority="36" stopIfTrue="1" operator="equal">
      <formula>"RECHAZADO"</formula>
    </cfRule>
    <cfRule type="cellIs" dxfId="4291" priority="37" stopIfTrue="1" operator="equal">
      <formula>"NO HABILITADO"</formula>
    </cfRule>
  </conditionalFormatting>
  <conditionalFormatting sqref="O13">
    <cfRule type="cellIs" dxfId="4290" priority="34" operator="equal">
      <formula>"NO HABILITADO"</formula>
    </cfRule>
    <cfRule type="cellIs" dxfId="4289" priority="35" operator="equal">
      <formula>"HABILITADO"</formula>
    </cfRule>
  </conditionalFormatting>
  <conditionalFormatting sqref="O13:P13">
    <cfRule type="cellIs" dxfId="4288" priority="33" operator="equal">
      <formula>"NO HABILITADO"</formula>
    </cfRule>
  </conditionalFormatting>
  <conditionalFormatting sqref="J36">
    <cfRule type="cellIs" dxfId="4287" priority="29" operator="equal">
      <formula>0</formula>
    </cfRule>
    <cfRule type="cellIs" dxfId="4286" priority="30" operator="equal">
      <formula>"FOLIO 0"</formula>
    </cfRule>
  </conditionalFormatting>
  <conditionalFormatting sqref="L36">
    <cfRule type="cellIs" dxfId="4285" priority="31" operator="equal">
      <formula>0</formula>
    </cfRule>
    <cfRule type="cellIs" dxfId="4284" priority="32" operator="equal">
      <formula>"FOLIO 0"</formula>
    </cfRule>
  </conditionalFormatting>
  <conditionalFormatting sqref="G36">
    <cfRule type="cellIs" dxfId="4283" priority="27" operator="equal">
      <formula>0</formula>
    </cfRule>
    <cfRule type="cellIs" dxfId="4282" priority="28" operator="equal">
      <formula>"FOLIO 0"</formula>
    </cfRule>
  </conditionalFormatting>
  <conditionalFormatting sqref="K36">
    <cfRule type="cellIs" dxfId="4281" priority="25" operator="equal">
      <formula>0</formula>
    </cfRule>
    <cfRule type="cellIs" dxfId="4280" priority="26" operator="equal">
      <formula>"FOLIO 0"</formula>
    </cfRule>
  </conditionalFormatting>
  <conditionalFormatting sqref="M36">
    <cfRule type="cellIs" dxfId="4279" priority="23" operator="equal">
      <formula>0</formula>
    </cfRule>
    <cfRule type="cellIs" dxfId="4278" priority="24" operator="equal">
      <formula>"FOLIO 0"</formula>
    </cfRule>
  </conditionalFormatting>
  <conditionalFormatting sqref="I27:I28">
    <cfRule type="cellIs" dxfId="4277" priority="22" operator="greaterThan">
      <formula>1</formula>
    </cfRule>
  </conditionalFormatting>
  <conditionalFormatting sqref="N40">
    <cfRule type="cellIs" dxfId="4276" priority="12" operator="equal">
      <formula>"EXPERIENCIA NO VÁLIDA"</formula>
    </cfRule>
  </conditionalFormatting>
  <conditionalFormatting sqref="I26">
    <cfRule type="cellIs" dxfId="4275" priority="11" operator="greaterThan">
      <formula>1</formula>
    </cfRule>
  </conditionalFormatting>
  <conditionalFormatting sqref="K40 I40">
    <cfRule type="cellIs" dxfId="4274" priority="9" stopIfTrue="1" operator="greaterThanOrEqual">
      <formula>#REF!</formula>
    </cfRule>
  </conditionalFormatting>
  <conditionalFormatting sqref="I40">
    <cfRule type="cellIs" dxfId="4273" priority="10" stopIfTrue="1" operator="lessThanOrEqual">
      <formula>#REF!</formula>
    </cfRule>
  </conditionalFormatting>
  <conditionalFormatting sqref="K41 I41">
    <cfRule type="cellIs" dxfId="4272" priority="7" stopIfTrue="1" operator="greaterThanOrEqual">
      <formula>#REF!</formula>
    </cfRule>
  </conditionalFormatting>
  <conditionalFormatting sqref="I41">
    <cfRule type="cellIs" dxfId="4271" priority="8" stopIfTrue="1" operator="lessThanOrEqual">
      <formula>#REF!</formula>
    </cfRule>
  </conditionalFormatting>
  <conditionalFormatting sqref="K67 I67">
    <cfRule type="cellIs" dxfId="4270" priority="5" stopIfTrue="1" operator="greaterThanOrEqual">
      <formula>#REF!</formula>
    </cfRule>
  </conditionalFormatting>
  <conditionalFormatting sqref="I67">
    <cfRule type="cellIs" dxfId="4269" priority="6" stopIfTrue="1" operator="lessThanOrEqual">
      <formula>#REF!</formula>
    </cfRule>
  </conditionalFormatting>
  <conditionalFormatting sqref="K66 I66">
    <cfRule type="cellIs" dxfId="4268" priority="3" stopIfTrue="1" operator="greaterThanOrEqual">
      <formula>#REF!</formula>
    </cfRule>
  </conditionalFormatting>
  <conditionalFormatting sqref="I66">
    <cfRule type="cellIs" dxfId="4267" priority="4" stopIfTrue="1" operator="lessThanOrEqual">
      <formula>#REF!</formula>
    </cfRule>
  </conditionalFormatting>
  <conditionalFormatting sqref="I53">
    <cfRule type="cellIs" dxfId="4266" priority="2" operator="greaterThan">
      <formula>1</formula>
    </cfRule>
  </conditionalFormatting>
  <conditionalFormatting sqref="I52">
    <cfRule type="cellIs" dxfId="4265"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G29 G54</xm:sqref>
        </x14:dataValidation>
        <x14:dataValidation type="list" allowBlank="1" showInputMessage="1" showErrorMessage="1">
          <x14:formula1>
            <xm:f>'C:\Users\Usuario\Downloads\[EV_PRELIM_CM-153.xlsx]REQ - CM 093'!#REF!</xm:f>
          </x14:formula1>
          <xm:sqref>G26:G27 G52:G53</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B1"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11</v>
      </c>
      <c r="E10" s="697" t="s">
        <v>367</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369</v>
      </c>
      <c r="D14" s="668"/>
      <c r="E14" s="668"/>
      <c r="F14" s="669"/>
      <c r="G14" s="46">
        <v>0.6</v>
      </c>
      <c r="H14" s="48">
        <v>3208</v>
      </c>
      <c r="I14" s="49">
        <v>300</v>
      </c>
      <c r="J14" s="65" t="s">
        <v>1132</v>
      </c>
      <c r="K14" s="49">
        <v>0</v>
      </c>
      <c r="L14" s="32">
        <v>3208</v>
      </c>
      <c r="M14" s="46">
        <v>9.5540896685862631E-2</v>
      </c>
      <c r="N14" s="36"/>
      <c r="O14" s="707"/>
      <c r="P14" s="708"/>
      <c r="R14" s="208"/>
    </row>
    <row r="15" spans="2:18" ht="17.100000000000001" customHeight="1">
      <c r="B15" s="41">
        <v>2</v>
      </c>
      <c r="C15" s="667" t="s">
        <v>370</v>
      </c>
      <c r="D15" s="668"/>
      <c r="E15" s="668"/>
      <c r="F15" s="669"/>
      <c r="G15" s="46">
        <v>0.4</v>
      </c>
      <c r="H15" s="48">
        <v>23731.103999999996</v>
      </c>
      <c r="I15" s="49">
        <v>300</v>
      </c>
      <c r="J15" s="65" t="s">
        <v>1132</v>
      </c>
      <c r="K15" s="49">
        <v>6638.14</v>
      </c>
      <c r="L15" s="32">
        <v>30369.243999999995</v>
      </c>
      <c r="M15" s="46">
        <v>0.90445910331413748</v>
      </c>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0.4</v>
      </c>
      <c r="H17" s="234"/>
      <c r="I17" s="49"/>
      <c r="J17" s="36" t="s">
        <v>1133</v>
      </c>
      <c r="K17" s="42"/>
      <c r="L17" s="32">
        <v>33577.243999999992</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14</v>
      </c>
      <c r="D26" s="31">
        <v>13</v>
      </c>
      <c r="E26" s="279" t="s">
        <v>376</v>
      </c>
      <c r="F26" s="150" t="s">
        <v>377</v>
      </c>
      <c r="G26" s="25">
        <v>811015</v>
      </c>
      <c r="H26" s="39" t="s">
        <v>370</v>
      </c>
      <c r="I26" s="23">
        <v>0.6</v>
      </c>
      <c r="J26" s="33" t="s">
        <v>194</v>
      </c>
      <c r="K26" s="212">
        <v>38597</v>
      </c>
      <c r="L26" s="212">
        <v>39418</v>
      </c>
      <c r="M26" s="221">
        <v>39551.839999999997</v>
      </c>
      <c r="N26" s="280" t="s">
        <v>194</v>
      </c>
      <c r="O26" s="63">
        <v>23731.103999999996</v>
      </c>
      <c r="P26" s="275"/>
      <c r="Q26" s="12">
        <v>2016</v>
      </c>
      <c r="R26" s="281">
        <v>25567212</v>
      </c>
    </row>
    <row r="27" spans="2:18" s="12" customFormat="1" ht="116.25" customHeight="1">
      <c r="B27" s="231">
        <v>2</v>
      </c>
      <c r="C27" s="219">
        <v>17</v>
      </c>
      <c r="D27" s="219">
        <v>13</v>
      </c>
      <c r="E27" s="279" t="s">
        <v>372</v>
      </c>
      <c r="F27" s="258" t="s">
        <v>373</v>
      </c>
      <c r="G27" s="25">
        <v>811015</v>
      </c>
      <c r="H27" s="39" t="s">
        <v>369</v>
      </c>
      <c r="I27" s="23">
        <v>0.1</v>
      </c>
      <c r="J27" s="33" t="s">
        <v>194</v>
      </c>
      <c r="K27" s="72">
        <v>36678</v>
      </c>
      <c r="L27" s="72">
        <v>37225</v>
      </c>
      <c r="M27" s="228">
        <v>19530</v>
      </c>
      <c r="N27" s="280" t="s">
        <v>194</v>
      </c>
      <c r="O27" s="63">
        <v>1953</v>
      </c>
      <c r="P27" s="275"/>
    </row>
    <row r="28" spans="2:18" s="12" customFormat="1" ht="43.5" customHeight="1">
      <c r="B28" s="230">
        <v>3</v>
      </c>
      <c r="C28" s="219">
        <v>24</v>
      </c>
      <c r="D28" s="219">
        <v>21</v>
      </c>
      <c r="E28" s="322" t="s">
        <v>374</v>
      </c>
      <c r="F28" s="258" t="s">
        <v>375</v>
      </c>
      <c r="G28" s="25">
        <v>811015</v>
      </c>
      <c r="H28" s="39" t="s">
        <v>369</v>
      </c>
      <c r="I28" s="23">
        <v>0.1</v>
      </c>
      <c r="J28" s="33" t="s">
        <v>194</v>
      </c>
      <c r="K28" s="72">
        <v>35460</v>
      </c>
      <c r="L28" s="72">
        <v>36341</v>
      </c>
      <c r="M28" s="228">
        <v>12550</v>
      </c>
      <c r="N28" s="280" t="s">
        <v>194</v>
      </c>
      <c r="O28" s="278">
        <v>1255</v>
      </c>
      <c r="P28" s="275"/>
    </row>
    <row r="29" spans="2:18" s="12" customFormat="1" ht="46.5" customHeight="1">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26939.103999999996</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3" t="s">
        <v>70</v>
      </c>
      <c r="G35" s="556" t="s">
        <v>74</v>
      </c>
      <c r="H35" s="623"/>
      <c r="I35" s="555" t="s">
        <v>75</v>
      </c>
      <c r="J35" s="555"/>
      <c r="K35" s="555"/>
      <c r="L35" s="556" t="s">
        <v>156</v>
      </c>
      <c r="M35" s="623"/>
      <c r="N35" s="644"/>
      <c r="O35" s="645"/>
      <c r="P35" s="373" t="s">
        <v>76</v>
      </c>
    </row>
    <row r="36" spans="2:16" s="58" customFormat="1" ht="30" customHeight="1">
      <c r="B36" s="624" t="s">
        <v>371</v>
      </c>
      <c r="C36" s="646"/>
      <c r="D36" s="646"/>
      <c r="E36" s="647"/>
      <c r="F36" s="56" t="s">
        <v>221</v>
      </c>
      <c r="G36" s="59">
        <v>51645141</v>
      </c>
      <c r="H36" s="57" t="s">
        <v>194</v>
      </c>
      <c r="I36" s="70">
        <v>31491</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31491</v>
      </c>
      <c r="K39" s="3" t="s">
        <v>59</v>
      </c>
      <c r="L39" s="209">
        <v>43356</v>
      </c>
      <c r="M39" s="614"/>
      <c r="N39" s="614"/>
      <c r="O39" s="47">
        <v>1200</v>
      </c>
      <c r="P39" s="499"/>
    </row>
    <row r="40" spans="2:16" ht="51" customHeight="1">
      <c r="B40" s="79">
        <v>1</v>
      </c>
      <c r="C40" s="378" t="s">
        <v>194</v>
      </c>
      <c r="D40" s="379" t="s">
        <v>211</v>
      </c>
      <c r="E40" s="380" t="s">
        <v>380</v>
      </c>
      <c r="F40" s="733" t="s">
        <v>378</v>
      </c>
      <c r="G40" s="733"/>
      <c r="H40" s="733"/>
      <c r="I40" s="734">
        <v>37406</v>
      </c>
      <c r="J40" s="734"/>
      <c r="K40" s="735">
        <v>37925</v>
      </c>
      <c r="L40" s="736"/>
      <c r="M40" s="82">
        <v>3358</v>
      </c>
      <c r="N40" s="61" t="s">
        <v>1135</v>
      </c>
      <c r="O40" s="63">
        <v>3358</v>
      </c>
      <c r="P40" s="151"/>
    </row>
    <row r="41" spans="2:16" ht="31.5" customHeight="1">
      <c r="B41" s="79">
        <v>2</v>
      </c>
      <c r="C41" s="378" t="s">
        <v>194</v>
      </c>
      <c r="D41" s="379" t="s">
        <v>211</v>
      </c>
      <c r="E41" s="380" t="s">
        <v>380</v>
      </c>
      <c r="F41" s="733" t="s">
        <v>379</v>
      </c>
      <c r="G41" s="733"/>
      <c r="H41" s="733"/>
      <c r="I41" s="734">
        <v>39238</v>
      </c>
      <c r="J41" s="734"/>
      <c r="K41" s="735">
        <v>39431</v>
      </c>
      <c r="L41" s="736"/>
      <c r="M41" s="82">
        <v>927</v>
      </c>
      <c r="N41" s="61" t="s">
        <v>1135</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3358</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4"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18</v>
      </c>
      <c r="D52" s="31">
        <v>33</v>
      </c>
      <c r="E52" s="218" t="s">
        <v>249</v>
      </c>
      <c r="F52" s="258" t="s">
        <v>382</v>
      </c>
      <c r="G52" s="25">
        <v>811015</v>
      </c>
      <c r="H52" s="39" t="s">
        <v>370</v>
      </c>
      <c r="I52" s="23">
        <v>1</v>
      </c>
      <c r="J52" s="33" t="s">
        <v>194</v>
      </c>
      <c r="K52" s="72">
        <v>41239</v>
      </c>
      <c r="L52" s="72">
        <v>41592</v>
      </c>
      <c r="M52" s="221">
        <v>6638.14</v>
      </c>
      <c r="N52" s="280" t="s">
        <v>194</v>
      </c>
      <c r="O52" s="63">
        <v>6638.14</v>
      </c>
      <c r="P52" s="275"/>
    </row>
    <row r="53" spans="2:16" s="12" customFormat="1" ht="48">
      <c r="B53" s="34">
        <v>2</v>
      </c>
      <c r="C53" s="35">
        <v>8</v>
      </c>
      <c r="D53" s="31">
        <v>2</v>
      </c>
      <c r="E53" s="218" t="s">
        <v>381</v>
      </c>
      <c r="F53" s="232" t="s">
        <v>383</v>
      </c>
      <c r="G53" s="25"/>
      <c r="H53" s="39" t="s">
        <v>369</v>
      </c>
      <c r="I53" s="23">
        <v>0.1</v>
      </c>
      <c r="J53" s="33" t="s">
        <v>194</v>
      </c>
      <c r="K53" s="72">
        <v>40273</v>
      </c>
      <c r="L53" s="72">
        <v>40497</v>
      </c>
      <c r="M53" s="221">
        <v>5655.07</v>
      </c>
      <c r="N53" s="280" t="s">
        <v>194</v>
      </c>
      <c r="O53" s="63" t="s">
        <v>1133</v>
      </c>
      <c r="P53" s="275" t="s">
        <v>384</v>
      </c>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6638.14</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3" t="s">
        <v>70</v>
      </c>
    </row>
    <row r="62" spans="2:16" s="58" customFormat="1" ht="24.95" customHeight="1">
      <c r="B62" s="624" t="s">
        <v>371</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31491</v>
      </c>
      <c r="K65" s="3" t="s">
        <v>59</v>
      </c>
      <c r="L65" s="209">
        <v>43356</v>
      </c>
      <c r="M65" s="614"/>
      <c r="N65" s="614"/>
      <c r="O65" s="47">
        <v>1200</v>
      </c>
      <c r="P65" s="616"/>
    </row>
    <row r="66" spans="2:16" ht="77.25" customHeight="1">
      <c r="B66" s="79">
        <v>1</v>
      </c>
      <c r="C66" s="382" t="s">
        <v>194</v>
      </c>
      <c r="D66" s="383" t="s">
        <v>211</v>
      </c>
      <c r="E66" s="384" t="s">
        <v>380</v>
      </c>
      <c r="F66" s="728" t="s">
        <v>385</v>
      </c>
      <c r="G66" s="729"/>
      <c r="H66" s="730"/>
      <c r="I66" s="731">
        <v>36678</v>
      </c>
      <c r="J66" s="732"/>
      <c r="K66" s="731">
        <v>37225</v>
      </c>
      <c r="L66" s="732"/>
      <c r="M66" s="82">
        <v>19530</v>
      </c>
      <c r="N66" s="61" t="s">
        <v>1135</v>
      </c>
      <c r="O66" s="63">
        <v>19530</v>
      </c>
      <c r="P66" s="89"/>
    </row>
    <row r="67" spans="2:16" ht="57.75" customHeight="1">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19530</v>
      </c>
      <c r="P70" s="62">
        <v>40</v>
      </c>
    </row>
    <row r="71" spans="2:16" ht="15.75" customHeight="1"/>
    <row r="72" spans="2:16" s="60" customFormat="1" ht="37.5" customHeight="1">
      <c r="B72" s="598" t="s">
        <v>127</v>
      </c>
      <c r="C72" s="598"/>
      <c r="D72" s="598"/>
      <c r="E72" s="598"/>
      <c r="F72" s="598"/>
      <c r="G72" s="588" t="s">
        <v>371</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367</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4264" priority="101" operator="greaterThan">
      <formula>1</formula>
    </cfRule>
  </conditionalFormatting>
  <conditionalFormatting sqref="I54">
    <cfRule type="cellIs" dxfId="4263" priority="100" operator="greaterThan">
      <formula>1</formula>
    </cfRule>
  </conditionalFormatting>
  <conditionalFormatting sqref="J39">
    <cfRule type="cellIs" dxfId="4262" priority="98" stopIfTrue="1" operator="greaterThanOrEqual">
      <formula>#REF!</formula>
    </cfRule>
  </conditionalFormatting>
  <conditionalFormatting sqref="J39">
    <cfRule type="cellIs" dxfId="4261" priority="99" stopIfTrue="1" operator="lessThanOrEqual">
      <formula>#REF!</formula>
    </cfRule>
  </conditionalFormatting>
  <conditionalFormatting sqref="L39">
    <cfRule type="cellIs" dxfId="4260" priority="97" stopIfTrue="1" operator="greaterThanOrEqual">
      <formula>#REF!</formula>
    </cfRule>
  </conditionalFormatting>
  <conditionalFormatting sqref="J65">
    <cfRule type="cellIs" dxfId="4259" priority="95" stopIfTrue="1" operator="greaterThanOrEqual">
      <formula>#REF!</formula>
    </cfRule>
  </conditionalFormatting>
  <conditionalFormatting sqref="J65">
    <cfRule type="cellIs" dxfId="4258" priority="96" stopIfTrue="1" operator="lessThanOrEqual">
      <formula>#REF!</formula>
    </cfRule>
  </conditionalFormatting>
  <conditionalFormatting sqref="L65">
    <cfRule type="cellIs" dxfId="4257" priority="94" stopIfTrue="1" operator="greaterThanOrEqual">
      <formula>#REF!</formula>
    </cfRule>
  </conditionalFormatting>
  <conditionalFormatting sqref="G18">
    <cfRule type="cellIs" dxfId="4256" priority="79" operator="equal">
      <formula>"NO SUMA 100%"</formula>
    </cfRule>
    <cfRule type="cellIs" dxfId="4255" priority="84" operator="equal">
      <formula>"SUMA 100%"</formula>
    </cfRule>
    <cfRule type="cellIs" dxfId="4254" priority="88" operator="equal">
      <formula>"SUMA 100%"</formula>
    </cfRule>
    <cfRule type="cellIs" dxfId="4253" priority="89" operator="equal">
      <formula>"SUMA 100%"</formula>
    </cfRule>
    <cfRule type="cellIs" dxfId="4252" priority="92" operator="equal">
      <formula>"NO SUMA 100%"</formula>
    </cfRule>
    <cfRule type="cellIs" dxfId="4251" priority="93" operator="equal">
      <formula>"SUMA 100%"</formula>
    </cfRule>
  </conditionalFormatting>
  <conditionalFormatting sqref="J14:J17">
    <cfRule type="cellIs" dxfId="4250" priority="91" operator="equal">
      <formula>"NO CUMPLE"</formula>
    </cfRule>
  </conditionalFormatting>
  <conditionalFormatting sqref="J14:J17">
    <cfRule type="cellIs" dxfId="4249" priority="90" operator="equal">
      <formula>"CUMPLE"</formula>
    </cfRule>
  </conditionalFormatting>
  <conditionalFormatting sqref="J14:J16">
    <cfRule type="cellIs" dxfId="4248" priority="87" operator="equal">
      <formula>"CUMPLE"</formula>
    </cfRule>
  </conditionalFormatting>
  <conditionalFormatting sqref="G19">
    <cfRule type="cellIs" dxfId="4247" priority="82" operator="equal">
      <formula>"OK"</formula>
    </cfRule>
    <cfRule type="cellIs" dxfId="4246" priority="83" operator="equal">
      <formula>"OK"</formula>
    </cfRule>
    <cfRule type="cellIs" dxfId="4245" priority="85" operator="equal">
      <formula>"ERROR DE ASC"</formula>
    </cfRule>
    <cfRule type="cellIs" dxfId="4244" priority="86" operator="equal">
      <formula>"ERROR DE ASC"</formula>
    </cfRule>
  </conditionalFormatting>
  <conditionalFormatting sqref="H18">
    <cfRule type="cellIs" dxfId="4243" priority="80" operator="equal">
      <formula>"CUMPLE"</formula>
    </cfRule>
    <cfRule type="cellIs" dxfId="4242" priority="81" operator="equal">
      <formula>"CUMPLE"</formula>
    </cfRule>
  </conditionalFormatting>
  <conditionalFormatting sqref="H18:J19">
    <cfRule type="cellIs" dxfId="4241" priority="78" operator="equal">
      <formula>"NO CUMPLE"</formula>
    </cfRule>
  </conditionalFormatting>
  <conditionalFormatting sqref="J14:J16">
    <cfRule type="cellIs" dxfId="4240" priority="77" operator="equal">
      <formula>"NO CUMPLE"</formula>
    </cfRule>
  </conditionalFormatting>
  <conditionalFormatting sqref="K18">
    <cfRule type="cellIs" dxfId="4239" priority="75" operator="equal">
      <formula>"CUMPLE"</formula>
    </cfRule>
    <cfRule type="cellIs" dxfId="4238" priority="76" operator="equal">
      <formula>"CUMPLE"</formula>
    </cfRule>
  </conditionalFormatting>
  <conditionalFormatting sqref="K18">
    <cfRule type="cellIs" dxfId="4237" priority="74" operator="equal">
      <formula>"NO CUMPLE"</formula>
    </cfRule>
  </conditionalFormatting>
  <conditionalFormatting sqref="M14:M17">
    <cfRule type="cellIs" dxfId="4236" priority="73" operator="equal">
      <formula>"MAXIMO"</formula>
    </cfRule>
  </conditionalFormatting>
  <conditionalFormatting sqref="N15:N17">
    <cfRule type="cellIs" dxfId="4235" priority="72" operator="equal">
      <formula>"NO CUMPLE"</formula>
    </cfRule>
  </conditionalFormatting>
  <conditionalFormatting sqref="N14:N17">
    <cfRule type="cellIs" dxfId="4234" priority="71" operator="equal">
      <formula>"CUMPLE"</formula>
    </cfRule>
  </conditionalFormatting>
  <conditionalFormatting sqref="M14:M16">
    <cfRule type="cellIs" dxfId="4233" priority="70" operator="equal">
      <formula>"MAXIMO"</formula>
    </cfRule>
  </conditionalFormatting>
  <conditionalFormatting sqref="M15:M17">
    <cfRule type="cellIs" dxfId="4232" priority="69" operator="equal">
      <formula>"MAXIMO"</formula>
    </cfRule>
  </conditionalFormatting>
  <conditionalFormatting sqref="N14:N16">
    <cfRule type="cellIs" dxfId="4231" priority="68" operator="equal">
      <formula>"CUMPLE"</formula>
    </cfRule>
  </conditionalFormatting>
  <conditionalFormatting sqref="N14:N16">
    <cfRule type="cellIs" dxfId="4230" priority="67" operator="equal">
      <formula>"NO CUMPLE"</formula>
    </cfRule>
  </conditionalFormatting>
  <conditionalFormatting sqref="K18">
    <cfRule type="cellIs" dxfId="4229" priority="65" operator="equal">
      <formula>"CUMPLE"</formula>
    </cfRule>
    <cfRule type="cellIs" dxfId="4228" priority="66" operator="equal">
      <formula>"NO CUMPLE"</formula>
    </cfRule>
  </conditionalFormatting>
  <conditionalFormatting sqref="N30">
    <cfRule type="cellIs" dxfId="4227" priority="64" operator="equal">
      <formula>"NO"</formula>
    </cfRule>
  </conditionalFormatting>
  <conditionalFormatting sqref="P31">
    <cfRule type="cellIs" dxfId="4226" priority="61" operator="equal">
      <formula>"NO CUMPLE"</formula>
    </cfRule>
    <cfRule type="cellIs" dxfId="4225" priority="62" operator="equal">
      <formula>"CUMPLE"</formula>
    </cfRule>
    <cfRule type="cellIs" dxfId="4224" priority="63" operator="equal">
      <formula>"HABILITADO"</formula>
    </cfRule>
  </conditionalFormatting>
  <conditionalFormatting sqref="P36">
    <cfRule type="cellIs" dxfId="4223" priority="58" operator="equal">
      <formula>"NO CUMPLE"</formula>
    </cfRule>
    <cfRule type="cellIs" dxfId="4222" priority="59" operator="equal">
      <formula>"CUMPLE"</formula>
    </cfRule>
    <cfRule type="cellIs" dxfId="4221" priority="60" operator="equal">
      <formula>"HABILITADO"</formula>
    </cfRule>
  </conditionalFormatting>
  <conditionalFormatting sqref="P44">
    <cfRule type="cellIs" dxfId="4220" priority="55" operator="equal">
      <formula>"NO CUMPLE"</formula>
    </cfRule>
    <cfRule type="cellIs" dxfId="4219" priority="56" operator="equal">
      <formula>"CUMPLE"</formula>
    </cfRule>
    <cfRule type="cellIs" dxfId="4218" priority="57" operator="equal">
      <formula>"HABILITADO"</formula>
    </cfRule>
  </conditionalFormatting>
  <conditionalFormatting sqref="N42:N43">
    <cfRule type="cellIs" dxfId="4217" priority="54" operator="equal">
      <formula>"EXPERIENCIA NO VÁLIDA"</formula>
    </cfRule>
  </conditionalFormatting>
  <conditionalFormatting sqref="N66:N68">
    <cfRule type="cellIs" dxfId="4216" priority="53" operator="equal">
      <formula>"EXPERIENCIA NO VÁLIDA"</formula>
    </cfRule>
  </conditionalFormatting>
  <conditionalFormatting sqref="O36">
    <cfRule type="cellIs" dxfId="4215" priority="51" operator="equal">
      <formula>0</formula>
    </cfRule>
    <cfRule type="cellIs" dxfId="4214" priority="52" operator="equal">
      <formula>"FOLIO 0"</formula>
    </cfRule>
  </conditionalFormatting>
  <conditionalFormatting sqref="K68:K69 I68:I69">
    <cfRule type="cellIs" dxfId="4213" priority="49" stopIfTrue="1" operator="greaterThanOrEqual">
      <formula>#REF!</formula>
    </cfRule>
  </conditionalFormatting>
  <conditionalFormatting sqref="I68:I69">
    <cfRule type="cellIs" dxfId="4212" priority="50" stopIfTrue="1" operator="lessThanOrEqual">
      <formula>#REF!</formula>
    </cfRule>
  </conditionalFormatting>
  <conditionalFormatting sqref="N69">
    <cfRule type="cellIs" dxfId="4211" priority="48" operator="equal">
      <formula>"EXPERIENCIA NO VÁLIDA"</formula>
    </cfRule>
  </conditionalFormatting>
  <conditionalFormatting sqref="I29">
    <cfRule type="cellIs" dxfId="4210" priority="47" operator="greaterThan">
      <formula>1</formula>
    </cfRule>
  </conditionalFormatting>
  <conditionalFormatting sqref="K42:K43 I42:I43">
    <cfRule type="cellIs" dxfId="4209" priority="45" stopIfTrue="1" operator="greaterThanOrEqual">
      <formula>#REF!</formula>
    </cfRule>
  </conditionalFormatting>
  <conditionalFormatting sqref="I42:I43">
    <cfRule type="cellIs" dxfId="4208" priority="46" stopIfTrue="1" operator="lessThanOrEqual">
      <formula>#REF!</formula>
    </cfRule>
  </conditionalFormatting>
  <conditionalFormatting sqref="N36">
    <cfRule type="cellIs" dxfId="4207" priority="42" operator="equal">
      <formula>0</formula>
    </cfRule>
    <cfRule type="cellIs" dxfId="4206" priority="43" operator="equal">
      <formula>"FOLIO 0"</formula>
    </cfRule>
  </conditionalFormatting>
  <conditionalFormatting sqref="N52:N55">
    <cfRule type="cellIs" dxfId="4205" priority="41" operator="equal">
      <formula>"NO"</formula>
    </cfRule>
  </conditionalFormatting>
  <conditionalFormatting sqref="N26:N27">
    <cfRule type="cellIs" dxfId="4204" priority="40" operator="equal">
      <formula>"NO"</formula>
    </cfRule>
  </conditionalFormatting>
  <conditionalFormatting sqref="N41">
    <cfRule type="cellIs" dxfId="4203" priority="39" operator="equal">
      <formula>"EXPERIENCIA NO VÁLIDA"</formula>
    </cfRule>
  </conditionalFormatting>
  <conditionalFormatting sqref="N29">
    <cfRule type="cellIs" dxfId="4202" priority="38" operator="equal">
      <formula>"NO"</formula>
    </cfRule>
  </conditionalFormatting>
  <conditionalFormatting sqref="O13">
    <cfRule type="cellIs" dxfId="4201" priority="35" stopIfTrue="1" operator="equal">
      <formula>"HABILITADO"</formula>
    </cfRule>
    <cfRule type="cellIs" dxfId="4200" priority="36" stopIfTrue="1" operator="equal">
      <formula>"NO HABILITADO"</formula>
    </cfRule>
    <cfRule type="cellIs" dxfId="4199" priority="37" stopIfTrue="1" operator="equal">
      <formula>"RECHAZADO"</formula>
    </cfRule>
  </conditionalFormatting>
  <conditionalFormatting sqref="O13">
    <cfRule type="cellIs" dxfId="4198" priority="33" operator="equal">
      <formula>"NO HABILITADO"</formula>
    </cfRule>
    <cfRule type="cellIs" dxfId="4197" priority="34" operator="equal">
      <formula>"NO HABILITADO"</formula>
    </cfRule>
  </conditionalFormatting>
  <conditionalFormatting sqref="O13">
    <cfRule type="cellIs" priority="30" stopIfTrue="1" operator="equal">
      <formula>"HABILITADO"</formula>
    </cfRule>
    <cfRule type="cellIs" dxfId="4196" priority="31" stopIfTrue="1" operator="equal">
      <formula>"NO HABILITADO"</formula>
    </cfRule>
    <cfRule type="cellIs" dxfId="4195" priority="32" stopIfTrue="1" operator="equal">
      <formula>"RECHAZADO"</formula>
    </cfRule>
  </conditionalFormatting>
  <conditionalFormatting sqref="O13">
    <cfRule type="cellIs" dxfId="4194" priority="28" stopIfTrue="1" operator="equal">
      <formula>"RECHAZADO"</formula>
    </cfRule>
    <cfRule type="cellIs" dxfId="4193" priority="29" stopIfTrue="1" operator="equal">
      <formula>"NO HABILITADO"</formula>
    </cfRule>
  </conditionalFormatting>
  <conditionalFormatting sqref="O13">
    <cfRule type="cellIs" dxfId="4192" priority="26" operator="equal">
      <formula>"NO HABILITADO"</formula>
    </cfRule>
    <cfRule type="cellIs" dxfId="4191" priority="27" operator="equal">
      <formula>"HABILITADO"</formula>
    </cfRule>
  </conditionalFormatting>
  <conditionalFormatting sqref="O13:P13">
    <cfRule type="cellIs" dxfId="4190" priority="25" operator="equal">
      <formula>"NO HABILITADO"</formula>
    </cfRule>
  </conditionalFormatting>
  <conditionalFormatting sqref="J36">
    <cfRule type="cellIs" dxfId="4189" priority="21" operator="equal">
      <formula>0</formula>
    </cfRule>
    <cfRule type="cellIs" dxfId="4188" priority="22" operator="equal">
      <formula>"FOLIO 0"</formula>
    </cfRule>
  </conditionalFormatting>
  <conditionalFormatting sqref="L36">
    <cfRule type="cellIs" dxfId="4187" priority="23" operator="equal">
      <formula>0</formula>
    </cfRule>
    <cfRule type="cellIs" dxfId="4186" priority="24" operator="equal">
      <formula>"FOLIO 0"</formula>
    </cfRule>
  </conditionalFormatting>
  <conditionalFormatting sqref="G36">
    <cfRule type="cellIs" dxfId="4185" priority="19" operator="equal">
      <formula>0</formula>
    </cfRule>
    <cfRule type="cellIs" dxfId="4184" priority="20" operator="equal">
      <formula>"FOLIO 0"</formula>
    </cfRule>
  </conditionalFormatting>
  <conditionalFormatting sqref="K36">
    <cfRule type="cellIs" dxfId="4183" priority="17" operator="equal">
      <formula>0</formula>
    </cfRule>
    <cfRule type="cellIs" dxfId="4182" priority="18" operator="equal">
      <formula>"FOLIO 0"</formula>
    </cfRule>
  </conditionalFormatting>
  <conditionalFormatting sqref="M36">
    <cfRule type="cellIs" dxfId="4181" priority="15" operator="equal">
      <formula>0</formula>
    </cfRule>
    <cfRule type="cellIs" dxfId="4180" priority="16" operator="equal">
      <formula>"FOLIO 0"</formula>
    </cfRule>
  </conditionalFormatting>
  <conditionalFormatting sqref="I26">
    <cfRule type="cellIs" dxfId="4179" priority="13" operator="greaterThan">
      <formula>1</formula>
    </cfRule>
  </conditionalFormatting>
  <conditionalFormatting sqref="K40:K41 I40:I41">
    <cfRule type="cellIs" dxfId="4178" priority="11" stopIfTrue="1" operator="greaterThanOrEqual">
      <formula>#REF!</formula>
    </cfRule>
  </conditionalFormatting>
  <conditionalFormatting sqref="I40:I41">
    <cfRule type="cellIs" dxfId="4177" priority="12" stopIfTrue="1" operator="lessThanOrEqual">
      <formula>#REF!</formula>
    </cfRule>
  </conditionalFormatting>
  <conditionalFormatting sqref="I53">
    <cfRule type="cellIs" dxfId="4176" priority="10" operator="greaterThan">
      <formula>1</formula>
    </cfRule>
  </conditionalFormatting>
  <conditionalFormatting sqref="I52">
    <cfRule type="cellIs" dxfId="4175" priority="9" operator="greaterThan">
      <formula>1</formula>
    </cfRule>
  </conditionalFormatting>
  <conditionalFormatting sqref="K67 I67">
    <cfRule type="cellIs" dxfId="4174" priority="7" stopIfTrue="1" operator="greaterThanOrEqual">
      <formula>#REF!</formula>
    </cfRule>
  </conditionalFormatting>
  <conditionalFormatting sqref="I67">
    <cfRule type="cellIs" dxfId="4173" priority="8" stopIfTrue="1" operator="lessThanOrEqual">
      <formula>#REF!</formula>
    </cfRule>
  </conditionalFormatting>
  <conditionalFormatting sqref="K66 I66">
    <cfRule type="cellIs" dxfId="4172" priority="5" stopIfTrue="1" operator="greaterThanOrEqual">
      <formula>#REF!</formula>
    </cfRule>
  </conditionalFormatting>
  <conditionalFormatting sqref="I66">
    <cfRule type="cellIs" dxfId="4171" priority="6" stopIfTrue="1" operator="lessThanOrEqual">
      <formula>#REF!</formula>
    </cfRule>
  </conditionalFormatting>
  <conditionalFormatting sqref="N40">
    <cfRule type="cellIs" dxfId="4170" priority="4" operator="equal">
      <formula>"EXPERIENCIA NO VÁLIDA"</formula>
    </cfRule>
  </conditionalFormatting>
  <conditionalFormatting sqref="I28">
    <cfRule type="cellIs" dxfId="4169" priority="3" operator="greaterThan">
      <formula>1</formula>
    </cfRule>
  </conditionalFormatting>
  <conditionalFormatting sqref="I27">
    <cfRule type="cellIs" dxfId="4168" priority="2" operator="greaterThan">
      <formula>1</formula>
    </cfRule>
  </conditionalFormatting>
  <conditionalFormatting sqref="N28">
    <cfRule type="cellIs" dxfId="4167" priority="1" operator="equal">
      <formula>"NO"</formula>
    </cfRule>
  </conditionalFormatting>
  <dataValidations count="1">
    <dataValidation type="list" allowBlank="1" showInputMessage="1" showErrorMessage="1" sqref="H52:H55 H26:H30">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G29 G54</xm:sqref>
        </x14:dataValidation>
        <x14:dataValidation type="list" allowBlank="1" showInputMessage="1" showErrorMessage="1">
          <x14:formula1>
            <xm:f>'C:\Users\Usuario\Downloads\[EV_PRELIM_CM-153.xlsx]REQ - CM 093'!#REF!</xm:f>
          </x14:formula1>
          <xm:sqref>G26:G28 G52:G53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12</v>
      </c>
      <c r="E10" s="697" t="s">
        <v>386</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387</v>
      </c>
      <c r="D14" s="668"/>
      <c r="E14" s="668"/>
      <c r="F14" s="669"/>
      <c r="G14" s="46">
        <v>1</v>
      </c>
      <c r="H14" s="48">
        <v>30671</v>
      </c>
      <c r="I14" s="49">
        <v>300</v>
      </c>
      <c r="J14" s="65" t="s">
        <v>1132</v>
      </c>
      <c r="K14" s="49">
        <v>19038.61</v>
      </c>
      <c r="L14" s="32">
        <v>49709.61</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49709.61</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49</v>
      </c>
      <c r="D26" s="31">
        <v>57</v>
      </c>
      <c r="E26" s="150" t="s">
        <v>390</v>
      </c>
      <c r="F26" s="258" t="s">
        <v>391</v>
      </c>
      <c r="G26" s="25">
        <v>811015</v>
      </c>
      <c r="H26" s="39" t="s">
        <v>387</v>
      </c>
      <c r="I26" s="23">
        <v>1</v>
      </c>
      <c r="J26" s="33" t="s">
        <v>194</v>
      </c>
      <c r="K26" s="212">
        <v>40156</v>
      </c>
      <c r="L26" s="72">
        <v>40855</v>
      </c>
      <c r="M26" s="221">
        <v>8735</v>
      </c>
      <c r="N26" s="280" t="s">
        <v>194</v>
      </c>
      <c r="O26" s="63">
        <v>8735</v>
      </c>
      <c r="P26" s="275"/>
      <c r="Q26" s="12">
        <v>2016</v>
      </c>
      <c r="R26" s="281">
        <v>25567212</v>
      </c>
    </row>
    <row r="27" spans="2:18" s="12" customFormat="1" ht="118.5" customHeight="1">
      <c r="B27" s="231">
        <v>2</v>
      </c>
      <c r="C27" s="219">
        <v>86</v>
      </c>
      <c r="D27" s="219">
        <v>117</v>
      </c>
      <c r="E27" s="150" t="s">
        <v>392</v>
      </c>
      <c r="F27" s="258" t="s">
        <v>393</v>
      </c>
      <c r="G27" s="25">
        <v>811015</v>
      </c>
      <c r="H27" s="39" t="s">
        <v>387</v>
      </c>
      <c r="I27" s="23">
        <v>1</v>
      </c>
      <c r="J27" s="33" t="s">
        <v>194</v>
      </c>
      <c r="K27" s="72">
        <v>37648</v>
      </c>
      <c r="L27" s="72">
        <v>37891</v>
      </c>
      <c r="M27" s="228">
        <v>21936</v>
      </c>
      <c r="N27" s="280" t="s">
        <v>194</v>
      </c>
      <c r="O27" s="63">
        <v>21936</v>
      </c>
      <c r="P27" s="275"/>
    </row>
    <row r="28" spans="2:18" s="12" customFormat="1" ht="18">
      <c r="B28" s="230">
        <v>3</v>
      </c>
      <c r="C28" s="219"/>
      <c r="D28" s="219"/>
      <c r="E28" s="322"/>
      <c r="F28" s="150"/>
      <c r="G28" s="25"/>
      <c r="H28" s="39"/>
      <c r="I28" s="23"/>
      <c r="J28" s="24"/>
      <c r="K28" s="72"/>
      <c r="L28" s="72"/>
      <c r="M28" s="228"/>
      <c r="N28" s="280" t="s">
        <v>1133</v>
      </c>
      <c r="O28" s="63" t="s">
        <v>1133</v>
      </c>
      <c r="P28" s="275"/>
    </row>
    <row r="29" spans="2:18" s="12" customFormat="1" ht="18">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30671</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3" t="s">
        <v>70</v>
      </c>
      <c r="G35" s="556" t="s">
        <v>74</v>
      </c>
      <c r="H35" s="623"/>
      <c r="I35" s="555" t="s">
        <v>75</v>
      </c>
      <c r="J35" s="555"/>
      <c r="K35" s="555"/>
      <c r="L35" s="556" t="s">
        <v>156</v>
      </c>
      <c r="M35" s="623"/>
      <c r="N35" s="644"/>
      <c r="O35" s="645"/>
      <c r="P35" s="373" t="s">
        <v>76</v>
      </c>
    </row>
    <row r="36" spans="2:16" s="58" customFormat="1" ht="30" customHeight="1">
      <c r="B36" s="624" t="s">
        <v>388</v>
      </c>
      <c r="C36" s="646"/>
      <c r="D36" s="646"/>
      <c r="E36" s="647"/>
      <c r="F36" s="56" t="s">
        <v>221</v>
      </c>
      <c r="G36" s="59">
        <v>8860853</v>
      </c>
      <c r="H36" s="57" t="s">
        <v>194</v>
      </c>
      <c r="I36" s="70">
        <v>39380</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39380</v>
      </c>
      <c r="K39" s="3" t="s">
        <v>59</v>
      </c>
      <c r="L39" s="209">
        <v>43356</v>
      </c>
      <c r="M39" s="614"/>
      <c r="N39" s="614"/>
      <c r="O39" s="47">
        <v>1200</v>
      </c>
      <c r="P39" s="499"/>
    </row>
    <row r="40" spans="2:16" ht="51" customHeight="1">
      <c r="B40" s="79">
        <v>1</v>
      </c>
      <c r="C40" s="378" t="s">
        <v>194</v>
      </c>
      <c r="D40" s="379" t="s">
        <v>211</v>
      </c>
      <c r="E40" s="380" t="s">
        <v>398</v>
      </c>
      <c r="F40" s="733" t="s">
        <v>397</v>
      </c>
      <c r="G40" s="733"/>
      <c r="H40" s="733"/>
      <c r="I40" s="734">
        <v>40646</v>
      </c>
      <c r="J40" s="734"/>
      <c r="K40" s="735">
        <v>40860</v>
      </c>
      <c r="L40" s="736"/>
      <c r="M40" s="82">
        <v>3763</v>
      </c>
      <c r="N40" s="61" t="s">
        <v>1135</v>
      </c>
      <c r="O40" s="63">
        <v>3763</v>
      </c>
      <c r="P40" s="151"/>
    </row>
    <row r="41" spans="2:16" ht="31.5" customHeight="1">
      <c r="B41" s="79">
        <v>2</v>
      </c>
      <c r="C41" s="378"/>
      <c r="D41" s="379"/>
      <c r="E41" s="381"/>
      <c r="F41" s="733"/>
      <c r="G41" s="733"/>
      <c r="H41" s="733"/>
      <c r="I41" s="734"/>
      <c r="J41" s="734"/>
      <c r="K41" s="735"/>
      <c r="L41" s="736"/>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3763</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4"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48">
      <c r="B52" s="325">
        <v>1</v>
      </c>
      <c r="C52" s="31">
        <v>18</v>
      </c>
      <c r="D52" s="31">
        <v>9</v>
      </c>
      <c r="E52" s="218" t="s">
        <v>249</v>
      </c>
      <c r="F52" s="258" t="s">
        <v>394</v>
      </c>
      <c r="G52" s="25">
        <v>811015</v>
      </c>
      <c r="H52" s="39" t="s">
        <v>387</v>
      </c>
      <c r="I52" s="23">
        <v>1</v>
      </c>
      <c r="J52" s="33" t="s">
        <v>194</v>
      </c>
      <c r="K52" s="72">
        <v>41061</v>
      </c>
      <c r="L52" s="72">
        <v>41434</v>
      </c>
      <c r="M52" s="221">
        <v>8429.61</v>
      </c>
      <c r="N52" s="280" t="s">
        <v>194</v>
      </c>
      <c r="O52" s="63">
        <v>8429.61</v>
      </c>
      <c r="P52" s="275"/>
    </row>
    <row r="53" spans="2:16" s="12" customFormat="1" ht="72">
      <c r="B53" s="34">
        <v>2</v>
      </c>
      <c r="C53" s="35">
        <v>32</v>
      </c>
      <c r="D53" s="31">
        <v>31</v>
      </c>
      <c r="E53" s="218" t="s">
        <v>249</v>
      </c>
      <c r="F53" s="232" t="s">
        <v>395</v>
      </c>
      <c r="G53" s="25">
        <v>811015</v>
      </c>
      <c r="H53" s="39" t="s">
        <v>387</v>
      </c>
      <c r="I53" s="23">
        <v>1</v>
      </c>
      <c r="J53" s="33" t="s">
        <v>194</v>
      </c>
      <c r="K53" s="72">
        <v>40724</v>
      </c>
      <c r="L53" s="72">
        <v>41289</v>
      </c>
      <c r="M53" s="221">
        <v>10609</v>
      </c>
      <c r="N53" s="280" t="s">
        <v>194</v>
      </c>
      <c r="O53" s="63">
        <v>10609</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19038.61</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3" t="s">
        <v>70</v>
      </c>
    </row>
    <row r="62" spans="2:16" s="58" customFormat="1" ht="24.95" customHeight="1">
      <c r="B62" s="624" t="s">
        <v>388</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39380</v>
      </c>
      <c r="K65" s="3" t="s">
        <v>59</v>
      </c>
      <c r="L65" s="209">
        <v>43356</v>
      </c>
      <c r="M65" s="614"/>
      <c r="N65" s="614"/>
      <c r="O65" s="47">
        <v>1200</v>
      </c>
      <c r="P65" s="616"/>
    </row>
    <row r="66" spans="2:16" ht="77.25" customHeight="1">
      <c r="B66" s="79">
        <v>1</v>
      </c>
      <c r="C66" s="382" t="s">
        <v>194</v>
      </c>
      <c r="D66" s="383" t="s">
        <v>211</v>
      </c>
      <c r="E66" s="384" t="s">
        <v>400</v>
      </c>
      <c r="F66" s="728" t="s">
        <v>401</v>
      </c>
      <c r="G66" s="729"/>
      <c r="H66" s="730"/>
      <c r="I66" s="731">
        <v>41477</v>
      </c>
      <c r="J66" s="732"/>
      <c r="K66" s="731">
        <v>42139</v>
      </c>
      <c r="L66" s="732"/>
      <c r="M66" s="82">
        <v>2921.6</v>
      </c>
      <c r="N66" s="61" t="s">
        <v>1135</v>
      </c>
      <c r="O66" s="63">
        <v>2921.6</v>
      </c>
      <c r="P66" s="89"/>
    </row>
    <row r="67" spans="2:16" ht="57.75" customHeight="1">
      <c r="B67" s="79">
        <v>2</v>
      </c>
      <c r="C67" s="382" t="s">
        <v>194</v>
      </c>
      <c r="D67" s="383" t="s">
        <v>211</v>
      </c>
      <c r="E67" s="385" t="s">
        <v>396</v>
      </c>
      <c r="F67" s="728" t="s">
        <v>399</v>
      </c>
      <c r="G67" s="729"/>
      <c r="H67" s="730"/>
      <c r="I67" s="731">
        <v>40492</v>
      </c>
      <c r="J67" s="732"/>
      <c r="K67" s="731">
        <v>40746</v>
      </c>
      <c r="L67" s="732"/>
      <c r="M67" s="82">
        <v>1406.51</v>
      </c>
      <c r="N67" s="61" t="s">
        <v>1135</v>
      </c>
      <c r="O67" s="63">
        <v>1406.51</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4328.1099999999997</v>
      </c>
      <c r="P70" s="62">
        <v>40</v>
      </c>
    </row>
    <row r="71" spans="2:16" ht="15.75" customHeight="1"/>
    <row r="72" spans="2:16" s="60" customFormat="1" ht="37.5" customHeight="1">
      <c r="B72" s="598" t="s">
        <v>127</v>
      </c>
      <c r="C72" s="598"/>
      <c r="D72" s="598"/>
      <c r="E72" s="598"/>
      <c r="F72" s="598"/>
      <c r="G72" s="588" t="s">
        <v>388</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386</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4166" priority="102" operator="greaterThan">
      <formula>1</formula>
    </cfRule>
  </conditionalFormatting>
  <conditionalFormatting sqref="I54">
    <cfRule type="cellIs" dxfId="4165" priority="101" operator="greaterThan">
      <formula>1</formula>
    </cfRule>
  </conditionalFormatting>
  <conditionalFormatting sqref="J39">
    <cfRule type="cellIs" dxfId="4164" priority="99" stopIfTrue="1" operator="greaterThanOrEqual">
      <formula>#REF!</formula>
    </cfRule>
  </conditionalFormatting>
  <conditionalFormatting sqref="J39">
    <cfRule type="cellIs" dxfId="4163" priority="100" stopIfTrue="1" operator="lessThanOrEqual">
      <formula>#REF!</formula>
    </cfRule>
  </conditionalFormatting>
  <conditionalFormatting sqref="L39">
    <cfRule type="cellIs" dxfId="4162" priority="98" stopIfTrue="1" operator="greaterThanOrEqual">
      <formula>#REF!</formula>
    </cfRule>
  </conditionalFormatting>
  <conditionalFormatting sqref="J65">
    <cfRule type="cellIs" dxfId="4161" priority="96" stopIfTrue="1" operator="greaterThanOrEqual">
      <formula>#REF!</formula>
    </cfRule>
  </conditionalFormatting>
  <conditionalFormatting sqref="J65">
    <cfRule type="cellIs" dxfId="4160" priority="97" stopIfTrue="1" operator="lessThanOrEqual">
      <formula>#REF!</formula>
    </cfRule>
  </conditionalFormatting>
  <conditionalFormatting sqref="L65">
    <cfRule type="cellIs" dxfId="4159" priority="95" stopIfTrue="1" operator="greaterThanOrEqual">
      <formula>#REF!</formula>
    </cfRule>
  </conditionalFormatting>
  <conditionalFormatting sqref="G18">
    <cfRule type="cellIs" dxfId="4158" priority="80" operator="equal">
      <formula>"NO SUMA 100%"</formula>
    </cfRule>
    <cfRule type="cellIs" dxfId="4157" priority="85" operator="equal">
      <formula>"SUMA 100%"</formula>
    </cfRule>
    <cfRule type="cellIs" dxfId="4156" priority="89" operator="equal">
      <formula>"SUMA 100%"</formula>
    </cfRule>
    <cfRule type="cellIs" dxfId="4155" priority="90" operator="equal">
      <formula>"SUMA 100%"</formula>
    </cfRule>
    <cfRule type="cellIs" dxfId="4154" priority="93" operator="equal">
      <formula>"NO SUMA 100%"</formula>
    </cfRule>
    <cfRule type="cellIs" dxfId="4153" priority="94" operator="equal">
      <formula>"SUMA 100%"</formula>
    </cfRule>
  </conditionalFormatting>
  <conditionalFormatting sqref="J14:J17">
    <cfRule type="cellIs" dxfId="4152" priority="92" operator="equal">
      <formula>"NO CUMPLE"</formula>
    </cfRule>
  </conditionalFormatting>
  <conditionalFormatting sqref="J14:J17">
    <cfRule type="cellIs" dxfId="4151" priority="91" operator="equal">
      <formula>"CUMPLE"</formula>
    </cfRule>
  </conditionalFormatting>
  <conditionalFormatting sqref="J14:J16">
    <cfRule type="cellIs" dxfId="4150" priority="88" operator="equal">
      <formula>"CUMPLE"</formula>
    </cfRule>
  </conditionalFormatting>
  <conditionalFormatting sqref="G19">
    <cfRule type="cellIs" dxfId="4149" priority="83" operator="equal">
      <formula>"OK"</formula>
    </cfRule>
    <cfRule type="cellIs" dxfId="4148" priority="84" operator="equal">
      <formula>"OK"</formula>
    </cfRule>
    <cfRule type="cellIs" dxfId="4147" priority="86" operator="equal">
      <formula>"ERROR DE ASC"</formula>
    </cfRule>
    <cfRule type="cellIs" dxfId="4146" priority="87" operator="equal">
      <formula>"ERROR DE ASC"</formula>
    </cfRule>
  </conditionalFormatting>
  <conditionalFormatting sqref="H18">
    <cfRule type="cellIs" dxfId="4145" priority="81" operator="equal">
      <formula>"CUMPLE"</formula>
    </cfRule>
    <cfRule type="cellIs" dxfId="4144" priority="82" operator="equal">
      <formula>"CUMPLE"</formula>
    </cfRule>
  </conditionalFormatting>
  <conditionalFormatting sqref="H18:J19">
    <cfRule type="cellIs" dxfId="4143" priority="79" operator="equal">
      <formula>"NO CUMPLE"</formula>
    </cfRule>
  </conditionalFormatting>
  <conditionalFormatting sqref="J14:J16">
    <cfRule type="cellIs" dxfId="4142" priority="78" operator="equal">
      <formula>"NO CUMPLE"</formula>
    </cfRule>
  </conditionalFormatting>
  <conditionalFormatting sqref="K18">
    <cfRule type="cellIs" dxfId="4141" priority="76" operator="equal">
      <formula>"CUMPLE"</formula>
    </cfRule>
    <cfRule type="cellIs" dxfId="4140" priority="77" operator="equal">
      <formula>"CUMPLE"</formula>
    </cfRule>
  </conditionalFormatting>
  <conditionalFormatting sqref="K18">
    <cfRule type="cellIs" dxfId="4139" priority="75" operator="equal">
      <formula>"NO CUMPLE"</formula>
    </cfRule>
  </conditionalFormatting>
  <conditionalFormatting sqref="M14:M17">
    <cfRule type="cellIs" dxfId="4138" priority="74" operator="equal">
      <formula>"MAXIMO"</formula>
    </cfRule>
  </conditionalFormatting>
  <conditionalFormatting sqref="N15:N17">
    <cfRule type="cellIs" dxfId="4137" priority="73" operator="equal">
      <formula>"NO CUMPLE"</formula>
    </cfRule>
  </conditionalFormatting>
  <conditionalFormatting sqref="N14:N17">
    <cfRule type="cellIs" dxfId="4136" priority="72" operator="equal">
      <formula>"CUMPLE"</formula>
    </cfRule>
  </conditionalFormatting>
  <conditionalFormatting sqref="M14:M16">
    <cfRule type="cellIs" dxfId="4135" priority="71" operator="equal">
      <formula>"MAXIMO"</formula>
    </cfRule>
  </conditionalFormatting>
  <conditionalFormatting sqref="M15:M17">
    <cfRule type="cellIs" dxfId="4134" priority="70" operator="equal">
      <formula>"MAXIMO"</formula>
    </cfRule>
  </conditionalFormatting>
  <conditionalFormatting sqref="N14:N16">
    <cfRule type="cellIs" dxfId="4133" priority="69" operator="equal">
      <formula>"CUMPLE"</formula>
    </cfRule>
  </conditionalFormatting>
  <conditionalFormatting sqref="N14:N16">
    <cfRule type="cellIs" dxfId="4132" priority="68" operator="equal">
      <formula>"NO CUMPLE"</formula>
    </cfRule>
  </conditionalFormatting>
  <conditionalFormatting sqref="K18">
    <cfRule type="cellIs" dxfId="4131" priority="66" operator="equal">
      <formula>"CUMPLE"</formula>
    </cfRule>
    <cfRule type="cellIs" dxfId="4130" priority="67" operator="equal">
      <formula>"NO CUMPLE"</formula>
    </cfRule>
  </conditionalFormatting>
  <conditionalFormatting sqref="N30">
    <cfRule type="cellIs" dxfId="4129" priority="65" operator="equal">
      <formula>"NO"</formula>
    </cfRule>
  </conditionalFormatting>
  <conditionalFormatting sqref="P31">
    <cfRule type="cellIs" dxfId="4128" priority="62" operator="equal">
      <formula>"NO CUMPLE"</formula>
    </cfRule>
    <cfRule type="cellIs" dxfId="4127" priority="63" operator="equal">
      <formula>"CUMPLE"</formula>
    </cfRule>
    <cfRule type="cellIs" dxfId="4126" priority="64" operator="equal">
      <formula>"HABILITADO"</formula>
    </cfRule>
  </conditionalFormatting>
  <conditionalFormatting sqref="P36">
    <cfRule type="cellIs" dxfId="4125" priority="59" operator="equal">
      <formula>"NO CUMPLE"</formula>
    </cfRule>
    <cfRule type="cellIs" dxfId="4124" priority="60" operator="equal">
      <formula>"CUMPLE"</formula>
    </cfRule>
    <cfRule type="cellIs" dxfId="4123" priority="61" operator="equal">
      <formula>"HABILITADO"</formula>
    </cfRule>
  </conditionalFormatting>
  <conditionalFormatting sqref="P44">
    <cfRule type="cellIs" dxfId="4122" priority="56" operator="equal">
      <formula>"NO CUMPLE"</formula>
    </cfRule>
    <cfRule type="cellIs" dxfId="4121" priority="57" operator="equal">
      <formula>"CUMPLE"</formula>
    </cfRule>
    <cfRule type="cellIs" dxfId="4120" priority="58" operator="equal">
      <formula>"HABILITADO"</formula>
    </cfRule>
  </conditionalFormatting>
  <conditionalFormatting sqref="N42:N43">
    <cfRule type="cellIs" dxfId="4119" priority="55" operator="equal">
      <formula>"EXPERIENCIA NO VÁLIDA"</formula>
    </cfRule>
  </conditionalFormatting>
  <conditionalFormatting sqref="N66:N68">
    <cfRule type="cellIs" dxfId="4118" priority="54" operator="equal">
      <formula>"EXPERIENCIA NO VÁLIDA"</formula>
    </cfRule>
  </conditionalFormatting>
  <conditionalFormatting sqref="O36">
    <cfRule type="cellIs" dxfId="4117" priority="52" operator="equal">
      <formula>0</formula>
    </cfRule>
    <cfRule type="cellIs" dxfId="4116" priority="53" operator="equal">
      <formula>"FOLIO 0"</formula>
    </cfRule>
  </conditionalFormatting>
  <conditionalFormatting sqref="K68:K69 I68:I69">
    <cfRule type="cellIs" dxfId="4115" priority="50" stopIfTrue="1" operator="greaterThanOrEqual">
      <formula>#REF!</formula>
    </cfRule>
  </conditionalFormatting>
  <conditionalFormatting sqref="I68:I69">
    <cfRule type="cellIs" dxfId="4114" priority="51" stopIfTrue="1" operator="lessThanOrEqual">
      <formula>#REF!</formula>
    </cfRule>
  </conditionalFormatting>
  <conditionalFormatting sqref="N69">
    <cfRule type="cellIs" dxfId="4113" priority="49" operator="equal">
      <formula>"EXPERIENCIA NO VÁLIDA"</formula>
    </cfRule>
  </conditionalFormatting>
  <conditionalFormatting sqref="I29">
    <cfRule type="cellIs" dxfId="4112" priority="48" operator="greaterThan">
      <formula>1</formula>
    </cfRule>
  </conditionalFormatting>
  <conditionalFormatting sqref="K42:K43 I42:I43">
    <cfRule type="cellIs" dxfId="4111" priority="46" stopIfTrue="1" operator="greaterThanOrEqual">
      <formula>#REF!</formula>
    </cfRule>
  </conditionalFormatting>
  <conditionalFormatting sqref="I42:I43">
    <cfRule type="cellIs" dxfId="4110" priority="47" stopIfTrue="1" operator="lessThanOrEqual">
      <formula>#REF!</formula>
    </cfRule>
  </conditionalFormatting>
  <conditionalFormatting sqref="N28">
    <cfRule type="cellIs" dxfId="4109" priority="45" operator="equal">
      <formula>"NO"</formula>
    </cfRule>
  </conditionalFormatting>
  <conditionalFormatting sqref="N36">
    <cfRule type="cellIs" dxfId="4108" priority="43" operator="equal">
      <formula>0</formula>
    </cfRule>
    <cfRule type="cellIs" dxfId="4107" priority="44" operator="equal">
      <formula>"FOLIO 0"</formula>
    </cfRule>
  </conditionalFormatting>
  <conditionalFormatting sqref="N52:N55">
    <cfRule type="cellIs" dxfId="4106" priority="42" operator="equal">
      <formula>"NO"</formula>
    </cfRule>
  </conditionalFormatting>
  <conditionalFormatting sqref="N26:N27">
    <cfRule type="cellIs" dxfId="4105" priority="41" operator="equal">
      <formula>"NO"</formula>
    </cfRule>
  </conditionalFormatting>
  <conditionalFormatting sqref="N41">
    <cfRule type="cellIs" dxfId="4104" priority="40" operator="equal">
      <formula>"EXPERIENCIA NO VÁLIDA"</formula>
    </cfRule>
  </conditionalFormatting>
  <conditionalFormatting sqref="N29">
    <cfRule type="cellIs" dxfId="4103" priority="39" operator="equal">
      <formula>"NO"</formula>
    </cfRule>
  </conditionalFormatting>
  <conditionalFormatting sqref="O13">
    <cfRule type="cellIs" dxfId="4102" priority="36" stopIfTrue="1" operator="equal">
      <formula>"HABILITADO"</formula>
    </cfRule>
    <cfRule type="cellIs" dxfId="4101" priority="37" stopIfTrue="1" operator="equal">
      <formula>"NO HABILITADO"</formula>
    </cfRule>
    <cfRule type="cellIs" dxfId="4100" priority="38" stopIfTrue="1" operator="equal">
      <formula>"RECHAZADO"</formula>
    </cfRule>
  </conditionalFormatting>
  <conditionalFormatting sqref="O13">
    <cfRule type="cellIs" dxfId="4099" priority="34" operator="equal">
      <formula>"NO HABILITADO"</formula>
    </cfRule>
    <cfRule type="cellIs" dxfId="4098" priority="35" operator="equal">
      <formula>"NO HABILITADO"</formula>
    </cfRule>
  </conditionalFormatting>
  <conditionalFormatting sqref="O13">
    <cfRule type="cellIs" priority="31" stopIfTrue="1" operator="equal">
      <formula>"HABILITADO"</formula>
    </cfRule>
    <cfRule type="cellIs" dxfId="4097" priority="32" stopIfTrue="1" operator="equal">
      <formula>"NO HABILITADO"</formula>
    </cfRule>
    <cfRule type="cellIs" dxfId="4096" priority="33" stopIfTrue="1" operator="equal">
      <formula>"RECHAZADO"</formula>
    </cfRule>
  </conditionalFormatting>
  <conditionalFormatting sqref="O13">
    <cfRule type="cellIs" dxfId="4095" priority="29" stopIfTrue="1" operator="equal">
      <formula>"RECHAZADO"</formula>
    </cfRule>
    <cfRule type="cellIs" dxfId="4094" priority="30" stopIfTrue="1" operator="equal">
      <formula>"NO HABILITADO"</formula>
    </cfRule>
  </conditionalFormatting>
  <conditionalFormatting sqref="O13">
    <cfRule type="cellIs" dxfId="4093" priority="27" operator="equal">
      <formula>"NO HABILITADO"</formula>
    </cfRule>
    <cfRule type="cellIs" dxfId="4092" priority="28" operator="equal">
      <formula>"HABILITADO"</formula>
    </cfRule>
  </conditionalFormatting>
  <conditionalFormatting sqref="O13:P13">
    <cfRule type="cellIs" dxfId="4091" priority="26" operator="equal">
      <formula>"NO HABILITADO"</formula>
    </cfRule>
  </conditionalFormatting>
  <conditionalFormatting sqref="J36">
    <cfRule type="cellIs" dxfId="4090" priority="22" operator="equal">
      <formula>0</formula>
    </cfRule>
    <cfRule type="cellIs" dxfId="4089" priority="23" operator="equal">
      <formula>"FOLIO 0"</formula>
    </cfRule>
  </conditionalFormatting>
  <conditionalFormatting sqref="L36">
    <cfRule type="cellIs" dxfId="4088" priority="24" operator="equal">
      <formula>0</formula>
    </cfRule>
    <cfRule type="cellIs" dxfId="4087" priority="25" operator="equal">
      <formula>"FOLIO 0"</formula>
    </cfRule>
  </conditionalFormatting>
  <conditionalFormatting sqref="G36">
    <cfRule type="cellIs" dxfId="4086" priority="20" operator="equal">
      <formula>0</formula>
    </cfRule>
    <cfRule type="cellIs" dxfId="4085" priority="21" operator="equal">
      <formula>"FOLIO 0"</formula>
    </cfRule>
  </conditionalFormatting>
  <conditionalFormatting sqref="K36">
    <cfRule type="cellIs" dxfId="4084" priority="18" operator="equal">
      <formula>0</formula>
    </cfRule>
    <cfRule type="cellIs" dxfId="4083" priority="19" operator="equal">
      <formula>"FOLIO 0"</formula>
    </cfRule>
  </conditionalFormatting>
  <conditionalFormatting sqref="M36">
    <cfRule type="cellIs" dxfId="4082" priority="16" operator="equal">
      <formula>0</formula>
    </cfRule>
    <cfRule type="cellIs" dxfId="4081" priority="17" operator="equal">
      <formula>"FOLIO 0"</formula>
    </cfRule>
  </conditionalFormatting>
  <conditionalFormatting sqref="I28">
    <cfRule type="cellIs" dxfId="4080" priority="15" operator="greaterThan">
      <formula>1</formula>
    </cfRule>
  </conditionalFormatting>
  <conditionalFormatting sqref="K40:K41 I40:I41">
    <cfRule type="cellIs" dxfId="4079" priority="12" stopIfTrue="1" operator="greaterThanOrEqual">
      <formula>#REF!</formula>
    </cfRule>
  </conditionalFormatting>
  <conditionalFormatting sqref="I40:I41">
    <cfRule type="cellIs" dxfId="4078" priority="13" stopIfTrue="1" operator="lessThanOrEqual">
      <formula>#REF!</formula>
    </cfRule>
  </conditionalFormatting>
  <conditionalFormatting sqref="K67 I67">
    <cfRule type="cellIs" dxfId="4077" priority="8" stopIfTrue="1" operator="greaterThanOrEqual">
      <formula>#REF!</formula>
    </cfRule>
  </conditionalFormatting>
  <conditionalFormatting sqref="I67">
    <cfRule type="cellIs" dxfId="4076" priority="9" stopIfTrue="1" operator="lessThanOrEqual">
      <formula>#REF!</formula>
    </cfRule>
  </conditionalFormatting>
  <conditionalFormatting sqref="K66 I66">
    <cfRule type="cellIs" dxfId="4075" priority="6" stopIfTrue="1" operator="greaterThanOrEqual">
      <formula>#REF!</formula>
    </cfRule>
  </conditionalFormatting>
  <conditionalFormatting sqref="I66">
    <cfRule type="cellIs" dxfId="4074" priority="7" stopIfTrue="1" operator="lessThanOrEqual">
      <formula>#REF!</formula>
    </cfRule>
  </conditionalFormatting>
  <conditionalFormatting sqref="N40">
    <cfRule type="cellIs" dxfId="4073" priority="5" operator="equal">
      <formula>"EXPERIENCIA NO VÁLIDA"</formula>
    </cfRule>
  </conditionalFormatting>
  <conditionalFormatting sqref="I27">
    <cfRule type="cellIs" dxfId="4072" priority="4" operator="greaterThan">
      <formula>1</formula>
    </cfRule>
  </conditionalFormatting>
  <conditionalFormatting sqref="I26">
    <cfRule type="cellIs" dxfId="4071" priority="3" operator="greaterThan">
      <formula>1</formula>
    </cfRule>
  </conditionalFormatting>
  <conditionalFormatting sqref="I53">
    <cfRule type="cellIs" dxfId="4070" priority="2" operator="greaterThan">
      <formula>1</formula>
    </cfRule>
  </conditionalFormatting>
  <conditionalFormatting sqref="I52">
    <cfRule type="cellIs" dxfId="4069"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G29 G54</xm:sqref>
        </x14:dataValidation>
        <x14:dataValidation type="list" allowBlank="1" showInputMessage="1" showErrorMessage="1">
          <x14:formula1>
            <xm:f>'C:\Users\Usuario\Downloads\[EV_PRELIM_CM-153.xlsx]REQ - CM 093'!#REF!</xm:f>
          </x14:formula1>
          <xm:sqref>G52:G53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13</v>
      </c>
      <c r="E10" s="697" t="s">
        <v>403</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404</v>
      </c>
      <c r="D14" s="668"/>
      <c r="E14" s="668"/>
      <c r="F14" s="669"/>
      <c r="G14" s="46">
        <v>1</v>
      </c>
      <c r="H14" s="48">
        <v>4422</v>
      </c>
      <c r="I14" s="49">
        <v>300</v>
      </c>
      <c r="J14" s="65" t="s">
        <v>1132</v>
      </c>
      <c r="K14" s="49">
        <v>6854</v>
      </c>
      <c r="L14" s="32">
        <v>11276</v>
      </c>
      <c r="M14" s="46">
        <v>1</v>
      </c>
      <c r="N14" s="36"/>
      <c r="O14" s="670" t="s">
        <v>1130</v>
      </c>
      <c r="P14" s="671"/>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672"/>
      <c r="P15" s="673"/>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672"/>
      <c r="P16" s="673"/>
    </row>
    <row r="17" spans="2:18" ht="22.5" customHeight="1">
      <c r="B17" s="41"/>
      <c r="C17" s="676" t="s">
        <v>42</v>
      </c>
      <c r="D17" s="677"/>
      <c r="E17" s="677"/>
      <c r="F17" s="678"/>
      <c r="G17" s="44">
        <v>1</v>
      </c>
      <c r="H17" s="234"/>
      <c r="I17" s="49"/>
      <c r="J17" s="36" t="s">
        <v>1133</v>
      </c>
      <c r="K17" s="42"/>
      <c r="L17" s="32">
        <v>11276</v>
      </c>
      <c r="M17" s="276">
        <v>1</v>
      </c>
      <c r="N17" s="36"/>
      <c r="O17" s="672"/>
      <c r="P17" s="673"/>
    </row>
    <row r="18" spans="2:18" ht="15.75" customHeight="1">
      <c r="B18" s="13"/>
      <c r="C18" s="679" t="s">
        <v>39</v>
      </c>
      <c r="D18" s="680"/>
      <c r="E18" s="680"/>
      <c r="F18" s="681"/>
      <c r="G18" s="43" t="s">
        <v>1134</v>
      </c>
      <c r="H18" s="685" t="s">
        <v>1132</v>
      </c>
      <c r="I18" s="685"/>
      <c r="J18" s="685"/>
      <c r="K18" s="653"/>
      <c r="L18" s="655"/>
      <c r="M18" s="686"/>
      <c r="N18" s="687"/>
      <c r="O18" s="672"/>
      <c r="P18" s="673"/>
    </row>
    <row r="19" spans="2:18" ht="22.5" customHeight="1">
      <c r="B19" s="13"/>
      <c r="C19" s="682"/>
      <c r="D19" s="683"/>
      <c r="E19" s="683"/>
      <c r="F19" s="684"/>
      <c r="G19" s="267" t="s">
        <v>210</v>
      </c>
      <c r="H19" s="685"/>
      <c r="I19" s="685"/>
      <c r="J19" s="685"/>
      <c r="K19" s="656"/>
      <c r="L19" s="658"/>
      <c r="M19" s="688"/>
      <c r="N19" s="689"/>
      <c r="O19" s="674"/>
      <c r="P19" s="675"/>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81.75" customHeight="1">
      <c r="B26" s="230">
        <v>1</v>
      </c>
      <c r="C26" s="35">
        <v>45</v>
      </c>
      <c r="D26" s="31">
        <v>79</v>
      </c>
      <c r="E26" s="279" t="s">
        <v>406</v>
      </c>
      <c r="F26" s="150" t="s">
        <v>407</v>
      </c>
      <c r="G26" s="25">
        <v>811015</v>
      </c>
      <c r="H26" s="39" t="s">
        <v>404</v>
      </c>
      <c r="I26" s="23">
        <v>1</v>
      </c>
      <c r="J26" s="33" t="s">
        <v>194</v>
      </c>
      <c r="K26" s="212">
        <v>42030</v>
      </c>
      <c r="L26" s="212">
        <v>42661</v>
      </c>
      <c r="M26" s="221">
        <v>4422</v>
      </c>
      <c r="N26" s="280" t="s">
        <v>194</v>
      </c>
      <c r="O26" s="63">
        <v>4422</v>
      </c>
      <c r="P26" s="275"/>
      <c r="Q26" s="12">
        <v>2016</v>
      </c>
      <c r="R26" s="281">
        <v>25567212</v>
      </c>
    </row>
    <row r="27" spans="2:18" s="12" customFormat="1" ht="18.75" customHeight="1">
      <c r="B27" s="231">
        <v>2</v>
      </c>
      <c r="C27" s="219"/>
      <c r="D27" s="219"/>
      <c r="E27" s="279"/>
      <c r="F27" s="150"/>
      <c r="G27" s="25"/>
      <c r="H27" s="39"/>
      <c r="I27" s="23"/>
      <c r="J27" s="33"/>
      <c r="K27" s="72"/>
      <c r="L27" s="72"/>
      <c r="M27" s="228"/>
      <c r="N27" s="280" t="s">
        <v>1133</v>
      </c>
      <c r="O27" s="63" t="s">
        <v>1133</v>
      </c>
      <c r="P27" s="275"/>
    </row>
    <row r="28" spans="2:18" s="12" customFormat="1" ht="26.25" customHeight="1">
      <c r="B28" s="230">
        <v>3</v>
      </c>
      <c r="C28" s="219"/>
      <c r="D28" s="219"/>
      <c r="E28" s="322"/>
      <c r="F28" s="150"/>
      <c r="G28" s="25"/>
      <c r="H28" s="39"/>
      <c r="I28" s="23"/>
      <c r="J28" s="24"/>
      <c r="K28" s="72"/>
      <c r="L28" s="72"/>
      <c r="M28" s="228"/>
      <c r="N28" s="280" t="s">
        <v>1133</v>
      </c>
      <c r="O28" s="63" t="s">
        <v>1133</v>
      </c>
      <c r="P28" s="275"/>
    </row>
    <row r="29" spans="2:18" s="12" customFormat="1" ht="24" customHeight="1">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4422</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3" t="s">
        <v>70</v>
      </c>
      <c r="G35" s="556" t="s">
        <v>74</v>
      </c>
      <c r="H35" s="623"/>
      <c r="I35" s="555" t="s">
        <v>75</v>
      </c>
      <c r="J35" s="555"/>
      <c r="K35" s="555"/>
      <c r="L35" s="556" t="s">
        <v>156</v>
      </c>
      <c r="M35" s="623"/>
      <c r="N35" s="644"/>
      <c r="O35" s="645"/>
      <c r="P35" s="373" t="s">
        <v>76</v>
      </c>
    </row>
    <row r="36" spans="2:16" s="58" customFormat="1" ht="30" customHeight="1">
      <c r="B36" s="624" t="s">
        <v>405</v>
      </c>
      <c r="C36" s="646"/>
      <c r="D36" s="646"/>
      <c r="E36" s="647"/>
      <c r="F36" s="56" t="s">
        <v>221</v>
      </c>
      <c r="G36" s="59">
        <v>70074302</v>
      </c>
      <c r="H36" s="57" t="s">
        <v>194</v>
      </c>
      <c r="I36" s="70">
        <v>30294</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30294</v>
      </c>
      <c r="K39" s="3" t="s">
        <v>59</v>
      </c>
      <c r="L39" s="209">
        <v>43356</v>
      </c>
      <c r="M39" s="614"/>
      <c r="N39" s="614"/>
      <c r="O39" s="47">
        <v>1200</v>
      </c>
      <c r="P39" s="499"/>
    </row>
    <row r="40" spans="2:16" ht="51" customHeight="1">
      <c r="B40" s="79">
        <v>1</v>
      </c>
      <c r="C40" s="378" t="s">
        <v>194</v>
      </c>
      <c r="D40" s="379" t="s">
        <v>211</v>
      </c>
      <c r="E40" s="380" t="s">
        <v>409</v>
      </c>
      <c r="F40" s="733" t="s">
        <v>408</v>
      </c>
      <c r="G40" s="733"/>
      <c r="H40" s="733"/>
      <c r="I40" s="734">
        <v>42030</v>
      </c>
      <c r="J40" s="734"/>
      <c r="K40" s="735">
        <v>43098</v>
      </c>
      <c r="L40" s="736"/>
      <c r="M40" s="82">
        <v>6854</v>
      </c>
      <c r="N40" s="61" t="s">
        <v>1135</v>
      </c>
      <c r="O40" s="63">
        <v>6854</v>
      </c>
      <c r="P40" s="151"/>
    </row>
    <row r="41" spans="2:16" ht="24" customHeight="1">
      <c r="B41" s="79">
        <v>2</v>
      </c>
      <c r="C41" s="378"/>
      <c r="D41" s="379"/>
      <c r="E41" s="381"/>
      <c r="F41" s="733"/>
      <c r="G41" s="733"/>
      <c r="H41" s="733"/>
      <c r="I41" s="734"/>
      <c r="J41" s="734"/>
      <c r="K41" s="735"/>
      <c r="L41" s="736"/>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6854</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4"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4.5" customHeight="1">
      <c r="B52" s="325">
        <v>1</v>
      </c>
      <c r="C52" s="31">
        <v>62</v>
      </c>
      <c r="D52" s="31">
        <v>114</v>
      </c>
      <c r="E52" s="218" t="s">
        <v>406</v>
      </c>
      <c r="F52" s="258" t="s">
        <v>410</v>
      </c>
      <c r="G52" s="25">
        <v>811015</v>
      </c>
      <c r="H52" s="39" t="s">
        <v>404</v>
      </c>
      <c r="I52" s="23">
        <v>1</v>
      </c>
      <c r="J52" s="33" t="s">
        <v>194</v>
      </c>
      <c r="K52" s="72">
        <v>42395</v>
      </c>
      <c r="L52" s="72">
        <v>43098</v>
      </c>
      <c r="M52" s="221">
        <v>6854</v>
      </c>
      <c r="N52" s="280" t="s">
        <v>194</v>
      </c>
      <c r="O52" s="63">
        <v>6854</v>
      </c>
      <c r="P52" s="275"/>
    </row>
    <row r="53" spans="2:16" s="12" customFormat="1" ht="15">
      <c r="B53" s="34">
        <v>2</v>
      </c>
      <c r="C53" s="35"/>
      <c r="D53" s="31"/>
      <c r="E53" s="218"/>
      <c r="F53" s="232"/>
      <c r="G53" s="25"/>
      <c r="H53" s="39"/>
      <c r="I53" s="23"/>
      <c r="J53" s="33"/>
      <c r="K53" s="72"/>
      <c r="L53" s="72"/>
      <c r="M53" s="221"/>
      <c r="N53" s="280" t="s">
        <v>1133</v>
      </c>
      <c r="O53" s="63" t="s">
        <v>1133</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6854</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3" t="s">
        <v>70</v>
      </c>
    </row>
    <row r="62" spans="2:16" s="58" customFormat="1" ht="24.95" customHeight="1">
      <c r="B62" s="624" t="s">
        <v>405</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30294</v>
      </c>
      <c r="K65" s="3" t="s">
        <v>59</v>
      </c>
      <c r="L65" s="209">
        <v>43356</v>
      </c>
      <c r="M65" s="614"/>
      <c r="N65" s="614"/>
      <c r="O65" s="47">
        <v>1200</v>
      </c>
      <c r="P65" s="616"/>
    </row>
    <row r="66" spans="2:16" ht="57.75" customHeight="1">
      <c r="B66" s="79">
        <v>1</v>
      </c>
      <c r="C66" s="382" t="s">
        <v>194</v>
      </c>
      <c r="D66" s="383" t="s">
        <v>211</v>
      </c>
      <c r="E66" s="384" t="s">
        <v>412</v>
      </c>
      <c r="F66" s="728" t="s">
        <v>411</v>
      </c>
      <c r="G66" s="729"/>
      <c r="H66" s="730"/>
      <c r="I66" s="731">
        <v>36842</v>
      </c>
      <c r="J66" s="732"/>
      <c r="K66" s="731">
        <v>37022</v>
      </c>
      <c r="L66" s="732"/>
      <c r="M66" s="82">
        <v>5403.75</v>
      </c>
      <c r="N66" s="61" t="s">
        <v>1135</v>
      </c>
      <c r="O66" s="63">
        <v>5403.75</v>
      </c>
      <c r="P66" s="89"/>
    </row>
    <row r="67" spans="2:16" ht="15">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5403.75</v>
      </c>
      <c r="P70" s="62">
        <v>40</v>
      </c>
    </row>
    <row r="71" spans="2:16" ht="15.75" customHeight="1"/>
    <row r="72" spans="2:16" s="60" customFormat="1" ht="37.5" customHeight="1">
      <c r="B72" s="598" t="s">
        <v>127</v>
      </c>
      <c r="C72" s="598"/>
      <c r="D72" s="598"/>
      <c r="E72" s="598"/>
      <c r="F72" s="598"/>
      <c r="G72" s="588" t="s">
        <v>405</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403</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v>0</v>
      </c>
      <c r="M78" s="69" t="s">
        <v>1111</v>
      </c>
      <c r="P78" s="587">
        <v>0</v>
      </c>
    </row>
    <row r="79" spans="2:16" ht="15" customHeight="1">
      <c r="P79" s="587"/>
    </row>
    <row r="80" spans="2:16" ht="32.25" customHeight="1">
      <c r="L80" s="2"/>
      <c r="M80" s="2"/>
      <c r="N80" s="596" t="s">
        <v>29</v>
      </c>
      <c r="O80" s="597"/>
      <c r="P80" s="62">
        <v>99</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4068" priority="98" operator="greaterThan">
      <formula>1</formula>
    </cfRule>
  </conditionalFormatting>
  <conditionalFormatting sqref="I54">
    <cfRule type="cellIs" dxfId="4067" priority="97" operator="greaterThan">
      <formula>1</formula>
    </cfRule>
  </conditionalFormatting>
  <conditionalFormatting sqref="J39">
    <cfRule type="cellIs" dxfId="4066" priority="95" stopIfTrue="1" operator="greaterThanOrEqual">
      <formula>#REF!</formula>
    </cfRule>
  </conditionalFormatting>
  <conditionalFormatting sqref="J39">
    <cfRule type="cellIs" dxfId="4065" priority="96" stopIfTrue="1" operator="lessThanOrEqual">
      <formula>#REF!</formula>
    </cfRule>
  </conditionalFormatting>
  <conditionalFormatting sqref="L39">
    <cfRule type="cellIs" dxfId="4064" priority="94" stopIfTrue="1" operator="greaterThanOrEqual">
      <formula>#REF!</formula>
    </cfRule>
  </conditionalFormatting>
  <conditionalFormatting sqref="J65">
    <cfRule type="cellIs" dxfId="4063" priority="92" stopIfTrue="1" operator="greaterThanOrEqual">
      <formula>#REF!</formula>
    </cfRule>
  </conditionalFormatting>
  <conditionalFormatting sqref="J65">
    <cfRule type="cellIs" dxfId="4062" priority="93" stopIfTrue="1" operator="lessThanOrEqual">
      <formula>#REF!</formula>
    </cfRule>
  </conditionalFormatting>
  <conditionalFormatting sqref="L65">
    <cfRule type="cellIs" dxfId="4061" priority="91" stopIfTrue="1" operator="greaterThanOrEqual">
      <formula>#REF!</formula>
    </cfRule>
  </conditionalFormatting>
  <conditionalFormatting sqref="G18">
    <cfRule type="cellIs" dxfId="4060" priority="76" operator="equal">
      <formula>"NO SUMA 100%"</formula>
    </cfRule>
    <cfRule type="cellIs" dxfId="4059" priority="81" operator="equal">
      <formula>"SUMA 100%"</formula>
    </cfRule>
    <cfRule type="cellIs" dxfId="4058" priority="85" operator="equal">
      <formula>"SUMA 100%"</formula>
    </cfRule>
    <cfRule type="cellIs" dxfId="4057" priority="86" operator="equal">
      <formula>"SUMA 100%"</formula>
    </cfRule>
    <cfRule type="cellIs" dxfId="4056" priority="89" operator="equal">
      <formula>"NO SUMA 100%"</formula>
    </cfRule>
    <cfRule type="cellIs" dxfId="4055" priority="90" operator="equal">
      <formula>"SUMA 100%"</formula>
    </cfRule>
  </conditionalFormatting>
  <conditionalFormatting sqref="J14:J17">
    <cfRule type="cellIs" dxfId="4054" priority="88" operator="equal">
      <formula>"NO CUMPLE"</formula>
    </cfRule>
  </conditionalFormatting>
  <conditionalFormatting sqref="J14:J17">
    <cfRule type="cellIs" dxfId="4053" priority="87" operator="equal">
      <formula>"CUMPLE"</formula>
    </cfRule>
  </conditionalFormatting>
  <conditionalFormatting sqref="J14:J16">
    <cfRule type="cellIs" dxfId="4052" priority="84" operator="equal">
      <formula>"CUMPLE"</formula>
    </cfRule>
  </conditionalFormatting>
  <conditionalFormatting sqref="G19">
    <cfRule type="cellIs" dxfId="4051" priority="79" operator="equal">
      <formula>"OK"</formula>
    </cfRule>
    <cfRule type="cellIs" dxfId="4050" priority="80" operator="equal">
      <formula>"OK"</formula>
    </cfRule>
    <cfRule type="cellIs" dxfId="4049" priority="82" operator="equal">
      <formula>"ERROR DE ASC"</formula>
    </cfRule>
    <cfRule type="cellIs" dxfId="4048" priority="83" operator="equal">
      <formula>"ERROR DE ASC"</formula>
    </cfRule>
  </conditionalFormatting>
  <conditionalFormatting sqref="H18">
    <cfRule type="cellIs" dxfId="4047" priority="77" operator="equal">
      <formula>"CUMPLE"</formula>
    </cfRule>
    <cfRule type="cellIs" dxfId="4046" priority="78" operator="equal">
      <formula>"CUMPLE"</formula>
    </cfRule>
  </conditionalFormatting>
  <conditionalFormatting sqref="H18:J19">
    <cfRule type="cellIs" dxfId="4045" priority="75" operator="equal">
      <formula>"NO CUMPLE"</formula>
    </cfRule>
  </conditionalFormatting>
  <conditionalFormatting sqref="J14:J16">
    <cfRule type="cellIs" dxfId="4044" priority="74" operator="equal">
      <formula>"NO CUMPLE"</formula>
    </cfRule>
  </conditionalFormatting>
  <conditionalFormatting sqref="K18">
    <cfRule type="cellIs" dxfId="4043" priority="72" operator="equal">
      <formula>"CUMPLE"</formula>
    </cfRule>
    <cfRule type="cellIs" dxfId="4042" priority="73" operator="equal">
      <formula>"CUMPLE"</formula>
    </cfRule>
  </conditionalFormatting>
  <conditionalFormatting sqref="K18">
    <cfRule type="cellIs" dxfId="4041" priority="71" operator="equal">
      <formula>"NO CUMPLE"</formula>
    </cfRule>
  </conditionalFormatting>
  <conditionalFormatting sqref="M14:M17">
    <cfRule type="cellIs" dxfId="4040" priority="70" operator="equal">
      <formula>"MAXIMO"</formula>
    </cfRule>
  </conditionalFormatting>
  <conditionalFormatting sqref="N15:N17">
    <cfRule type="cellIs" dxfId="4039" priority="69" operator="equal">
      <formula>"NO CUMPLE"</formula>
    </cfRule>
  </conditionalFormatting>
  <conditionalFormatting sqref="N14:N17">
    <cfRule type="cellIs" dxfId="4038" priority="68" operator="equal">
      <formula>"CUMPLE"</formula>
    </cfRule>
  </conditionalFormatting>
  <conditionalFormatting sqref="M14:M16">
    <cfRule type="cellIs" dxfId="4037" priority="67" operator="equal">
      <formula>"MAXIMO"</formula>
    </cfRule>
  </conditionalFormatting>
  <conditionalFormatting sqref="M15:M17">
    <cfRule type="cellIs" dxfId="4036" priority="66" operator="equal">
      <formula>"MAXIMO"</formula>
    </cfRule>
  </conditionalFormatting>
  <conditionalFormatting sqref="N14:N16">
    <cfRule type="cellIs" dxfId="4035" priority="65" operator="equal">
      <formula>"CUMPLE"</formula>
    </cfRule>
  </conditionalFormatting>
  <conditionalFormatting sqref="N14:N16">
    <cfRule type="cellIs" dxfId="4034" priority="64" operator="equal">
      <formula>"NO CUMPLE"</formula>
    </cfRule>
  </conditionalFormatting>
  <conditionalFormatting sqref="K18">
    <cfRule type="cellIs" dxfId="4033" priority="62" operator="equal">
      <formula>"CUMPLE"</formula>
    </cfRule>
    <cfRule type="cellIs" dxfId="4032" priority="63" operator="equal">
      <formula>"NO CUMPLE"</formula>
    </cfRule>
  </conditionalFormatting>
  <conditionalFormatting sqref="N30">
    <cfRule type="cellIs" dxfId="4031" priority="61" operator="equal">
      <formula>"NO"</formula>
    </cfRule>
  </conditionalFormatting>
  <conditionalFormatting sqref="P31">
    <cfRule type="cellIs" dxfId="4030" priority="58" operator="equal">
      <formula>"NO CUMPLE"</formula>
    </cfRule>
    <cfRule type="cellIs" dxfId="4029" priority="59" operator="equal">
      <formula>"CUMPLE"</formula>
    </cfRule>
    <cfRule type="cellIs" dxfId="4028" priority="60" operator="equal">
      <formula>"HABILITADO"</formula>
    </cfRule>
  </conditionalFormatting>
  <conditionalFormatting sqref="P36">
    <cfRule type="cellIs" dxfId="4027" priority="55" operator="equal">
      <formula>"NO CUMPLE"</formula>
    </cfRule>
    <cfRule type="cellIs" dxfId="4026" priority="56" operator="equal">
      <formula>"CUMPLE"</formula>
    </cfRule>
    <cfRule type="cellIs" dxfId="4025" priority="57" operator="equal">
      <formula>"HABILITADO"</formula>
    </cfRule>
  </conditionalFormatting>
  <conditionalFormatting sqref="P44">
    <cfRule type="cellIs" dxfId="4024" priority="52" operator="equal">
      <formula>"NO CUMPLE"</formula>
    </cfRule>
    <cfRule type="cellIs" dxfId="4023" priority="53" operator="equal">
      <formula>"CUMPLE"</formula>
    </cfRule>
    <cfRule type="cellIs" dxfId="4022" priority="54" operator="equal">
      <formula>"HABILITADO"</formula>
    </cfRule>
  </conditionalFormatting>
  <conditionalFormatting sqref="N42:N43">
    <cfRule type="cellIs" dxfId="4021" priority="51" operator="equal">
      <formula>"EXPERIENCIA NO VÁLIDA"</formula>
    </cfRule>
  </conditionalFormatting>
  <conditionalFormatting sqref="N66:N68">
    <cfRule type="cellIs" dxfId="4020" priority="50" operator="equal">
      <formula>"EXPERIENCIA NO VÁLIDA"</formula>
    </cfRule>
  </conditionalFormatting>
  <conditionalFormatting sqref="O36">
    <cfRule type="cellIs" dxfId="4019" priority="48" operator="equal">
      <formula>0</formula>
    </cfRule>
    <cfRule type="cellIs" dxfId="4018" priority="49" operator="equal">
      <formula>"FOLIO 0"</formula>
    </cfRule>
  </conditionalFormatting>
  <conditionalFormatting sqref="K68:K69 I68:I69">
    <cfRule type="cellIs" dxfId="4017" priority="46" stopIfTrue="1" operator="greaterThanOrEqual">
      <formula>#REF!</formula>
    </cfRule>
  </conditionalFormatting>
  <conditionalFormatting sqref="I68:I69">
    <cfRule type="cellIs" dxfId="4016" priority="47" stopIfTrue="1" operator="lessThanOrEqual">
      <formula>#REF!</formula>
    </cfRule>
  </conditionalFormatting>
  <conditionalFormatting sqref="N69">
    <cfRule type="cellIs" dxfId="4015" priority="45" operator="equal">
      <formula>"EXPERIENCIA NO VÁLIDA"</formula>
    </cfRule>
  </conditionalFormatting>
  <conditionalFormatting sqref="I29">
    <cfRule type="cellIs" dxfId="4014" priority="44" operator="greaterThan">
      <formula>1</formula>
    </cfRule>
  </conditionalFormatting>
  <conditionalFormatting sqref="K42:K43 I42:I43">
    <cfRule type="cellIs" dxfId="4013" priority="42" stopIfTrue="1" operator="greaterThanOrEqual">
      <formula>#REF!</formula>
    </cfRule>
  </conditionalFormatting>
  <conditionalFormatting sqref="I42:I43">
    <cfRule type="cellIs" dxfId="4012" priority="43" stopIfTrue="1" operator="lessThanOrEqual">
      <formula>#REF!</formula>
    </cfRule>
  </conditionalFormatting>
  <conditionalFormatting sqref="N28">
    <cfRule type="cellIs" dxfId="4011" priority="41" operator="equal">
      <formula>"NO"</formula>
    </cfRule>
  </conditionalFormatting>
  <conditionalFormatting sqref="N36">
    <cfRule type="cellIs" dxfId="4010" priority="39" operator="equal">
      <formula>0</formula>
    </cfRule>
    <cfRule type="cellIs" dxfId="4009" priority="40" operator="equal">
      <formula>"FOLIO 0"</formula>
    </cfRule>
  </conditionalFormatting>
  <conditionalFormatting sqref="N52:N55">
    <cfRule type="cellIs" dxfId="4008" priority="38" operator="equal">
      <formula>"NO"</formula>
    </cfRule>
  </conditionalFormatting>
  <conditionalFormatting sqref="N26:N27">
    <cfRule type="cellIs" dxfId="4007" priority="37" operator="equal">
      <formula>"NO"</formula>
    </cfRule>
  </conditionalFormatting>
  <conditionalFormatting sqref="N41">
    <cfRule type="cellIs" dxfId="4006" priority="36" operator="equal">
      <formula>"EXPERIENCIA NO VÁLIDA"</formula>
    </cfRule>
  </conditionalFormatting>
  <conditionalFormatting sqref="N29">
    <cfRule type="cellIs" dxfId="4005" priority="35" operator="equal">
      <formula>"NO"</formula>
    </cfRule>
  </conditionalFormatting>
  <conditionalFormatting sqref="O13">
    <cfRule type="cellIs" dxfId="4004" priority="32" stopIfTrue="1" operator="equal">
      <formula>"HABILITADO"</formula>
    </cfRule>
    <cfRule type="cellIs" dxfId="4003" priority="33" stopIfTrue="1" operator="equal">
      <formula>"NO HABILITADO"</formula>
    </cfRule>
    <cfRule type="cellIs" dxfId="4002" priority="34" stopIfTrue="1" operator="equal">
      <formula>"RECHAZADO"</formula>
    </cfRule>
  </conditionalFormatting>
  <conditionalFormatting sqref="O13">
    <cfRule type="cellIs" dxfId="4001" priority="30" operator="equal">
      <formula>"NO HABILITADO"</formula>
    </cfRule>
    <cfRule type="cellIs" dxfId="4000" priority="31" operator="equal">
      <formula>"NO HABILITADO"</formula>
    </cfRule>
  </conditionalFormatting>
  <conditionalFormatting sqref="O13">
    <cfRule type="cellIs" priority="27" stopIfTrue="1" operator="equal">
      <formula>"HABILITADO"</formula>
    </cfRule>
    <cfRule type="cellIs" dxfId="3999" priority="28" stopIfTrue="1" operator="equal">
      <formula>"NO HABILITADO"</formula>
    </cfRule>
    <cfRule type="cellIs" dxfId="3998" priority="29" stopIfTrue="1" operator="equal">
      <formula>"RECHAZADO"</formula>
    </cfRule>
  </conditionalFormatting>
  <conditionalFormatting sqref="O13">
    <cfRule type="cellIs" dxfId="3997" priority="25" stopIfTrue="1" operator="equal">
      <formula>"RECHAZADO"</formula>
    </cfRule>
    <cfRule type="cellIs" dxfId="3996" priority="26" stopIfTrue="1" operator="equal">
      <formula>"NO HABILITADO"</formula>
    </cfRule>
  </conditionalFormatting>
  <conditionalFormatting sqref="O13">
    <cfRule type="cellIs" dxfId="3995" priority="23" operator="equal">
      <formula>"NO HABILITADO"</formula>
    </cfRule>
    <cfRule type="cellIs" dxfId="3994" priority="24" operator="equal">
      <formula>"HABILITADO"</formula>
    </cfRule>
  </conditionalFormatting>
  <conditionalFormatting sqref="O13:P13">
    <cfRule type="cellIs" dxfId="3993" priority="22" operator="equal">
      <formula>"NO HABILITADO"</formula>
    </cfRule>
  </conditionalFormatting>
  <conditionalFormatting sqref="J36">
    <cfRule type="cellIs" dxfId="3992" priority="18" operator="equal">
      <formula>0</formula>
    </cfRule>
    <cfRule type="cellIs" dxfId="3991" priority="19" operator="equal">
      <formula>"FOLIO 0"</formula>
    </cfRule>
  </conditionalFormatting>
  <conditionalFormatting sqref="L36">
    <cfRule type="cellIs" dxfId="3990" priority="20" operator="equal">
      <formula>0</formula>
    </cfRule>
    <cfRule type="cellIs" dxfId="3989" priority="21" operator="equal">
      <formula>"FOLIO 0"</formula>
    </cfRule>
  </conditionalFormatting>
  <conditionalFormatting sqref="G36">
    <cfRule type="cellIs" dxfId="3988" priority="16" operator="equal">
      <formula>0</formula>
    </cfRule>
    <cfRule type="cellIs" dxfId="3987" priority="17" operator="equal">
      <formula>"FOLIO 0"</formula>
    </cfRule>
  </conditionalFormatting>
  <conditionalFormatting sqref="K36">
    <cfRule type="cellIs" dxfId="3986" priority="14" operator="equal">
      <formula>0</formula>
    </cfRule>
    <cfRule type="cellIs" dxfId="3985" priority="15" operator="equal">
      <formula>"FOLIO 0"</formula>
    </cfRule>
  </conditionalFormatting>
  <conditionalFormatting sqref="M36">
    <cfRule type="cellIs" dxfId="3984" priority="12" operator="equal">
      <formula>0</formula>
    </cfRule>
    <cfRule type="cellIs" dxfId="3983" priority="13" operator="equal">
      <formula>"FOLIO 0"</formula>
    </cfRule>
  </conditionalFormatting>
  <conditionalFormatting sqref="I27:I28">
    <cfRule type="cellIs" dxfId="3982" priority="11" operator="greaterThan">
      <formula>1</formula>
    </cfRule>
  </conditionalFormatting>
  <conditionalFormatting sqref="I26">
    <cfRule type="cellIs" dxfId="3981" priority="10" operator="greaterThan">
      <formula>1</formula>
    </cfRule>
  </conditionalFormatting>
  <conditionalFormatting sqref="K40:K41 I40:I41">
    <cfRule type="cellIs" dxfId="3980" priority="8" stopIfTrue="1" operator="greaterThanOrEqual">
      <formula>#REF!</formula>
    </cfRule>
  </conditionalFormatting>
  <conditionalFormatting sqref="I40:I41">
    <cfRule type="cellIs" dxfId="3979" priority="9" stopIfTrue="1" operator="lessThanOrEqual">
      <formula>#REF!</formula>
    </cfRule>
  </conditionalFormatting>
  <conditionalFormatting sqref="I53">
    <cfRule type="cellIs" dxfId="3978" priority="7" operator="greaterThan">
      <formula>1</formula>
    </cfRule>
  </conditionalFormatting>
  <conditionalFormatting sqref="I52">
    <cfRule type="cellIs" dxfId="3977" priority="6" operator="greaterThan">
      <formula>1</formula>
    </cfRule>
  </conditionalFormatting>
  <conditionalFormatting sqref="K67 I67">
    <cfRule type="cellIs" dxfId="3976" priority="4" stopIfTrue="1" operator="greaterThanOrEqual">
      <formula>#REF!</formula>
    </cfRule>
  </conditionalFormatting>
  <conditionalFormatting sqref="I67">
    <cfRule type="cellIs" dxfId="3975" priority="5" stopIfTrue="1" operator="lessThanOrEqual">
      <formula>#REF!</formula>
    </cfRule>
  </conditionalFormatting>
  <conditionalFormatting sqref="K66 I66">
    <cfRule type="cellIs" dxfId="3974" priority="2" stopIfTrue="1" operator="greaterThanOrEqual">
      <formula>#REF!</formula>
    </cfRule>
  </conditionalFormatting>
  <conditionalFormatting sqref="I66">
    <cfRule type="cellIs" dxfId="3973" priority="3" stopIfTrue="1" operator="lessThanOrEqual">
      <formula>#REF!</formula>
    </cfRule>
  </conditionalFormatting>
  <conditionalFormatting sqref="N40">
    <cfRule type="cellIs" dxfId="3972" priority="1" operator="equal">
      <formula>"EXPERIENCIA NO VÁLIDA"</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093'!$R$10:$R$17</xm:f>
          </x14:formula1>
          <xm:sqref>G29 G54</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D1"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14</v>
      </c>
      <c r="E10" s="697" t="s">
        <v>413</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414</v>
      </c>
      <c r="D14" s="668"/>
      <c r="E14" s="668"/>
      <c r="F14" s="669"/>
      <c r="G14" s="46">
        <v>1</v>
      </c>
      <c r="H14" s="48">
        <v>11903.1</v>
      </c>
      <c r="I14" s="49">
        <v>300</v>
      </c>
      <c r="J14" s="65" t="s">
        <v>1132</v>
      </c>
      <c r="K14" s="49">
        <v>12152.158800000001</v>
      </c>
      <c r="L14" s="32">
        <v>24055.258800000003</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24055.258800000003</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77.25" customHeight="1">
      <c r="B26" s="230">
        <v>1</v>
      </c>
      <c r="C26" s="35">
        <v>21</v>
      </c>
      <c r="D26" s="31">
        <v>102</v>
      </c>
      <c r="E26" s="279" t="s">
        <v>417</v>
      </c>
      <c r="F26" s="258" t="s">
        <v>418</v>
      </c>
      <c r="G26" s="25">
        <v>811015</v>
      </c>
      <c r="H26" s="39" t="s">
        <v>414</v>
      </c>
      <c r="I26" s="23">
        <v>1</v>
      </c>
      <c r="J26" s="33" t="s">
        <v>194</v>
      </c>
      <c r="K26" s="212">
        <v>42212</v>
      </c>
      <c r="L26" s="212">
        <v>42734</v>
      </c>
      <c r="M26" s="221">
        <v>7484.1</v>
      </c>
      <c r="N26" s="280" t="s">
        <v>194</v>
      </c>
      <c r="O26" s="63">
        <v>7484.1</v>
      </c>
      <c r="P26" s="275"/>
      <c r="Q26" s="12">
        <v>2016</v>
      </c>
      <c r="R26" s="281">
        <v>25567212</v>
      </c>
    </row>
    <row r="27" spans="2:18" s="12" customFormat="1" ht="72" customHeight="1">
      <c r="B27" s="231">
        <v>2</v>
      </c>
      <c r="C27" s="219">
        <v>14</v>
      </c>
      <c r="D27" s="219">
        <v>65</v>
      </c>
      <c r="E27" s="150" t="s">
        <v>419</v>
      </c>
      <c r="F27" s="258" t="s">
        <v>420</v>
      </c>
      <c r="G27" s="25">
        <v>811015</v>
      </c>
      <c r="H27" s="39" t="s">
        <v>414</v>
      </c>
      <c r="I27" s="23">
        <v>1</v>
      </c>
      <c r="J27" s="33" t="s">
        <v>194</v>
      </c>
      <c r="K27" s="72">
        <v>40672</v>
      </c>
      <c r="L27" s="72">
        <v>41037</v>
      </c>
      <c r="M27" s="228">
        <v>4419</v>
      </c>
      <c r="N27" s="280" t="s">
        <v>194</v>
      </c>
      <c r="O27" s="63">
        <v>4419</v>
      </c>
      <c r="P27" s="275"/>
    </row>
    <row r="28" spans="2:18" s="12" customFormat="1" ht="18">
      <c r="B28" s="230">
        <v>3</v>
      </c>
      <c r="C28" s="219"/>
      <c r="D28" s="219"/>
      <c r="E28" s="322"/>
      <c r="F28" s="150"/>
      <c r="G28" s="25"/>
      <c r="H28" s="39"/>
      <c r="I28" s="23"/>
      <c r="J28" s="24"/>
      <c r="K28" s="72"/>
      <c r="L28" s="72"/>
      <c r="M28" s="228"/>
      <c r="N28" s="280" t="s">
        <v>1133</v>
      </c>
      <c r="O28" s="63" t="s">
        <v>1133</v>
      </c>
      <c r="P28" s="275"/>
    </row>
    <row r="29" spans="2:18" s="12" customFormat="1" ht="18">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11903.1</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3" t="s">
        <v>70</v>
      </c>
      <c r="G35" s="556" t="s">
        <v>74</v>
      </c>
      <c r="H35" s="623"/>
      <c r="I35" s="555" t="s">
        <v>75</v>
      </c>
      <c r="J35" s="555"/>
      <c r="K35" s="555"/>
      <c r="L35" s="556" t="s">
        <v>156</v>
      </c>
      <c r="M35" s="623"/>
      <c r="N35" s="644"/>
      <c r="O35" s="645"/>
      <c r="P35" s="373" t="s">
        <v>76</v>
      </c>
    </row>
    <row r="36" spans="2:16" s="58" customFormat="1" ht="30" customHeight="1">
      <c r="B36" s="624" t="s">
        <v>416</v>
      </c>
      <c r="C36" s="646"/>
      <c r="D36" s="646"/>
      <c r="E36" s="647"/>
      <c r="F36" s="56" t="s">
        <v>221</v>
      </c>
      <c r="G36" s="59">
        <v>1088252059</v>
      </c>
      <c r="H36" s="57" t="s">
        <v>194</v>
      </c>
      <c r="I36" s="70">
        <v>40682</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40682</v>
      </c>
      <c r="K39" s="3" t="s">
        <v>59</v>
      </c>
      <c r="L39" s="209">
        <v>43356</v>
      </c>
      <c r="M39" s="614"/>
      <c r="N39" s="614"/>
      <c r="O39" s="47">
        <v>1200</v>
      </c>
      <c r="P39" s="499"/>
    </row>
    <row r="40" spans="2:16" ht="42.75" customHeight="1">
      <c r="B40" s="79">
        <v>1</v>
      </c>
      <c r="C40" s="378" t="s">
        <v>194</v>
      </c>
      <c r="D40" s="379" t="s">
        <v>211</v>
      </c>
      <c r="E40" s="380" t="s">
        <v>424</v>
      </c>
      <c r="F40" s="733" t="s">
        <v>425</v>
      </c>
      <c r="G40" s="733"/>
      <c r="H40" s="733"/>
      <c r="I40" s="734">
        <v>41687</v>
      </c>
      <c r="J40" s="734"/>
      <c r="K40" s="735">
        <v>41960</v>
      </c>
      <c r="L40" s="736"/>
      <c r="M40" s="82">
        <v>4120</v>
      </c>
      <c r="N40" s="61" t="s">
        <v>1135</v>
      </c>
      <c r="O40" s="63">
        <v>4120</v>
      </c>
      <c r="P40" s="151"/>
    </row>
    <row r="41" spans="2:16" ht="31.5" customHeight="1">
      <c r="B41" s="79">
        <v>2</v>
      </c>
      <c r="C41" s="378"/>
      <c r="D41" s="379"/>
      <c r="E41" s="381"/>
      <c r="F41" s="733"/>
      <c r="G41" s="733"/>
      <c r="H41" s="733"/>
      <c r="I41" s="734"/>
      <c r="J41" s="734"/>
      <c r="K41" s="735"/>
      <c r="L41" s="736"/>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4120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4"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13</v>
      </c>
      <c r="D52" s="31">
        <v>59</v>
      </c>
      <c r="E52" s="218" t="s">
        <v>249</v>
      </c>
      <c r="F52" s="258" t="s">
        <v>421</v>
      </c>
      <c r="G52" s="25">
        <v>811015</v>
      </c>
      <c r="H52" s="39" t="s">
        <v>414</v>
      </c>
      <c r="I52" s="23">
        <v>0.99</v>
      </c>
      <c r="J52" s="33" t="s">
        <v>194</v>
      </c>
      <c r="K52" s="72">
        <v>40521</v>
      </c>
      <c r="L52" s="72">
        <v>40886</v>
      </c>
      <c r="M52" s="221">
        <v>6085.12</v>
      </c>
      <c r="N52" s="280" t="s">
        <v>194</v>
      </c>
      <c r="O52" s="63">
        <v>6024.2687999999998</v>
      </c>
      <c r="P52" s="275"/>
    </row>
    <row r="53" spans="2:16" s="12" customFormat="1" ht="48">
      <c r="B53" s="34">
        <v>2</v>
      </c>
      <c r="C53" s="219">
        <v>21</v>
      </c>
      <c r="D53" s="219">
        <v>100</v>
      </c>
      <c r="E53" s="322" t="s">
        <v>422</v>
      </c>
      <c r="F53" s="258" t="s">
        <v>423</v>
      </c>
      <c r="G53" s="25">
        <v>811015</v>
      </c>
      <c r="H53" s="39" t="s">
        <v>414</v>
      </c>
      <c r="I53" s="23">
        <v>1</v>
      </c>
      <c r="J53" s="24" t="s">
        <v>194</v>
      </c>
      <c r="K53" s="72">
        <v>42061</v>
      </c>
      <c r="L53" s="72">
        <v>42561</v>
      </c>
      <c r="M53" s="228">
        <v>6127.89</v>
      </c>
      <c r="N53" s="280" t="s">
        <v>194</v>
      </c>
      <c r="O53" s="63">
        <v>6127.89</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12152.158800000001</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3" t="s">
        <v>70</v>
      </c>
    </row>
    <row r="62" spans="2:16" s="58" customFormat="1" ht="24.95" customHeight="1">
      <c r="B62" s="624" t="s">
        <v>416</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40682</v>
      </c>
      <c r="K65" s="3" t="s">
        <v>59</v>
      </c>
      <c r="L65" s="209">
        <v>43356</v>
      </c>
      <c r="M65" s="614"/>
      <c r="N65" s="614"/>
      <c r="O65" s="47">
        <v>1200</v>
      </c>
      <c r="P65" s="616"/>
    </row>
    <row r="66" spans="2:16" ht="48.75" customHeight="1">
      <c r="B66" s="79">
        <v>1</v>
      </c>
      <c r="C66" s="382" t="s">
        <v>194</v>
      </c>
      <c r="D66" s="383" t="s">
        <v>211</v>
      </c>
      <c r="E66" s="384" t="s">
        <v>426</v>
      </c>
      <c r="F66" s="728" t="s">
        <v>427</v>
      </c>
      <c r="G66" s="729"/>
      <c r="H66" s="730"/>
      <c r="I66" s="731">
        <v>42566</v>
      </c>
      <c r="J66" s="732"/>
      <c r="K66" s="731">
        <v>42781</v>
      </c>
      <c r="L66" s="732"/>
      <c r="M66" s="82">
        <v>3550</v>
      </c>
      <c r="N66" s="61" t="s">
        <v>1135</v>
      </c>
      <c r="O66" s="63">
        <v>3550</v>
      </c>
      <c r="P66" s="89"/>
    </row>
    <row r="67" spans="2:16" ht="15">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3550</v>
      </c>
      <c r="P70" s="62">
        <v>40</v>
      </c>
    </row>
    <row r="71" spans="2:16" ht="15.75" customHeight="1"/>
    <row r="72" spans="2:16" s="60" customFormat="1" ht="37.5" customHeight="1">
      <c r="B72" s="598" t="s">
        <v>127</v>
      </c>
      <c r="C72" s="598"/>
      <c r="D72" s="598"/>
      <c r="E72" s="598"/>
      <c r="F72" s="598"/>
      <c r="G72" s="588" t="s">
        <v>416</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413</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3971" priority="102" operator="greaterThan">
      <formula>1</formula>
    </cfRule>
  </conditionalFormatting>
  <conditionalFormatting sqref="I54">
    <cfRule type="cellIs" dxfId="3970" priority="101" operator="greaterThan">
      <formula>1</formula>
    </cfRule>
  </conditionalFormatting>
  <conditionalFormatting sqref="J39">
    <cfRule type="cellIs" dxfId="3969" priority="99" stopIfTrue="1" operator="greaterThanOrEqual">
      <formula>#REF!</formula>
    </cfRule>
  </conditionalFormatting>
  <conditionalFormatting sqref="J39">
    <cfRule type="cellIs" dxfId="3968" priority="100" stopIfTrue="1" operator="lessThanOrEqual">
      <formula>#REF!</formula>
    </cfRule>
  </conditionalFormatting>
  <conditionalFormatting sqref="L39">
    <cfRule type="cellIs" dxfId="3967" priority="98" stopIfTrue="1" operator="greaterThanOrEqual">
      <formula>#REF!</formula>
    </cfRule>
  </conditionalFormatting>
  <conditionalFormatting sqref="J65">
    <cfRule type="cellIs" dxfId="3966" priority="96" stopIfTrue="1" operator="greaterThanOrEqual">
      <formula>#REF!</formula>
    </cfRule>
  </conditionalFormatting>
  <conditionalFormatting sqref="J65">
    <cfRule type="cellIs" dxfId="3965" priority="97" stopIfTrue="1" operator="lessThanOrEqual">
      <formula>#REF!</formula>
    </cfRule>
  </conditionalFormatting>
  <conditionalFormatting sqref="L65">
    <cfRule type="cellIs" dxfId="3964" priority="95" stopIfTrue="1" operator="greaterThanOrEqual">
      <formula>#REF!</formula>
    </cfRule>
  </conditionalFormatting>
  <conditionalFormatting sqref="G18">
    <cfRule type="cellIs" dxfId="3963" priority="80" operator="equal">
      <formula>"NO SUMA 100%"</formula>
    </cfRule>
    <cfRule type="cellIs" dxfId="3962" priority="85" operator="equal">
      <formula>"SUMA 100%"</formula>
    </cfRule>
    <cfRule type="cellIs" dxfId="3961" priority="89" operator="equal">
      <formula>"SUMA 100%"</formula>
    </cfRule>
    <cfRule type="cellIs" dxfId="3960" priority="90" operator="equal">
      <formula>"SUMA 100%"</formula>
    </cfRule>
    <cfRule type="cellIs" dxfId="3959" priority="93" operator="equal">
      <formula>"NO SUMA 100%"</formula>
    </cfRule>
    <cfRule type="cellIs" dxfId="3958" priority="94" operator="equal">
      <formula>"SUMA 100%"</formula>
    </cfRule>
  </conditionalFormatting>
  <conditionalFormatting sqref="J14:J17">
    <cfRule type="cellIs" dxfId="3957" priority="92" operator="equal">
      <formula>"NO CUMPLE"</formula>
    </cfRule>
  </conditionalFormatting>
  <conditionalFormatting sqref="J14:J17">
    <cfRule type="cellIs" dxfId="3956" priority="91" operator="equal">
      <formula>"CUMPLE"</formula>
    </cfRule>
  </conditionalFormatting>
  <conditionalFormatting sqref="J14:J16">
    <cfRule type="cellIs" dxfId="3955" priority="88" operator="equal">
      <formula>"CUMPLE"</formula>
    </cfRule>
  </conditionalFormatting>
  <conditionalFormatting sqref="G19">
    <cfRule type="cellIs" dxfId="3954" priority="83" operator="equal">
      <formula>"OK"</formula>
    </cfRule>
    <cfRule type="cellIs" dxfId="3953" priority="84" operator="equal">
      <formula>"OK"</formula>
    </cfRule>
    <cfRule type="cellIs" dxfId="3952" priority="86" operator="equal">
      <formula>"ERROR DE ASC"</formula>
    </cfRule>
    <cfRule type="cellIs" dxfId="3951" priority="87" operator="equal">
      <formula>"ERROR DE ASC"</formula>
    </cfRule>
  </conditionalFormatting>
  <conditionalFormatting sqref="H18">
    <cfRule type="cellIs" dxfId="3950" priority="81" operator="equal">
      <formula>"CUMPLE"</formula>
    </cfRule>
    <cfRule type="cellIs" dxfId="3949" priority="82" operator="equal">
      <formula>"CUMPLE"</formula>
    </cfRule>
  </conditionalFormatting>
  <conditionalFormatting sqref="H18:J19">
    <cfRule type="cellIs" dxfId="3948" priority="79" operator="equal">
      <formula>"NO CUMPLE"</formula>
    </cfRule>
  </conditionalFormatting>
  <conditionalFormatting sqref="J14:J16">
    <cfRule type="cellIs" dxfId="3947" priority="78" operator="equal">
      <formula>"NO CUMPLE"</formula>
    </cfRule>
  </conditionalFormatting>
  <conditionalFormatting sqref="K18">
    <cfRule type="cellIs" dxfId="3946" priority="76" operator="equal">
      <formula>"CUMPLE"</formula>
    </cfRule>
    <cfRule type="cellIs" dxfId="3945" priority="77" operator="equal">
      <formula>"CUMPLE"</formula>
    </cfRule>
  </conditionalFormatting>
  <conditionalFormatting sqref="K18">
    <cfRule type="cellIs" dxfId="3944" priority="75" operator="equal">
      <formula>"NO CUMPLE"</formula>
    </cfRule>
  </conditionalFormatting>
  <conditionalFormatting sqref="M14:M17">
    <cfRule type="cellIs" dxfId="3943" priority="74" operator="equal">
      <formula>"MAXIMO"</formula>
    </cfRule>
  </conditionalFormatting>
  <conditionalFormatting sqref="N15:N17">
    <cfRule type="cellIs" dxfId="3942" priority="73" operator="equal">
      <formula>"NO CUMPLE"</formula>
    </cfRule>
  </conditionalFormatting>
  <conditionalFormatting sqref="N14:N17">
    <cfRule type="cellIs" dxfId="3941" priority="72" operator="equal">
      <formula>"CUMPLE"</formula>
    </cfRule>
  </conditionalFormatting>
  <conditionalFormatting sqref="M14:M16">
    <cfRule type="cellIs" dxfId="3940" priority="71" operator="equal">
      <formula>"MAXIMO"</formula>
    </cfRule>
  </conditionalFormatting>
  <conditionalFormatting sqref="M15:M17">
    <cfRule type="cellIs" dxfId="3939" priority="70" operator="equal">
      <formula>"MAXIMO"</formula>
    </cfRule>
  </conditionalFormatting>
  <conditionalFormatting sqref="N14:N16">
    <cfRule type="cellIs" dxfId="3938" priority="69" operator="equal">
      <formula>"CUMPLE"</formula>
    </cfRule>
  </conditionalFormatting>
  <conditionalFormatting sqref="N14:N16">
    <cfRule type="cellIs" dxfId="3937" priority="68" operator="equal">
      <formula>"NO CUMPLE"</formula>
    </cfRule>
  </conditionalFormatting>
  <conditionalFormatting sqref="K18">
    <cfRule type="cellIs" dxfId="3936" priority="66" operator="equal">
      <formula>"CUMPLE"</formula>
    </cfRule>
    <cfRule type="cellIs" dxfId="3935" priority="67" operator="equal">
      <formula>"NO CUMPLE"</formula>
    </cfRule>
  </conditionalFormatting>
  <conditionalFormatting sqref="N30">
    <cfRule type="cellIs" dxfId="3934" priority="65" operator="equal">
      <formula>"NO"</formula>
    </cfRule>
  </conditionalFormatting>
  <conditionalFormatting sqref="P31">
    <cfRule type="cellIs" dxfId="3933" priority="62" operator="equal">
      <formula>"NO CUMPLE"</formula>
    </cfRule>
    <cfRule type="cellIs" dxfId="3932" priority="63" operator="equal">
      <formula>"CUMPLE"</formula>
    </cfRule>
    <cfRule type="cellIs" dxfId="3931" priority="64" operator="equal">
      <formula>"HABILITADO"</formula>
    </cfRule>
  </conditionalFormatting>
  <conditionalFormatting sqref="P36">
    <cfRule type="cellIs" dxfId="3930" priority="59" operator="equal">
      <formula>"NO CUMPLE"</formula>
    </cfRule>
    <cfRule type="cellIs" dxfId="3929" priority="60" operator="equal">
      <formula>"CUMPLE"</formula>
    </cfRule>
    <cfRule type="cellIs" dxfId="3928" priority="61" operator="equal">
      <formula>"HABILITADO"</formula>
    </cfRule>
  </conditionalFormatting>
  <conditionalFormatting sqref="P44">
    <cfRule type="cellIs" dxfId="3927" priority="56" operator="equal">
      <formula>"NO CUMPLE"</formula>
    </cfRule>
    <cfRule type="cellIs" dxfId="3926" priority="57" operator="equal">
      <formula>"CUMPLE"</formula>
    </cfRule>
    <cfRule type="cellIs" dxfId="3925" priority="58" operator="equal">
      <formula>"HABILITADO"</formula>
    </cfRule>
  </conditionalFormatting>
  <conditionalFormatting sqref="N42:N43">
    <cfRule type="cellIs" dxfId="3924" priority="55" operator="equal">
      <formula>"EXPERIENCIA NO VÁLIDA"</formula>
    </cfRule>
  </conditionalFormatting>
  <conditionalFormatting sqref="N66:N68">
    <cfRule type="cellIs" dxfId="3923" priority="54" operator="equal">
      <formula>"EXPERIENCIA NO VÁLIDA"</formula>
    </cfRule>
  </conditionalFormatting>
  <conditionalFormatting sqref="O36">
    <cfRule type="cellIs" dxfId="3922" priority="52" operator="equal">
      <formula>0</formula>
    </cfRule>
    <cfRule type="cellIs" dxfId="3921" priority="53" operator="equal">
      <formula>"FOLIO 0"</formula>
    </cfRule>
  </conditionalFormatting>
  <conditionalFormatting sqref="K68:K69 I68:I69">
    <cfRule type="cellIs" dxfId="3920" priority="50" stopIfTrue="1" operator="greaterThanOrEqual">
      <formula>#REF!</formula>
    </cfRule>
  </conditionalFormatting>
  <conditionalFormatting sqref="I68:I69">
    <cfRule type="cellIs" dxfId="3919" priority="51" stopIfTrue="1" operator="lessThanOrEqual">
      <formula>#REF!</formula>
    </cfRule>
  </conditionalFormatting>
  <conditionalFormatting sqref="N69">
    <cfRule type="cellIs" dxfId="3918" priority="49" operator="equal">
      <formula>"EXPERIENCIA NO VÁLIDA"</formula>
    </cfRule>
  </conditionalFormatting>
  <conditionalFormatting sqref="I29">
    <cfRule type="cellIs" dxfId="3917" priority="48" operator="greaterThan">
      <formula>1</formula>
    </cfRule>
  </conditionalFormatting>
  <conditionalFormatting sqref="K42:K43 I42:I43">
    <cfRule type="cellIs" dxfId="3916" priority="46" stopIfTrue="1" operator="greaterThanOrEqual">
      <formula>#REF!</formula>
    </cfRule>
  </conditionalFormatting>
  <conditionalFormatting sqref="I42:I43">
    <cfRule type="cellIs" dxfId="3915" priority="47" stopIfTrue="1" operator="lessThanOrEqual">
      <formula>#REF!</formula>
    </cfRule>
  </conditionalFormatting>
  <conditionalFormatting sqref="N28">
    <cfRule type="cellIs" dxfId="3914" priority="45" operator="equal">
      <formula>"NO"</formula>
    </cfRule>
  </conditionalFormatting>
  <conditionalFormatting sqref="N36">
    <cfRule type="cellIs" dxfId="3913" priority="43" operator="equal">
      <formula>0</formula>
    </cfRule>
    <cfRule type="cellIs" dxfId="3912" priority="44" operator="equal">
      <formula>"FOLIO 0"</formula>
    </cfRule>
  </conditionalFormatting>
  <conditionalFormatting sqref="N52:N55">
    <cfRule type="cellIs" dxfId="3911" priority="42" operator="equal">
      <formula>"NO"</formula>
    </cfRule>
  </conditionalFormatting>
  <conditionalFormatting sqref="N26:N27">
    <cfRule type="cellIs" dxfId="3910" priority="41" operator="equal">
      <formula>"NO"</formula>
    </cfRule>
  </conditionalFormatting>
  <conditionalFormatting sqref="N41">
    <cfRule type="cellIs" dxfId="3909" priority="40" operator="equal">
      <formula>"EXPERIENCIA NO VÁLIDA"</formula>
    </cfRule>
  </conditionalFormatting>
  <conditionalFormatting sqref="N29">
    <cfRule type="cellIs" dxfId="3908" priority="39" operator="equal">
      <formula>"NO"</formula>
    </cfRule>
  </conditionalFormatting>
  <conditionalFormatting sqref="O13">
    <cfRule type="cellIs" dxfId="3907" priority="36" stopIfTrue="1" operator="equal">
      <formula>"HABILITADO"</formula>
    </cfRule>
    <cfRule type="cellIs" dxfId="3906" priority="37" stopIfTrue="1" operator="equal">
      <formula>"NO HABILITADO"</formula>
    </cfRule>
    <cfRule type="cellIs" dxfId="3905" priority="38" stopIfTrue="1" operator="equal">
      <formula>"RECHAZADO"</formula>
    </cfRule>
  </conditionalFormatting>
  <conditionalFormatting sqref="O13">
    <cfRule type="cellIs" dxfId="3904" priority="34" operator="equal">
      <formula>"NO HABILITADO"</formula>
    </cfRule>
    <cfRule type="cellIs" dxfId="3903" priority="35" operator="equal">
      <formula>"NO HABILITADO"</formula>
    </cfRule>
  </conditionalFormatting>
  <conditionalFormatting sqref="O13">
    <cfRule type="cellIs" priority="31" stopIfTrue="1" operator="equal">
      <formula>"HABILITADO"</formula>
    </cfRule>
    <cfRule type="cellIs" dxfId="3902" priority="32" stopIfTrue="1" operator="equal">
      <formula>"NO HABILITADO"</formula>
    </cfRule>
    <cfRule type="cellIs" dxfId="3901" priority="33" stopIfTrue="1" operator="equal">
      <formula>"RECHAZADO"</formula>
    </cfRule>
  </conditionalFormatting>
  <conditionalFormatting sqref="O13">
    <cfRule type="cellIs" dxfId="3900" priority="29" stopIfTrue="1" operator="equal">
      <formula>"RECHAZADO"</formula>
    </cfRule>
    <cfRule type="cellIs" dxfId="3899" priority="30" stopIfTrue="1" operator="equal">
      <formula>"NO HABILITADO"</formula>
    </cfRule>
  </conditionalFormatting>
  <conditionalFormatting sqref="O13">
    <cfRule type="cellIs" dxfId="3898" priority="27" operator="equal">
      <formula>"NO HABILITADO"</formula>
    </cfRule>
    <cfRule type="cellIs" dxfId="3897" priority="28" operator="equal">
      <formula>"HABILITADO"</formula>
    </cfRule>
  </conditionalFormatting>
  <conditionalFormatting sqref="O13:P13">
    <cfRule type="cellIs" dxfId="3896" priority="26" operator="equal">
      <formula>"NO HABILITADO"</formula>
    </cfRule>
  </conditionalFormatting>
  <conditionalFormatting sqref="J36">
    <cfRule type="cellIs" dxfId="3895" priority="22" operator="equal">
      <formula>0</formula>
    </cfRule>
    <cfRule type="cellIs" dxfId="3894" priority="23" operator="equal">
      <formula>"FOLIO 0"</formula>
    </cfRule>
  </conditionalFormatting>
  <conditionalFormatting sqref="L36">
    <cfRule type="cellIs" dxfId="3893" priority="24" operator="equal">
      <formula>0</formula>
    </cfRule>
    <cfRule type="cellIs" dxfId="3892" priority="25" operator="equal">
      <formula>"FOLIO 0"</formula>
    </cfRule>
  </conditionalFormatting>
  <conditionalFormatting sqref="G36">
    <cfRule type="cellIs" dxfId="3891" priority="20" operator="equal">
      <formula>0</formula>
    </cfRule>
    <cfRule type="cellIs" dxfId="3890" priority="21" operator="equal">
      <formula>"FOLIO 0"</formula>
    </cfRule>
  </conditionalFormatting>
  <conditionalFormatting sqref="K36">
    <cfRule type="cellIs" dxfId="3889" priority="18" operator="equal">
      <formula>0</formula>
    </cfRule>
    <cfRule type="cellIs" dxfId="3888" priority="19" operator="equal">
      <formula>"FOLIO 0"</formula>
    </cfRule>
  </conditionalFormatting>
  <conditionalFormatting sqref="M36">
    <cfRule type="cellIs" dxfId="3887" priority="16" operator="equal">
      <formula>0</formula>
    </cfRule>
    <cfRule type="cellIs" dxfId="3886" priority="17" operator="equal">
      <formula>"FOLIO 0"</formula>
    </cfRule>
  </conditionalFormatting>
  <conditionalFormatting sqref="I28">
    <cfRule type="cellIs" dxfId="3885" priority="15" operator="greaterThan">
      <formula>1</formula>
    </cfRule>
  </conditionalFormatting>
  <conditionalFormatting sqref="K40:K41 I40:I41">
    <cfRule type="cellIs" dxfId="3884" priority="12" stopIfTrue="1" operator="greaterThanOrEqual">
      <formula>#REF!</formula>
    </cfRule>
  </conditionalFormatting>
  <conditionalFormatting sqref="I40:I41">
    <cfRule type="cellIs" dxfId="3883" priority="13" stopIfTrue="1" operator="lessThanOrEqual">
      <formula>#REF!</formula>
    </cfRule>
  </conditionalFormatting>
  <conditionalFormatting sqref="K67 I67">
    <cfRule type="cellIs" dxfId="3882" priority="8" stopIfTrue="1" operator="greaterThanOrEqual">
      <formula>#REF!</formula>
    </cfRule>
  </conditionalFormatting>
  <conditionalFormatting sqref="I67">
    <cfRule type="cellIs" dxfId="3881" priority="9" stopIfTrue="1" operator="lessThanOrEqual">
      <formula>#REF!</formula>
    </cfRule>
  </conditionalFormatting>
  <conditionalFormatting sqref="K66 I66">
    <cfRule type="cellIs" dxfId="3880" priority="6" stopIfTrue="1" operator="greaterThanOrEqual">
      <formula>#REF!</formula>
    </cfRule>
  </conditionalFormatting>
  <conditionalFormatting sqref="I66">
    <cfRule type="cellIs" dxfId="3879" priority="7" stopIfTrue="1" operator="lessThanOrEqual">
      <formula>#REF!</formula>
    </cfRule>
  </conditionalFormatting>
  <conditionalFormatting sqref="N40">
    <cfRule type="cellIs" dxfId="3878" priority="5" operator="equal">
      <formula>"EXPERIENCIA NO VÁLIDA"</formula>
    </cfRule>
  </conditionalFormatting>
  <conditionalFormatting sqref="I27">
    <cfRule type="cellIs" dxfId="3877" priority="4" operator="greaterThan">
      <formula>1</formula>
    </cfRule>
  </conditionalFormatting>
  <conditionalFormatting sqref="I26">
    <cfRule type="cellIs" dxfId="3876" priority="3" operator="greaterThan">
      <formula>1</formula>
    </cfRule>
  </conditionalFormatting>
  <conditionalFormatting sqref="I53">
    <cfRule type="cellIs" dxfId="3875" priority="2" operator="greaterThan">
      <formula>1</formula>
    </cfRule>
  </conditionalFormatting>
  <conditionalFormatting sqref="I52">
    <cfRule type="cellIs" dxfId="3874"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G29 G54</xm:sqref>
        </x14:dataValidation>
        <x14:dataValidation type="list" allowBlank="1" showInputMessage="1" showErrorMessage="1">
          <x14:formula1>
            <xm:f>'C:\Users\Usuario\Downloads\[EV_PRELIM_CM-153.xlsx]REQ - CM 093'!#REF!</xm:f>
          </x14:formula1>
          <xm:sqref>G26:G27 G52:G53</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15</v>
      </c>
      <c r="E10" s="697" t="s">
        <v>428</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429</v>
      </c>
      <c r="D14" s="668"/>
      <c r="E14" s="668"/>
      <c r="F14" s="669"/>
      <c r="G14" s="46">
        <v>1</v>
      </c>
      <c r="H14" s="48">
        <v>11202</v>
      </c>
      <c r="I14" s="49">
        <v>300</v>
      </c>
      <c r="J14" s="65" t="s">
        <v>1132</v>
      </c>
      <c r="K14" s="49">
        <v>0</v>
      </c>
      <c r="L14" s="32">
        <v>11202</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11202</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37</v>
      </c>
      <c r="D26" s="31">
        <v>22</v>
      </c>
      <c r="E26" s="218" t="s">
        <v>431</v>
      </c>
      <c r="F26" s="258" t="s">
        <v>432</v>
      </c>
      <c r="G26" s="25">
        <v>811015</v>
      </c>
      <c r="H26" s="39" t="s">
        <v>429</v>
      </c>
      <c r="I26" s="23">
        <v>1</v>
      </c>
      <c r="J26" s="33" t="s">
        <v>194</v>
      </c>
      <c r="K26" s="212">
        <v>40382</v>
      </c>
      <c r="L26" s="212">
        <v>40831</v>
      </c>
      <c r="M26" s="221">
        <v>4905</v>
      </c>
      <c r="N26" s="280" t="s">
        <v>194</v>
      </c>
      <c r="O26" s="63">
        <v>4905</v>
      </c>
      <c r="P26" s="275"/>
      <c r="Q26" s="12">
        <v>2016</v>
      </c>
      <c r="R26" s="281">
        <v>25567212</v>
      </c>
    </row>
    <row r="27" spans="2:18" s="12" customFormat="1" ht="72" customHeight="1">
      <c r="B27" s="231">
        <v>2</v>
      </c>
      <c r="C27" s="219">
        <v>25</v>
      </c>
      <c r="D27" s="219">
        <v>13</v>
      </c>
      <c r="E27" s="279" t="s">
        <v>434</v>
      </c>
      <c r="F27" s="258" t="s">
        <v>435</v>
      </c>
      <c r="G27" s="25">
        <v>811015</v>
      </c>
      <c r="H27" s="39" t="s">
        <v>429</v>
      </c>
      <c r="I27" s="23">
        <v>1</v>
      </c>
      <c r="J27" s="33" t="s">
        <v>194</v>
      </c>
      <c r="K27" s="72">
        <v>39930</v>
      </c>
      <c r="L27" s="72">
        <v>40268</v>
      </c>
      <c r="M27" s="228">
        <v>6297</v>
      </c>
      <c r="N27" s="280" t="s">
        <v>194</v>
      </c>
      <c r="O27" s="63">
        <v>6297</v>
      </c>
      <c r="P27" s="275"/>
    </row>
    <row r="28" spans="2:18" s="12" customFormat="1" ht="18">
      <c r="B28" s="230">
        <v>3</v>
      </c>
      <c r="C28" s="219"/>
      <c r="D28" s="219"/>
      <c r="E28" s="322"/>
      <c r="F28" s="150"/>
      <c r="G28" s="25"/>
      <c r="H28" s="39"/>
      <c r="I28" s="23"/>
      <c r="J28" s="24"/>
      <c r="K28" s="72"/>
      <c r="L28" s="72"/>
      <c r="M28" s="228"/>
      <c r="N28" s="280" t="s">
        <v>1133</v>
      </c>
      <c r="O28" s="63" t="s">
        <v>1133</v>
      </c>
      <c r="P28" s="275"/>
    </row>
    <row r="29" spans="2:18" s="12" customFormat="1" ht="18">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11202</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3" t="s">
        <v>70</v>
      </c>
      <c r="G35" s="556" t="s">
        <v>74</v>
      </c>
      <c r="H35" s="623"/>
      <c r="I35" s="555" t="s">
        <v>75</v>
      </c>
      <c r="J35" s="555"/>
      <c r="K35" s="555"/>
      <c r="L35" s="556" t="s">
        <v>156</v>
      </c>
      <c r="M35" s="623"/>
      <c r="N35" s="644"/>
      <c r="O35" s="645"/>
      <c r="P35" s="373" t="s">
        <v>76</v>
      </c>
    </row>
    <row r="36" spans="2:16" s="58" customFormat="1" ht="30" customHeight="1">
      <c r="B36" s="624" t="s">
        <v>430</v>
      </c>
      <c r="C36" s="646"/>
      <c r="D36" s="646"/>
      <c r="E36" s="647"/>
      <c r="F36" s="56" t="s">
        <v>221</v>
      </c>
      <c r="G36" s="59">
        <v>10766015</v>
      </c>
      <c r="H36" s="57" t="s">
        <v>194</v>
      </c>
      <c r="I36" s="70">
        <v>37700</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37700</v>
      </c>
      <c r="K39" s="3" t="s">
        <v>59</v>
      </c>
      <c r="L39" s="209">
        <v>43356</v>
      </c>
      <c r="M39" s="614"/>
      <c r="N39" s="614"/>
      <c r="O39" s="47">
        <v>1200</v>
      </c>
      <c r="P39" s="499"/>
    </row>
    <row r="40" spans="2:16" ht="51" customHeight="1">
      <c r="B40" s="79">
        <v>1</v>
      </c>
      <c r="C40" s="79" t="s">
        <v>194</v>
      </c>
      <c r="D40" s="83" t="s">
        <v>436</v>
      </c>
      <c r="E40" s="277" t="s">
        <v>437</v>
      </c>
      <c r="F40" s="634" t="s">
        <v>438</v>
      </c>
      <c r="G40" s="634"/>
      <c r="H40" s="634"/>
      <c r="I40" s="635">
        <v>41565</v>
      </c>
      <c r="J40" s="635"/>
      <c r="K40" s="609">
        <v>41871</v>
      </c>
      <c r="L40" s="610"/>
      <c r="M40" s="82">
        <v>3200</v>
      </c>
      <c r="N40" s="61" t="s">
        <v>1135</v>
      </c>
      <c r="O40" s="63">
        <v>3200</v>
      </c>
      <c r="P40" s="151"/>
    </row>
    <row r="41" spans="2:16" ht="31.5" customHeight="1">
      <c r="B41" s="79">
        <v>2</v>
      </c>
      <c r="C41" s="79" t="s">
        <v>194</v>
      </c>
      <c r="D41" s="83" t="s">
        <v>436</v>
      </c>
      <c r="E41" s="277" t="s">
        <v>439</v>
      </c>
      <c r="F41" s="639" t="s">
        <v>440</v>
      </c>
      <c r="G41" s="640"/>
      <c r="H41" s="641"/>
      <c r="I41" s="635">
        <v>39930</v>
      </c>
      <c r="J41" s="635"/>
      <c r="K41" s="609">
        <v>40268</v>
      </c>
      <c r="L41" s="610"/>
      <c r="M41" s="82">
        <v>6297</v>
      </c>
      <c r="N41" s="61" t="s">
        <v>1135</v>
      </c>
      <c r="O41" s="63">
        <v>6297</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9497</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4"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38</v>
      </c>
      <c r="D52" s="31">
        <v>23</v>
      </c>
      <c r="E52" s="218" t="s">
        <v>431</v>
      </c>
      <c r="F52" s="258" t="s">
        <v>441</v>
      </c>
      <c r="G52" s="25">
        <v>811015</v>
      </c>
      <c r="H52" s="39" t="s">
        <v>433</v>
      </c>
      <c r="I52" s="23">
        <v>1</v>
      </c>
      <c r="J52" s="33" t="s">
        <v>194</v>
      </c>
      <c r="K52" s="72">
        <v>40382</v>
      </c>
      <c r="L52" s="72">
        <v>40869</v>
      </c>
      <c r="M52" s="82">
        <v>13970</v>
      </c>
      <c r="N52" s="280" t="s">
        <v>194</v>
      </c>
      <c r="O52" s="63">
        <v>13970</v>
      </c>
      <c r="P52" s="275"/>
    </row>
    <row r="53" spans="2:16" s="12" customFormat="1" ht="24">
      <c r="B53" s="34">
        <v>2</v>
      </c>
      <c r="C53" s="35">
        <v>22</v>
      </c>
      <c r="D53" s="31">
        <v>11</v>
      </c>
      <c r="E53" s="218" t="s">
        <v>442</v>
      </c>
      <c r="F53" s="232" t="s">
        <v>443</v>
      </c>
      <c r="G53" s="25">
        <v>811015</v>
      </c>
      <c r="H53" s="39" t="s">
        <v>433</v>
      </c>
      <c r="I53" s="23">
        <v>1</v>
      </c>
      <c r="J53" s="31" t="s">
        <v>194</v>
      </c>
      <c r="K53" s="72">
        <v>40182</v>
      </c>
      <c r="L53" s="72">
        <v>41394</v>
      </c>
      <c r="M53" s="221">
        <v>5500</v>
      </c>
      <c r="N53" s="280" t="s">
        <v>194</v>
      </c>
      <c r="O53" s="63">
        <v>5500</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19470</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3" t="s">
        <v>70</v>
      </c>
    </row>
    <row r="62" spans="2:16" s="58" customFormat="1" ht="24.95" customHeight="1">
      <c r="B62" s="624" t="s">
        <v>430</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37700</v>
      </c>
      <c r="K65" s="3" t="s">
        <v>59</v>
      </c>
      <c r="L65" s="209">
        <v>43356</v>
      </c>
      <c r="M65" s="614"/>
      <c r="N65" s="614"/>
      <c r="O65" s="47">
        <v>1200</v>
      </c>
      <c r="P65" s="616"/>
    </row>
    <row r="66" spans="2:16" ht="77.25" customHeight="1">
      <c r="B66" s="79">
        <v>1</v>
      </c>
      <c r="C66" s="79" t="s">
        <v>194</v>
      </c>
      <c r="D66" s="83" t="s">
        <v>436</v>
      </c>
      <c r="E66" s="269" t="s">
        <v>374</v>
      </c>
      <c r="F66" s="606" t="s">
        <v>444</v>
      </c>
      <c r="G66" s="607"/>
      <c r="H66" s="608"/>
      <c r="I66" s="609">
        <v>41921</v>
      </c>
      <c r="J66" s="610"/>
      <c r="K66" s="609">
        <v>42345</v>
      </c>
      <c r="L66" s="610"/>
      <c r="M66" s="82">
        <v>8230</v>
      </c>
      <c r="N66" s="61" t="s">
        <v>1135</v>
      </c>
      <c r="O66" s="63">
        <v>8230</v>
      </c>
      <c r="P66" s="89"/>
    </row>
    <row r="67" spans="2:16" ht="57.75" customHeight="1">
      <c r="B67" s="79"/>
      <c r="C67" s="79" t="s">
        <v>194</v>
      </c>
      <c r="D67" s="83" t="s">
        <v>436</v>
      </c>
      <c r="E67" s="218" t="s">
        <v>442</v>
      </c>
      <c r="F67" s="606" t="s">
        <v>443</v>
      </c>
      <c r="G67" s="607"/>
      <c r="H67" s="608"/>
      <c r="I67" s="609">
        <v>40182</v>
      </c>
      <c r="J67" s="610"/>
      <c r="K67" s="609">
        <v>41394</v>
      </c>
      <c r="L67" s="610"/>
      <c r="M67" s="82">
        <v>5500</v>
      </c>
      <c r="N67" s="61" t="s">
        <v>1135</v>
      </c>
      <c r="O67" s="63">
        <v>5500</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13730</v>
      </c>
      <c r="P70" s="62">
        <v>40</v>
      </c>
    </row>
    <row r="71" spans="2:16" ht="15.75" customHeight="1"/>
    <row r="72" spans="2:16" s="60" customFormat="1" ht="37.5" customHeight="1">
      <c r="B72" s="598" t="s">
        <v>127</v>
      </c>
      <c r="C72" s="598"/>
      <c r="D72" s="598"/>
      <c r="E72" s="598"/>
      <c r="F72" s="598"/>
      <c r="G72" s="588" t="s">
        <v>430</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428</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3873" priority="110" operator="greaterThan">
      <formula>1</formula>
    </cfRule>
  </conditionalFormatting>
  <conditionalFormatting sqref="I54">
    <cfRule type="cellIs" dxfId="3872" priority="109" operator="greaterThan">
      <formula>1</formula>
    </cfRule>
  </conditionalFormatting>
  <conditionalFormatting sqref="J39">
    <cfRule type="cellIs" dxfId="3871" priority="107" stopIfTrue="1" operator="greaterThanOrEqual">
      <formula>#REF!</formula>
    </cfRule>
  </conditionalFormatting>
  <conditionalFormatting sqref="J39">
    <cfRule type="cellIs" dxfId="3870" priority="108" stopIfTrue="1" operator="lessThanOrEqual">
      <formula>#REF!</formula>
    </cfRule>
  </conditionalFormatting>
  <conditionalFormatting sqref="L39">
    <cfRule type="cellIs" dxfId="3869" priority="106" stopIfTrue="1" operator="greaterThanOrEqual">
      <formula>#REF!</formula>
    </cfRule>
  </conditionalFormatting>
  <conditionalFormatting sqref="J65">
    <cfRule type="cellIs" dxfId="3868" priority="104" stopIfTrue="1" operator="greaterThanOrEqual">
      <formula>#REF!</formula>
    </cfRule>
  </conditionalFormatting>
  <conditionalFormatting sqref="J65">
    <cfRule type="cellIs" dxfId="3867" priority="105" stopIfTrue="1" operator="lessThanOrEqual">
      <formula>#REF!</formula>
    </cfRule>
  </conditionalFormatting>
  <conditionalFormatting sqref="L65">
    <cfRule type="cellIs" dxfId="3866" priority="103" stopIfTrue="1" operator="greaterThanOrEqual">
      <formula>#REF!</formula>
    </cfRule>
  </conditionalFormatting>
  <conditionalFormatting sqref="G18">
    <cfRule type="cellIs" dxfId="3865" priority="88" operator="equal">
      <formula>"NO SUMA 100%"</formula>
    </cfRule>
    <cfRule type="cellIs" dxfId="3864" priority="93" operator="equal">
      <formula>"SUMA 100%"</formula>
    </cfRule>
    <cfRule type="cellIs" dxfId="3863" priority="97" operator="equal">
      <formula>"SUMA 100%"</formula>
    </cfRule>
    <cfRule type="cellIs" dxfId="3862" priority="98" operator="equal">
      <formula>"SUMA 100%"</formula>
    </cfRule>
    <cfRule type="cellIs" dxfId="3861" priority="101" operator="equal">
      <formula>"NO SUMA 100%"</formula>
    </cfRule>
    <cfRule type="cellIs" dxfId="3860" priority="102" operator="equal">
      <formula>"SUMA 100%"</formula>
    </cfRule>
  </conditionalFormatting>
  <conditionalFormatting sqref="J14:J17">
    <cfRule type="cellIs" dxfId="3859" priority="100" operator="equal">
      <formula>"NO CUMPLE"</formula>
    </cfRule>
  </conditionalFormatting>
  <conditionalFormatting sqref="J14:J17">
    <cfRule type="cellIs" dxfId="3858" priority="99" operator="equal">
      <formula>"CUMPLE"</formula>
    </cfRule>
  </conditionalFormatting>
  <conditionalFormatting sqref="J14:J16">
    <cfRule type="cellIs" dxfId="3857" priority="96" operator="equal">
      <formula>"CUMPLE"</formula>
    </cfRule>
  </conditionalFormatting>
  <conditionalFormatting sqref="G19">
    <cfRule type="cellIs" dxfId="3856" priority="91" operator="equal">
      <formula>"OK"</formula>
    </cfRule>
    <cfRule type="cellIs" dxfId="3855" priority="92" operator="equal">
      <formula>"OK"</formula>
    </cfRule>
    <cfRule type="cellIs" dxfId="3854" priority="94" operator="equal">
      <formula>"ERROR DE ASC"</formula>
    </cfRule>
    <cfRule type="cellIs" dxfId="3853" priority="95" operator="equal">
      <formula>"ERROR DE ASC"</formula>
    </cfRule>
  </conditionalFormatting>
  <conditionalFormatting sqref="H18">
    <cfRule type="cellIs" dxfId="3852" priority="89" operator="equal">
      <formula>"CUMPLE"</formula>
    </cfRule>
    <cfRule type="cellIs" dxfId="3851" priority="90" operator="equal">
      <formula>"CUMPLE"</formula>
    </cfRule>
  </conditionalFormatting>
  <conditionalFormatting sqref="H18:J19">
    <cfRule type="cellIs" dxfId="3850" priority="87" operator="equal">
      <formula>"NO CUMPLE"</formula>
    </cfRule>
  </conditionalFormatting>
  <conditionalFormatting sqref="J14:J16">
    <cfRule type="cellIs" dxfId="3849" priority="86" operator="equal">
      <formula>"NO CUMPLE"</formula>
    </cfRule>
  </conditionalFormatting>
  <conditionalFormatting sqref="K18">
    <cfRule type="cellIs" dxfId="3848" priority="84" operator="equal">
      <formula>"CUMPLE"</formula>
    </cfRule>
    <cfRule type="cellIs" dxfId="3847" priority="85" operator="equal">
      <formula>"CUMPLE"</formula>
    </cfRule>
  </conditionalFormatting>
  <conditionalFormatting sqref="K18">
    <cfRule type="cellIs" dxfId="3846" priority="83" operator="equal">
      <formula>"NO CUMPLE"</formula>
    </cfRule>
  </conditionalFormatting>
  <conditionalFormatting sqref="M14:M17">
    <cfRule type="cellIs" dxfId="3845" priority="82" operator="equal">
      <formula>"MAXIMO"</formula>
    </cfRule>
  </conditionalFormatting>
  <conditionalFormatting sqref="N15:N17">
    <cfRule type="cellIs" dxfId="3844" priority="81" operator="equal">
      <formula>"NO CUMPLE"</formula>
    </cfRule>
  </conditionalFormatting>
  <conditionalFormatting sqref="N14:N17">
    <cfRule type="cellIs" dxfId="3843" priority="80" operator="equal">
      <formula>"CUMPLE"</formula>
    </cfRule>
  </conditionalFormatting>
  <conditionalFormatting sqref="M14:M16">
    <cfRule type="cellIs" dxfId="3842" priority="79" operator="equal">
      <formula>"MAXIMO"</formula>
    </cfRule>
  </conditionalFormatting>
  <conditionalFormatting sqref="M15:M17">
    <cfRule type="cellIs" dxfId="3841" priority="78" operator="equal">
      <formula>"MAXIMO"</formula>
    </cfRule>
  </conditionalFormatting>
  <conditionalFormatting sqref="N14:N16">
    <cfRule type="cellIs" dxfId="3840" priority="77" operator="equal">
      <formula>"CUMPLE"</formula>
    </cfRule>
  </conditionalFormatting>
  <conditionalFormatting sqref="N14:N16">
    <cfRule type="cellIs" dxfId="3839" priority="76" operator="equal">
      <formula>"NO CUMPLE"</formula>
    </cfRule>
  </conditionalFormatting>
  <conditionalFormatting sqref="K18">
    <cfRule type="cellIs" dxfId="3838" priority="74" operator="equal">
      <formula>"CUMPLE"</formula>
    </cfRule>
    <cfRule type="cellIs" dxfId="3837" priority="75" operator="equal">
      <formula>"NO CUMPLE"</formula>
    </cfRule>
  </conditionalFormatting>
  <conditionalFormatting sqref="N30">
    <cfRule type="cellIs" dxfId="3836" priority="73" operator="equal">
      <formula>"NO"</formula>
    </cfRule>
  </conditionalFormatting>
  <conditionalFormatting sqref="P31">
    <cfRule type="cellIs" dxfId="3835" priority="70" operator="equal">
      <formula>"NO CUMPLE"</formula>
    </cfRule>
    <cfRule type="cellIs" dxfId="3834" priority="71" operator="equal">
      <formula>"CUMPLE"</formula>
    </cfRule>
    <cfRule type="cellIs" dxfId="3833" priority="72" operator="equal">
      <formula>"HABILITADO"</formula>
    </cfRule>
  </conditionalFormatting>
  <conditionalFormatting sqref="P36">
    <cfRule type="cellIs" dxfId="3832" priority="67" operator="equal">
      <formula>"NO CUMPLE"</formula>
    </cfRule>
    <cfRule type="cellIs" dxfId="3831" priority="68" operator="equal">
      <formula>"CUMPLE"</formula>
    </cfRule>
    <cfRule type="cellIs" dxfId="3830" priority="69" operator="equal">
      <formula>"HABILITADO"</formula>
    </cfRule>
  </conditionalFormatting>
  <conditionalFormatting sqref="P44">
    <cfRule type="cellIs" dxfId="3829" priority="64" operator="equal">
      <formula>"NO CUMPLE"</formula>
    </cfRule>
    <cfRule type="cellIs" dxfId="3828" priority="65" operator="equal">
      <formula>"CUMPLE"</formula>
    </cfRule>
    <cfRule type="cellIs" dxfId="3827" priority="66" operator="equal">
      <formula>"HABILITADO"</formula>
    </cfRule>
  </conditionalFormatting>
  <conditionalFormatting sqref="N42:N43">
    <cfRule type="cellIs" dxfId="3826" priority="63" operator="equal">
      <formula>"EXPERIENCIA NO VÁLIDA"</formula>
    </cfRule>
  </conditionalFormatting>
  <conditionalFormatting sqref="N66:N68">
    <cfRule type="cellIs" dxfId="3825" priority="62" operator="equal">
      <formula>"EXPERIENCIA NO VÁLIDA"</formula>
    </cfRule>
  </conditionalFormatting>
  <conditionalFormatting sqref="O36">
    <cfRule type="cellIs" dxfId="3824" priority="60" operator="equal">
      <formula>0</formula>
    </cfRule>
    <cfRule type="cellIs" dxfId="3823" priority="61" operator="equal">
      <formula>"FOLIO 0"</formula>
    </cfRule>
  </conditionalFormatting>
  <conditionalFormatting sqref="K68:K69 I68:I69">
    <cfRule type="cellIs" dxfId="3822" priority="58" stopIfTrue="1" operator="greaterThanOrEqual">
      <formula>#REF!</formula>
    </cfRule>
  </conditionalFormatting>
  <conditionalFormatting sqref="I68:I69">
    <cfRule type="cellIs" dxfId="3821" priority="59" stopIfTrue="1" operator="lessThanOrEqual">
      <formula>#REF!</formula>
    </cfRule>
  </conditionalFormatting>
  <conditionalFormatting sqref="N69">
    <cfRule type="cellIs" dxfId="3820" priority="57" operator="equal">
      <formula>"EXPERIENCIA NO VÁLIDA"</formula>
    </cfRule>
  </conditionalFormatting>
  <conditionalFormatting sqref="I29">
    <cfRule type="cellIs" dxfId="3819" priority="56" operator="greaterThan">
      <formula>1</formula>
    </cfRule>
  </conditionalFormatting>
  <conditionalFormatting sqref="K42:K43 I42:I43">
    <cfRule type="cellIs" dxfId="3818" priority="54" stopIfTrue="1" operator="greaterThanOrEqual">
      <formula>#REF!</formula>
    </cfRule>
  </conditionalFormatting>
  <conditionalFormatting sqref="I42:I43">
    <cfRule type="cellIs" dxfId="3817" priority="55" stopIfTrue="1" operator="lessThanOrEqual">
      <formula>#REF!</formula>
    </cfRule>
  </conditionalFormatting>
  <conditionalFormatting sqref="N28">
    <cfRule type="cellIs" dxfId="3816" priority="53" operator="equal">
      <formula>"NO"</formula>
    </cfRule>
  </conditionalFormatting>
  <conditionalFormatting sqref="N36">
    <cfRule type="cellIs" dxfId="3815" priority="51" operator="equal">
      <formula>0</formula>
    </cfRule>
    <cfRule type="cellIs" dxfId="3814" priority="52" operator="equal">
      <formula>"FOLIO 0"</formula>
    </cfRule>
  </conditionalFormatting>
  <conditionalFormatting sqref="N52:N55">
    <cfRule type="cellIs" dxfId="3813" priority="50" operator="equal">
      <formula>"NO"</formula>
    </cfRule>
  </conditionalFormatting>
  <conditionalFormatting sqref="N26:N27">
    <cfRule type="cellIs" dxfId="3812" priority="49" operator="equal">
      <formula>"NO"</formula>
    </cfRule>
  </conditionalFormatting>
  <conditionalFormatting sqref="N41">
    <cfRule type="cellIs" dxfId="3811" priority="48" operator="equal">
      <formula>"EXPERIENCIA NO VÁLIDA"</formula>
    </cfRule>
  </conditionalFormatting>
  <conditionalFormatting sqref="N29">
    <cfRule type="cellIs" dxfId="3810" priority="47" operator="equal">
      <formula>"NO"</formula>
    </cfRule>
  </conditionalFormatting>
  <conditionalFormatting sqref="O13">
    <cfRule type="cellIs" dxfId="3809" priority="44" stopIfTrue="1" operator="equal">
      <formula>"HABILITADO"</formula>
    </cfRule>
    <cfRule type="cellIs" dxfId="3808" priority="45" stopIfTrue="1" operator="equal">
      <formula>"NO HABILITADO"</formula>
    </cfRule>
    <cfRule type="cellIs" dxfId="3807" priority="46" stopIfTrue="1" operator="equal">
      <formula>"RECHAZADO"</formula>
    </cfRule>
  </conditionalFormatting>
  <conditionalFormatting sqref="O13">
    <cfRule type="cellIs" dxfId="3806" priority="42" operator="equal">
      <formula>"NO HABILITADO"</formula>
    </cfRule>
    <cfRule type="cellIs" dxfId="3805" priority="43" operator="equal">
      <formula>"NO HABILITADO"</formula>
    </cfRule>
  </conditionalFormatting>
  <conditionalFormatting sqref="O13">
    <cfRule type="cellIs" priority="39" stopIfTrue="1" operator="equal">
      <formula>"HABILITADO"</formula>
    </cfRule>
    <cfRule type="cellIs" dxfId="3804" priority="40" stopIfTrue="1" operator="equal">
      <formula>"NO HABILITADO"</formula>
    </cfRule>
    <cfRule type="cellIs" dxfId="3803" priority="41" stopIfTrue="1" operator="equal">
      <formula>"RECHAZADO"</formula>
    </cfRule>
  </conditionalFormatting>
  <conditionalFormatting sqref="O13">
    <cfRule type="cellIs" dxfId="3802" priority="37" stopIfTrue="1" operator="equal">
      <formula>"RECHAZADO"</formula>
    </cfRule>
    <cfRule type="cellIs" dxfId="3801" priority="38" stopIfTrue="1" operator="equal">
      <formula>"NO HABILITADO"</formula>
    </cfRule>
  </conditionalFormatting>
  <conditionalFormatting sqref="O13">
    <cfRule type="cellIs" dxfId="3800" priority="35" operator="equal">
      <formula>"NO HABILITADO"</formula>
    </cfRule>
    <cfRule type="cellIs" dxfId="3799" priority="36" operator="equal">
      <formula>"HABILITADO"</formula>
    </cfRule>
  </conditionalFormatting>
  <conditionalFormatting sqref="O13:P13">
    <cfRule type="cellIs" dxfId="3798" priority="34" operator="equal">
      <formula>"NO HABILITADO"</formula>
    </cfRule>
  </conditionalFormatting>
  <conditionalFormatting sqref="J36">
    <cfRule type="cellIs" dxfId="3797" priority="30" operator="equal">
      <formula>0</formula>
    </cfRule>
    <cfRule type="cellIs" dxfId="3796" priority="31" operator="equal">
      <formula>"FOLIO 0"</formula>
    </cfRule>
  </conditionalFormatting>
  <conditionalFormatting sqref="L36">
    <cfRule type="cellIs" dxfId="3795" priority="32" operator="equal">
      <formula>0</formula>
    </cfRule>
    <cfRule type="cellIs" dxfId="3794" priority="33" operator="equal">
      <formula>"FOLIO 0"</formula>
    </cfRule>
  </conditionalFormatting>
  <conditionalFormatting sqref="G36">
    <cfRule type="cellIs" dxfId="3793" priority="28" operator="equal">
      <formula>0</formula>
    </cfRule>
    <cfRule type="cellIs" dxfId="3792" priority="29" operator="equal">
      <formula>"FOLIO 0"</formula>
    </cfRule>
  </conditionalFormatting>
  <conditionalFormatting sqref="K36">
    <cfRule type="cellIs" dxfId="3791" priority="26" operator="equal">
      <formula>0</formula>
    </cfRule>
    <cfRule type="cellIs" dxfId="3790" priority="27" operator="equal">
      <formula>"FOLIO 0"</formula>
    </cfRule>
  </conditionalFormatting>
  <conditionalFormatting sqref="M36">
    <cfRule type="cellIs" dxfId="3789" priority="24" operator="equal">
      <formula>0</formula>
    </cfRule>
    <cfRule type="cellIs" dxfId="3788" priority="25" operator="equal">
      <formula>"FOLIO 0"</formula>
    </cfRule>
  </conditionalFormatting>
  <conditionalFormatting sqref="I28">
    <cfRule type="cellIs" dxfId="3787" priority="23" operator="greaterThan">
      <formula>1</formula>
    </cfRule>
  </conditionalFormatting>
  <conditionalFormatting sqref="N40">
    <cfRule type="cellIs" dxfId="3786" priority="13" operator="equal">
      <formula>"EXPERIENCIA NO VÁLIDA"</formula>
    </cfRule>
  </conditionalFormatting>
  <conditionalFormatting sqref="I27">
    <cfRule type="cellIs" dxfId="3785" priority="12" operator="greaterThan">
      <formula>1</formula>
    </cfRule>
  </conditionalFormatting>
  <conditionalFormatting sqref="I26">
    <cfRule type="cellIs" dxfId="3784" priority="11" operator="greaterThan">
      <formula>1</formula>
    </cfRule>
  </conditionalFormatting>
  <conditionalFormatting sqref="K40 I40">
    <cfRule type="cellIs" dxfId="3783" priority="9" stopIfTrue="1" operator="greaterThanOrEqual">
      <formula>#REF!</formula>
    </cfRule>
  </conditionalFormatting>
  <conditionalFormatting sqref="I40">
    <cfRule type="cellIs" dxfId="3782" priority="10" stopIfTrue="1" operator="lessThanOrEqual">
      <formula>#REF!</formula>
    </cfRule>
  </conditionalFormatting>
  <conditionalFormatting sqref="K41 I41">
    <cfRule type="cellIs" dxfId="3781" priority="7" stopIfTrue="1" operator="greaterThanOrEqual">
      <formula>#REF!</formula>
    </cfRule>
  </conditionalFormatting>
  <conditionalFormatting sqref="I41">
    <cfRule type="cellIs" dxfId="3780" priority="8" stopIfTrue="1" operator="lessThanOrEqual">
      <formula>#REF!</formula>
    </cfRule>
  </conditionalFormatting>
  <conditionalFormatting sqref="I53">
    <cfRule type="cellIs" dxfId="3779" priority="6" operator="greaterThan">
      <formula>1</formula>
    </cfRule>
  </conditionalFormatting>
  <conditionalFormatting sqref="I52">
    <cfRule type="cellIs" dxfId="3778" priority="5" operator="greaterThan">
      <formula>1</formula>
    </cfRule>
  </conditionalFormatting>
  <conditionalFormatting sqref="K67 I67">
    <cfRule type="cellIs" dxfId="3777" priority="3" stopIfTrue="1" operator="greaterThanOrEqual">
      <formula>#REF!</formula>
    </cfRule>
  </conditionalFormatting>
  <conditionalFormatting sqref="I67">
    <cfRule type="cellIs" dxfId="3776" priority="4" stopIfTrue="1" operator="lessThanOrEqual">
      <formula>#REF!</formula>
    </cfRule>
  </conditionalFormatting>
  <conditionalFormatting sqref="K66 I66">
    <cfRule type="cellIs" dxfId="3775" priority="1" stopIfTrue="1" operator="greaterThanOrEqual">
      <formula>#REF!</formula>
    </cfRule>
  </conditionalFormatting>
  <conditionalFormatting sqref="I66">
    <cfRule type="cellIs" dxfId="3774"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G29 G54</xm:sqref>
        </x14:dataValidation>
        <x14:dataValidation type="list" allowBlank="1" showInputMessage="1" showErrorMessage="1">
          <x14:formula1>
            <xm:f>'C:\Users\Usuario\Downloads\[EV_PRELIM_CM-153.xlsx]REQ - CM 093'!#REF!</xm:f>
          </x14:formula1>
          <xm:sqref>G26:G27 G52:G53</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16</v>
      </c>
      <c r="E10" s="697" t="s">
        <v>445</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447</v>
      </c>
      <c r="D14" s="668"/>
      <c r="E14" s="668"/>
      <c r="F14" s="669"/>
      <c r="G14" s="46">
        <v>0.7</v>
      </c>
      <c r="H14" s="48">
        <v>10742.870999999999</v>
      </c>
      <c r="I14" s="49">
        <v>300</v>
      </c>
      <c r="J14" s="65" t="s">
        <v>1132</v>
      </c>
      <c r="K14" s="49">
        <v>8281.098</v>
      </c>
      <c r="L14" s="32">
        <v>19023.968999999997</v>
      </c>
      <c r="M14" s="46">
        <v>0.92635238221564142</v>
      </c>
      <c r="N14" s="36"/>
      <c r="O14" s="713" t="s">
        <v>1123</v>
      </c>
      <c r="P14" s="714"/>
      <c r="R14" s="208"/>
    </row>
    <row r="15" spans="2:18" ht="17.100000000000001" customHeight="1">
      <c r="B15" s="41">
        <v>2</v>
      </c>
      <c r="C15" s="667" t="s">
        <v>446</v>
      </c>
      <c r="D15" s="668"/>
      <c r="E15" s="668"/>
      <c r="F15" s="669"/>
      <c r="G15" s="46">
        <v>0.3</v>
      </c>
      <c r="H15" s="48">
        <v>1512.4589999999998</v>
      </c>
      <c r="I15" s="49">
        <v>300</v>
      </c>
      <c r="J15" s="65" t="s">
        <v>1132</v>
      </c>
      <c r="K15" s="49">
        <v>0</v>
      </c>
      <c r="L15" s="32">
        <v>1512.4589999999998</v>
      </c>
      <c r="M15" s="46">
        <v>7.3647617784358604E-2</v>
      </c>
      <c r="N15" s="36"/>
      <c r="O15" s="715"/>
      <c r="P15" s="716"/>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15"/>
      <c r="P16" s="716"/>
    </row>
    <row r="17" spans="2:18" ht="22.5" customHeight="1">
      <c r="B17" s="41"/>
      <c r="C17" s="676" t="s">
        <v>42</v>
      </c>
      <c r="D17" s="677"/>
      <c r="E17" s="677"/>
      <c r="F17" s="678"/>
      <c r="G17" s="44">
        <v>0.3</v>
      </c>
      <c r="H17" s="234"/>
      <c r="I17" s="49"/>
      <c r="J17" s="36" t="s">
        <v>1133</v>
      </c>
      <c r="K17" s="42"/>
      <c r="L17" s="32">
        <v>20536.427999999996</v>
      </c>
      <c r="M17" s="276">
        <v>1</v>
      </c>
      <c r="N17" s="36"/>
      <c r="O17" s="715"/>
      <c r="P17" s="716"/>
    </row>
    <row r="18" spans="2:18" ht="15.75" customHeight="1">
      <c r="B18" s="13"/>
      <c r="C18" s="679" t="s">
        <v>39</v>
      </c>
      <c r="D18" s="680"/>
      <c r="E18" s="680"/>
      <c r="F18" s="681"/>
      <c r="G18" s="43" t="s">
        <v>1134</v>
      </c>
      <c r="H18" s="685" t="s">
        <v>1132</v>
      </c>
      <c r="I18" s="685"/>
      <c r="J18" s="685"/>
      <c r="K18" s="653"/>
      <c r="L18" s="655"/>
      <c r="M18" s="686"/>
      <c r="N18" s="687"/>
      <c r="O18" s="715"/>
      <c r="P18" s="716"/>
    </row>
    <row r="19" spans="2:18" ht="22.5" customHeight="1">
      <c r="B19" s="13"/>
      <c r="C19" s="682"/>
      <c r="D19" s="683"/>
      <c r="E19" s="683"/>
      <c r="F19" s="684"/>
      <c r="G19" s="267" t="s">
        <v>210</v>
      </c>
      <c r="H19" s="685"/>
      <c r="I19" s="685"/>
      <c r="J19" s="685"/>
      <c r="K19" s="656"/>
      <c r="L19" s="658"/>
      <c r="M19" s="688"/>
      <c r="N19" s="689"/>
      <c r="O19" s="717"/>
      <c r="P19" s="718"/>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120">
      <c r="B26" s="230">
        <v>1</v>
      </c>
      <c r="C26" s="35">
        <v>15</v>
      </c>
      <c r="D26" s="31">
        <v>37</v>
      </c>
      <c r="E26" s="150" t="s">
        <v>449</v>
      </c>
      <c r="F26" s="258" t="s">
        <v>450</v>
      </c>
      <c r="G26" s="25">
        <v>811015</v>
      </c>
      <c r="H26" s="39" t="s">
        <v>447</v>
      </c>
      <c r="I26" s="23">
        <v>0.7</v>
      </c>
      <c r="J26" s="33" t="s">
        <v>194</v>
      </c>
      <c r="K26" s="212">
        <v>42419</v>
      </c>
      <c r="L26" s="212">
        <v>42768</v>
      </c>
      <c r="M26" s="221">
        <v>5041.53</v>
      </c>
      <c r="N26" s="280" t="s">
        <v>194</v>
      </c>
      <c r="O26" s="63">
        <v>3529.0709999999995</v>
      </c>
      <c r="P26" s="275"/>
      <c r="Q26" s="12">
        <v>2016</v>
      </c>
      <c r="R26" s="281">
        <v>25567212</v>
      </c>
    </row>
    <row r="27" spans="2:18" s="12" customFormat="1" ht="120">
      <c r="B27" s="231">
        <v>2</v>
      </c>
      <c r="C27" s="37">
        <v>18</v>
      </c>
      <c r="D27" s="37">
        <v>28</v>
      </c>
      <c r="E27" s="150" t="s">
        <v>449</v>
      </c>
      <c r="F27" s="258" t="s">
        <v>450</v>
      </c>
      <c r="G27" s="25">
        <v>811015</v>
      </c>
      <c r="H27" s="39" t="s">
        <v>446</v>
      </c>
      <c r="I27" s="23">
        <v>0.3</v>
      </c>
      <c r="J27" s="33" t="s">
        <v>194</v>
      </c>
      <c r="K27" s="212">
        <v>42419</v>
      </c>
      <c r="L27" s="212">
        <v>42768</v>
      </c>
      <c r="M27" s="221">
        <v>5041.53</v>
      </c>
      <c r="N27" s="280" t="s">
        <v>194</v>
      </c>
      <c r="O27" s="63">
        <v>1512.4589999999998</v>
      </c>
      <c r="P27" s="275"/>
    </row>
    <row r="28" spans="2:18" s="12" customFormat="1" ht="60">
      <c r="B28" s="230">
        <v>3</v>
      </c>
      <c r="C28" s="35">
        <v>6</v>
      </c>
      <c r="D28" s="31">
        <v>6</v>
      </c>
      <c r="E28" s="279" t="s">
        <v>451</v>
      </c>
      <c r="F28" s="258" t="s">
        <v>452</v>
      </c>
      <c r="G28" s="25">
        <v>811015</v>
      </c>
      <c r="H28" s="39" t="s">
        <v>447</v>
      </c>
      <c r="I28" s="23">
        <v>0.6</v>
      </c>
      <c r="J28" s="33" t="s">
        <v>194</v>
      </c>
      <c r="K28" s="212">
        <v>40280</v>
      </c>
      <c r="L28" s="212">
        <v>40631</v>
      </c>
      <c r="M28" s="221">
        <v>5946</v>
      </c>
      <c r="N28" s="280" t="s">
        <v>194</v>
      </c>
      <c r="O28" s="63">
        <v>3567.6</v>
      </c>
      <c r="P28" s="275"/>
    </row>
    <row r="29" spans="2:18" s="12" customFormat="1" ht="72">
      <c r="B29" s="230">
        <v>4</v>
      </c>
      <c r="C29" s="219">
        <v>6</v>
      </c>
      <c r="D29" s="219">
        <v>7</v>
      </c>
      <c r="E29" s="279" t="s">
        <v>451</v>
      </c>
      <c r="F29" s="258" t="s">
        <v>453</v>
      </c>
      <c r="G29" s="25">
        <v>811015</v>
      </c>
      <c r="H29" s="39" t="s">
        <v>447</v>
      </c>
      <c r="I29" s="23">
        <v>0.6</v>
      </c>
      <c r="J29" s="33" t="s">
        <v>194</v>
      </c>
      <c r="K29" s="72">
        <v>40400</v>
      </c>
      <c r="L29" s="72">
        <v>40706</v>
      </c>
      <c r="M29" s="228">
        <v>6077</v>
      </c>
      <c r="N29" s="280" t="s">
        <v>194</v>
      </c>
      <c r="O29" s="63">
        <v>3646.2</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12255.329999999998</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3" t="s">
        <v>70</v>
      </c>
      <c r="G35" s="556" t="s">
        <v>74</v>
      </c>
      <c r="H35" s="623"/>
      <c r="I35" s="555" t="s">
        <v>75</v>
      </c>
      <c r="J35" s="555"/>
      <c r="K35" s="555"/>
      <c r="L35" s="556" t="s">
        <v>156</v>
      </c>
      <c r="M35" s="623"/>
      <c r="N35" s="644"/>
      <c r="O35" s="645"/>
      <c r="P35" s="373" t="s">
        <v>76</v>
      </c>
    </row>
    <row r="36" spans="2:16" s="58" customFormat="1" ht="30" customHeight="1">
      <c r="B36" s="624" t="s">
        <v>448</v>
      </c>
      <c r="C36" s="646"/>
      <c r="D36" s="646"/>
      <c r="E36" s="647"/>
      <c r="F36" s="56" t="s">
        <v>221</v>
      </c>
      <c r="G36" s="59">
        <v>9147677</v>
      </c>
      <c r="H36" s="57" t="s">
        <v>194</v>
      </c>
      <c r="I36" s="70">
        <v>37819</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37819</v>
      </c>
      <c r="K39" s="3" t="s">
        <v>59</v>
      </c>
      <c r="L39" s="209">
        <v>43356</v>
      </c>
      <c r="M39" s="614"/>
      <c r="N39" s="614"/>
      <c r="O39" s="47">
        <v>1200</v>
      </c>
      <c r="P39" s="499"/>
    </row>
    <row r="40" spans="2:16" ht="51" customHeight="1">
      <c r="B40" s="79">
        <v>1</v>
      </c>
      <c r="C40" s="378" t="s">
        <v>194</v>
      </c>
      <c r="D40" s="379" t="s">
        <v>211</v>
      </c>
      <c r="E40" s="380" t="s">
        <v>454</v>
      </c>
      <c r="F40" s="733" t="s">
        <v>455</v>
      </c>
      <c r="G40" s="733"/>
      <c r="H40" s="733"/>
      <c r="I40" s="734">
        <v>39633</v>
      </c>
      <c r="J40" s="734"/>
      <c r="K40" s="735">
        <v>39963</v>
      </c>
      <c r="L40" s="736"/>
      <c r="M40" s="82">
        <v>3060</v>
      </c>
      <c r="N40" s="61" t="s">
        <v>1135</v>
      </c>
      <c r="O40" s="63">
        <v>3060</v>
      </c>
      <c r="P40" s="151"/>
    </row>
    <row r="41" spans="2:16" ht="31.5" customHeight="1">
      <c r="B41" s="79">
        <v>2</v>
      </c>
      <c r="C41" s="378"/>
      <c r="D41" s="379"/>
      <c r="E41" s="381"/>
      <c r="F41" s="733"/>
      <c r="G41" s="733"/>
      <c r="H41" s="733"/>
      <c r="I41" s="734"/>
      <c r="J41" s="734"/>
      <c r="K41" s="735"/>
      <c r="L41" s="736"/>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3060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4"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219">
        <v>10</v>
      </c>
      <c r="D52" s="219">
        <v>8</v>
      </c>
      <c r="E52" s="279" t="s">
        <v>451</v>
      </c>
      <c r="F52" s="258" t="s">
        <v>456</v>
      </c>
      <c r="G52" s="25">
        <v>811015</v>
      </c>
      <c r="H52" s="39" t="s">
        <v>447</v>
      </c>
      <c r="I52" s="23">
        <v>0.6</v>
      </c>
      <c r="J52" s="33" t="s">
        <v>194</v>
      </c>
      <c r="K52" s="72">
        <v>40371</v>
      </c>
      <c r="L52" s="72">
        <v>40638</v>
      </c>
      <c r="M52" s="228">
        <v>7922</v>
      </c>
      <c r="N52" s="280" t="s">
        <v>194</v>
      </c>
      <c r="O52" s="63">
        <v>4753.2</v>
      </c>
      <c r="P52" s="275"/>
    </row>
    <row r="53" spans="2:16" s="12" customFormat="1" ht="60">
      <c r="B53" s="34">
        <v>2</v>
      </c>
      <c r="C53" s="37">
        <v>6</v>
      </c>
      <c r="D53" s="37">
        <v>5</v>
      </c>
      <c r="E53" s="279" t="s">
        <v>451</v>
      </c>
      <c r="F53" s="232" t="s">
        <v>457</v>
      </c>
      <c r="G53" s="25">
        <v>811015</v>
      </c>
      <c r="H53" s="39" t="s">
        <v>447</v>
      </c>
      <c r="I53" s="23">
        <v>0.6</v>
      </c>
      <c r="J53" s="33" t="s">
        <v>194</v>
      </c>
      <c r="K53" s="72">
        <v>40420</v>
      </c>
      <c r="L53" s="72">
        <v>40816</v>
      </c>
      <c r="M53" s="228">
        <v>5879.83</v>
      </c>
      <c r="N53" s="280" t="s">
        <v>194</v>
      </c>
      <c r="O53" s="63">
        <v>3527.8979999999997</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8281.098</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3" t="s">
        <v>70</v>
      </c>
    </row>
    <row r="62" spans="2:16" s="58" customFormat="1" ht="24.95" customHeight="1">
      <c r="B62" s="624" t="s">
        <v>448</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37819</v>
      </c>
      <c r="K65" s="3" t="s">
        <v>59</v>
      </c>
      <c r="L65" s="209">
        <v>43356</v>
      </c>
      <c r="M65" s="614"/>
      <c r="N65" s="614"/>
      <c r="O65" s="47">
        <v>1200</v>
      </c>
      <c r="P65" s="616"/>
    </row>
    <row r="66" spans="2:16" ht="82.5" customHeight="1">
      <c r="B66" s="79">
        <v>1</v>
      </c>
      <c r="C66" s="382" t="s">
        <v>194</v>
      </c>
      <c r="D66" s="383" t="s">
        <v>211</v>
      </c>
      <c r="E66" s="384" t="s">
        <v>459</v>
      </c>
      <c r="F66" s="728" t="s">
        <v>458</v>
      </c>
      <c r="G66" s="729"/>
      <c r="H66" s="730"/>
      <c r="I66" s="731">
        <v>40011</v>
      </c>
      <c r="J66" s="732"/>
      <c r="K66" s="731">
        <v>40903</v>
      </c>
      <c r="L66" s="732"/>
      <c r="M66" s="82">
        <v>3047</v>
      </c>
      <c r="N66" s="61" t="s">
        <v>1135</v>
      </c>
      <c r="O66" s="63">
        <v>3047</v>
      </c>
      <c r="P66" s="89"/>
    </row>
    <row r="67" spans="2:16" ht="57.75" customHeight="1">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3047</v>
      </c>
      <c r="P70" s="62">
        <v>40</v>
      </c>
    </row>
    <row r="71" spans="2:16" ht="15.75" customHeight="1"/>
    <row r="72" spans="2:16" s="60" customFormat="1" ht="37.5" customHeight="1">
      <c r="B72" s="598" t="s">
        <v>127</v>
      </c>
      <c r="C72" s="598"/>
      <c r="D72" s="598"/>
      <c r="E72" s="598"/>
      <c r="F72" s="598"/>
      <c r="G72" s="588" t="s">
        <v>448</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445</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3773" priority="104" operator="greaterThan">
      <formula>1</formula>
    </cfRule>
  </conditionalFormatting>
  <conditionalFormatting sqref="I54">
    <cfRule type="cellIs" dxfId="3772" priority="103" operator="greaterThan">
      <formula>1</formula>
    </cfRule>
  </conditionalFormatting>
  <conditionalFormatting sqref="J39">
    <cfRule type="cellIs" dxfId="3771" priority="101" stopIfTrue="1" operator="greaterThanOrEqual">
      <formula>#REF!</formula>
    </cfRule>
  </conditionalFormatting>
  <conditionalFormatting sqref="J39">
    <cfRule type="cellIs" dxfId="3770" priority="102" stopIfTrue="1" operator="lessThanOrEqual">
      <formula>#REF!</formula>
    </cfRule>
  </conditionalFormatting>
  <conditionalFormatting sqref="L39">
    <cfRule type="cellIs" dxfId="3769" priority="100" stopIfTrue="1" operator="greaterThanOrEqual">
      <formula>#REF!</formula>
    </cfRule>
  </conditionalFormatting>
  <conditionalFormatting sqref="J65">
    <cfRule type="cellIs" dxfId="3768" priority="98" stopIfTrue="1" operator="greaterThanOrEqual">
      <formula>#REF!</formula>
    </cfRule>
  </conditionalFormatting>
  <conditionalFormatting sqref="J65">
    <cfRule type="cellIs" dxfId="3767" priority="99" stopIfTrue="1" operator="lessThanOrEqual">
      <formula>#REF!</formula>
    </cfRule>
  </conditionalFormatting>
  <conditionalFormatting sqref="L65">
    <cfRule type="cellIs" dxfId="3766" priority="97" stopIfTrue="1" operator="greaterThanOrEqual">
      <formula>#REF!</formula>
    </cfRule>
  </conditionalFormatting>
  <conditionalFormatting sqref="G18">
    <cfRule type="cellIs" dxfId="3765" priority="82" operator="equal">
      <formula>"NO SUMA 100%"</formula>
    </cfRule>
    <cfRule type="cellIs" dxfId="3764" priority="87" operator="equal">
      <formula>"SUMA 100%"</formula>
    </cfRule>
    <cfRule type="cellIs" dxfId="3763" priority="91" operator="equal">
      <formula>"SUMA 100%"</formula>
    </cfRule>
    <cfRule type="cellIs" dxfId="3762" priority="92" operator="equal">
      <formula>"SUMA 100%"</formula>
    </cfRule>
    <cfRule type="cellIs" dxfId="3761" priority="95" operator="equal">
      <formula>"NO SUMA 100%"</formula>
    </cfRule>
    <cfRule type="cellIs" dxfId="3760" priority="96" operator="equal">
      <formula>"SUMA 100%"</formula>
    </cfRule>
  </conditionalFormatting>
  <conditionalFormatting sqref="J14:J17">
    <cfRule type="cellIs" dxfId="3759" priority="94" operator="equal">
      <formula>"NO CUMPLE"</formula>
    </cfRule>
  </conditionalFormatting>
  <conditionalFormatting sqref="J14:J17">
    <cfRule type="cellIs" dxfId="3758" priority="93" operator="equal">
      <formula>"CUMPLE"</formula>
    </cfRule>
  </conditionalFormatting>
  <conditionalFormatting sqref="J14:J16">
    <cfRule type="cellIs" dxfId="3757" priority="90" operator="equal">
      <formula>"CUMPLE"</formula>
    </cfRule>
  </conditionalFormatting>
  <conditionalFormatting sqref="G19">
    <cfRule type="cellIs" dxfId="3756" priority="85" operator="equal">
      <formula>"OK"</formula>
    </cfRule>
    <cfRule type="cellIs" dxfId="3755" priority="86" operator="equal">
      <formula>"OK"</formula>
    </cfRule>
    <cfRule type="cellIs" dxfId="3754" priority="88" operator="equal">
      <formula>"ERROR DE ASC"</formula>
    </cfRule>
    <cfRule type="cellIs" dxfId="3753" priority="89" operator="equal">
      <formula>"ERROR DE ASC"</formula>
    </cfRule>
  </conditionalFormatting>
  <conditionalFormatting sqref="H18">
    <cfRule type="cellIs" dxfId="3752" priority="83" operator="equal">
      <formula>"CUMPLE"</formula>
    </cfRule>
    <cfRule type="cellIs" dxfId="3751" priority="84" operator="equal">
      <formula>"CUMPLE"</formula>
    </cfRule>
  </conditionalFormatting>
  <conditionalFormatting sqref="H18:J19">
    <cfRule type="cellIs" dxfId="3750" priority="81" operator="equal">
      <formula>"NO CUMPLE"</formula>
    </cfRule>
  </conditionalFormatting>
  <conditionalFormatting sqref="J14:J16">
    <cfRule type="cellIs" dxfId="3749" priority="80" operator="equal">
      <formula>"NO CUMPLE"</formula>
    </cfRule>
  </conditionalFormatting>
  <conditionalFormatting sqref="K18">
    <cfRule type="cellIs" dxfId="3748" priority="78" operator="equal">
      <formula>"CUMPLE"</formula>
    </cfRule>
    <cfRule type="cellIs" dxfId="3747" priority="79" operator="equal">
      <formula>"CUMPLE"</formula>
    </cfRule>
  </conditionalFormatting>
  <conditionalFormatting sqref="K18">
    <cfRule type="cellIs" dxfId="3746" priority="77" operator="equal">
      <formula>"NO CUMPLE"</formula>
    </cfRule>
  </conditionalFormatting>
  <conditionalFormatting sqref="M14:M17">
    <cfRule type="cellIs" dxfId="3745" priority="76" operator="equal">
      <formula>"MAXIMO"</formula>
    </cfRule>
  </conditionalFormatting>
  <conditionalFormatting sqref="N15:N17">
    <cfRule type="cellIs" dxfId="3744" priority="75" operator="equal">
      <formula>"NO CUMPLE"</formula>
    </cfRule>
  </conditionalFormatting>
  <conditionalFormatting sqref="N14:N17">
    <cfRule type="cellIs" dxfId="3743" priority="74" operator="equal">
      <formula>"CUMPLE"</formula>
    </cfRule>
  </conditionalFormatting>
  <conditionalFormatting sqref="M14:M16">
    <cfRule type="cellIs" dxfId="3742" priority="73" operator="equal">
      <formula>"MAXIMO"</formula>
    </cfRule>
  </conditionalFormatting>
  <conditionalFormatting sqref="M15:M17">
    <cfRule type="cellIs" dxfId="3741" priority="72" operator="equal">
      <formula>"MAXIMO"</formula>
    </cfRule>
  </conditionalFormatting>
  <conditionalFormatting sqref="N14:N16">
    <cfRule type="cellIs" dxfId="3740" priority="71" operator="equal">
      <formula>"CUMPLE"</formula>
    </cfRule>
  </conditionalFormatting>
  <conditionalFormatting sqref="N14:N16">
    <cfRule type="cellIs" dxfId="3739" priority="70" operator="equal">
      <formula>"NO CUMPLE"</formula>
    </cfRule>
  </conditionalFormatting>
  <conditionalFormatting sqref="K18">
    <cfRule type="cellIs" dxfId="3738" priority="68" operator="equal">
      <formula>"CUMPLE"</formula>
    </cfRule>
    <cfRule type="cellIs" dxfId="3737" priority="69" operator="equal">
      <formula>"NO CUMPLE"</formula>
    </cfRule>
  </conditionalFormatting>
  <conditionalFormatting sqref="N30">
    <cfRule type="cellIs" dxfId="3736" priority="67" operator="equal">
      <formula>"NO"</formula>
    </cfRule>
  </conditionalFormatting>
  <conditionalFormatting sqref="P31">
    <cfRule type="cellIs" dxfId="3735" priority="64" operator="equal">
      <formula>"NO CUMPLE"</formula>
    </cfRule>
    <cfRule type="cellIs" dxfId="3734" priority="65" operator="equal">
      <formula>"CUMPLE"</formula>
    </cfRule>
    <cfRule type="cellIs" dxfId="3733" priority="66" operator="equal">
      <formula>"HABILITADO"</formula>
    </cfRule>
  </conditionalFormatting>
  <conditionalFormatting sqref="P36">
    <cfRule type="cellIs" dxfId="3732" priority="61" operator="equal">
      <formula>"NO CUMPLE"</formula>
    </cfRule>
    <cfRule type="cellIs" dxfId="3731" priority="62" operator="equal">
      <formula>"CUMPLE"</formula>
    </cfRule>
    <cfRule type="cellIs" dxfId="3730" priority="63" operator="equal">
      <formula>"HABILITADO"</formula>
    </cfRule>
  </conditionalFormatting>
  <conditionalFormatting sqref="P44">
    <cfRule type="cellIs" dxfId="3729" priority="58" operator="equal">
      <formula>"NO CUMPLE"</formula>
    </cfRule>
    <cfRule type="cellIs" dxfId="3728" priority="59" operator="equal">
      <formula>"CUMPLE"</formula>
    </cfRule>
    <cfRule type="cellIs" dxfId="3727" priority="60" operator="equal">
      <formula>"HABILITADO"</formula>
    </cfRule>
  </conditionalFormatting>
  <conditionalFormatting sqref="N42:N43">
    <cfRule type="cellIs" dxfId="3726" priority="57" operator="equal">
      <formula>"EXPERIENCIA NO VÁLIDA"</formula>
    </cfRule>
  </conditionalFormatting>
  <conditionalFormatting sqref="N66:N68">
    <cfRule type="cellIs" dxfId="3725" priority="56" operator="equal">
      <formula>"EXPERIENCIA NO VÁLIDA"</formula>
    </cfRule>
  </conditionalFormatting>
  <conditionalFormatting sqref="O36">
    <cfRule type="cellIs" dxfId="3724" priority="54" operator="equal">
      <formula>0</formula>
    </cfRule>
    <cfRule type="cellIs" dxfId="3723" priority="55" operator="equal">
      <formula>"FOLIO 0"</formula>
    </cfRule>
  </conditionalFormatting>
  <conditionalFormatting sqref="K68:K69 I68:I69">
    <cfRule type="cellIs" dxfId="3722" priority="52" stopIfTrue="1" operator="greaterThanOrEqual">
      <formula>#REF!</formula>
    </cfRule>
  </conditionalFormatting>
  <conditionalFormatting sqref="I68:I69">
    <cfRule type="cellIs" dxfId="3721" priority="53" stopIfTrue="1" operator="lessThanOrEqual">
      <formula>#REF!</formula>
    </cfRule>
  </conditionalFormatting>
  <conditionalFormatting sqref="N69">
    <cfRule type="cellIs" dxfId="3720" priority="51" operator="equal">
      <formula>"EXPERIENCIA NO VÁLIDA"</formula>
    </cfRule>
  </conditionalFormatting>
  <conditionalFormatting sqref="K42:K43 I42:I43">
    <cfRule type="cellIs" dxfId="3719" priority="48" stopIfTrue="1" operator="greaterThanOrEqual">
      <formula>#REF!</formula>
    </cfRule>
  </conditionalFormatting>
  <conditionalFormatting sqref="I42:I43">
    <cfRule type="cellIs" dxfId="3718" priority="49" stopIfTrue="1" operator="lessThanOrEqual">
      <formula>#REF!</formula>
    </cfRule>
  </conditionalFormatting>
  <conditionalFormatting sqref="N28">
    <cfRule type="cellIs" dxfId="3717" priority="47" operator="equal">
      <formula>"NO"</formula>
    </cfRule>
  </conditionalFormatting>
  <conditionalFormatting sqref="N36">
    <cfRule type="cellIs" dxfId="3716" priority="45" operator="equal">
      <formula>0</formula>
    </cfRule>
    <cfRule type="cellIs" dxfId="3715" priority="46" operator="equal">
      <formula>"FOLIO 0"</formula>
    </cfRule>
  </conditionalFormatting>
  <conditionalFormatting sqref="N52:N55">
    <cfRule type="cellIs" dxfId="3714" priority="44" operator="equal">
      <formula>"NO"</formula>
    </cfRule>
  </conditionalFormatting>
  <conditionalFormatting sqref="N26:N27">
    <cfRule type="cellIs" dxfId="3713" priority="43" operator="equal">
      <formula>"NO"</formula>
    </cfRule>
  </conditionalFormatting>
  <conditionalFormatting sqref="N41">
    <cfRule type="cellIs" dxfId="3712" priority="42" operator="equal">
      <formula>"EXPERIENCIA NO VÁLIDA"</formula>
    </cfRule>
  </conditionalFormatting>
  <conditionalFormatting sqref="N29">
    <cfRule type="cellIs" dxfId="3711" priority="41" operator="equal">
      <formula>"NO"</formula>
    </cfRule>
  </conditionalFormatting>
  <conditionalFormatting sqref="O13">
    <cfRule type="cellIs" dxfId="3710" priority="38" stopIfTrue="1" operator="equal">
      <formula>"HABILITADO"</formula>
    </cfRule>
    <cfRule type="cellIs" dxfId="3709" priority="39" stopIfTrue="1" operator="equal">
      <formula>"NO HABILITADO"</formula>
    </cfRule>
    <cfRule type="cellIs" dxfId="3708" priority="40" stopIfTrue="1" operator="equal">
      <formula>"RECHAZADO"</formula>
    </cfRule>
  </conditionalFormatting>
  <conditionalFormatting sqref="O13">
    <cfRule type="cellIs" dxfId="3707" priority="36" operator="equal">
      <formula>"NO HABILITADO"</formula>
    </cfRule>
    <cfRule type="cellIs" dxfId="3706" priority="37" operator="equal">
      <formula>"NO HABILITADO"</formula>
    </cfRule>
  </conditionalFormatting>
  <conditionalFormatting sqref="O13">
    <cfRule type="cellIs" priority="33" stopIfTrue="1" operator="equal">
      <formula>"HABILITADO"</formula>
    </cfRule>
    <cfRule type="cellIs" dxfId="3705" priority="34" stopIfTrue="1" operator="equal">
      <formula>"NO HABILITADO"</formula>
    </cfRule>
    <cfRule type="cellIs" dxfId="3704" priority="35" stopIfTrue="1" operator="equal">
      <formula>"RECHAZADO"</formula>
    </cfRule>
  </conditionalFormatting>
  <conditionalFormatting sqref="O13">
    <cfRule type="cellIs" dxfId="3703" priority="31" stopIfTrue="1" operator="equal">
      <formula>"RECHAZADO"</formula>
    </cfRule>
    <cfRule type="cellIs" dxfId="3702" priority="32" stopIfTrue="1" operator="equal">
      <formula>"NO HABILITADO"</formula>
    </cfRule>
  </conditionalFormatting>
  <conditionalFormatting sqref="O13">
    <cfRule type="cellIs" dxfId="3701" priority="29" operator="equal">
      <formula>"NO HABILITADO"</formula>
    </cfRule>
    <cfRule type="cellIs" dxfId="3700" priority="30" operator="equal">
      <formula>"HABILITADO"</formula>
    </cfRule>
  </conditionalFormatting>
  <conditionalFormatting sqref="O13:P13">
    <cfRule type="cellIs" dxfId="3699" priority="28" operator="equal">
      <formula>"NO HABILITADO"</formula>
    </cfRule>
  </conditionalFormatting>
  <conditionalFormatting sqref="J36">
    <cfRule type="cellIs" dxfId="3698" priority="24" operator="equal">
      <formula>0</formula>
    </cfRule>
    <cfRule type="cellIs" dxfId="3697" priority="25" operator="equal">
      <formula>"FOLIO 0"</formula>
    </cfRule>
  </conditionalFormatting>
  <conditionalFormatting sqref="L36">
    <cfRule type="cellIs" dxfId="3696" priority="26" operator="equal">
      <formula>0</formula>
    </cfRule>
    <cfRule type="cellIs" dxfId="3695" priority="27" operator="equal">
      <formula>"FOLIO 0"</formula>
    </cfRule>
  </conditionalFormatting>
  <conditionalFormatting sqref="G36">
    <cfRule type="cellIs" dxfId="3694" priority="22" operator="equal">
      <formula>0</formula>
    </cfRule>
    <cfRule type="cellIs" dxfId="3693" priority="23" operator="equal">
      <formula>"FOLIO 0"</formula>
    </cfRule>
  </conditionalFormatting>
  <conditionalFormatting sqref="K36">
    <cfRule type="cellIs" dxfId="3692" priority="20" operator="equal">
      <formula>0</formula>
    </cfRule>
    <cfRule type="cellIs" dxfId="3691" priority="21" operator="equal">
      <formula>"FOLIO 0"</formula>
    </cfRule>
  </conditionalFormatting>
  <conditionalFormatting sqref="M36">
    <cfRule type="cellIs" dxfId="3690" priority="18" operator="equal">
      <formula>0</formula>
    </cfRule>
    <cfRule type="cellIs" dxfId="3689" priority="19" operator="equal">
      <formula>"FOLIO 0"</formula>
    </cfRule>
  </conditionalFormatting>
  <conditionalFormatting sqref="K40:K41 I40:I41">
    <cfRule type="cellIs" dxfId="3688" priority="14" stopIfTrue="1" operator="greaterThanOrEqual">
      <formula>#REF!</formula>
    </cfRule>
  </conditionalFormatting>
  <conditionalFormatting sqref="I40:I41">
    <cfRule type="cellIs" dxfId="3687" priority="15" stopIfTrue="1" operator="lessThanOrEqual">
      <formula>#REF!</formula>
    </cfRule>
  </conditionalFormatting>
  <conditionalFormatting sqref="K67 I67">
    <cfRule type="cellIs" dxfId="3686" priority="10" stopIfTrue="1" operator="greaterThanOrEqual">
      <formula>#REF!</formula>
    </cfRule>
  </conditionalFormatting>
  <conditionalFormatting sqref="I67">
    <cfRule type="cellIs" dxfId="3685" priority="11" stopIfTrue="1" operator="lessThanOrEqual">
      <formula>#REF!</formula>
    </cfRule>
  </conditionalFormatting>
  <conditionalFormatting sqref="K66 I66">
    <cfRule type="cellIs" dxfId="3684" priority="8" stopIfTrue="1" operator="greaterThanOrEqual">
      <formula>#REF!</formula>
    </cfRule>
  </conditionalFormatting>
  <conditionalFormatting sqref="I66">
    <cfRule type="cellIs" dxfId="3683" priority="9" stopIfTrue="1" operator="lessThanOrEqual">
      <formula>#REF!</formula>
    </cfRule>
  </conditionalFormatting>
  <conditionalFormatting sqref="N40">
    <cfRule type="cellIs" dxfId="3682" priority="7" operator="equal">
      <formula>"EXPERIENCIA NO VÁLIDA"</formula>
    </cfRule>
  </conditionalFormatting>
  <conditionalFormatting sqref="I26">
    <cfRule type="cellIs" dxfId="3681" priority="6" operator="greaterThan">
      <formula>1</formula>
    </cfRule>
  </conditionalFormatting>
  <conditionalFormatting sqref="I27">
    <cfRule type="cellIs" dxfId="3680" priority="5" operator="greaterThan">
      <formula>1</formula>
    </cfRule>
  </conditionalFormatting>
  <conditionalFormatting sqref="I28">
    <cfRule type="cellIs" dxfId="3679" priority="4" operator="greaterThan">
      <formula>1</formula>
    </cfRule>
  </conditionalFormatting>
  <conditionalFormatting sqref="I29">
    <cfRule type="cellIs" dxfId="3678" priority="3" operator="greaterThan">
      <formula>1</formula>
    </cfRule>
  </conditionalFormatting>
  <conditionalFormatting sqref="I52">
    <cfRule type="cellIs" dxfId="3677" priority="2" operator="greaterThan">
      <formula>1</formula>
    </cfRule>
  </conditionalFormatting>
  <conditionalFormatting sqref="I53">
    <cfRule type="cellIs" dxfId="3676"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G54</xm:sqref>
        </x14:dataValidation>
        <x14:dataValidation type="list" allowBlank="1" showInputMessage="1" showErrorMessage="1">
          <x14:formula1>
            <xm:f>'C:\Users\Usuario\Downloads\[EV_PRELIM_CM-153.xlsx]REQ - CM 093'!#REF!</xm:f>
          </x14:formula1>
          <xm:sqref>G52:G53</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C1"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17</v>
      </c>
      <c r="E10" s="697" t="s">
        <v>460</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461</v>
      </c>
      <c r="D14" s="668"/>
      <c r="E14" s="668"/>
      <c r="F14" s="669"/>
      <c r="G14" s="46">
        <v>1</v>
      </c>
      <c r="H14" s="48">
        <v>5685.34</v>
      </c>
      <c r="I14" s="49">
        <v>300</v>
      </c>
      <c r="J14" s="65" t="s">
        <v>1132</v>
      </c>
      <c r="K14" s="49">
        <v>5275.65</v>
      </c>
      <c r="L14" s="32">
        <v>10960.99</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10960.99</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10</v>
      </c>
      <c r="D26" s="31">
        <v>5</v>
      </c>
      <c r="E26" s="279" t="s">
        <v>628</v>
      </c>
      <c r="F26" s="258" t="s">
        <v>629</v>
      </c>
      <c r="G26" s="25">
        <v>811015</v>
      </c>
      <c r="H26" s="39" t="s">
        <v>461</v>
      </c>
      <c r="I26" s="23">
        <v>0.5</v>
      </c>
      <c r="J26" s="33" t="s">
        <v>194</v>
      </c>
      <c r="K26" s="212">
        <v>40918</v>
      </c>
      <c r="L26" s="212">
        <v>41424</v>
      </c>
      <c r="M26" s="32">
        <v>4139.28</v>
      </c>
      <c r="N26" s="280" t="s">
        <v>194</v>
      </c>
      <c r="O26" s="63">
        <v>2069.64</v>
      </c>
      <c r="P26" s="275"/>
      <c r="Q26" s="12">
        <v>2016</v>
      </c>
      <c r="R26" s="281">
        <v>25567212</v>
      </c>
    </row>
    <row r="27" spans="2:18" s="12" customFormat="1" ht="72" customHeight="1">
      <c r="B27" s="231">
        <v>2</v>
      </c>
      <c r="C27" s="219">
        <v>38</v>
      </c>
      <c r="D27" s="219">
        <v>38</v>
      </c>
      <c r="E27" s="279" t="s">
        <v>628</v>
      </c>
      <c r="F27" s="258" t="s">
        <v>630</v>
      </c>
      <c r="G27" s="25">
        <v>811015</v>
      </c>
      <c r="H27" s="39" t="s">
        <v>461</v>
      </c>
      <c r="I27" s="23">
        <v>0.95</v>
      </c>
      <c r="J27" s="33" t="s">
        <v>194</v>
      </c>
      <c r="K27" s="72">
        <v>41600</v>
      </c>
      <c r="L27" s="72">
        <v>42003</v>
      </c>
      <c r="M27" s="228">
        <v>1990</v>
      </c>
      <c r="N27" s="280" t="s">
        <v>194</v>
      </c>
      <c r="O27" s="63">
        <v>1890.5</v>
      </c>
      <c r="P27" s="275"/>
    </row>
    <row r="28" spans="2:18" s="12" customFormat="1" ht="102.75" customHeight="1">
      <c r="B28" s="230">
        <v>3</v>
      </c>
      <c r="C28" s="219">
        <v>48</v>
      </c>
      <c r="D28" s="219">
        <v>53</v>
      </c>
      <c r="E28" s="397" t="s">
        <v>631</v>
      </c>
      <c r="F28" s="258" t="s">
        <v>632</v>
      </c>
      <c r="G28" s="25">
        <v>811015</v>
      </c>
      <c r="H28" s="39" t="s">
        <v>461</v>
      </c>
      <c r="I28" s="23">
        <v>1</v>
      </c>
      <c r="J28" s="33" t="s">
        <v>194</v>
      </c>
      <c r="K28" s="72">
        <v>40753</v>
      </c>
      <c r="L28" s="72">
        <v>41143</v>
      </c>
      <c r="M28" s="228">
        <v>1725.2</v>
      </c>
      <c r="N28" s="280" t="s">
        <v>194</v>
      </c>
      <c r="O28" s="63">
        <v>1725.2</v>
      </c>
      <c r="P28" s="275"/>
    </row>
    <row r="29" spans="2:18" s="12" customFormat="1" ht="46.5" customHeight="1">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5685.34</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95" t="s">
        <v>70</v>
      </c>
      <c r="G35" s="556" t="s">
        <v>74</v>
      </c>
      <c r="H35" s="623"/>
      <c r="I35" s="555" t="s">
        <v>75</v>
      </c>
      <c r="J35" s="555"/>
      <c r="K35" s="555"/>
      <c r="L35" s="556" t="s">
        <v>156</v>
      </c>
      <c r="M35" s="623"/>
      <c r="N35" s="644"/>
      <c r="O35" s="645"/>
      <c r="P35" s="373" t="s">
        <v>76</v>
      </c>
    </row>
    <row r="36" spans="2:16" s="58" customFormat="1" ht="30" customHeight="1">
      <c r="B36" s="624" t="s">
        <v>637</v>
      </c>
      <c r="C36" s="646"/>
      <c r="D36" s="646"/>
      <c r="E36" s="647"/>
      <c r="F36" s="56" t="s">
        <v>237</v>
      </c>
      <c r="G36" s="59">
        <v>79574389</v>
      </c>
      <c r="H36" s="57" t="s">
        <v>194</v>
      </c>
      <c r="I36" s="70">
        <v>34233</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34233</v>
      </c>
      <c r="K39" s="3" t="s">
        <v>59</v>
      </c>
      <c r="L39" s="209">
        <v>43356</v>
      </c>
      <c r="M39" s="614"/>
      <c r="N39" s="614"/>
      <c r="O39" s="47">
        <v>1200</v>
      </c>
      <c r="P39" s="499"/>
    </row>
    <row r="40" spans="2:16" ht="36">
      <c r="B40" s="79">
        <v>1</v>
      </c>
      <c r="C40" s="79" t="s">
        <v>194</v>
      </c>
      <c r="D40" s="83" t="s">
        <v>211</v>
      </c>
      <c r="E40" s="277" t="s">
        <v>633</v>
      </c>
      <c r="F40" s="634" t="s">
        <v>634</v>
      </c>
      <c r="G40" s="634"/>
      <c r="H40" s="634"/>
      <c r="I40" s="635">
        <v>40428</v>
      </c>
      <c r="J40" s="635"/>
      <c r="K40" s="609">
        <v>40904</v>
      </c>
      <c r="L40" s="610"/>
      <c r="M40" s="82">
        <v>11955.25</v>
      </c>
      <c r="N40" s="61" t="s">
        <v>1135</v>
      </c>
      <c r="O40" s="63">
        <v>11955.25</v>
      </c>
      <c r="P40" s="151"/>
    </row>
    <row r="41" spans="2:16" ht="31.5" customHeight="1">
      <c r="B41" s="79">
        <v>2</v>
      </c>
      <c r="C41" s="79" t="s">
        <v>194</v>
      </c>
      <c r="D41" s="83" t="s">
        <v>211</v>
      </c>
      <c r="E41" s="81" t="s">
        <v>635</v>
      </c>
      <c r="F41" s="634" t="s">
        <v>636</v>
      </c>
      <c r="G41" s="634"/>
      <c r="H41" s="634"/>
      <c r="I41" s="635">
        <v>38594</v>
      </c>
      <c r="J41" s="635"/>
      <c r="K41" s="609">
        <v>38808</v>
      </c>
      <c r="L41" s="610"/>
      <c r="M41" s="82">
        <v>6525.35</v>
      </c>
      <c r="N41" s="61" t="s">
        <v>1135</v>
      </c>
      <c r="O41" s="63">
        <v>6525.35</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18480.599999999999</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4"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132">
      <c r="B52" s="325">
        <v>1</v>
      </c>
      <c r="C52" s="31">
        <v>50</v>
      </c>
      <c r="D52" s="31">
        <v>54</v>
      </c>
      <c r="E52" s="218" t="s">
        <v>638</v>
      </c>
      <c r="F52" s="258" t="s">
        <v>639</v>
      </c>
      <c r="G52" s="25">
        <v>811015</v>
      </c>
      <c r="H52" s="39" t="s">
        <v>461</v>
      </c>
      <c r="I52" s="23">
        <v>1</v>
      </c>
      <c r="J52" s="33" t="s">
        <v>194</v>
      </c>
      <c r="K52" s="72">
        <v>41666</v>
      </c>
      <c r="L52" s="72">
        <v>42056</v>
      </c>
      <c r="M52" s="221">
        <v>3185.3</v>
      </c>
      <c r="N52" s="280" t="s">
        <v>194</v>
      </c>
      <c r="O52" s="63">
        <v>3185.3</v>
      </c>
      <c r="P52" s="275"/>
    </row>
    <row r="53" spans="2:16" s="12" customFormat="1" ht="96">
      <c r="B53" s="34">
        <v>2</v>
      </c>
      <c r="C53" s="35">
        <v>51</v>
      </c>
      <c r="D53" s="31">
        <v>55</v>
      </c>
      <c r="E53" s="218" t="s">
        <v>640</v>
      </c>
      <c r="F53" s="232" t="s">
        <v>641</v>
      </c>
      <c r="G53" s="25">
        <v>811015</v>
      </c>
      <c r="H53" s="39" t="s">
        <v>461</v>
      </c>
      <c r="I53" s="23">
        <v>1</v>
      </c>
      <c r="J53" s="31" t="s">
        <v>194</v>
      </c>
      <c r="K53" s="72">
        <v>40757</v>
      </c>
      <c r="L53" s="72">
        <v>41146</v>
      </c>
      <c r="M53" s="221">
        <v>2090.35</v>
      </c>
      <c r="N53" s="280" t="s">
        <v>194</v>
      </c>
      <c r="O53" s="63">
        <v>2090.35</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5275.65</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3" t="s">
        <v>70</v>
      </c>
    </row>
    <row r="62" spans="2:16" s="58" customFormat="1" ht="24.95" customHeight="1">
      <c r="B62" s="624" t="s">
        <v>637</v>
      </c>
      <c r="C62" s="625"/>
      <c r="D62" s="625"/>
      <c r="E62" s="626"/>
      <c r="F62" s="56" t="s">
        <v>237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34233</v>
      </c>
      <c r="K65" s="3" t="s">
        <v>59</v>
      </c>
      <c r="L65" s="209">
        <v>43356</v>
      </c>
      <c r="M65" s="614"/>
      <c r="N65" s="614"/>
      <c r="O65" s="47">
        <v>1200</v>
      </c>
      <c r="P65" s="616"/>
    </row>
    <row r="66" spans="2:16" ht="87" customHeight="1">
      <c r="B66" s="79">
        <v>1</v>
      </c>
      <c r="C66" s="79" t="s">
        <v>194</v>
      </c>
      <c r="D66" s="83" t="s">
        <v>211</v>
      </c>
      <c r="E66" s="81" t="s">
        <v>642</v>
      </c>
      <c r="F66" s="606" t="s">
        <v>643</v>
      </c>
      <c r="G66" s="607"/>
      <c r="H66" s="608"/>
      <c r="I66" s="609">
        <v>42086</v>
      </c>
      <c r="J66" s="610"/>
      <c r="K66" s="609">
        <v>42396</v>
      </c>
      <c r="L66" s="610"/>
      <c r="M66" s="82">
        <v>7048.39</v>
      </c>
      <c r="N66" s="61" t="s">
        <v>1135</v>
      </c>
      <c r="O66" s="63">
        <v>7048.39</v>
      </c>
      <c r="P66" s="89"/>
    </row>
    <row r="67" spans="2:16" ht="77.25" customHeight="1">
      <c r="B67" s="79"/>
      <c r="C67" s="79" t="s">
        <v>194</v>
      </c>
      <c r="D67" s="83" t="s">
        <v>211</v>
      </c>
      <c r="E67" s="81" t="s">
        <v>644</v>
      </c>
      <c r="F67" s="606" t="s">
        <v>645</v>
      </c>
      <c r="G67" s="607"/>
      <c r="H67" s="608"/>
      <c r="I67" s="609">
        <v>40905</v>
      </c>
      <c r="J67" s="610"/>
      <c r="K67" s="609">
        <v>41254</v>
      </c>
      <c r="L67" s="610"/>
      <c r="M67" s="82">
        <v>12096</v>
      </c>
      <c r="N67" s="61" t="s">
        <v>1135</v>
      </c>
      <c r="O67" s="63">
        <v>12096</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19144.39</v>
      </c>
      <c r="P70" s="62">
        <v>40</v>
      </c>
    </row>
    <row r="71" spans="2:16" ht="15.75" customHeight="1"/>
    <row r="72" spans="2:16" s="60" customFormat="1" ht="37.5" customHeight="1">
      <c r="B72" s="598" t="s">
        <v>127</v>
      </c>
      <c r="C72" s="598"/>
      <c r="D72" s="598"/>
      <c r="E72" s="598"/>
      <c r="F72" s="598"/>
      <c r="G72" s="588" t="s">
        <v>637</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460</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3675" priority="119" operator="greaterThan">
      <formula>1</formula>
    </cfRule>
  </conditionalFormatting>
  <conditionalFormatting sqref="I54">
    <cfRule type="cellIs" dxfId="3674" priority="118" operator="greaterThan">
      <formula>1</formula>
    </cfRule>
  </conditionalFormatting>
  <conditionalFormatting sqref="J39">
    <cfRule type="cellIs" dxfId="3673" priority="116" stopIfTrue="1" operator="greaterThanOrEqual">
      <formula>#REF!</formula>
    </cfRule>
  </conditionalFormatting>
  <conditionalFormatting sqref="J39">
    <cfRule type="cellIs" dxfId="3672" priority="117" stopIfTrue="1" operator="lessThanOrEqual">
      <formula>#REF!</formula>
    </cfRule>
  </conditionalFormatting>
  <conditionalFormatting sqref="L39">
    <cfRule type="cellIs" dxfId="3671" priority="115" stopIfTrue="1" operator="greaterThanOrEqual">
      <formula>#REF!</formula>
    </cfRule>
  </conditionalFormatting>
  <conditionalFormatting sqref="J65">
    <cfRule type="cellIs" dxfId="3670" priority="113" stopIfTrue="1" operator="greaterThanOrEqual">
      <formula>#REF!</formula>
    </cfRule>
  </conditionalFormatting>
  <conditionalFormatting sqref="J65">
    <cfRule type="cellIs" dxfId="3669" priority="114" stopIfTrue="1" operator="lessThanOrEqual">
      <formula>#REF!</formula>
    </cfRule>
  </conditionalFormatting>
  <conditionalFormatting sqref="L65">
    <cfRule type="cellIs" dxfId="3668" priority="112" stopIfTrue="1" operator="greaterThanOrEqual">
      <formula>#REF!</formula>
    </cfRule>
  </conditionalFormatting>
  <conditionalFormatting sqref="G18">
    <cfRule type="cellIs" dxfId="3667" priority="97" operator="equal">
      <formula>"NO SUMA 100%"</formula>
    </cfRule>
    <cfRule type="cellIs" dxfId="3666" priority="102" operator="equal">
      <formula>"SUMA 100%"</formula>
    </cfRule>
    <cfRule type="cellIs" dxfId="3665" priority="106" operator="equal">
      <formula>"SUMA 100%"</formula>
    </cfRule>
    <cfRule type="cellIs" dxfId="3664" priority="107" operator="equal">
      <formula>"SUMA 100%"</formula>
    </cfRule>
    <cfRule type="cellIs" dxfId="3663" priority="110" operator="equal">
      <formula>"NO SUMA 100%"</formula>
    </cfRule>
    <cfRule type="cellIs" dxfId="3662" priority="111" operator="equal">
      <formula>"SUMA 100%"</formula>
    </cfRule>
  </conditionalFormatting>
  <conditionalFormatting sqref="J14:J17">
    <cfRule type="cellIs" dxfId="3661" priority="109" operator="equal">
      <formula>"NO CUMPLE"</formula>
    </cfRule>
  </conditionalFormatting>
  <conditionalFormatting sqref="J14:J17">
    <cfRule type="cellIs" dxfId="3660" priority="108" operator="equal">
      <formula>"CUMPLE"</formula>
    </cfRule>
  </conditionalFormatting>
  <conditionalFormatting sqref="J14:J16">
    <cfRule type="cellIs" dxfId="3659" priority="105" operator="equal">
      <formula>"CUMPLE"</formula>
    </cfRule>
  </conditionalFormatting>
  <conditionalFormatting sqref="G19">
    <cfRule type="cellIs" dxfId="3658" priority="100" operator="equal">
      <formula>"OK"</formula>
    </cfRule>
    <cfRule type="cellIs" dxfId="3657" priority="101" operator="equal">
      <formula>"OK"</formula>
    </cfRule>
    <cfRule type="cellIs" dxfId="3656" priority="103" operator="equal">
      <formula>"ERROR DE ASC"</formula>
    </cfRule>
    <cfRule type="cellIs" dxfId="3655" priority="104" operator="equal">
      <formula>"ERROR DE ASC"</formula>
    </cfRule>
  </conditionalFormatting>
  <conditionalFormatting sqref="H18">
    <cfRule type="cellIs" dxfId="3654" priority="98" operator="equal">
      <formula>"CUMPLE"</formula>
    </cfRule>
    <cfRule type="cellIs" dxfId="3653" priority="99" operator="equal">
      <formula>"CUMPLE"</formula>
    </cfRule>
  </conditionalFormatting>
  <conditionalFormatting sqref="H18:J19">
    <cfRule type="cellIs" dxfId="3652" priority="96" operator="equal">
      <formula>"NO CUMPLE"</formula>
    </cfRule>
  </conditionalFormatting>
  <conditionalFormatting sqref="J14:J16">
    <cfRule type="cellIs" dxfId="3651" priority="95" operator="equal">
      <formula>"NO CUMPLE"</formula>
    </cfRule>
  </conditionalFormatting>
  <conditionalFormatting sqref="K18">
    <cfRule type="cellIs" dxfId="3650" priority="93" operator="equal">
      <formula>"CUMPLE"</formula>
    </cfRule>
    <cfRule type="cellIs" dxfId="3649" priority="94" operator="equal">
      <formula>"CUMPLE"</formula>
    </cfRule>
  </conditionalFormatting>
  <conditionalFormatting sqref="K18">
    <cfRule type="cellIs" dxfId="3648" priority="92" operator="equal">
      <formula>"NO CUMPLE"</formula>
    </cfRule>
  </conditionalFormatting>
  <conditionalFormatting sqref="M14:M17">
    <cfRule type="cellIs" dxfId="3647" priority="91" operator="equal">
      <formula>"MAXIMO"</formula>
    </cfRule>
  </conditionalFormatting>
  <conditionalFormatting sqref="N15:N17">
    <cfRule type="cellIs" dxfId="3646" priority="90" operator="equal">
      <formula>"NO CUMPLE"</formula>
    </cfRule>
  </conditionalFormatting>
  <conditionalFormatting sqref="N14:N17">
    <cfRule type="cellIs" dxfId="3645" priority="89" operator="equal">
      <formula>"CUMPLE"</formula>
    </cfRule>
  </conditionalFormatting>
  <conditionalFormatting sqref="M14:M16">
    <cfRule type="cellIs" dxfId="3644" priority="88" operator="equal">
      <formula>"MAXIMO"</formula>
    </cfRule>
  </conditionalFormatting>
  <conditionalFormatting sqref="M15:M17">
    <cfRule type="cellIs" dxfId="3643" priority="87" operator="equal">
      <formula>"MAXIMO"</formula>
    </cfRule>
  </conditionalFormatting>
  <conditionalFormatting sqref="N14:N16">
    <cfRule type="cellIs" dxfId="3642" priority="86" operator="equal">
      <formula>"CUMPLE"</formula>
    </cfRule>
  </conditionalFormatting>
  <conditionalFormatting sqref="N14:N16">
    <cfRule type="cellIs" dxfId="3641" priority="85" operator="equal">
      <formula>"NO CUMPLE"</formula>
    </cfRule>
  </conditionalFormatting>
  <conditionalFormatting sqref="K18">
    <cfRule type="cellIs" dxfId="3640" priority="83" operator="equal">
      <formula>"CUMPLE"</formula>
    </cfRule>
    <cfRule type="cellIs" dxfId="3639" priority="84" operator="equal">
      <formula>"NO CUMPLE"</formula>
    </cfRule>
  </conditionalFormatting>
  <conditionalFormatting sqref="N30">
    <cfRule type="cellIs" dxfId="3638" priority="82" operator="equal">
      <formula>"NO"</formula>
    </cfRule>
  </conditionalFormatting>
  <conditionalFormatting sqref="P31">
    <cfRule type="cellIs" dxfId="3637" priority="79" operator="equal">
      <formula>"NO CUMPLE"</formula>
    </cfRule>
    <cfRule type="cellIs" dxfId="3636" priority="80" operator="equal">
      <formula>"CUMPLE"</formula>
    </cfRule>
    <cfRule type="cellIs" dxfId="3635" priority="81" operator="equal">
      <formula>"HABILITADO"</formula>
    </cfRule>
  </conditionalFormatting>
  <conditionalFormatting sqref="P36">
    <cfRule type="cellIs" dxfId="3634" priority="76" operator="equal">
      <formula>"NO CUMPLE"</formula>
    </cfRule>
    <cfRule type="cellIs" dxfId="3633" priority="77" operator="equal">
      <formula>"CUMPLE"</formula>
    </cfRule>
    <cfRule type="cellIs" dxfId="3632" priority="78" operator="equal">
      <formula>"HABILITADO"</formula>
    </cfRule>
  </conditionalFormatting>
  <conditionalFormatting sqref="P44">
    <cfRule type="cellIs" dxfId="3631" priority="73" operator="equal">
      <formula>"NO CUMPLE"</formula>
    </cfRule>
    <cfRule type="cellIs" dxfId="3630" priority="74" operator="equal">
      <formula>"CUMPLE"</formula>
    </cfRule>
    <cfRule type="cellIs" dxfId="3629" priority="75" operator="equal">
      <formula>"HABILITADO"</formula>
    </cfRule>
  </conditionalFormatting>
  <conditionalFormatting sqref="N42:N43">
    <cfRule type="cellIs" dxfId="3628" priority="72" operator="equal">
      <formula>"EXPERIENCIA NO VÁLIDA"</formula>
    </cfRule>
  </conditionalFormatting>
  <conditionalFormatting sqref="N66:N68">
    <cfRule type="cellIs" dxfId="3627" priority="71" operator="equal">
      <formula>"EXPERIENCIA NO VÁLIDA"</formula>
    </cfRule>
  </conditionalFormatting>
  <conditionalFormatting sqref="O36">
    <cfRule type="cellIs" dxfId="3626" priority="69" operator="equal">
      <formula>0</formula>
    </cfRule>
    <cfRule type="cellIs" dxfId="3625" priority="70" operator="equal">
      <formula>"FOLIO 0"</formula>
    </cfRule>
  </conditionalFormatting>
  <conditionalFormatting sqref="K68:K69 I68:I69">
    <cfRule type="cellIs" dxfId="3624" priority="67" stopIfTrue="1" operator="greaterThanOrEqual">
      <formula>#REF!</formula>
    </cfRule>
  </conditionalFormatting>
  <conditionalFormatting sqref="I68:I69">
    <cfRule type="cellIs" dxfId="3623" priority="68" stopIfTrue="1" operator="lessThanOrEqual">
      <formula>#REF!</formula>
    </cfRule>
  </conditionalFormatting>
  <conditionalFormatting sqref="N69">
    <cfRule type="cellIs" dxfId="3622" priority="66" operator="equal">
      <formula>"EXPERIENCIA NO VÁLIDA"</formula>
    </cfRule>
  </conditionalFormatting>
  <conditionalFormatting sqref="I29">
    <cfRule type="cellIs" dxfId="3621" priority="65" operator="greaterThan">
      <formula>1</formula>
    </cfRule>
  </conditionalFormatting>
  <conditionalFormatting sqref="K42:K43 I42:I43">
    <cfRule type="cellIs" dxfId="3620" priority="63" stopIfTrue="1" operator="greaterThanOrEqual">
      <formula>#REF!</formula>
    </cfRule>
  </conditionalFormatting>
  <conditionalFormatting sqref="I42:I43">
    <cfRule type="cellIs" dxfId="3619" priority="64" stopIfTrue="1" operator="lessThanOrEqual">
      <formula>#REF!</formula>
    </cfRule>
  </conditionalFormatting>
  <conditionalFormatting sqref="N36">
    <cfRule type="cellIs" dxfId="3618" priority="60" operator="equal">
      <formula>0</formula>
    </cfRule>
    <cfRule type="cellIs" dxfId="3617" priority="61" operator="equal">
      <formula>"FOLIO 0"</formula>
    </cfRule>
  </conditionalFormatting>
  <conditionalFormatting sqref="N52:N55">
    <cfRule type="cellIs" dxfId="3616" priority="59" operator="equal">
      <formula>"NO"</formula>
    </cfRule>
  </conditionalFormatting>
  <conditionalFormatting sqref="N26:N28">
    <cfRule type="cellIs" dxfId="3615" priority="58" operator="equal">
      <formula>"NO"</formula>
    </cfRule>
  </conditionalFormatting>
  <conditionalFormatting sqref="N41">
    <cfRule type="cellIs" dxfId="3614" priority="57" operator="equal">
      <formula>"EXPERIENCIA NO VÁLIDA"</formula>
    </cfRule>
  </conditionalFormatting>
  <conditionalFormatting sqref="N29">
    <cfRule type="cellIs" dxfId="3613" priority="56" operator="equal">
      <formula>"NO"</formula>
    </cfRule>
  </conditionalFormatting>
  <conditionalFormatting sqref="O13">
    <cfRule type="cellIs" dxfId="3612" priority="53" stopIfTrue="1" operator="equal">
      <formula>"HABILITADO"</formula>
    </cfRule>
    <cfRule type="cellIs" dxfId="3611" priority="54" stopIfTrue="1" operator="equal">
      <formula>"NO HABILITADO"</formula>
    </cfRule>
    <cfRule type="cellIs" dxfId="3610" priority="55" stopIfTrue="1" operator="equal">
      <formula>"RECHAZADO"</formula>
    </cfRule>
  </conditionalFormatting>
  <conditionalFormatting sqref="O13">
    <cfRule type="cellIs" dxfId="3609" priority="51" operator="equal">
      <formula>"NO HABILITADO"</formula>
    </cfRule>
    <cfRule type="cellIs" dxfId="3608" priority="52" operator="equal">
      <formula>"NO HABILITADO"</formula>
    </cfRule>
  </conditionalFormatting>
  <conditionalFormatting sqref="O13">
    <cfRule type="cellIs" priority="48" stopIfTrue="1" operator="equal">
      <formula>"HABILITADO"</formula>
    </cfRule>
    <cfRule type="cellIs" dxfId="3607" priority="49" stopIfTrue="1" operator="equal">
      <formula>"NO HABILITADO"</formula>
    </cfRule>
    <cfRule type="cellIs" dxfId="3606" priority="50" stopIfTrue="1" operator="equal">
      <formula>"RECHAZADO"</formula>
    </cfRule>
  </conditionalFormatting>
  <conditionalFormatting sqref="O13">
    <cfRule type="cellIs" dxfId="3605" priority="46" stopIfTrue="1" operator="equal">
      <formula>"RECHAZADO"</formula>
    </cfRule>
    <cfRule type="cellIs" dxfId="3604" priority="47" stopIfTrue="1" operator="equal">
      <formula>"NO HABILITADO"</formula>
    </cfRule>
  </conditionalFormatting>
  <conditionalFormatting sqref="O13">
    <cfRule type="cellIs" dxfId="3603" priority="44" operator="equal">
      <formula>"NO HABILITADO"</formula>
    </cfRule>
    <cfRule type="cellIs" dxfId="3602" priority="45" operator="equal">
      <formula>"HABILITADO"</formula>
    </cfRule>
  </conditionalFormatting>
  <conditionalFormatting sqref="O13:P13">
    <cfRule type="cellIs" dxfId="3601" priority="43" operator="equal">
      <formula>"NO HABILITADO"</formula>
    </cfRule>
  </conditionalFormatting>
  <conditionalFormatting sqref="N40">
    <cfRule type="cellIs" dxfId="3600" priority="22" operator="equal">
      <formula>"EXPERIENCIA NO VÁLIDA"</formula>
    </cfRule>
  </conditionalFormatting>
  <conditionalFormatting sqref="I26">
    <cfRule type="cellIs" dxfId="3599" priority="21" operator="greaterThan">
      <formula>1</formula>
    </cfRule>
  </conditionalFormatting>
  <conditionalFormatting sqref="I27">
    <cfRule type="cellIs" dxfId="3598" priority="20" operator="greaterThan">
      <formula>1</formula>
    </cfRule>
  </conditionalFormatting>
  <conditionalFormatting sqref="I28">
    <cfRule type="cellIs" dxfId="3597" priority="19" operator="greaterThan">
      <formula>1</formula>
    </cfRule>
  </conditionalFormatting>
  <conditionalFormatting sqref="K40:K41 I40:I41">
    <cfRule type="cellIs" dxfId="3596" priority="17" stopIfTrue="1" operator="greaterThanOrEqual">
      <formula>#REF!</formula>
    </cfRule>
  </conditionalFormatting>
  <conditionalFormatting sqref="I40:I41">
    <cfRule type="cellIs" dxfId="3595" priority="18" stopIfTrue="1" operator="lessThanOrEqual">
      <formula>#REF!</formula>
    </cfRule>
  </conditionalFormatting>
  <conditionalFormatting sqref="J36">
    <cfRule type="cellIs" dxfId="3594" priority="13" operator="equal">
      <formula>0</formula>
    </cfRule>
    <cfRule type="cellIs" dxfId="3593" priority="14" operator="equal">
      <formula>"FOLIO 0"</formula>
    </cfRule>
  </conditionalFormatting>
  <conditionalFormatting sqref="L36">
    <cfRule type="cellIs" dxfId="3592" priority="15" operator="equal">
      <formula>0</formula>
    </cfRule>
    <cfRule type="cellIs" dxfId="3591" priority="16" operator="equal">
      <formula>"FOLIO 0"</formula>
    </cfRule>
  </conditionalFormatting>
  <conditionalFormatting sqref="G36">
    <cfRule type="cellIs" dxfId="3590" priority="11" operator="equal">
      <formula>0</formula>
    </cfRule>
    <cfRule type="cellIs" dxfId="3589" priority="12" operator="equal">
      <formula>"FOLIO 0"</formula>
    </cfRule>
  </conditionalFormatting>
  <conditionalFormatting sqref="K36">
    <cfRule type="cellIs" dxfId="3588" priority="9" operator="equal">
      <formula>0</formula>
    </cfRule>
    <cfRule type="cellIs" dxfId="3587" priority="10" operator="equal">
      <formula>"FOLIO 0"</formula>
    </cfRule>
  </conditionalFormatting>
  <conditionalFormatting sqref="M36">
    <cfRule type="cellIs" dxfId="3586" priority="7" operator="equal">
      <formula>0</formula>
    </cfRule>
    <cfRule type="cellIs" dxfId="3585" priority="8" operator="equal">
      <formula>"FOLIO 0"</formula>
    </cfRule>
  </conditionalFormatting>
  <conditionalFormatting sqref="I53">
    <cfRule type="cellIs" dxfId="3584" priority="6" operator="greaterThan">
      <formula>1</formula>
    </cfRule>
  </conditionalFormatting>
  <conditionalFormatting sqref="I52">
    <cfRule type="cellIs" dxfId="3583" priority="5" operator="greaterThan">
      <formula>1</formula>
    </cfRule>
  </conditionalFormatting>
  <conditionalFormatting sqref="K67 I67">
    <cfRule type="cellIs" dxfId="3582" priority="3" stopIfTrue="1" operator="greaterThanOrEqual">
      <formula>#REF!</formula>
    </cfRule>
  </conditionalFormatting>
  <conditionalFormatting sqref="I67">
    <cfRule type="cellIs" dxfId="3581" priority="4" stopIfTrue="1" operator="lessThanOrEqual">
      <formula>#REF!</formula>
    </cfRule>
  </conditionalFormatting>
  <conditionalFormatting sqref="K66 I66">
    <cfRule type="cellIs" dxfId="3580" priority="1" stopIfTrue="1" operator="greaterThanOrEqual">
      <formula>#REF!</formula>
    </cfRule>
  </conditionalFormatting>
  <conditionalFormatting sqref="I66">
    <cfRule type="cellIs" dxfId="3579"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G29 G54</xm:sqref>
        </x14:dataValidation>
        <x14:dataValidation type="list" allowBlank="1" showInputMessage="1" showErrorMessage="1">
          <x14:formula1>
            <xm:f>'C:\Users\Usuario\Downloads\[EV_PRELIM_CM-153.xlsx]REQ - CM 093'!#REF!</xm:f>
          </x14:formula1>
          <xm:sqref>G52:G53 G26:G28</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18</v>
      </c>
      <c r="E10" s="697" t="s">
        <v>463</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464</v>
      </c>
      <c r="D14" s="668"/>
      <c r="E14" s="668"/>
      <c r="F14" s="669"/>
      <c r="G14" s="46">
        <v>0.5</v>
      </c>
      <c r="H14" s="48">
        <v>4213.5919999999996</v>
      </c>
      <c r="I14" s="49">
        <v>300</v>
      </c>
      <c r="J14" s="65" t="s">
        <v>1132</v>
      </c>
      <c r="K14" s="49">
        <v>13131.523999999999</v>
      </c>
      <c r="L14" s="32">
        <v>17345.115999999998</v>
      </c>
      <c r="M14" s="46">
        <v>0.47533352048751876</v>
      </c>
      <c r="N14" s="36"/>
      <c r="O14" s="707"/>
      <c r="P14" s="708"/>
      <c r="R14" s="208"/>
    </row>
    <row r="15" spans="2:18" ht="17.100000000000001" customHeight="1">
      <c r="B15" s="41">
        <v>2</v>
      </c>
      <c r="C15" s="667" t="s">
        <v>465</v>
      </c>
      <c r="D15" s="668"/>
      <c r="E15" s="668"/>
      <c r="F15" s="669"/>
      <c r="G15" s="46">
        <v>0.5</v>
      </c>
      <c r="H15" s="48">
        <v>13732.445999999998</v>
      </c>
      <c r="I15" s="49">
        <v>300</v>
      </c>
      <c r="J15" s="65" t="s">
        <v>1132</v>
      </c>
      <c r="K15" s="49">
        <v>5412.85</v>
      </c>
      <c r="L15" s="32">
        <v>19145.295999999998</v>
      </c>
      <c r="M15" s="46">
        <v>0.52466647951248124</v>
      </c>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0.5</v>
      </c>
      <c r="H17" s="234"/>
      <c r="I17" s="49"/>
      <c r="J17" s="36" t="s">
        <v>1133</v>
      </c>
      <c r="K17" s="42"/>
      <c r="L17" s="32">
        <v>36490.411999999997</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67.5" customHeight="1">
      <c r="B26" s="230">
        <v>1</v>
      </c>
      <c r="C26" s="35">
        <v>50</v>
      </c>
      <c r="D26" s="31">
        <v>63</v>
      </c>
      <c r="E26" s="150" t="s">
        <v>468</v>
      </c>
      <c r="F26" s="258" t="s">
        <v>469</v>
      </c>
      <c r="G26" s="25">
        <v>811015</v>
      </c>
      <c r="H26" s="39" t="s">
        <v>465</v>
      </c>
      <c r="I26" s="23">
        <v>0.35</v>
      </c>
      <c r="J26" s="33" t="s">
        <v>194</v>
      </c>
      <c r="K26" s="212">
        <v>38842</v>
      </c>
      <c r="L26" s="212">
        <v>39532</v>
      </c>
      <c r="M26" s="221">
        <v>39235.56</v>
      </c>
      <c r="N26" s="280" t="s">
        <v>194</v>
      </c>
      <c r="O26" s="63">
        <v>13732.445999999998</v>
      </c>
      <c r="P26" s="275"/>
      <c r="Q26" s="12">
        <v>2016</v>
      </c>
      <c r="R26" s="281">
        <v>25567212</v>
      </c>
    </row>
    <row r="27" spans="2:18" s="12" customFormat="1" ht="72" customHeight="1">
      <c r="B27" s="231">
        <v>2</v>
      </c>
      <c r="C27" s="219">
        <v>12</v>
      </c>
      <c r="D27" s="219">
        <v>8</v>
      </c>
      <c r="E27" s="150" t="s">
        <v>470</v>
      </c>
      <c r="F27" s="258" t="s">
        <v>471</v>
      </c>
      <c r="G27" s="25">
        <v>811015</v>
      </c>
      <c r="H27" s="39" t="s">
        <v>464</v>
      </c>
      <c r="I27" s="23">
        <v>0.4</v>
      </c>
      <c r="J27" s="33" t="s">
        <v>194</v>
      </c>
      <c r="K27" s="72">
        <v>40067</v>
      </c>
      <c r="L27" s="72">
        <v>40359</v>
      </c>
      <c r="M27" s="228">
        <v>10533.98</v>
      </c>
      <c r="N27" s="280" t="s">
        <v>194</v>
      </c>
      <c r="O27" s="63">
        <v>4213.5919999999996</v>
      </c>
      <c r="P27" s="275"/>
    </row>
    <row r="28" spans="2:18" s="12" customFormat="1" ht="18">
      <c r="B28" s="230">
        <v>3</v>
      </c>
      <c r="C28" s="219"/>
      <c r="D28" s="219"/>
      <c r="E28" s="322"/>
      <c r="F28" s="150"/>
      <c r="G28" s="25"/>
      <c r="H28" s="39"/>
      <c r="I28" s="23"/>
      <c r="J28" s="24"/>
      <c r="K28" s="72"/>
      <c r="L28" s="72"/>
      <c r="M28" s="228"/>
      <c r="N28" s="280" t="s">
        <v>1133</v>
      </c>
      <c r="O28" s="63" t="s">
        <v>1133</v>
      </c>
      <c r="P28" s="275"/>
    </row>
    <row r="29" spans="2:18" s="12" customFormat="1" ht="18">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17946.037999999997</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5" t="s">
        <v>70</v>
      </c>
      <c r="G35" s="556" t="s">
        <v>74</v>
      </c>
      <c r="H35" s="623"/>
      <c r="I35" s="555" t="s">
        <v>75</v>
      </c>
      <c r="J35" s="555"/>
      <c r="K35" s="555"/>
      <c r="L35" s="556" t="s">
        <v>156</v>
      </c>
      <c r="M35" s="623"/>
      <c r="N35" s="644"/>
      <c r="O35" s="645"/>
      <c r="P35" s="375" t="s">
        <v>76</v>
      </c>
    </row>
    <row r="36" spans="2:16" s="58" customFormat="1" ht="30" customHeight="1">
      <c r="B36" s="624" t="s">
        <v>466</v>
      </c>
      <c r="C36" s="646"/>
      <c r="D36" s="646"/>
      <c r="E36" s="647"/>
      <c r="F36" s="56" t="s">
        <v>467</v>
      </c>
      <c r="G36" s="59">
        <v>40042129</v>
      </c>
      <c r="H36" s="57" t="s">
        <v>194</v>
      </c>
      <c r="I36" s="70">
        <v>38012</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38012</v>
      </c>
      <c r="K39" s="3" t="s">
        <v>59</v>
      </c>
      <c r="L39" s="209">
        <v>43356</v>
      </c>
      <c r="M39" s="614"/>
      <c r="N39" s="614"/>
      <c r="O39" s="47">
        <v>1200</v>
      </c>
      <c r="P39" s="499"/>
    </row>
    <row r="40" spans="2:16" ht="51" customHeight="1">
      <c r="B40" s="79">
        <v>1</v>
      </c>
      <c r="C40" s="79" t="s">
        <v>194</v>
      </c>
      <c r="D40" s="83" t="s">
        <v>211</v>
      </c>
      <c r="E40" s="391" t="s">
        <v>472</v>
      </c>
      <c r="F40" s="737" t="s">
        <v>473</v>
      </c>
      <c r="G40" s="738"/>
      <c r="H40" s="739"/>
      <c r="I40" s="635">
        <v>39459</v>
      </c>
      <c r="J40" s="635"/>
      <c r="K40" s="609">
        <v>39894</v>
      </c>
      <c r="L40" s="610"/>
      <c r="M40" s="82">
        <v>16807.32</v>
      </c>
      <c r="N40" s="61" t="s">
        <v>1135</v>
      </c>
      <c r="O40" s="63">
        <v>16807.32</v>
      </c>
      <c r="P40" s="151"/>
    </row>
    <row r="41" spans="2:16" ht="31.5" customHeight="1">
      <c r="B41" s="79">
        <v>2</v>
      </c>
      <c r="C41" s="378"/>
      <c r="D41" s="379"/>
      <c r="E41" s="381"/>
      <c r="F41" s="733"/>
      <c r="G41" s="733"/>
      <c r="H41" s="733"/>
      <c r="I41" s="734"/>
      <c r="J41" s="734"/>
      <c r="K41" s="735"/>
      <c r="L41" s="736"/>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16807.32</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6"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61</v>
      </c>
      <c r="D52" s="31">
        <v>82</v>
      </c>
      <c r="E52" s="218" t="s">
        <v>476</v>
      </c>
      <c r="F52" s="258" t="s">
        <v>477</v>
      </c>
      <c r="G52" s="25">
        <v>811015</v>
      </c>
      <c r="H52" s="39" t="s">
        <v>465</v>
      </c>
      <c r="I52" s="23">
        <v>1</v>
      </c>
      <c r="J52" s="33" t="s">
        <v>194</v>
      </c>
      <c r="K52" s="72">
        <v>38236</v>
      </c>
      <c r="L52" s="72">
        <v>38397</v>
      </c>
      <c r="M52" s="221">
        <v>5412.85</v>
      </c>
      <c r="N52" s="280" t="s">
        <v>194</v>
      </c>
      <c r="O52" s="63">
        <v>5412.85</v>
      </c>
      <c r="P52" s="275"/>
    </row>
    <row r="53" spans="2:16" s="12" customFormat="1" ht="36">
      <c r="B53" s="34">
        <v>2</v>
      </c>
      <c r="C53" s="35">
        <v>12</v>
      </c>
      <c r="D53" s="31">
        <v>7</v>
      </c>
      <c r="E53" s="218" t="s">
        <v>478</v>
      </c>
      <c r="F53" s="232" t="s">
        <v>479</v>
      </c>
      <c r="G53" s="25">
        <v>811015</v>
      </c>
      <c r="H53" s="39" t="s">
        <v>464</v>
      </c>
      <c r="I53" s="23">
        <v>0.7</v>
      </c>
      <c r="J53" s="31" t="s">
        <v>194</v>
      </c>
      <c r="K53" s="72">
        <v>40578</v>
      </c>
      <c r="L53" s="72">
        <v>41203</v>
      </c>
      <c r="M53" s="221">
        <v>18759.32</v>
      </c>
      <c r="N53" s="280" t="s">
        <v>194</v>
      </c>
      <c r="O53" s="63">
        <v>13131.523999999999</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18544.374</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5" t="s">
        <v>70</v>
      </c>
    </row>
    <row r="62" spans="2:16" s="58" customFormat="1" ht="24.95" customHeight="1">
      <c r="B62" s="624" t="s">
        <v>466</v>
      </c>
      <c r="C62" s="625"/>
      <c r="D62" s="625"/>
      <c r="E62" s="626"/>
      <c r="F62" s="56" t="s">
        <v>467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38012</v>
      </c>
      <c r="K65" s="3" t="s">
        <v>59</v>
      </c>
      <c r="L65" s="209">
        <v>43356</v>
      </c>
      <c r="M65" s="614"/>
      <c r="N65" s="614"/>
      <c r="O65" s="47">
        <v>1200</v>
      </c>
      <c r="P65" s="616"/>
    </row>
    <row r="66" spans="2:16" ht="77.25" customHeight="1">
      <c r="B66" s="79">
        <v>1</v>
      </c>
      <c r="C66" s="79" t="s">
        <v>194</v>
      </c>
      <c r="D66" s="83" t="s">
        <v>211</v>
      </c>
      <c r="E66" s="277" t="s">
        <v>474</v>
      </c>
      <c r="F66" s="606" t="s">
        <v>475</v>
      </c>
      <c r="G66" s="607"/>
      <c r="H66" s="608"/>
      <c r="I66" s="609">
        <v>38744</v>
      </c>
      <c r="J66" s="610"/>
      <c r="K66" s="609">
        <v>39246</v>
      </c>
      <c r="L66" s="610"/>
      <c r="M66" s="82">
        <v>16832</v>
      </c>
      <c r="N66" s="61" t="s">
        <v>1135</v>
      </c>
      <c r="O66" s="63">
        <v>16832</v>
      </c>
      <c r="P66" s="89"/>
    </row>
    <row r="67" spans="2:16" ht="15">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16832</v>
      </c>
      <c r="P70" s="62">
        <v>40</v>
      </c>
    </row>
    <row r="71" spans="2:16" ht="15.75" customHeight="1"/>
    <row r="72" spans="2:16" s="60" customFormat="1" ht="37.5" customHeight="1">
      <c r="B72" s="598" t="s">
        <v>127</v>
      </c>
      <c r="C72" s="598"/>
      <c r="D72" s="598"/>
      <c r="E72" s="598"/>
      <c r="F72" s="598"/>
      <c r="G72" s="588" t="s">
        <v>466</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463</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I55">
    <cfRule type="cellIs" dxfId="3578" priority="107" operator="greaterThan">
      <formula>1</formula>
    </cfRule>
  </conditionalFormatting>
  <conditionalFormatting sqref="I54">
    <cfRule type="cellIs" dxfId="3577" priority="106" operator="greaterThan">
      <formula>1</formula>
    </cfRule>
  </conditionalFormatting>
  <conditionalFormatting sqref="J39">
    <cfRule type="cellIs" dxfId="3576" priority="104" stopIfTrue="1" operator="greaterThanOrEqual">
      <formula>#REF!</formula>
    </cfRule>
  </conditionalFormatting>
  <conditionalFormatting sqref="J39">
    <cfRule type="cellIs" dxfId="3575" priority="105" stopIfTrue="1" operator="lessThanOrEqual">
      <formula>#REF!</formula>
    </cfRule>
  </conditionalFormatting>
  <conditionalFormatting sqref="L39">
    <cfRule type="cellIs" dxfId="3574" priority="103" stopIfTrue="1" operator="greaterThanOrEqual">
      <formula>#REF!</formula>
    </cfRule>
  </conditionalFormatting>
  <conditionalFormatting sqref="J65">
    <cfRule type="cellIs" dxfId="3573" priority="101" stopIfTrue="1" operator="greaterThanOrEqual">
      <formula>#REF!</formula>
    </cfRule>
  </conditionalFormatting>
  <conditionalFormatting sqref="J65">
    <cfRule type="cellIs" dxfId="3572" priority="102" stopIfTrue="1" operator="lessThanOrEqual">
      <formula>#REF!</formula>
    </cfRule>
  </conditionalFormatting>
  <conditionalFormatting sqref="L65">
    <cfRule type="cellIs" dxfId="3571" priority="100" stopIfTrue="1" operator="greaterThanOrEqual">
      <formula>#REF!</formula>
    </cfRule>
  </conditionalFormatting>
  <conditionalFormatting sqref="G18">
    <cfRule type="cellIs" dxfId="3570" priority="85" operator="equal">
      <formula>"NO SUMA 100%"</formula>
    </cfRule>
    <cfRule type="cellIs" dxfId="3569" priority="90" operator="equal">
      <formula>"SUMA 100%"</formula>
    </cfRule>
    <cfRule type="cellIs" dxfId="3568" priority="94" operator="equal">
      <formula>"SUMA 100%"</formula>
    </cfRule>
    <cfRule type="cellIs" dxfId="3567" priority="95" operator="equal">
      <formula>"SUMA 100%"</formula>
    </cfRule>
    <cfRule type="cellIs" dxfId="3566" priority="98" operator="equal">
      <formula>"NO SUMA 100%"</formula>
    </cfRule>
    <cfRule type="cellIs" dxfId="3565" priority="99" operator="equal">
      <formula>"SUMA 100%"</formula>
    </cfRule>
  </conditionalFormatting>
  <conditionalFormatting sqref="J14:J17">
    <cfRule type="cellIs" dxfId="3564" priority="97" operator="equal">
      <formula>"NO CUMPLE"</formula>
    </cfRule>
  </conditionalFormatting>
  <conditionalFormatting sqref="J14:J17">
    <cfRule type="cellIs" dxfId="3563" priority="96" operator="equal">
      <formula>"CUMPLE"</formula>
    </cfRule>
  </conditionalFormatting>
  <conditionalFormatting sqref="J14:J16">
    <cfRule type="cellIs" dxfId="3562" priority="93" operator="equal">
      <formula>"CUMPLE"</formula>
    </cfRule>
  </conditionalFormatting>
  <conditionalFormatting sqref="G19">
    <cfRule type="cellIs" dxfId="3561" priority="88" operator="equal">
      <formula>"OK"</formula>
    </cfRule>
    <cfRule type="cellIs" dxfId="3560" priority="89" operator="equal">
      <formula>"OK"</formula>
    </cfRule>
    <cfRule type="cellIs" dxfId="3559" priority="91" operator="equal">
      <formula>"ERROR DE ASC"</formula>
    </cfRule>
    <cfRule type="cellIs" dxfId="3558" priority="92" operator="equal">
      <formula>"ERROR DE ASC"</formula>
    </cfRule>
  </conditionalFormatting>
  <conditionalFormatting sqref="H18">
    <cfRule type="cellIs" dxfId="3557" priority="86" operator="equal">
      <formula>"CUMPLE"</formula>
    </cfRule>
    <cfRule type="cellIs" dxfId="3556" priority="87" operator="equal">
      <formula>"CUMPLE"</formula>
    </cfRule>
  </conditionalFormatting>
  <conditionalFormatting sqref="H18:J19">
    <cfRule type="cellIs" dxfId="3555" priority="84" operator="equal">
      <formula>"NO CUMPLE"</formula>
    </cfRule>
  </conditionalFormatting>
  <conditionalFormatting sqref="J14:J16">
    <cfRule type="cellIs" dxfId="3554" priority="83" operator="equal">
      <formula>"NO CUMPLE"</formula>
    </cfRule>
  </conditionalFormatting>
  <conditionalFormatting sqref="K18">
    <cfRule type="cellIs" dxfId="3553" priority="81" operator="equal">
      <formula>"CUMPLE"</formula>
    </cfRule>
    <cfRule type="cellIs" dxfId="3552" priority="82" operator="equal">
      <formula>"CUMPLE"</formula>
    </cfRule>
  </conditionalFormatting>
  <conditionalFormatting sqref="K18">
    <cfRule type="cellIs" dxfId="3551" priority="80" operator="equal">
      <formula>"NO CUMPLE"</formula>
    </cfRule>
  </conditionalFormatting>
  <conditionalFormatting sqref="M14:M17">
    <cfRule type="cellIs" dxfId="3550" priority="79" operator="equal">
      <formula>"MAXIMO"</formula>
    </cfRule>
  </conditionalFormatting>
  <conditionalFormatting sqref="N15:N17">
    <cfRule type="cellIs" dxfId="3549" priority="78" operator="equal">
      <formula>"NO CUMPLE"</formula>
    </cfRule>
  </conditionalFormatting>
  <conditionalFormatting sqref="N14:N17">
    <cfRule type="cellIs" dxfId="3548" priority="77" operator="equal">
      <formula>"CUMPLE"</formula>
    </cfRule>
  </conditionalFormatting>
  <conditionalFormatting sqref="M14:M16">
    <cfRule type="cellIs" dxfId="3547" priority="76" operator="equal">
      <formula>"MAXIMO"</formula>
    </cfRule>
  </conditionalFormatting>
  <conditionalFormatting sqref="M15:M17">
    <cfRule type="cellIs" dxfId="3546" priority="75" operator="equal">
      <formula>"MAXIMO"</formula>
    </cfRule>
  </conditionalFormatting>
  <conditionalFormatting sqref="N14:N16">
    <cfRule type="cellIs" dxfId="3545" priority="74" operator="equal">
      <formula>"CUMPLE"</formula>
    </cfRule>
  </conditionalFormatting>
  <conditionalFormatting sqref="N14:N16">
    <cfRule type="cellIs" dxfId="3544" priority="73" operator="equal">
      <formula>"NO CUMPLE"</formula>
    </cfRule>
  </conditionalFormatting>
  <conditionalFormatting sqref="K18">
    <cfRule type="cellIs" dxfId="3543" priority="71" operator="equal">
      <formula>"CUMPLE"</formula>
    </cfRule>
    <cfRule type="cellIs" dxfId="3542" priority="72" operator="equal">
      <formula>"NO CUMPLE"</formula>
    </cfRule>
  </conditionalFormatting>
  <conditionalFormatting sqref="N30">
    <cfRule type="cellIs" dxfId="3541" priority="70" operator="equal">
      <formula>"NO"</formula>
    </cfRule>
  </conditionalFormatting>
  <conditionalFormatting sqref="P31">
    <cfRule type="cellIs" dxfId="3540" priority="67" operator="equal">
      <formula>"NO CUMPLE"</formula>
    </cfRule>
    <cfRule type="cellIs" dxfId="3539" priority="68" operator="equal">
      <formula>"CUMPLE"</formula>
    </cfRule>
    <cfRule type="cellIs" dxfId="3538" priority="69" operator="equal">
      <formula>"HABILITADO"</formula>
    </cfRule>
  </conditionalFormatting>
  <conditionalFormatting sqref="P36">
    <cfRule type="cellIs" dxfId="3537" priority="64" operator="equal">
      <formula>"NO CUMPLE"</formula>
    </cfRule>
    <cfRule type="cellIs" dxfId="3536" priority="65" operator="equal">
      <formula>"CUMPLE"</formula>
    </cfRule>
    <cfRule type="cellIs" dxfId="3535" priority="66" operator="equal">
      <formula>"HABILITADO"</formula>
    </cfRule>
  </conditionalFormatting>
  <conditionalFormatting sqref="P44">
    <cfRule type="cellIs" dxfId="3534" priority="61" operator="equal">
      <formula>"NO CUMPLE"</formula>
    </cfRule>
    <cfRule type="cellIs" dxfId="3533" priority="62" operator="equal">
      <formula>"CUMPLE"</formula>
    </cfRule>
    <cfRule type="cellIs" dxfId="3532" priority="63" operator="equal">
      <formula>"HABILITADO"</formula>
    </cfRule>
  </conditionalFormatting>
  <conditionalFormatting sqref="N42:N43">
    <cfRule type="cellIs" dxfId="3531" priority="60" operator="equal">
      <formula>"EXPERIENCIA NO VÁLIDA"</formula>
    </cfRule>
  </conditionalFormatting>
  <conditionalFormatting sqref="N66:N68">
    <cfRule type="cellIs" dxfId="3530" priority="59" operator="equal">
      <formula>"EXPERIENCIA NO VÁLIDA"</formula>
    </cfRule>
  </conditionalFormatting>
  <conditionalFormatting sqref="O36">
    <cfRule type="cellIs" dxfId="3529" priority="57" operator="equal">
      <formula>0</formula>
    </cfRule>
    <cfRule type="cellIs" dxfId="3528" priority="58" operator="equal">
      <formula>"FOLIO 0"</formula>
    </cfRule>
  </conditionalFormatting>
  <conditionalFormatting sqref="K68:K69 I68:I69">
    <cfRule type="cellIs" dxfId="3527" priority="55" stopIfTrue="1" operator="greaterThanOrEqual">
      <formula>#REF!</formula>
    </cfRule>
  </conditionalFormatting>
  <conditionalFormatting sqref="I68:I69">
    <cfRule type="cellIs" dxfId="3526" priority="56" stopIfTrue="1" operator="lessThanOrEqual">
      <formula>#REF!</formula>
    </cfRule>
  </conditionalFormatting>
  <conditionalFormatting sqref="N69">
    <cfRule type="cellIs" dxfId="3525" priority="54" operator="equal">
      <formula>"EXPERIENCIA NO VÁLIDA"</formula>
    </cfRule>
  </conditionalFormatting>
  <conditionalFormatting sqref="I29">
    <cfRule type="cellIs" dxfId="3524" priority="53" operator="greaterThan">
      <formula>1</formula>
    </cfRule>
  </conditionalFormatting>
  <conditionalFormatting sqref="K42:K43 I42:I43">
    <cfRule type="cellIs" dxfId="3523" priority="51" stopIfTrue="1" operator="greaterThanOrEqual">
      <formula>#REF!</formula>
    </cfRule>
  </conditionalFormatting>
  <conditionalFormatting sqref="I42:I43">
    <cfRule type="cellIs" dxfId="3522" priority="52" stopIfTrue="1" operator="lessThanOrEqual">
      <formula>#REF!</formula>
    </cfRule>
  </conditionalFormatting>
  <conditionalFormatting sqref="N28">
    <cfRule type="cellIs" dxfId="3521" priority="50" operator="equal">
      <formula>"NO"</formula>
    </cfRule>
  </conditionalFormatting>
  <conditionalFormatting sqref="N36">
    <cfRule type="cellIs" dxfId="3520" priority="48" operator="equal">
      <formula>0</formula>
    </cfRule>
    <cfRule type="cellIs" dxfId="3519" priority="49" operator="equal">
      <formula>"FOLIO 0"</formula>
    </cfRule>
  </conditionalFormatting>
  <conditionalFormatting sqref="N52:N55">
    <cfRule type="cellIs" dxfId="3518" priority="47" operator="equal">
      <formula>"NO"</formula>
    </cfRule>
  </conditionalFormatting>
  <conditionalFormatting sqref="N26:N27">
    <cfRule type="cellIs" dxfId="3517" priority="46" operator="equal">
      <formula>"NO"</formula>
    </cfRule>
  </conditionalFormatting>
  <conditionalFormatting sqref="N41">
    <cfRule type="cellIs" dxfId="3516" priority="45" operator="equal">
      <formula>"EXPERIENCIA NO VÁLIDA"</formula>
    </cfRule>
  </conditionalFormatting>
  <conditionalFormatting sqref="N29">
    <cfRule type="cellIs" dxfId="3515" priority="44" operator="equal">
      <formula>"NO"</formula>
    </cfRule>
  </conditionalFormatting>
  <conditionalFormatting sqref="O13">
    <cfRule type="cellIs" dxfId="3514" priority="41" stopIfTrue="1" operator="equal">
      <formula>"HABILITADO"</formula>
    </cfRule>
    <cfRule type="cellIs" dxfId="3513" priority="42" stopIfTrue="1" operator="equal">
      <formula>"NO HABILITADO"</formula>
    </cfRule>
    <cfRule type="cellIs" dxfId="3512" priority="43" stopIfTrue="1" operator="equal">
      <formula>"RECHAZADO"</formula>
    </cfRule>
  </conditionalFormatting>
  <conditionalFormatting sqref="O13">
    <cfRule type="cellIs" dxfId="3511" priority="39" operator="equal">
      <formula>"NO HABILITADO"</formula>
    </cfRule>
    <cfRule type="cellIs" dxfId="3510" priority="40" operator="equal">
      <formula>"NO HABILITADO"</formula>
    </cfRule>
  </conditionalFormatting>
  <conditionalFormatting sqref="O13">
    <cfRule type="cellIs" priority="36" stopIfTrue="1" operator="equal">
      <formula>"HABILITADO"</formula>
    </cfRule>
    <cfRule type="cellIs" dxfId="3509" priority="37" stopIfTrue="1" operator="equal">
      <formula>"NO HABILITADO"</formula>
    </cfRule>
    <cfRule type="cellIs" dxfId="3508" priority="38" stopIfTrue="1" operator="equal">
      <formula>"RECHAZADO"</formula>
    </cfRule>
  </conditionalFormatting>
  <conditionalFormatting sqref="O13">
    <cfRule type="cellIs" dxfId="3507" priority="34" stopIfTrue="1" operator="equal">
      <formula>"RECHAZADO"</formula>
    </cfRule>
    <cfRule type="cellIs" dxfId="3506" priority="35" stopIfTrue="1" operator="equal">
      <formula>"NO HABILITADO"</formula>
    </cfRule>
  </conditionalFormatting>
  <conditionalFormatting sqref="O13">
    <cfRule type="cellIs" dxfId="3505" priority="32" operator="equal">
      <formula>"NO HABILITADO"</formula>
    </cfRule>
    <cfRule type="cellIs" dxfId="3504" priority="33" operator="equal">
      <formula>"HABILITADO"</formula>
    </cfRule>
  </conditionalFormatting>
  <conditionalFormatting sqref="O13:P13">
    <cfRule type="cellIs" dxfId="3503" priority="31" operator="equal">
      <formula>"NO HABILITADO"</formula>
    </cfRule>
  </conditionalFormatting>
  <conditionalFormatting sqref="J36">
    <cfRule type="cellIs" dxfId="3502" priority="27" operator="equal">
      <formula>0</formula>
    </cfRule>
    <cfRule type="cellIs" dxfId="3501" priority="28" operator="equal">
      <formula>"FOLIO 0"</formula>
    </cfRule>
  </conditionalFormatting>
  <conditionalFormatting sqref="L36">
    <cfRule type="cellIs" dxfId="3500" priority="29" operator="equal">
      <formula>0</formula>
    </cfRule>
    <cfRule type="cellIs" dxfId="3499" priority="30" operator="equal">
      <formula>"FOLIO 0"</formula>
    </cfRule>
  </conditionalFormatting>
  <conditionalFormatting sqref="G36">
    <cfRule type="cellIs" dxfId="3498" priority="25" operator="equal">
      <formula>0</formula>
    </cfRule>
    <cfRule type="cellIs" dxfId="3497" priority="26" operator="equal">
      <formula>"FOLIO 0"</formula>
    </cfRule>
  </conditionalFormatting>
  <conditionalFormatting sqref="K36">
    <cfRule type="cellIs" dxfId="3496" priority="23" operator="equal">
      <formula>0</formula>
    </cfRule>
    <cfRule type="cellIs" dxfId="3495" priority="24" operator="equal">
      <formula>"FOLIO 0"</formula>
    </cfRule>
  </conditionalFormatting>
  <conditionalFormatting sqref="M36">
    <cfRule type="cellIs" dxfId="3494" priority="21" operator="equal">
      <formula>0</formula>
    </cfRule>
    <cfRule type="cellIs" dxfId="3493" priority="22" operator="equal">
      <formula>"FOLIO 0"</formula>
    </cfRule>
  </conditionalFormatting>
  <conditionalFormatting sqref="I28">
    <cfRule type="cellIs" dxfId="3492" priority="20" operator="greaterThan">
      <formula>1</formula>
    </cfRule>
  </conditionalFormatting>
  <conditionalFormatting sqref="K41 I41">
    <cfRule type="cellIs" dxfId="3491" priority="17" stopIfTrue="1" operator="greaterThanOrEqual">
      <formula>#REF!</formula>
    </cfRule>
  </conditionalFormatting>
  <conditionalFormatting sqref="I41">
    <cfRule type="cellIs" dxfId="3490" priority="18" stopIfTrue="1" operator="lessThanOrEqual">
      <formula>#REF!</formula>
    </cfRule>
  </conditionalFormatting>
  <conditionalFormatting sqref="K67 I67">
    <cfRule type="cellIs" dxfId="3489" priority="13" stopIfTrue="1" operator="greaterThanOrEqual">
      <formula>#REF!</formula>
    </cfRule>
  </conditionalFormatting>
  <conditionalFormatting sqref="I67">
    <cfRule type="cellIs" dxfId="3488" priority="14" stopIfTrue="1" operator="lessThanOrEqual">
      <formula>#REF!</formula>
    </cfRule>
  </conditionalFormatting>
  <conditionalFormatting sqref="N40">
    <cfRule type="cellIs" dxfId="3487" priority="10" operator="equal">
      <formula>"EXPERIENCIA NO VÁLIDA"</formula>
    </cfRule>
  </conditionalFormatting>
  <conditionalFormatting sqref="I27">
    <cfRule type="cellIs" dxfId="3486" priority="9" operator="greaterThan">
      <formula>1</formula>
    </cfRule>
  </conditionalFormatting>
  <conditionalFormatting sqref="I26">
    <cfRule type="cellIs" dxfId="3485" priority="8" operator="greaterThan">
      <formula>1</formula>
    </cfRule>
  </conditionalFormatting>
  <conditionalFormatting sqref="K40 I40">
    <cfRule type="cellIs" dxfId="3484" priority="6" stopIfTrue="1" operator="greaterThanOrEqual">
      <formula>#REF!</formula>
    </cfRule>
  </conditionalFormatting>
  <conditionalFormatting sqref="I40">
    <cfRule type="cellIs" dxfId="3483" priority="7" stopIfTrue="1" operator="lessThanOrEqual">
      <formula>#REF!</formula>
    </cfRule>
  </conditionalFormatting>
  <conditionalFormatting sqref="K66 I66">
    <cfRule type="cellIs" dxfId="3482" priority="4" stopIfTrue="1" operator="greaterThanOrEqual">
      <formula>#REF!</formula>
    </cfRule>
  </conditionalFormatting>
  <conditionalFormatting sqref="I66">
    <cfRule type="cellIs" dxfId="3481" priority="5" stopIfTrue="1" operator="lessThanOrEqual">
      <formula>#REF!</formula>
    </cfRule>
  </conditionalFormatting>
  <conditionalFormatting sqref="I53">
    <cfRule type="cellIs" dxfId="3480" priority="3" operator="greaterThan">
      <formula>1</formula>
    </cfRule>
  </conditionalFormatting>
  <conditionalFormatting sqref="I52">
    <cfRule type="cellIs" dxfId="3479" priority="2"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G29 G54</xm:sqref>
        </x14:dataValidation>
        <x14:dataValidation type="list" allowBlank="1" showInputMessage="1" showErrorMessage="1">
          <x14:formula1>
            <xm:f>'C:\Users\Usuario\Downloads\[EV_PRELIM_CM-153.xlsx]REQ - CM 093'!#REF!</xm:f>
          </x14:formula1>
          <xm:sqref>G26:G27 G52:G53</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19</v>
      </c>
      <c r="E10" s="697" t="s">
        <v>480</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481</v>
      </c>
      <c r="D14" s="668"/>
      <c r="E14" s="668"/>
      <c r="F14" s="669"/>
      <c r="G14" s="46">
        <v>1</v>
      </c>
      <c r="H14" s="48">
        <v>3122.8</v>
      </c>
      <c r="I14" s="49">
        <v>300</v>
      </c>
      <c r="J14" s="65" t="s">
        <v>1132</v>
      </c>
      <c r="K14" s="49">
        <v>2830.0574999999999</v>
      </c>
      <c r="L14" s="32">
        <v>5952.8575000000001</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5952.8575000000001</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56.25" customHeight="1">
      <c r="B26" s="230">
        <v>1</v>
      </c>
      <c r="C26" s="219">
        <v>11</v>
      </c>
      <c r="D26" s="219">
        <v>20</v>
      </c>
      <c r="E26" s="279" t="s">
        <v>249</v>
      </c>
      <c r="F26" s="258" t="s">
        <v>484</v>
      </c>
      <c r="G26" s="25">
        <v>811015</v>
      </c>
      <c r="H26" s="39" t="s">
        <v>481</v>
      </c>
      <c r="I26" s="23">
        <v>0.25</v>
      </c>
      <c r="J26" s="33" t="s">
        <v>194</v>
      </c>
      <c r="K26" s="72">
        <v>40288</v>
      </c>
      <c r="L26" s="72">
        <v>40671</v>
      </c>
      <c r="M26" s="228">
        <v>5890.2</v>
      </c>
      <c r="N26" s="280" t="s">
        <v>194</v>
      </c>
      <c r="O26" s="63">
        <v>1472.55</v>
      </c>
      <c r="P26" s="275"/>
      <c r="Q26" s="12">
        <v>2016</v>
      </c>
      <c r="R26" s="281">
        <v>25567212</v>
      </c>
    </row>
    <row r="27" spans="2:18" s="12" customFormat="1" ht="60" customHeight="1">
      <c r="B27" s="231">
        <v>2</v>
      </c>
      <c r="C27" s="37">
        <v>13</v>
      </c>
      <c r="D27" s="37">
        <v>24</v>
      </c>
      <c r="E27" s="279" t="s">
        <v>249</v>
      </c>
      <c r="F27" s="232" t="s">
        <v>485</v>
      </c>
      <c r="G27" s="25">
        <v>811015</v>
      </c>
      <c r="H27" s="39" t="s">
        <v>481</v>
      </c>
      <c r="I27" s="23">
        <v>0.25</v>
      </c>
      <c r="J27" s="24" t="s">
        <v>194</v>
      </c>
      <c r="K27" s="72">
        <v>40595</v>
      </c>
      <c r="L27" s="72">
        <v>41024</v>
      </c>
      <c r="M27" s="228">
        <v>6601</v>
      </c>
      <c r="N27" s="280" t="s">
        <v>194</v>
      </c>
      <c r="O27" s="63">
        <v>1650.25</v>
      </c>
      <c r="P27" s="275"/>
    </row>
    <row r="28" spans="2:18" s="12" customFormat="1" ht="18">
      <c r="B28" s="230">
        <v>3</v>
      </c>
      <c r="C28" s="219"/>
      <c r="D28" s="219"/>
      <c r="E28" s="322"/>
      <c r="F28" s="150"/>
      <c r="G28" s="25"/>
      <c r="H28" s="39"/>
      <c r="I28" s="23"/>
      <c r="J28" s="24"/>
      <c r="K28" s="72"/>
      <c r="L28" s="72"/>
      <c r="M28" s="228"/>
      <c r="N28" s="280" t="s">
        <v>1133</v>
      </c>
      <c r="O28" s="63" t="s">
        <v>1133</v>
      </c>
      <c r="P28" s="275"/>
    </row>
    <row r="29" spans="2:18" s="12" customFormat="1" ht="18">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3122.8</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5" t="s">
        <v>70</v>
      </c>
      <c r="G35" s="556" t="s">
        <v>74</v>
      </c>
      <c r="H35" s="623"/>
      <c r="I35" s="555" t="s">
        <v>75</v>
      </c>
      <c r="J35" s="555"/>
      <c r="K35" s="555"/>
      <c r="L35" s="556" t="s">
        <v>156</v>
      </c>
      <c r="M35" s="623"/>
      <c r="N35" s="644"/>
      <c r="O35" s="645"/>
      <c r="P35" s="375" t="s">
        <v>76</v>
      </c>
    </row>
    <row r="36" spans="2:16" s="58" customFormat="1" ht="30" customHeight="1">
      <c r="B36" s="624" t="s">
        <v>483</v>
      </c>
      <c r="C36" s="646"/>
      <c r="D36" s="646"/>
      <c r="E36" s="647"/>
      <c r="F36" s="56" t="s">
        <v>221</v>
      </c>
      <c r="G36" s="59">
        <v>10244841</v>
      </c>
      <c r="H36" s="57" t="s">
        <v>194</v>
      </c>
      <c r="I36" s="70">
        <v>30973</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30973</v>
      </c>
      <c r="K39" s="3" t="s">
        <v>59</v>
      </c>
      <c r="L39" s="209">
        <v>43356</v>
      </c>
      <c r="M39" s="614"/>
      <c r="N39" s="614"/>
      <c r="O39" s="47">
        <v>1200</v>
      </c>
      <c r="P39" s="499"/>
    </row>
    <row r="40" spans="2:16" ht="41.25" customHeight="1">
      <c r="B40" s="79">
        <v>1</v>
      </c>
      <c r="C40" s="378" t="s">
        <v>194</v>
      </c>
      <c r="D40" s="379" t="s">
        <v>211</v>
      </c>
      <c r="E40" s="380" t="s">
        <v>489</v>
      </c>
      <c r="F40" s="733" t="s">
        <v>488</v>
      </c>
      <c r="G40" s="733"/>
      <c r="H40" s="733"/>
      <c r="I40" s="734">
        <v>40288</v>
      </c>
      <c r="J40" s="734"/>
      <c r="K40" s="735">
        <v>40671</v>
      </c>
      <c r="L40" s="736"/>
      <c r="M40" s="82">
        <v>5890</v>
      </c>
      <c r="N40" s="61" t="s">
        <v>1135</v>
      </c>
      <c r="O40" s="63">
        <v>5890</v>
      </c>
      <c r="P40" s="151"/>
    </row>
    <row r="41" spans="2:16" ht="15">
      <c r="B41" s="79">
        <v>2</v>
      </c>
      <c r="C41" s="378"/>
      <c r="D41" s="379"/>
      <c r="E41" s="381"/>
      <c r="F41" s="733"/>
      <c r="G41" s="733"/>
      <c r="H41" s="733"/>
      <c r="I41" s="734"/>
      <c r="J41" s="734"/>
      <c r="K41" s="735"/>
      <c r="L41" s="736"/>
      <c r="M41" s="82"/>
      <c r="N41" s="61" t="s">
        <v>1133</v>
      </c>
      <c r="O41" s="63" t="s">
        <v>1133</v>
      </c>
      <c r="P41" s="233"/>
    </row>
    <row r="42" spans="2:16" ht="15">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5890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6"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1.5" customHeight="1">
      <c r="B52" s="325">
        <v>1</v>
      </c>
      <c r="C52" s="219">
        <v>10</v>
      </c>
      <c r="D52" s="219">
        <v>18</v>
      </c>
      <c r="E52" s="279" t="s">
        <v>249</v>
      </c>
      <c r="F52" s="258" t="s">
        <v>486</v>
      </c>
      <c r="G52" s="25">
        <v>811015</v>
      </c>
      <c r="H52" s="39" t="s">
        <v>481</v>
      </c>
      <c r="I52" s="23">
        <v>0.25</v>
      </c>
      <c r="J52" s="33" t="s">
        <v>194</v>
      </c>
      <c r="K52" s="72">
        <v>40128</v>
      </c>
      <c r="L52" s="72">
        <v>40660</v>
      </c>
      <c r="M52" s="228">
        <v>11320.23</v>
      </c>
      <c r="N52" s="280" t="s">
        <v>194</v>
      </c>
      <c r="O52" s="63">
        <v>2830.0574999999999</v>
      </c>
      <c r="P52" s="275"/>
    </row>
    <row r="53" spans="2:16" s="12" customFormat="1" ht="15">
      <c r="B53" s="34">
        <v>2</v>
      </c>
      <c r="C53" s="35"/>
      <c r="D53" s="31"/>
      <c r="E53" s="218"/>
      <c r="F53" s="232"/>
      <c r="G53" s="25"/>
      <c r="H53" s="39"/>
      <c r="I53" s="23"/>
      <c r="J53" s="33"/>
      <c r="K53" s="72"/>
      <c r="L53" s="72"/>
      <c r="M53" s="221"/>
      <c r="N53" s="280" t="s">
        <v>1133</v>
      </c>
      <c r="O53" s="63" t="s">
        <v>1133</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2830.0574999999999</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5" t="s">
        <v>70</v>
      </c>
    </row>
    <row r="62" spans="2:16" s="58" customFormat="1" ht="24.95" customHeight="1">
      <c r="B62" s="624" t="s">
        <v>483</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30973</v>
      </c>
      <c r="K65" s="3" t="s">
        <v>59</v>
      </c>
      <c r="L65" s="209">
        <v>43356</v>
      </c>
      <c r="M65" s="614"/>
      <c r="N65" s="614"/>
      <c r="O65" s="47">
        <v>1200</v>
      </c>
      <c r="P65" s="616"/>
    </row>
    <row r="66" spans="2:16" ht="40.5" customHeight="1">
      <c r="B66" s="79">
        <v>1</v>
      </c>
      <c r="C66" s="382" t="s">
        <v>194</v>
      </c>
      <c r="D66" s="383" t="s">
        <v>211</v>
      </c>
      <c r="E66" s="392" t="s">
        <v>487</v>
      </c>
      <c r="F66" s="728" t="s">
        <v>490</v>
      </c>
      <c r="G66" s="729"/>
      <c r="H66" s="730"/>
      <c r="I66" s="731">
        <v>40128</v>
      </c>
      <c r="J66" s="732"/>
      <c r="K66" s="731">
        <v>40660</v>
      </c>
      <c r="L66" s="732"/>
      <c r="M66" s="82">
        <v>11320</v>
      </c>
      <c r="N66" s="61" t="s">
        <v>1135</v>
      </c>
      <c r="O66" s="63">
        <v>11320</v>
      </c>
      <c r="P66" s="89"/>
    </row>
    <row r="67" spans="2:16" ht="15">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11320</v>
      </c>
      <c r="P70" s="62">
        <v>40</v>
      </c>
    </row>
    <row r="71" spans="2:16" ht="15.75" customHeight="1"/>
    <row r="72" spans="2:16" s="60" customFormat="1" ht="37.5" customHeight="1">
      <c r="B72" s="598" t="s">
        <v>127</v>
      </c>
      <c r="C72" s="598"/>
      <c r="D72" s="598"/>
      <c r="E72" s="598"/>
      <c r="F72" s="598"/>
      <c r="G72" s="588" t="s">
        <v>483</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480</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I55">
    <cfRule type="cellIs" dxfId="3478" priority="101" operator="greaterThan">
      <formula>1</formula>
    </cfRule>
  </conditionalFormatting>
  <conditionalFormatting sqref="I54">
    <cfRule type="cellIs" dxfId="3477" priority="100" operator="greaterThan">
      <formula>1</formula>
    </cfRule>
  </conditionalFormatting>
  <conditionalFormatting sqref="J39">
    <cfRule type="cellIs" dxfId="3476" priority="98" stopIfTrue="1" operator="greaterThanOrEqual">
      <formula>#REF!</formula>
    </cfRule>
  </conditionalFormatting>
  <conditionalFormatting sqref="J39">
    <cfRule type="cellIs" dxfId="3475" priority="99" stopIfTrue="1" operator="lessThanOrEqual">
      <formula>#REF!</formula>
    </cfRule>
  </conditionalFormatting>
  <conditionalFormatting sqref="L39">
    <cfRule type="cellIs" dxfId="3474" priority="97" stopIfTrue="1" operator="greaterThanOrEqual">
      <formula>#REF!</formula>
    </cfRule>
  </conditionalFormatting>
  <conditionalFormatting sqref="J65">
    <cfRule type="cellIs" dxfId="3473" priority="95" stopIfTrue="1" operator="greaterThanOrEqual">
      <formula>#REF!</formula>
    </cfRule>
  </conditionalFormatting>
  <conditionalFormatting sqref="J65">
    <cfRule type="cellIs" dxfId="3472" priority="96" stopIfTrue="1" operator="lessThanOrEqual">
      <formula>#REF!</formula>
    </cfRule>
  </conditionalFormatting>
  <conditionalFormatting sqref="L65">
    <cfRule type="cellIs" dxfId="3471" priority="94" stopIfTrue="1" operator="greaterThanOrEqual">
      <formula>#REF!</formula>
    </cfRule>
  </conditionalFormatting>
  <conditionalFormatting sqref="G18">
    <cfRule type="cellIs" dxfId="3470" priority="79" operator="equal">
      <formula>"NO SUMA 100%"</formula>
    </cfRule>
    <cfRule type="cellIs" dxfId="3469" priority="84" operator="equal">
      <formula>"SUMA 100%"</formula>
    </cfRule>
    <cfRule type="cellIs" dxfId="3468" priority="88" operator="equal">
      <formula>"SUMA 100%"</formula>
    </cfRule>
    <cfRule type="cellIs" dxfId="3467" priority="89" operator="equal">
      <formula>"SUMA 100%"</formula>
    </cfRule>
    <cfRule type="cellIs" dxfId="3466" priority="92" operator="equal">
      <formula>"NO SUMA 100%"</formula>
    </cfRule>
    <cfRule type="cellIs" dxfId="3465" priority="93" operator="equal">
      <formula>"SUMA 100%"</formula>
    </cfRule>
  </conditionalFormatting>
  <conditionalFormatting sqref="J14:J17">
    <cfRule type="cellIs" dxfId="3464" priority="91" operator="equal">
      <formula>"NO CUMPLE"</formula>
    </cfRule>
  </conditionalFormatting>
  <conditionalFormatting sqref="J14:J17">
    <cfRule type="cellIs" dxfId="3463" priority="90" operator="equal">
      <formula>"CUMPLE"</formula>
    </cfRule>
  </conditionalFormatting>
  <conditionalFormatting sqref="J14:J16">
    <cfRule type="cellIs" dxfId="3462" priority="87" operator="equal">
      <formula>"CUMPLE"</formula>
    </cfRule>
  </conditionalFormatting>
  <conditionalFormatting sqref="G19">
    <cfRule type="cellIs" dxfId="3461" priority="82" operator="equal">
      <formula>"OK"</formula>
    </cfRule>
    <cfRule type="cellIs" dxfId="3460" priority="83" operator="equal">
      <formula>"OK"</formula>
    </cfRule>
    <cfRule type="cellIs" dxfId="3459" priority="85" operator="equal">
      <formula>"ERROR DE ASC"</formula>
    </cfRule>
    <cfRule type="cellIs" dxfId="3458" priority="86" operator="equal">
      <formula>"ERROR DE ASC"</formula>
    </cfRule>
  </conditionalFormatting>
  <conditionalFormatting sqref="H18">
    <cfRule type="cellIs" dxfId="3457" priority="80" operator="equal">
      <formula>"CUMPLE"</formula>
    </cfRule>
    <cfRule type="cellIs" dxfId="3456" priority="81" operator="equal">
      <formula>"CUMPLE"</formula>
    </cfRule>
  </conditionalFormatting>
  <conditionalFormatting sqref="H18:J19">
    <cfRule type="cellIs" dxfId="3455" priority="78" operator="equal">
      <formula>"NO CUMPLE"</formula>
    </cfRule>
  </conditionalFormatting>
  <conditionalFormatting sqref="J14:J16">
    <cfRule type="cellIs" dxfId="3454" priority="77" operator="equal">
      <formula>"NO CUMPLE"</formula>
    </cfRule>
  </conditionalFormatting>
  <conditionalFormatting sqref="K18">
    <cfRule type="cellIs" dxfId="3453" priority="75" operator="equal">
      <formula>"CUMPLE"</formula>
    </cfRule>
    <cfRule type="cellIs" dxfId="3452" priority="76" operator="equal">
      <formula>"CUMPLE"</formula>
    </cfRule>
  </conditionalFormatting>
  <conditionalFormatting sqref="K18">
    <cfRule type="cellIs" dxfId="3451" priority="74" operator="equal">
      <formula>"NO CUMPLE"</formula>
    </cfRule>
  </conditionalFormatting>
  <conditionalFormatting sqref="M14:M17">
    <cfRule type="cellIs" dxfId="3450" priority="73" operator="equal">
      <formula>"MAXIMO"</formula>
    </cfRule>
  </conditionalFormatting>
  <conditionalFormatting sqref="N15:N17">
    <cfRule type="cellIs" dxfId="3449" priority="72" operator="equal">
      <formula>"NO CUMPLE"</formula>
    </cfRule>
  </conditionalFormatting>
  <conditionalFormatting sqref="N14:N17">
    <cfRule type="cellIs" dxfId="3448" priority="71" operator="equal">
      <formula>"CUMPLE"</formula>
    </cfRule>
  </conditionalFormatting>
  <conditionalFormatting sqref="M14:M16">
    <cfRule type="cellIs" dxfId="3447" priority="70" operator="equal">
      <formula>"MAXIMO"</formula>
    </cfRule>
  </conditionalFormatting>
  <conditionalFormatting sqref="M15:M17">
    <cfRule type="cellIs" dxfId="3446" priority="69" operator="equal">
      <formula>"MAXIMO"</formula>
    </cfRule>
  </conditionalFormatting>
  <conditionalFormatting sqref="N14:N16">
    <cfRule type="cellIs" dxfId="3445" priority="68" operator="equal">
      <formula>"CUMPLE"</formula>
    </cfRule>
  </conditionalFormatting>
  <conditionalFormatting sqref="N14:N16">
    <cfRule type="cellIs" dxfId="3444" priority="67" operator="equal">
      <formula>"NO CUMPLE"</formula>
    </cfRule>
  </conditionalFormatting>
  <conditionalFormatting sqref="K18">
    <cfRule type="cellIs" dxfId="3443" priority="65" operator="equal">
      <formula>"CUMPLE"</formula>
    </cfRule>
    <cfRule type="cellIs" dxfId="3442" priority="66" operator="equal">
      <formula>"NO CUMPLE"</formula>
    </cfRule>
  </conditionalFormatting>
  <conditionalFormatting sqref="N30">
    <cfRule type="cellIs" dxfId="3441" priority="64" operator="equal">
      <formula>"NO"</formula>
    </cfRule>
  </conditionalFormatting>
  <conditionalFormatting sqref="P31">
    <cfRule type="cellIs" dxfId="3440" priority="61" operator="equal">
      <formula>"NO CUMPLE"</formula>
    </cfRule>
    <cfRule type="cellIs" dxfId="3439" priority="62" operator="equal">
      <formula>"CUMPLE"</formula>
    </cfRule>
    <cfRule type="cellIs" dxfId="3438" priority="63" operator="equal">
      <formula>"HABILITADO"</formula>
    </cfRule>
  </conditionalFormatting>
  <conditionalFormatting sqref="P36">
    <cfRule type="cellIs" dxfId="3437" priority="58" operator="equal">
      <formula>"NO CUMPLE"</formula>
    </cfRule>
    <cfRule type="cellIs" dxfId="3436" priority="59" operator="equal">
      <formula>"CUMPLE"</formula>
    </cfRule>
    <cfRule type="cellIs" dxfId="3435" priority="60" operator="equal">
      <formula>"HABILITADO"</formula>
    </cfRule>
  </conditionalFormatting>
  <conditionalFormatting sqref="P44">
    <cfRule type="cellIs" dxfId="3434" priority="55" operator="equal">
      <formula>"NO CUMPLE"</formula>
    </cfRule>
    <cfRule type="cellIs" dxfId="3433" priority="56" operator="equal">
      <formula>"CUMPLE"</formula>
    </cfRule>
    <cfRule type="cellIs" dxfId="3432" priority="57" operator="equal">
      <formula>"HABILITADO"</formula>
    </cfRule>
  </conditionalFormatting>
  <conditionalFormatting sqref="N42:N43">
    <cfRule type="cellIs" dxfId="3431" priority="54" operator="equal">
      <formula>"EXPERIENCIA NO VÁLIDA"</formula>
    </cfRule>
  </conditionalFormatting>
  <conditionalFormatting sqref="N66:N68">
    <cfRule type="cellIs" dxfId="3430" priority="53" operator="equal">
      <formula>"EXPERIENCIA NO VÁLIDA"</formula>
    </cfRule>
  </conditionalFormatting>
  <conditionalFormatting sqref="O36">
    <cfRule type="cellIs" dxfId="3429" priority="51" operator="equal">
      <formula>0</formula>
    </cfRule>
    <cfRule type="cellIs" dxfId="3428" priority="52" operator="equal">
      <formula>"FOLIO 0"</formula>
    </cfRule>
  </conditionalFormatting>
  <conditionalFormatting sqref="K68:K69 I68:I69">
    <cfRule type="cellIs" dxfId="3427" priority="49" stopIfTrue="1" operator="greaterThanOrEqual">
      <formula>#REF!</formula>
    </cfRule>
  </conditionalFormatting>
  <conditionalFormatting sqref="I68:I69">
    <cfRule type="cellIs" dxfId="3426" priority="50" stopIfTrue="1" operator="lessThanOrEqual">
      <formula>#REF!</formula>
    </cfRule>
  </conditionalFormatting>
  <conditionalFormatting sqref="N69">
    <cfRule type="cellIs" dxfId="3425" priority="48" operator="equal">
      <formula>"EXPERIENCIA NO VÁLIDA"</formula>
    </cfRule>
  </conditionalFormatting>
  <conditionalFormatting sqref="I29">
    <cfRule type="cellIs" dxfId="3424" priority="47" operator="greaterThan">
      <formula>1</formula>
    </cfRule>
  </conditionalFormatting>
  <conditionalFormatting sqref="K42:K43 I42:I43">
    <cfRule type="cellIs" dxfId="3423" priority="45" stopIfTrue="1" operator="greaterThanOrEqual">
      <formula>#REF!</formula>
    </cfRule>
  </conditionalFormatting>
  <conditionalFormatting sqref="I42:I43">
    <cfRule type="cellIs" dxfId="3422" priority="46" stopIfTrue="1" operator="lessThanOrEqual">
      <formula>#REF!</formula>
    </cfRule>
  </conditionalFormatting>
  <conditionalFormatting sqref="N28">
    <cfRule type="cellIs" dxfId="3421" priority="44" operator="equal">
      <formula>"NO"</formula>
    </cfRule>
  </conditionalFormatting>
  <conditionalFormatting sqref="N36">
    <cfRule type="cellIs" dxfId="3420" priority="42" operator="equal">
      <formula>0</formula>
    </cfRule>
    <cfRule type="cellIs" dxfId="3419" priority="43" operator="equal">
      <formula>"FOLIO 0"</formula>
    </cfRule>
  </conditionalFormatting>
  <conditionalFormatting sqref="N52:N55">
    <cfRule type="cellIs" dxfId="3418" priority="41" operator="equal">
      <formula>"NO"</formula>
    </cfRule>
  </conditionalFormatting>
  <conditionalFormatting sqref="N26:N27">
    <cfRule type="cellIs" dxfId="3417" priority="40" operator="equal">
      <formula>"NO"</formula>
    </cfRule>
  </conditionalFormatting>
  <conditionalFormatting sqref="N41">
    <cfRule type="cellIs" dxfId="3416" priority="39" operator="equal">
      <formula>"EXPERIENCIA NO VÁLIDA"</formula>
    </cfRule>
  </conditionalFormatting>
  <conditionalFormatting sqref="N29">
    <cfRule type="cellIs" dxfId="3415" priority="38" operator="equal">
      <formula>"NO"</formula>
    </cfRule>
  </conditionalFormatting>
  <conditionalFormatting sqref="O13">
    <cfRule type="cellIs" dxfId="3414" priority="35" stopIfTrue="1" operator="equal">
      <formula>"HABILITADO"</formula>
    </cfRule>
    <cfRule type="cellIs" dxfId="3413" priority="36" stopIfTrue="1" operator="equal">
      <formula>"NO HABILITADO"</formula>
    </cfRule>
    <cfRule type="cellIs" dxfId="3412" priority="37" stopIfTrue="1" operator="equal">
      <formula>"RECHAZADO"</formula>
    </cfRule>
  </conditionalFormatting>
  <conditionalFormatting sqref="O13">
    <cfRule type="cellIs" dxfId="3411" priority="33" operator="equal">
      <formula>"NO HABILITADO"</formula>
    </cfRule>
    <cfRule type="cellIs" dxfId="3410" priority="34" operator="equal">
      <formula>"NO HABILITADO"</formula>
    </cfRule>
  </conditionalFormatting>
  <conditionalFormatting sqref="O13">
    <cfRule type="cellIs" priority="30" stopIfTrue="1" operator="equal">
      <formula>"HABILITADO"</formula>
    </cfRule>
    <cfRule type="cellIs" dxfId="3409" priority="31" stopIfTrue="1" operator="equal">
      <formula>"NO HABILITADO"</formula>
    </cfRule>
    <cfRule type="cellIs" dxfId="3408" priority="32" stopIfTrue="1" operator="equal">
      <formula>"RECHAZADO"</formula>
    </cfRule>
  </conditionalFormatting>
  <conditionalFormatting sqref="O13">
    <cfRule type="cellIs" dxfId="3407" priority="28" stopIfTrue="1" operator="equal">
      <formula>"RECHAZADO"</formula>
    </cfRule>
    <cfRule type="cellIs" dxfId="3406" priority="29" stopIfTrue="1" operator="equal">
      <formula>"NO HABILITADO"</formula>
    </cfRule>
  </conditionalFormatting>
  <conditionalFormatting sqref="O13">
    <cfRule type="cellIs" dxfId="3405" priority="26" operator="equal">
      <formula>"NO HABILITADO"</formula>
    </cfRule>
    <cfRule type="cellIs" dxfId="3404" priority="27" operator="equal">
      <formula>"HABILITADO"</formula>
    </cfRule>
  </conditionalFormatting>
  <conditionalFormatting sqref="O13:P13">
    <cfRule type="cellIs" dxfId="3403" priority="25" operator="equal">
      <formula>"NO HABILITADO"</formula>
    </cfRule>
  </conditionalFormatting>
  <conditionalFormatting sqref="J36">
    <cfRule type="cellIs" dxfId="3402" priority="21" operator="equal">
      <formula>0</formula>
    </cfRule>
    <cfRule type="cellIs" dxfId="3401" priority="22" operator="equal">
      <formula>"FOLIO 0"</formula>
    </cfRule>
  </conditionalFormatting>
  <conditionalFormatting sqref="L36">
    <cfRule type="cellIs" dxfId="3400" priority="23" operator="equal">
      <formula>0</formula>
    </cfRule>
    <cfRule type="cellIs" dxfId="3399" priority="24" operator="equal">
      <formula>"FOLIO 0"</formula>
    </cfRule>
  </conditionalFormatting>
  <conditionalFormatting sqref="G36">
    <cfRule type="cellIs" dxfId="3398" priority="19" operator="equal">
      <formula>0</formula>
    </cfRule>
    <cfRule type="cellIs" dxfId="3397" priority="20" operator="equal">
      <formula>"FOLIO 0"</formula>
    </cfRule>
  </conditionalFormatting>
  <conditionalFormatting sqref="K36">
    <cfRule type="cellIs" dxfId="3396" priority="17" operator="equal">
      <formula>0</formula>
    </cfRule>
    <cfRule type="cellIs" dxfId="3395" priority="18" operator="equal">
      <formula>"FOLIO 0"</formula>
    </cfRule>
  </conditionalFormatting>
  <conditionalFormatting sqref="M36">
    <cfRule type="cellIs" dxfId="3394" priority="15" operator="equal">
      <formula>0</formula>
    </cfRule>
    <cfRule type="cellIs" dxfId="3393" priority="16" operator="equal">
      <formula>"FOLIO 0"</formula>
    </cfRule>
  </conditionalFormatting>
  <conditionalFormatting sqref="I28">
    <cfRule type="cellIs" dxfId="3392" priority="14" operator="greaterThan">
      <formula>1</formula>
    </cfRule>
  </conditionalFormatting>
  <conditionalFormatting sqref="K40:K41 I40:I41">
    <cfRule type="cellIs" dxfId="3391" priority="11" stopIfTrue="1" operator="greaterThanOrEqual">
      <formula>#REF!</formula>
    </cfRule>
  </conditionalFormatting>
  <conditionalFormatting sqref="I40:I41">
    <cfRule type="cellIs" dxfId="3390" priority="12" stopIfTrue="1" operator="lessThanOrEqual">
      <formula>#REF!</formula>
    </cfRule>
  </conditionalFormatting>
  <conditionalFormatting sqref="I53">
    <cfRule type="cellIs" dxfId="3389" priority="10" operator="greaterThan">
      <formula>1</formula>
    </cfRule>
  </conditionalFormatting>
  <conditionalFormatting sqref="K67 I67">
    <cfRule type="cellIs" dxfId="3388" priority="7" stopIfTrue="1" operator="greaterThanOrEqual">
      <formula>#REF!</formula>
    </cfRule>
  </conditionalFormatting>
  <conditionalFormatting sqref="I67">
    <cfRule type="cellIs" dxfId="3387" priority="8" stopIfTrue="1" operator="lessThanOrEqual">
      <formula>#REF!</formula>
    </cfRule>
  </conditionalFormatting>
  <conditionalFormatting sqref="K66 I66">
    <cfRule type="cellIs" dxfId="3386" priority="5" stopIfTrue="1" operator="greaterThanOrEqual">
      <formula>#REF!</formula>
    </cfRule>
  </conditionalFormatting>
  <conditionalFormatting sqref="I66">
    <cfRule type="cellIs" dxfId="3385" priority="6" stopIfTrue="1" operator="lessThanOrEqual">
      <formula>#REF!</formula>
    </cfRule>
  </conditionalFormatting>
  <conditionalFormatting sqref="N40">
    <cfRule type="cellIs" dxfId="3384" priority="4" operator="equal">
      <formula>"EXPERIENCIA NO VÁLIDA"</formula>
    </cfRule>
  </conditionalFormatting>
  <conditionalFormatting sqref="I26">
    <cfRule type="cellIs" dxfId="3383" priority="3" operator="greaterThan">
      <formula>1</formula>
    </cfRule>
  </conditionalFormatting>
  <conditionalFormatting sqref="I27">
    <cfRule type="cellIs" dxfId="3382" priority="2" operator="greaterThan">
      <formula>1</formula>
    </cfRule>
  </conditionalFormatting>
  <conditionalFormatting sqref="I52">
    <cfRule type="cellIs" dxfId="3381"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093'!$R$10:$R$17</xm:f>
          </x14:formula1>
          <xm:sqref>G29 G54</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20</v>
      </c>
      <c r="E10" s="697" t="s">
        <v>491</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492</v>
      </c>
      <c r="D14" s="668"/>
      <c r="E14" s="668"/>
      <c r="F14" s="669"/>
      <c r="G14" s="46">
        <v>1</v>
      </c>
      <c r="H14" s="48">
        <v>23798.81</v>
      </c>
      <c r="I14" s="49">
        <v>300</v>
      </c>
      <c r="J14" s="65" t="s">
        <v>1132</v>
      </c>
      <c r="K14" s="49">
        <v>21279.200000000001</v>
      </c>
      <c r="L14" s="32">
        <v>45078.01</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45078.01</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15</v>
      </c>
      <c r="D26" s="31">
        <v>2</v>
      </c>
      <c r="E26" s="150" t="s">
        <v>495</v>
      </c>
      <c r="F26" s="258" t="s">
        <v>496</v>
      </c>
      <c r="G26" s="25">
        <v>811015</v>
      </c>
      <c r="H26" s="39" t="s">
        <v>492</v>
      </c>
      <c r="I26" s="23">
        <v>1</v>
      </c>
      <c r="J26" s="33" t="s">
        <v>210</v>
      </c>
      <c r="K26" s="212">
        <v>40952</v>
      </c>
      <c r="L26" s="212">
        <v>41733</v>
      </c>
      <c r="M26" s="221">
        <v>4400</v>
      </c>
      <c r="N26" s="280" t="s">
        <v>194</v>
      </c>
      <c r="O26" s="63">
        <v>4400</v>
      </c>
      <c r="P26" s="275"/>
      <c r="Q26" s="12">
        <v>2016</v>
      </c>
      <c r="R26" s="281">
        <v>25567212</v>
      </c>
    </row>
    <row r="27" spans="2:18" s="12" customFormat="1" ht="72" customHeight="1">
      <c r="B27" s="231">
        <v>2</v>
      </c>
      <c r="C27" s="35">
        <v>17</v>
      </c>
      <c r="D27" s="31">
        <v>4</v>
      </c>
      <c r="E27" s="150" t="s">
        <v>497</v>
      </c>
      <c r="F27" s="258" t="s">
        <v>498</v>
      </c>
      <c r="G27" s="25">
        <v>811015</v>
      </c>
      <c r="H27" s="39" t="s">
        <v>492</v>
      </c>
      <c r="I27" s="23">
        <v>1</v>
      </c>
      <c r="J27" s="33" t="s">
        <v>210</v>
      </c>
      <c r="K27" s="212">
        <v>40141</v>
      </c>
      <c r="L27" s="212">
        <v>40588</v>
      </c>
      <c r="M27" s="221">
        <v>4250</v>
      </c>
      <c r="N27" s="280" t="s">
        <v>194</v>
      </c>
      <c r="O27" s="63">
        <v>4250</v>
      </c>
      <c r="P27" s="275"/>
    </row>
    <row r="28" spans="2:18" s="12" customFormat="1" ht="59.25" customHeight="1">
      <c r="B28" s="230">
        <v>3</v>
      </c>
      <c r="C28" s="219">
        <v>164</v>
      </c>
      <c r="D28" s="219">
        <v>89</v>
      </c>
      <c r="E28" s="279" t="s">
        <v>499</v>
      </c>
      <c r="F28" s="258" t="s">
        <v>500</v>
      </c>
      <c r="G28" s="25">
        <v>811015</v>
      </c>
      <c r="H28" s="39" t="s">
        <v>492</v>
      </c>
      <c r="I28" s="23">
        <v>1</v>
      </c>
      <c r="J28" s="33" t="s">
        <v>210</v>
      </c>
      <c r="K28" s="72">
        <v>40759</v>
      </c>
      <c r="L28" s="72">
        <v>41125</v>
      </c>
      <c r="M28" s="228">
        <v>4169.3100000000004</v>
      </c>
      <c r="N28" s="280" t="s">
        <v>194</v>
      </c>
      <c r="O28" s="63">
        <v>4169.3100000000004</v>
      </c>
      <c r="P28" s="275"/>
    </row>
    <row r="29" spans="2:18" s="12" customFormat="1" ht="86.25" customHeight="1">
      <c r="B29" s="230">
        <v>4</v>
      </c>
      <c r="C29" s="37">
        <v>150</v>
      </c>
      <c r="D29" s="37">
        <v>81</v>
      </c>
      <c r="E29" s="150" t="s">
        <v>501</v>
      </c>
      <c r="F29" s="232" t="s">
        <v>502</v>
      </c>
      <c r="G29" s="25">
        <v>811015</v>
      </c>
      <c r="H29" s="39" t="s">
        <v>492</v>
      </c>
      <c r="I29" s="23">
        <v>1</v>
      </c>
      <c r="J29" s="24" t="s">
        <v>210</v>
      </c>
      <c r="K29" s="72">
        <v>42244</v>
      </c>
      <c r="L29" s="72">
        <v>42694</v>
      </c>
      <c r="M29" s="228">
        <v>10979.5</v>
      </c>
      <c r="N29" s="280" t="s">
        <v>194</v>
      </c>
      <c r="O29" s="63">
        <v>10979.5</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23798.81</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75" t="s">
        <v>70</v>
      </c>
      <c r="G35" s="556" t="s">
        <v>74</v>
      </c>
      <c r="H35" s="623"/>
      <c r="I35" s="555" t="s">
        <v>75</v>
      </c>
      <c r="J35" s="555"/>
      <c r="K35" s="555"/>
      <c r="L35" s="556" t="s">
        <v>156</v>
      </c>
      <c r="M35" s="623"/>
      <c r="N35" s="644"/>
      <c r="O35" s="645"/>
      <c r="P35" s="375" t="s">
        <v>76</v>
      </c>
    </row>
    <row r="36" spans="2:16" s="58" customFormat="1" ht="30" customHeight="1">
      <c r="B36" s="624" t="s">
        <v>494</v>
      </c>
      <c r="C36" s="646"/>
      <c r="D36" s="646"/>
      <c r="E36" s="647"/>
      <c r="F36" s="56" t="s">
        <v>221</v>
      </c>
      <c r="G36" s="59">
        <v>6756534</v>
      </c>
      <c r="H36" s="57" t="s">
        <v>194</v>
      </c>
      <c r="I36" s="70">
        <v>28164</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28164</v>
      </c>
      <c r="K39" s="3" t="s">
        <v>59</v>
      </c>
      <c r="L39" s="209">
        <v>43356</v>
      </c>
      <c r="M39" s="614"/>
      <c r="N39" s="614"/>
      <c r="O39" s="47">
        <v>1200</v>
      </c>
      <c r="P39" s="499"/>
    </row>
    <row r="40" spans="2:16" ht="51" customHeight="1">
      <c r="B40" s="79">
        <v>1</v>
      </c>
      <c r="C40" s="79" t="s">
        <v>210</v>
      </c>
      <c r="D40" s="83" t="s">
        <v>360</v>
      </c>
      <c r="E40" s="277" t="s">
        <v>503</v>
      </c>
      <c r="F40" s="634" t="s">
        <v>504</v>
      </c>
      <c r="G40" s="634"/>
      <c r="H40" s="634"/>
      <c r="I40" s="635">
        <v>42244</v>
      </c>
      <c r="J40" s="635"/>
      <c r="K40" s="609">
        <v>42694</v>
      </c>
      <c r="L40" s="610"/>
      <c r="M40" s="82">
        <v>10979.5</v>
      </c>
      <c r="N40" s="61" t="s">
        <v>1135</v>
      </c>
      <c r="O40" s="63">
        <v>10979.5</v>
      </c>
      <c r="P40" s="151"/>
    </row>
    <row r="41" spans="2:16" ht="31.5" customHeight="1">
      <c r="B41" s="79">
        <v>2</v>
      </c>
      <c r="C41" s="79" t="s">
        <v>210</v>
      </c>
      <c r="D41" s="83" t="s">
        <v>360</v>
      </c>
      <c r="E41" s="277" t="s">
        <v>503</v>
      </c>
      <c r="F41" s="634" t="s">
        <v>505</v>
      </c>
      <c r="G41" s="634"/>
      <c r="H41" s="634"/>
      <c r="I41" s="635">
        <v>40952</v>
      </c>
      <c r="J41" s="635"/>
      <c r="K41" s="609">
        <v>41733</v>
      </c>
      <c r="L41" s="610"/>
      <c r="M41" s="82">
        <v>4400</v>
      </c>
      <c r="N41" s="61" t="s">
        <v>1135</v>
      </c>
      <c r="O41" s="63">
        <v>4400</v>
      </c>
      <c r="P41" s="233"/>
    </row>
    <row r="42" spans="2:16" ht="36">
      <c r="B42" s="79">
        <v>3</v>
      </c>
      <c r="C42" s="79" t="s">
        <v>210</v>
      </c>
      <c r="D42" s="83" t="s">
        <v>360</v>
      </c>
      <c r="E42" s="277" t="s">
        <v>503</v>
      </c>
      <c r="F42" s="634" t="s">
        <v>506</v>
      </c>
      <c r="G42" s="634"/>
      <c r="H42" s="634"/>
      <c r="I42" s="635">
        <v>40759</v>
      </c>
      <c r="J42" s="635"/>
      <c r="K42" s="609">
        <v>41125</v>
      </c>
      <c r="L42" s="610"/>
      <c r="M42" s="82">
        <v>4169</v>
      </c>
      <c r="N42" s="61" t="s">
        <v>1135</v>
      </c>
      <c r="O42" s="63">
        <v>4169</v>
      </c>
      <c r="P42" s="52"/>
    </row>
    <row r="43" spans="2:16" ht="36">
      <c r="B43" s="79">
        <v>4</v>
      </c>
      <c r="C43" s="79" t="s">
        <v>210</v>
      </c>
      <c r="D43" s="83" t="s">
        <v>360</v>
      </c>
      <c r="E43" s="277" t="s">
        <v>503</v>
      </c>
      <c r="F43" s="634" t="s">
        <v>507</v>
      </c>
      <c r="G43" s="634"/>
      <c r="H43" s="634"/>
      <c r="I43" s="635">
        <v>40141</v>
      </c>
      <c r="J43" s="635"/>
      <c r="K43" s="609">
        <v>40588</v>
      </c>
      <c r="L43" s="610"/>
      <c r="M43" s="82">
        <v>4250</v>
      </c>
      <c r="N43" s="61" t="s">
        <v>1135</v>
      </c>
      <c r="O43" s="63">
        <v>4250</v>
      </c>
      <c r="P43" s="53"/>
    </row>
    <row r="44" spans="2:16" s="12" customFormat="1" ht="24.95" customHeight="1">
      <c r="B44" s="9"/>
      <c r="C44" s="7"/>
      <c r="D44" s="8"/>
      <c r="E44" s="8"/>
      <c r="F44" s="8"/>
      <c r="G44" s="8"/>
      <c r="H44" s="8"/>
      <c r="I44" s="8"/>
      <c r="J44" s="6"/>
      <c r="K44" s="5"/>
      <c r="L44" s="5"/>
      <c r="M44" s="1"/>
      <c r="N44" s="268" t="s">
        <v>17</v>
      </c>
      <c r="O44" s="45">
        <v>23798.5</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76"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132">
      <c r="B52" s="325">
        <v>1</v>
      </c>
      <c r="C52" s="31">
        <v>11</v>
      </c>
      <c r="D52" s="31">
        <v>1</v>
      </c>
      <c r="E52" s="218" t="s">
        <v>508</v>
      </c>
      <c r="F52" s="258" t="s">
        <v>509</v>
      </c>
      <c r="G52" s="25">
        <v>811015</v>
      </c>
      <c r="H52" s="39" t="s">
        <v>492</v>
      </c>
      <c r="I52" s="23">
        <v>0.8</v>
      </c>
      <c r="J52" s="33" t="s">
        <v>210</v>
      </c>
      <c r="K52" s="72">
        <v>40008</v>
      </c>
      <c r="L52" s="72">
        <v>40503</v>
      </c>
      <c r="M52" s="221">
        <v>26599</v>
      </c>
      <c r="N52" s="280" t="s">
        <v>194</v>
      </c>
      <c r="O52" s="63">
        <v>21279.200000000001</v>
      </c>
      <c r="P52" s="275"/>
    </row>
    <row r="53" spans="2:16" s="12" customFormat="1" ht="15">
      <c r="B53" s="34">
        <v>2</v>
      </c>
      <c r="C53" s="35"/>
      <c r="D53" s="31"/>
      <c r="E53" s="218"/>
      <c r="F53" s="232"/>
      <c r="G53" s="25"/>
      <c r="H53" s="39"/>
      <c r="I53" s="23"/>
      <c r="J53" s="33"/>
      <c r="K53" s="72"/>
      <c r="L53" s="72"/>
      <c r="M53" s="221"/>
      <c r="N53" s="280" t="s">
        <v>1133</v>
      </c>
      <c r="O53" s="63" t="s">
        <v>1133</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21279.200000000001</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75" t="s">
        <v>70</v>
      </c>
    </row>
    <row r="62" spans="2:16" s="58" customFormat="1" ht="24.95" customHeight="1">
      <c r="B62" s="624" t="s">
        <v>494</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28164</v>
      </c>
      <c r="K65" s="3" t="s">
        <v>59</v>
      </c>
      <c r="L65" s="209">
        <v>43356</v>
      </c>
      <c r="M65" s="614"/>
      <c r="N65" s="614"/>
      <c r="O65" s="47">
        <v>1200</v>
      </c>
      <c r="P65" s="616"/>
    </row>
    <row r="66" spans="2:16" ht="77.25" customHeight="1">
      <c r="B66" s="79">
        <v>1</v>
      </c>
      <c r="C66" s="79" t="s">
        <v>210</v>
      </c>
      <c r="D66" s="83" t="s">
        <v>360</v>
      </c>
      <c r="E66" s="388" t="s">
        <v>510</v>
      </c>
      <c r="F66" s="601" t="s">
        <v>509</v>
      </c>
      <c r="G66" s="602"/>
      <c r="H66" s="603"/>
      <c r="I66" s="604">
        <v>40008</v>
      </c>
      <c r="J66" s="605"/>
      <c r="K66" s="604">
        <v>40503</v>
      </c>
      <c r="L66" s="605"/>
      <c r="M66" s="152">
        <v>26599</v>
      </c>
      <c r="N66" s="61" t="s">
        <v>1135</v>
      </c>
      <c r="O66" s="63">
        <v>26599</v>
      </c>
      <c r="P66" s="89"/>
    </row>
    <row r="67" spans="2:16" ht="15">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26599</v>
      </c>
      <c r="P70" s="62">
        <v>40</v>
      </c>
    </row>
    <row r="71" spans="2:16" ht="15.75" customHeight="1"/>
    <row r="72" spans="2:16" s="60" customFormat="1" ht="37.5" customHeight="1">
      <c r="B72" s="598" t="s">
        <v>127</v>
      </c>
      <c r="C72" s="598"/>
      <c r="D72" s="598"/>
      <c r="E72" s="598"/>
      <c r="F72" s="598"/>
      <c r="G72" s="588" t="s">
        <v>494</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491</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I55">
    <cfRule type="cellIs" dxfId="3380" priority="111" operator="greaterThan">
      <formula>1</formula>
    </cfRule>
  </conditionalFormatting>
  <conditionalFormatting sqref="I54">
    <cfRule type="cellIs" dxfId="3379" priority="110" operator="greaterThan">
      <formula>1</formula>
    </cfRule>
  </conditionalFormatting>
  <conditionalFormatting sqref="J39">
    <cfRule type="cellIs" dxfId="3378" priority="108" stopIfTrue="1" operator="greaterThanOrEqual">
      <formula>#REF!</formula>
    </cfRule>
  </conditionalFormatting>
  <conditionalFormatting sqref="J39">
    <cfRule type="cellIs" dxfId="3377" priority="109" stopIfTrue="1" operator="lessThanOrEqual">
      <formula>#REF!</formula>
    </cfRule>
  </conditionalFormatting>
  <conditionalFormatting sqref="L39">
    <cfRule type="cellIs" dxfId="3376" priority="107" stopIfTrue="1" operator="greaterThanOrEqual">
      <formula>#REF!</formula>
    </cfRule>
  </conditionalFormatting>
  <conditionalFormatting sqref="J65">
    <cfRule type="cellIs" dxfId="3375" priority="105" stopIfTrue="1" operator="greaterThanOrEqual">
      <formula>#REF!</formula>
    </cfRule>
  </conditionalFormatting>
  <conditionalFormatting sqref="J65">
    <cfRule type="cellIs" dxfId="3374" priority="106" stopIfTrue="1" operator="lessThanOrEqual">
      <formula>#REF!</formula>
    </cfRule>
  </conditionalFormatting>
  <conditionalFormatting sqref="L65">
    <cfRule type="cellIs" dxfId="3373" priority="104" stopIfTrue="1" operator="greaterThanOrEqual">
      <formula>#REF!</formula>
    </cfRule>
  </conditionalFormatting>
  <conditionalFormatting sqref="G18">
    <cfRule type="cellIs" dxfId="3372" priority="89" operator="equal">
      <formula>"NO SUMA 100%"</formula>
    </cfRule>
    <cfRule type="cellIs" dxfId="3371" priority="94" operator="equal">
      <formula>"SUMA 100%"</formula>
    </cfRule>
    <cfRule type="cellIs" dxfId="3370" priority="98" operator="equal">
      <formula>"SUMA 100%"</formula>
    </cfRule>
    <cfRule type="cellIs" dxfId="3369" priority="99" operator="equal">
      <formula>"SUMA 100%"</formula>
    </cfRule>
    <cfRule type="cellIs" dxfId="3368" priority="102" operator="equal">
      <formula>"NO SUMA 100%"</formula>
    </cfRule>
    <cfRule type="cellIs" dxfId="3367" priority="103" operator="equal">
      <formula>"SUMA 100%"</formula>
    </cfRule>
  </conditionalFormatting>
  <conditionalFormatting sqref="J14:J17">
    <cfRule type="cellIs" dxfId="3366" priority="101" operator="equal">
      <formula>"NO CUMPLE"</formula>
    </cfRule>
  </conditionalFormatting>
  <conditionalFormatting sqref="J14:J17">
    <cfRule type="cellIs" dxfId="3365" priority="100" operator="equal">
      <formula>"CUMPLE"</formula>
    </cfRule>
  </conditionalFormatting>
  <conditionalFormatting sqref="J14:J16">
    <cfRule type="cellIs" dxfId="3364" priority="97" operator="equal">
      <formula>"CUMPLE"</formula>
    </cfRule>
  </conditionalFormatting>
  <conditionalFormatting sqref="G19">
    <cfRule type="cellIs" dxfId="3363" priority="92" operator="equal">
      <formula>"OK"</formula>
    </cfRule>
    <cfRule type="cellIs" dxfId="3362" priority="93" operator="equal">
      <formula>"OK"</formula>
    </cfRule>
    <cfRule type="cellIs" dxfId="3361" priority="95" operator="equal">
      <formula>"ERROR DE ASC"</formula>
    </cfRule>
    <cfRule type="cellIs" dxfId="3360" priority="96" operator="equal">
      <formula>"ERROR DE ASC"</formula>
    </cfRule>
  </conditionalFormatting>
  <conditionalFormatting sqref="H18">
    <cfRule type="cellIs" dxfId="3359" priority="90" operator="equal">
      <formula>"CUMPLE"</formula>
    </cfRule>
    <cfRule type="cellIs" dxfId="3358" priority="91" operator="equal">
      <formula>"CUMPLE"</formula>
    </cfRule>
  </conditionalFormatting>
  <conditionalFormatting sqref="H18:J19">
    <cfRule type="cellIs" dxfId="3357" priority="88" operator="equal">
      <formula>"NO CUMPLE"</formula>
    </cfRule>
  </conditionalFormatting>
  <conditionalFormatting sqref="J14:J16">
    <cfRule type="cellIs" dxfId="3356" priority="87" operator="equal">
      <formula>"NO CUMPLE"</formula>
    </cfRule>
  </conditionalFormatting>
  <conditionalFormatting sqref="K18">
    <cfRule type="cellIs" dxfId="3355" priority="85" operator="equal">
      <formula>"CUMPLE"</formula>
    </cfRule>
    <cfRule type="cellIs" dxfId="3354" priority="86" operator="equal">
      <formula>"CUMPLE"</formula>
    </cfRule>
  </conditionalFormatting>
  <conditionalFormatting sqref="K18">
    <cfRule type="cellIs" dxfId="3353" priority="84" operator="equal">
      <formula>"NO CUMPLE"</formula>
    </cfRule>
  </conditionalFormatting>
  <conditionalFormatting sqref="M14:M17">
    <cfRule type="cellIs" dxfId="3352" priority="83" operator="equal">
      <formula>"MAXIMO"</formula>
    </cfRule>
  </conditionalFormatting>
  <conditionalFormatting sqref="N15:N17">
    <cfRule type="cellIs" dxfId="3351" priority="82" operator="equal">
      <formula>"NO CUMPLE"</formula>
    </cfRule>
  </conditionalFormatting>
  <conditionalFormatting sqref="N14:N17">
    <cfRule type="cellIs" dxfId="3350" priority="81" operator="equal">
      <formula>"CUMPLE"</formula>
    </cfRule>
  </conditionalFormatting>
  <conditionalFormatting sqref="M14:M16">
    <cfRule type="cellIs" dxfId="3349" priority="80" operator="equal">
      <formula>"MAXIMO"</formula>
    </cfRule>
  </conditionalFormatting>
  <conditionalFormatting sqref="M15:M17">
    <cfRule type="cellIs" dxfId="3348" priority="79" operator="equal">
      <formula>"MAXIMO"</formula>
    </cfRule>
  </conditionalFormatting>
  <conditionalFormatting sqref="N14:N16">
    <cfRule type="cellIs" dxfId="3347" priority="78" operator="equal">
      <formula>"CUMPLE"</formula>
    </cfRule>
  </conditionalFormatting>
  <conditionalFormatting sqref="N14:N16">
    <cfRule type="cellIs" dxfId="3346" priority="77" operator="equal">
      <formula>"NO CUMPLE"</formula>
    </cfRule>
  </conditionalFormatting>
  <conditionalFormatting sqref="K18">
    <cfRule type="cellIs" dxfId="3345" priority="75" operator="equal">
      <formula>"CUMPLE"</formula>
    </cfRule>
    <cfRule type="cellIs" dxfId="3344" priority="76" operator="equal">
      <formula>"NO CUMPLE"</formula>
    </cfRule>
  </conditionalFormatting>
  <conditionalFormatting sqref="N30">
    <cfRule type="cellIs" dxfId="3343" priority="74" operator="equal">
      <formula>"NO"</formula>
    </cfRule>
  </conditionalFormatting>
  <conditionalFormatting sqref="P31">
    <cfRule type="cellIs" dxfId="3342" priority="71" operator="equal">
      <formula>"NO CUMPLE"</formula>
    </cfRule>
    <cfRule type="cellIs" dxfId="3341" priority="72" operator="equal">
      <formula>"CUMPLE"</formula>
    </cfRule>
    <cfRule type="cellIs" dxfId="3340" priority="73" operator="equal">
      <formula>"HABILITADO"</formula>
    </cfRule>
  </conditionalFormatting>
  <conditionalFormatting sqref="P36">
    <cfRule type="cellIs" dxfId="3339" priority="68" operator="equal">
      <formula>"NO CUMPLE"</formula>
    </cfRule>
    <cfRule type="cellIs" dxfId="3338" priority="69" operator="equal">
      <formula>"CUMPLE"</formula>
    </cfRule>
    <cfRule type="cellIs" dxfId="3337" priority="70" operator="equal">
      <formula>"HABILITADO"</formula>
    </cfRule>
  </conditionalFormatting>
  <conditionalFormatting sqref="P44">
    <cfRule type="cellIs" dxfId="3336" priority="65" operator="equal">
      <formula>"NO CUMPLE"</formula>
    </cfRule>
    <cfRule type="cellIs" dxfId="3335" priority="66" operator="equal">
      <formula>"CUMPLE"</formula>
    </cfRule>
    <cfRule type="cellIs" dxfId="3334" priority="67" operator="equal">
      <formula>"HABILITADO"</formula>
    </cfRule>
  </conditionalFormatting>
  <conditionalFormatting sqref="N42:N43">
    <cfRule type="cellIs" dxfId="3333" priority="64" operator="equal">
      <formula>"EXPERIENCIA NO VÁLIDA"</formula>
    </cfRule>
  </conditionalFormatting>
  <conditionalFormatting sqref="N66:N68">
    <cfRule type="cellIs" dxfId="3332" priority="63" operator="equal">
      <formula>"EXPERIENCIA NO VÁLIDA"</formula>
    </cfRule>
  </conditionalFormatting>
  <conditionalFormatting sqref="O36">
    <cfRule type="cellIs" dxfId="3331" priority="61" operator="equal">
      <formula>0</formula>
    </cfRule>
    <cfRule type="cellIs" dxfId="3330" priority="62" operator="equal">
      <formula>"FOLIO 0"</formula>
    </cfRule>
  </conditionalFormatting>
  <conditionalFormatting sqref="K68:K69 I68:I69">
    <cfRule type="cellIs" dxfId="3329" priority="59" stopIfTrue="1" operator="greaterThanOrEqual">
      <formula>#REF!</formula>
    </cfRule>
  </conditionalFormatting>
  <conditionalFormatting sqref="I68:I69">
    <cfRule type="cellIs" dxfId="3328" priority="60" stopIfTrue="1" operator="lessThanOrEqual">
      <formula>#REF!</formula>
    </cfRule>
  </conditionalFormatting>
  <conditionalFormatting sqref="N69">
    <cfRule type="cellIs" dxfId="3327" priority="58" operator="equal">
      <formula>"EXPERIENCIA NO VÁLIDA"</formula>
    </cfRule>
  </conditionalFormatting>
  <conditionalFormatting sqref="N28">
    <cfRule type="cellIs" dxfId="3326" priority="54" operator="equal">
      <formula>"NO"</formula>
    </cfRule>
  </conditionalFormatting>
  <conditionalFormatting sqref="N36">
    <cfRule type="cellIs" dxfId="3325" priority="52" operator="equal">
      <formula>0</formula>
    </cfRule>
    <cfRule type="cellIs" dxfId="3324" priority="53" operator="equal">
      <formula>"FOLIO 0"</formula>
    </cfRule>
  </conditionalFormatting>
  <conditionalFormatting sqref="N52:N55">
    <cfRule type="cellIs" dxfId="3323" priority="51" operator="equal">
      <formula>"NO"</formula>
    </cfRule>
  </conditionalFormatting>
  <conditionalFormatting sqref="N26:N27">
    <cfRule type="cellIs" dxfId="3322" priority="50" operator="equal">
      <formula>"NO"</formula>
    </cfRule>
  </conditionalFormatting>
  <conditionalFormatting sqref="N41">
    <cfRule type="cellIs" dxfId="3321" priority="49" operator="equal">
      <formula>"EXPERIENCIA NO VÁLIDA"</formula>
    </cfRule>
  </conditionalFormatting>
  <conditionalFormatting sqref="N29">
    <cfRule type="cellIs" dxfId="3320" priority="48" operator="equal">
      <formula>"NO"</formula>
    </cfRule>
  </conditionalFormatting>
  <conditionalFormatting sqref="O13">
    <cfRule type="cellIs" dxfId="3319" priority="45" stopIfTrue="1" operator="equal">
      <formula>"HABILITADO"</formula>
    </cfRule>
    <cfRule type="cellIs" dxfId="3318" priority="46" stopIfTrue="1" operator="equal">
      <formula>"NO HABILITADO"</formula>
    </cfRule>
    <cfRule type="cellIs" dxfId="3317" priority="47" stopIfTrue="1" operator="equal">
      <formula>"RECHAZADO"</formula>
    </cfRule>
  </conditionalFormatting>
  <conditionalFormatting sqref="O13">
    <cfRule type="cellIs" dxfId="3316" priority="43" operator="equal">
      <formula>"NO HABILITADO"</formula>
    </cfRule>
    <cfRule type="cellIs" dxfId="3315" priority="44" operator="equal">
      <formula>"NO HABILITADO"</formula>
    </cfRule>
  </conditionalFormatting>
  <conditionalFormatting sqref="O13">
    <cfRule type="cellIs" priority="40" stopIfTrue="1" operator="equal">
      <formula>"HABILITADO"</formula>
    </cfRule>
    <cfRule type="cellIs" dxfId="3314" priority="41" stopIfTrue="1" operator="equal">
      <formula>"NO HABILITADO"</formula>
    </cfRule>
    <cfRule type="cellIs" dxfId="3313" priority="42" stopIfTrue="1" operator="equal">
      <formula>"RECHAZADO"</formula>
    </cfRule>
  </conditionalFormatting>
  <conditionalFormatting sqref="O13">
    <cfRule type="cellIs" dxfId="3312" priority="38" stopIfTrue="1" operator="equal">
      <formula>"RECHAZADO"</formula>
    </cfRule>
    <cfRule type="cellIs" dxfId="3311" priority="39" stopIfTrue="1" operator="equal">
      <formula>"NO HABILITADO"</formula>
    </cfRule>
  </conditionalFormatting>
  <conditionalFormatting sqref="O13">
    <cfRule type="cellIs" dxfId="3310" priority="36" operator="equal">
      <formula>"NO HABILITADO"</formula>
    </cfRule>
    <cfRule type="cellIs" dxfId="3309" priority="37" operator="equal">
      <formula>"HABILITADO"</formula>
    </cfRule>
  </conditionalFormatting>
  <conditionalFormatting sqref="O13:P13">
    <cfRule type="cellIs" dxfId="3308" priority="35" operator="equal">
      <formula>"NO HABILITADO"</formula>
    </cfRule>
  </conditionalFormatting>
  <conditionalFormatting sqref="J36">
    <cfRule type="cellIs" dxfId="3307" priority="31" operator="equal">
      <formula>0</formula>
    </cfRule>
    <cfRule type="cellIs" dxfId="3306" priority="32" operator="equal">
      <formula>"FOLIO 0"</formula>
    </cfRule>
  </conditionalFormatting>
  <conditionalFormatting sqref="L36">
    <cfRule type="cellIs" dxfId="3305" priority="33" operator="equal">
      <formula>0</formula>
    </cfRule>
    <cfRule type="cellIs" dxfId="3304" priority="34" operator="equal">
      <formula>"FOLIO 0"</formula>
    </cfRule>
  </conditionalFormatting>
  <conditionalFormatting sqref="G36">
    <cfRule type="cellIs" dxfId="3303" priority="29" operator="equal">
      <formula>0</formula>
    </cfRule>
    <cfRule type="cellIs" dxfId="3302" priority="30" operator="equal">
      <formula>"FOLIO 0"</formula>
    </cfRule>
  </conditionalFormatting>
  <conditionalFormatting sqref="K36">
    <cfRule type="cellIs" dxfId="3301" priority="27" operator="equal">
      <formula>0</formula>
    </cfRule>
    <cfRule type="cellIs" dxfId="3300" priority="28" operator="equal">
      <formula>"FOLIO 0"</formula>
    </cfRule>
  </conditionalFormatting>
  <conditionalFormatting sqref="M36">
    <cfRule type="cellIs" dxfId="3299" priority="25" operator="equal">
      <formula>0</formula>
    </cfRule>
    <cfRule type="cellIs" dxfId="3298" priority="26" operator="equal">
      <formula>"FOLIO 0"</formula>
    </cfRule>
  </conditionalFormatting>
  <conditionalFormatting sqref="I53">
    <cfRule type="cellIs" dxfId="3297" priority="20" operator="greaterThan">
      <formula>1</formula>
    </cfRule>
  </conditionalFormatting>
  <conditionalFormatting sqref="K67 I67">
    <cfRule type="cellIs" dxfId="3296" priority="17" stopIfTrue="1" operator="greaterThanOrEqual">
      <formula>#REF!</formula>
    </cfRule>
  </conditionalFormatting>
  <conditionalFormatting sqref="I67">
    <cfRule type="cellIs" dxfId="3295" priority="18" stopIfTrue="1" operator="lessThanOrEqual">
      <formula>#REF!</formula>
    </cfRule>
  </conditionalFormatting>
  <conditionalFormatting sqref="N40">
    <cfRule type="cellIs" dxfId="3294" priority="14" operator="equal">
      <formula>"EXPERIENCIA NO VÁLIDA"</formula>
    </cfRule>
  </conditionalFormatting>
  <conditionalFormatting sqref="I26">
    <cfRule type="cellIs" dxfId="3293" priority="13" operator="greaterThan">
      <formula>1</formula>
    </cfRule>
  </conditionalFormatting>
  <conditionalFormatting sqref="I27">
    <cfRule type="cellIs" dxfId="3292" priority="12" operator="greaterThan">
      <formula>1</formula>
    </cfRule>
  </conditionalFormatting>
  <conditionalFormatting sqref="I28">
    <cfRule type="cellIs" dxfId="3291" priority="11" operator="greaterThan">
      <formula>1</formula>
    </cfRule>
  </conditionalFormatting>
  <conditionalFormatting sqref="I29">
    <cfRule type="cellIs" dxfId="3290" priority="10" operator="greaterThan">
      <formula>1</formula>
    </cfRule>
  </conditionalFormatting>
  <conditionalFormatting sqref="K40:K41 I40:I41">
    <cfRule type="cellIs" dxfId="3289" priority="8" stopIfTrue="1" operator="greaterThanOrEqual">
      <formula>#REF!</formula>
    </cfRule>
  </conditionalFormatting>
  <conditionalFormatting sqref="I40:I41">
    <cfRule type="cellIs" dxfId="3288" priority="9" stopIfTrue="1" operator="lessThanOrEqual">
      <formula>#REF!</formula>
    </cfRule>
  </conditionalFormatting>
  <conditionalFormatting sqref="K42 I42">
    <cfRule type="cellIs" dxfId="3287" priority="6" stopIfTrue="1" operator="greaterThanOrEqual">
      <formula>#REF!</formula>
    </cfRule>
  </conditionalFormatting>
  <conditionalFormatting sqref="I42">
    <cfRule type="cellIs" dxfId="3286" priority="7" stopIfTrue="1" operator="lessThanOrEqual">
      <formula>#REF!</formula>
    </cfRule>
  </conditionalFormatting>
  <conditionalFormatting sqref="K43 I43">
    <cfRule type="cellIs" dxfId="3285" priority="4" stopIfTrue="1" operator="greaterThanOrEqual">
      <formula>#REF!</formula>
    </cfRule>
  </conditionalFormatting>
  <conditionalFormatting sqref="I43">
    <cfRule type="cellIs" dxfId="3284" priority="5" stopIfTrue="1" operator="lessThanOrEqual">
      <formula>#REF!</formula>
    </cfRule>
  </conditionalFormatting>
  <conditionalFormatting sqref="I52">
    <cfRule type="cellIs" dxfId="3283" priority="3" operator="greaterThan">
      <formula>1</formula>
    </cfRule>
  </conditionalFormatting>
  <conditionalFormatting sqref="K66 I66">
    <cfRule type="cellIs" dxfId="3282" priority="1" stopIfTrue="1" operator="greaterThanOrEqual">
      <formula>#REF!</formula>
    </cfRule>
  </conditionalFormatting>
  <conditionalFormatting sqref="I66">
    <cfRule type="cellIs" dxfId="3281"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G54</xm:sqref>
        </x14:dataValidation>
        <x14:dataValidation type="list" allowBlank="1" showInputMessage="1" showErrorMessage="1">
          <x14:formula1>
            <xm:f>'Z:\00 - PROCESOS 2018\ADJUDICADOS\04-SED-CM-DCCEE-153-2017_INT_BOLONIA\EVALUACIONES - LP 153\EVALUACIÓN PRELIMINRA\[EV_PRELIM_CM-153.xlsx]REQ - CM 093'!#REF!</xm:f>
          </x14:formula1>
          <xm:sqref>G26:G29 G52</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A4"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21</v>
      </c>
      <c r="E10" s="697" t="s">
        <v>511</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512</v>
      </c>
      <c r="D14" s="668"/>
      <c r="E14" s="668"/>
      <c r="F14" s="669"/>
      <c r="G14" s="46">
        <v>1</v>
      </c>
      <c r="H14" s="48">
        <v>16275.85</v>
      </c>
      <c r="I14" s="49">
        <v>300</v>
      </c>
      <c r="J14" s="65" t="s">
        <v>1132</v>
      </c>
      <c r="K14" s="49">
        <v>18237.36</v>
      </c>
      <c r="L14" s="32">
        <v>34513.21</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34513.21</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28</v>
      </c>
      <c r="D26" s="31">
        <v>51</v>
      </c>
      <c r="E26" s="279" t="s">
        <v>519</v>
      </c>
      <c r="F26" s="150" t="s">
        <v>520</v>
      </c>
      <c r="G26" s="25">
        <v>811015</v>
      </c>
      <c r="H26" s="39" t="s">
        <v>512</v>
      </c>
      <c r="I26" s="23"/>
      <c r="J26" s="33" t="s">
        <v>516</v>
      </c>
      <c r="K26" s="212">
        <v>39430</v>
      </c>
      <c r="L26" s="212">
        <v>40497</v>
      </c>
      <c r="M26" s="221">
        <v>5123.2</v>
      </c>
      <c r="N26" s="280" t="s">
        <v>194</v>
      </c>
      <c r="O26" s="63">
        <v>0</v>
      </c>
      <c r="P26" s="275"/>
      <c r="Q26" s="12">
        <v>2016</v>
      </c>
      <c r="R26" s="281">
        <v>25567212</v>
      </c>
    </row>
    <row r="27" spans="2:18" s="12" customFormat="1" ht="72" customHeight="1">
      <c r="B27" s="231">
        <v>2</v>
      </c>
      <c r="C27" s="219">
        <v>50</v>
      </c>
      <c r="D27" s="219">
        <v>100</v>
      </c>
      <c r="E27" s="393" t="s">
        <v>249</v>
      </c>
      <c r="F27" s="258" t="s">
        <v>515</v>
      </c>
      <c r="G27" s="25">
        <v>811015</v>
      </c>
      <c r="H27" s="39" t="s">
        <v>512</v>
      </c>
      <c r="I27" s="23">
        <v>1</v>
      </c>
      <c r="J27" s="33" t="s">
        <v>516</v>
      </c>
      <c r="K27" s="72">
        <v>40448</v>
      </c>
      <c r="L27" s="72">
        <v>41079</v>
      </c>
      <c r="M27" s="228">
        <v>6235.85</v>
      </c>
      <c r="N27" s="280" t="s">
        <v>194</v>
      </c>
      <c r="O27" s="63">
        <v>6235.85</v>
      </c>
      <c r="P27" s="275"/>
    </row>
    <row r="28" spans="2:18" s="12" customFormat="1" ht="74.25" customHeight="1">
      <c r="B28" s="230">
        <v>3</v>
      </c>
      <c r="C28" s="219">
        <v>65</v>
      </c>
      <c r="D28" s="219">
        <v>133</v>
      </c>
      <c r="E28" s="279" t="s">
        <v>519</v>
      </c>
      <c r="F28" s="258" t="s">
        <v>521</v>
      </c>
      <c r="G28" s="25">
        <v>811015</v>
      </c>
      <c r="H28" s="39" t="s">
        <v>512</v>
      </c>
      <c r="I28" s="23"/>
      <c r="J28" s="33" t="s">
        <v>516</v>
      </c>
      <c r="K28" s="72">
        <v>41253</v>
      </c>
      <c r="L28" s="72">
        <v>41967</v>
      </c>
      <c r="M28" s="228">
        <v>3528.63</v>
      </c>
      <c r="N28" s="280" t="s">
        <v>194</v>
      </c>
      <c r="O28" s="63">
        <v>0</v>
      </c>
      <c r="P28" s="275"/>
    </row>
    <row r="29" spans="2:18" s="12" customFormat="1" ht="59.25" customHeight="1">
      <c r="B29" s="230">
        <v>4</v>
      </c>
      <c r="C29" s="37">
        <v>79</v>
      </c>
      <c r="D29" s="37">
        <v>154</v>
      </c>
      <c r="E29" s="229" t="s">
        <v>517</v>
      </c>
      <c r="F29" s="232" t="s">
        <v>518</v>
      </c>
      <c r="G29" s="25">
        <v>811015</v>
      </c>
      <c r="H29" s="39" t="s">
        <v>512</v>
      </c>
      <c r="I29" s="23">
        <v>1</v>
      </c>
      <c r="J29" s="33" t="s">
        <v>516</v>
      </c>
      <c r="K29" s="72">
        <v>41795</v>
      </c>
      <c r="L29" s="72">
        <v>42190</v>
      </c>
      <c r="M29" s="228">
        <v>10040</v>
      </c>
      <c r="N29" s="280" t="s">
        <v>194</v>
      </c>
      <c r="O29" s="63">
        <v>10040</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16275.85</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86" t="s">
        <v>70</v>
      </c>
      <c r="G35" s="556" t="s">
        <v>74</v>
      </c>
      <c r="H35" s="623"/>
      <c r="I35" s="555" t="s">
        <v>75</v>
      </c>
      <c r="J35" s="555"/>
      <c r="K35" s="555"/>
      <c r="L35" s="556" t="s">
        <v>156</v>
      </c>
      <c r="M35" s="623"/>
      <c r="N35" s="644"/>
      <c r="O35" s="645"/>
      <c r="P35" s="386" t="s">
        <v>76</v>
      </c>
    </row>
    <row r="36" spans="2:16" s="58" customFormat="1" ht="30" customHeight="1">
      <c r="B36" s="624" t="s">
        <v>514</v>
      </c>
      <c r="C36" s="646"/>
      <c r="D36" s="646"/>
      <c r="E36" s="647"/>
      <c r="F36" s="56" t="s">
        <v>467</v>
      </c>
      <c r="G36" s="59">
        <v>79596543</v>
      </c>
      <c r="H36" s="57" t="s">
        <v>194</v>
      </c>
      <c r="I36" s="70">
        <v>37053</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37053</v>
      </c>
      <c r="K39" s="3" t="s">
        <v>59</v>
      </c>
      <c r="L39" s="209">
        <v>43356</v>
      </c>
      <c r="M39" s="614"/>
      <c r="N39" s="614"/>
      <c r="O39" s="47">
        <v>1200</v>
      </c>
      <c r="P39" s="499"/>
    </row>
    <row r="40" spans="2:16" ht="51" customHeight="1">
      <c r="B40" s="79">
        <v>1</v>
      </c>
      <c r="C40" s="79" t="s">
        <v>194</v>
      </c>
      <c r="D40" s="83" t="s">
        <v>211</v>
      </c>
      <c r="E40" s="277" t="s">
        <v>522</v>
      </c>
      <c r="F40" s="639" t="s">
        <v>523</v>
      </c>
      <c r="G40" s="640"/>
      <c r="H40" s="641"/>
      <c r="I40" s="635">
        <v>37511</v>
      </c>
      <c r="J40" s="635"/>
      <c r="K40" s="609">
        <v>37917</v>
      </c>
      <c r="L40" s="610"/>
      <c r="M40" s="82">
        <v>13016</v>
      </c>
      <c r="N40" s="61" t="s">
        <v>1135</v>
      </c>
      <c r="O40" s="63">
        <v>13016</v>
      </c>
      <c r="P40" s="151"/>
    </row>
    <row r="41" spans="2:16" ht="51" customHeight="1">
      <c r="B41" s="79">
        <v>2</v>
      </c>
      <c r="C41" s="79" t="s">
        <v>194</v>
      </c>
      <c r="D41" s="83" t="s">
        <v>211</v>
      </c>
      <c r="E41" s="277" t="s">
        <v>522</v>
      </c>
      <c r="F41" s="639" t="s">
        <v>524</v>
      </c>
      <c r="G41" s="640"/>
      <c r="H41" s="641"/>
      <c r="I41" s="635">
        <v>37511</v>
      </c>
      <c r="J41" s="635"/>
      <c r="K41" s="609">
        <v>37917</v>
      </c>
      <c r="L41" s="610"/>
      <c r="M41" s="82">
        <v>12100</v>
      </c>
      <c r="N41" s="61" t="s">
        <v>1135</v>
      </c>
      <c r="O41" s="63">
        <v>12100</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25116</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87"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48">
      <c r="B52" s="325">
        <v>1</v>
      </c>
      <c r="C52" s="31">
        <v>59</v>
      </c>
      <c r="D52" s="31">
        <v>117</v>
      </c>
      <c r="E52" s="229" t="s">
        <v>517</v>
      </c>
      <c r="F52" s="258" t="s">
        <v>525</v>
      </c>
      <c r="G52" s="25">
        <v>811015</v>
      </c>
      <c r="H52" s="39" t="s">
        <v>512</v>
      </c>
      <c r="I52" s="23">
        <v>1</v>
      </c>
      <c r="J52" s="31" t="s">
        <v>194</v>
      </c>
      <c r="K52" s="72">
        <v>41270</v>
      </c>
      <c r="L52" s="72">
        <v>41349</v>
      </c>
      <c r="M52" s="82">
        <v>10065</v>
      </c>
      <c r="N52" s="280" t="s">
        <v>194</v>
      </c>
      <c r="O52" s="63">
        <v>10065</v>
      </c>
      <c r="P52" s="275"/>
    </row>
    <row r="53" spans="2:16" s="12" customFormat="1" ht="72">
      <c r="B53" s="34">
        <v>2</v>
      </c>
      <c r="C53" s="35">
        <v>67</v>
      </c>
      <c r="D53" s="31">
        <v>136</v>
      </c>
      <c r="E53" s="218" t="s">
        <v>526</v>
      </c>
      <c r="F53" s="232" t="s">
        <v>527</v>
      </c>
      <c r="G53" s="25">
        <v>811015</v>
      </c>
      <c r="H53" s="39" t="s">
        <v>512</v>
      </c>
      <c r="I53" s="23">
        <v>1</v>
      </c>
      <c r="J53" s="33" t="s">
        <v>194</v>
      </c>
      <c r="K53" s="72">
        <v>41604</v>
      </c>
      <c r="L53" s="72">
        <v>42079</v>
      </c>
      <c r="M53" s="221">
        <v>8172.36</v>
      </c>
      <c r="N53" s="280" t="s">
        <v>194</v>
      </c>
      <c r="O53" s="63">
        <v>8172.36</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18237.36</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86" t="s">
        <v>70</v>
      </c>
    </row>
    <row r="62" spans="2:16" s="58" customFormat="1" ht="24.95" customHeight="1">
      <c r="B62" s="624" t="s">
        <v>514</v>
      </c>
      <c r="C62" s="625"/>
      <c r="D62" s="625"/>
      <c r="E62" s="626"/>
      <c r="F62" s="56" t="s">
        <v>467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37053</v>
      </c>
      <c r="K65" s="3" t="s">
        <v>59</v>
      </c>
      <c r="L65" s="209">
        <v>43356</v>
      </c>
      <c r="M65" s="614"/>
      <c r="N65" s="614"/>
      <c r="O65" s="47">
        <v>1200</v>
      </c>
      <c r="P65" s="616"/>
    </row>
    <row r="66" spans="2:16" ht="77.25" customHeight="1">
      <c r="B66" s="79">
        <v>1</v>
      </c>
      <c r="C66" s="79" t="s">
        <v>194</v>
      </c>
      <c r="D66" s="394" t="s">
        <v>211</v>
      </c>
      <c r="E66" s="83" t="s">
        <v>528</v>
      </c>
      <c r="F66" s="606" t="s">
        <v>529</v>
      </c>
      <c r="G66" s="607"/>
      <c r="H66" s="608"/>
      <c r="I66" s="609">
        <v>40679</v>
      </c>
      <c r="J66" s="610"/>
      <c r="K66" s="609">
        <v>41075</v>
      </c>
      <c r="L66" s="610"/>
      <c r="M66" s="82">
        <v>5847</v>
      </c>
      <c r="N66" s="61" t="s">
        <v>1135</v>
      </c>
      <c r="O66" s="63">
        <v>5847</v>
      </c>
      <c r="P66" s="89"/>
    </row>
    <row r="67" spans="2:16" ht="57.75" customHeight="1">
      <c r="B67" s="79"/>
      <c r="C67" s="79" t="s">
        <v>194</v>
      </c>
      <c r="D67" s="3" t="s">
        <v>211</v>
      </c>
      <c r="E67" s="83" t="s">
        <v>530</v>
      </c>
      <c r="F67" s="606" t="s">
        <v>531</v>
      </c>
      <c r="G67" s="607"/>
      <c r="H67" s="608"/>
      <c r="I67" s="609">
        <v>41821</v>
      </c>
      <c r="J67" s="610"/>
      <c r="K67" s="609">
        <v>42190</v>
      </c>
      <c r="L67" s="610"/>
      <c r="M67" s="82">
        <v>10040</v>
      </c>
      <c r="N67" s="61" t="s">
        <v>1135</v>
      </c>
      <c r="O67" s="63">
        <v>10040</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15887</v>
      </c>
      <c r="P70" s="62">
        <v>40</v>
      </c>
    </row>
    <row r="71" spans="2:16" ht="15.75" customHeight="1"/>
    <row r="72" spans="2:16" s="60" customFormat="1" ht="37.5" customHeight="1">
      <c r="B72" s="598" t="s">
        <v>127</v>
      </c>
      <c r="C72" s="598"/>
      <c r="D72" s="598"/>
      <c r="E72" s="598"/>
      <c r="F72" s="598"/>
      <c r="G72" s="588" t="s">
        <v>514</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511</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3280" priority="109" operator="greaterThan">
      <formula>1</formula>
    </cfRule>
  </conditionalFormatting>
  <conditionalFormatting sqref="I54">
    <cfRule type="cellIs" dxfId="3279" priority="108" operator="greaterThan">
      <formula>1</formula>
    </cfRule>
  </conditionalFormatting>
  <conditionalFormatting sqref="J39">
    <cfRule type="cellIs" dxfId="3278" priority="106" stopIfTrue="1" operator="greaterThanOrEqual">
      <formula>#REF!</formula>
    </cfRule>
  </conditionalFormatting>
  <conditionalFormatting sqref="J39">
    <cfRule type="cellIs" dxfId="3277" priority="107" stopIfTrue="1" operator="lessThanOrEqual">
      <formula>#REF!</formula>
    </cfRule>
  </conditionalFormatting>
  <conditionalFormatting sqref="L39">
    <cfRule type="cellIs" dxfId="3276" priority="105" stopIfTrue="1" operator="greaterThanOrEqual">
      <formula>#REF!</formula>
    </cfRule>
  </conditionalFormatting>
  <conditionalFormatting sqref="J65">
    <cfRule type="cellIs" dxfId="3275" priority="103" stopIfTrue="1" operator="greaterThanOrEqual">
      <formula>#REF!</formula>
    </cfRule>
  </conditionalFormatting>
  <conditionalFormatting sqref="J65">
    <cfRule type="cellIs" dxfId="3274" priority="104" stopIfTrue="1" operator="lessThanOrEqual">
      <formula>#REF!</formula>
    </cfRule>
  </conditionalFormatting>
  <conditionalFormatting sqref="L65">
    <cfRule type="cellIs" dxfId="3273" priority="102" stopIfTrue="1" operator="greaterThanOrEqual">
      <formula>#REF!</formula>
    </cfRule>
  </conditionalFormatting>
  <conditionalFormatting sqref="G18">
    <cfRule type="cellIs" dxfId="3272" priority="87" operator="equal">
      <formula>"NO SUMA 100%"</formula>
    </cfRule>
    <cfRule type="cellIs" dxfId="3271" priority="92" operator="equal">
      <formula>"SUMA 100%"</formula>
    </cfRule>
    <cfRule type="cellIs" dxfId="3270" priority="96" operator="equal">
      <formula>"SUMA 100%"</formula>
    </cfRule>
    <cfRule type="cellIs" dxfId="3269" priority="97" operator="equal">
      <formula>"SUMA 100%"</formula>
    </cfRule>
    <cfRule type="cellIs" dxfId="3268" priority="100" operator="equal">
      <formula>"NO SUMA 100%"</formula>
    </cfRule>
    <cfRule type="cellIs" dxfId="3267" priority="101" operator="equal">
      <formula>"SUMA 100%"</formula>
    </cfRule>
  </conditionalFormatting>
  <conditionalFormatting sqref="J14:J17">
    <cfRule type="cellIs" dxfId="3266" priority="99" operator="equal">
      <formula>"NO CUMPLE"</formula>
    </cfRule>
  </conditionalFormatting>
  <conditionalFormatting sqref="J14:J17">
    <cfRule type="cellIs" dxfId="3265" priority="98" operator="equal">
      <formula>"CUMPLE"</formula>
    </cfRule>
  </conditionalFormatting>
  <conditionalFormatting sqref="J14:J16">
    <cfRule type="cellIs" dxfId="3264" priority="95" operator="equal">
      <formula>"CUMPLE"</formula>
    </cfRule>
  </conditionalFormatting>
  <conditionalFormatting sqref="G19">
    <cfRule type="cellIs" dxfId="3263" priority="90" operator="equal">
      <formula>"OK"</formula>
    </cfRule>
    <cfRule type="cellIs" dxfId="3262" priority="91" operator="equal">
      <formula>"OK"</formula>
    </cfRule>
    <cfRule type="cellIs" dxfId="3261" priority="93" operator="equal">
      <formula>"ERROR DE ASC"</formula>
    </cfRule>
    <cfRule type="cellIs" dxfId="3260" priority="94" operator="equal">
      <formula>"ERROR DE ASC"</formula>
    </cfRule>
  </conditionalFormatting>
  <conditionalFormatting sqref="H18">
    <cfRule type="cellIs" dxfId="3259" priority="88" operator="equal">
      <formula>"CUMPLE"</formula>
    </cfRule>
    <cfRule type="cellIs" dxfId="3258" priority="89" operator="equal">
      <formula>"CUMPLE"</formula>
    </cfRule>
  </conditionalFormatting>
  <conditionalFormatting sqref="H18:J19">
    <cfRule type="cellIs" dxfId="3257" priority="86" operator="equal">
      <formula>"NO CUMPLE"</formula>
    </cfRule>
  </conditionalFormatting>
  <conditionalFormatting sqref="J14:J16">
    <cfRule type="cellIs" dxfId="3256" priority="85" operator="equal">
      <formula>"NO CUMPLE"</formula>
    </cfRule>
  </conditionalFormatting>
  <conditionalFormatting sqref="K18">
    <cfRule type="cellIs" dxfId="3255" priority="83" operator="equal">
      <formula>"CUMPLE"</formula>
    </cfRule>
    <cfRule type="cellIs" dxfId="3254" priority="84" operator="equal">
      <formula>"CUMPLE"</formula>
    </cfRule>
  </conditionalFormatting>
  <conditionalFormatting sqref="K18">
    <cfRule type="cellIs" dxfId="3253" priority="82" operator="equal">
      <formula>"NO CUMPLE"</formula>
    </cfRule>
  </conditionalFormatting>
  <conditionalFormatting sqref="M14:M17">
    <cfRule type="cellIs" dxfId="3252" priority="81" operator="equal">
      <formula>"MAXIMO"</formula>
    </cfRule>
  </conditionalFormatting>
  <conditionalFormatting sqref="N15:N17">
    <cfRule type="cellIs" dxfId="3251" priority="80" operator="equal">
      <formula>"NO CUMPLE"</formula>
    </cfRule>
  </conditionalFormatting>
  <conditionalFormatting sqref="N14:N17">
    <cfRule type="cellIs" dxfId="3250" priority="79" operator="equal">
      <formula>"CUMPLE"</formula>
    </cfRule>
  </conditionalFormatting>
  <conditionalFormatting sqref="M14:M16">
    <cfRule type="cellIs" dxfId="3249" priority="78" operator="equal">
      <formula>"MAXIMO"</formula>
    </cfRule>
  </conditionalFormatting>
  <conditionalFormatting sqref="M15:M17">
    <cfRule type="cellIs" dxfId="3248" priority="77" operator="equal">
      <formula>"MAXIMO"</formula>
    </cfRule>
  </conditionalFormatting>
  <conditionalFormatting sqref="N14:N16">
    <cfRule type="cellIs" dxfId="3247" priority="76" operator="equal">
      <formula>"CUMPLE"</formula>
    </cfRule>
  </conditionalFormatting>
  <conditionalFormatting sqref="N14:N16">
    <cfRule type="cellIs" dxfId="3246" priority="75" operator="equal">
      <formula>"NO CUMPLE"</formula>
    </cfRule>
  </conditionalFormatting>
  <conditionalFormatting sqref="K18">
    <cfRule type="cellIs" dxfId="3245" priority="73" operator="equal">
      <formula>"CUMPLE"</formula>
    </cfRule>
    <cfRule type="cellIs" dxfId="3244" priority="74" operator="equal">
      <formula>"NO CUMPLE"</formula>
    </cfRule>
  </conditionalFormatting>
  <conditionalFormatting sqref="N30">
    <cfRule type="cellIs" dxfId="3243" priority="72" operator="equal">
      <formula>"NO"</formula>
    </cfRule>
  </conditionalFormatting>
  <conditionalFormatting sqref="P31">
    <cfRule type="cellIs" dxfId="3242" priority="69" operator="equal">
      <formula>"NO CUMPLE"</formula>
    </cfRule>
    <cfRule type="cellIs" dxfId="3241" priority="70" operator="equal">
      <formula>"CUMPLE"</formula>
    </cfRule>
    <cfRule type="cellIs" dxfId="3240" priority="71" operator="equal">
      <formula>"HABILITADO"</formula>
    </cfRule>
  </conditionalFormatting>
  <conditionalFormatting sqref="P36">
    <cfRule type="cellIs" dxfId="3239" priority="66" operator="equal">
      <formula>"NO CUMPLE"</formula>
    </cfRule>
    <cfRule type="cellIs" dxfId="3238" priority="67" operator="equal">
      <formula>"CUMPLE"</formula>
    </cfRule>
    <cfRule type="cellIs" dxfId="3237" priority="68" operator="equal">
      <formula>"HABILITADO"</formula>
    </cfRule>
  </conditionalFormatting>
  <conditionalFormatting sqref="P44">
    <cfRule type="cellIs" dxfId="3236" priority="63" operator="equal">
      <formula>"NO CUMPLE"</formula>
    </cfRule>
    <cfRule type="cellIs" dxfId="3235" priority="64" operator="equal">
      <formula>"CUMPLE"</formula>
    </cfRule>
    <cfRule type="cellIs" dxfId="3234" priority="65" operator="equal">
      <formula>"HABILITADO"</formula>
    </cfRule>
  </conditionalFormatting>
  <conditionalFormatting sqref="N42:N43">
    <cfRule type="cellIs" dxfId="3233" priority="62" operator="equal">
      <formula>"EXPERIENCIA NO VÁLIDA"</formula>
    </cfRule>
  </conditionalFormatting>
  <conditionalFormatting sqref="N66:N68">
    <cfRule type="cellIs" dxfId="3232" priority="61" operator="equal">
      <formula>"EXPERIENCIA NO VÁLIDA"</formula>
    </cfRule>
  </conditionalFormatting>
  <conditionalFormatting sqref="O36">
    <cfRule type="cellIs" dxfId="3231" priority="59" operator="equal">
      <formula>0</formula>
    </cfRule>
    <cfRule type="cellIs" dxfId="3230" priority="60" operator="equal">
      <formula>"FOLIO 0"</formula>
    </cfRule>
  </conditionalFormatting>
  <conditionalFormatting sqref="K68:K69 I68:I69">
    <cfRule type="cellIs" dxfId="3229" priority="57" stopIfTrue="1" operator="greaterThanOrEqual">
      <formula>#REF!</formula>
    </cfRule>
  </conditionalFormatting>
  <conditionalFormatting sqref="I68:I69">
    <cfRule type="cellIs" dxfId="3228" priority="58" stopIfTrue="1" operator="lessThanOrEqual">
      <formula>#REF!</formula>
    </cfRule>
  </conditionalFormatting>
  <conditionalFormatting sqref="N69">
    <cfRule type="cellIs" dxfId="3227" priority="56" operator="equal">
      <formula>"EXPERIENCIA NO VÁLIDA"</formula>
    </cfRule>
  </conditionalFormatting>
  <conditionalFormatting sqref="K42:K43 I42:I43">
    <cfRule type="cellIs" dxfId="3226" priority="53" stopIfTrue="1" operator="greaterThanOrEqual">
      <formula>#REF!</formula>
    </cfRule>
  </conditionalFormatting>
  <conditionalFormatting sqref="I42:I43">
    <cfRule type="cellIs" dxfId="3225" priority="54" stopIfTrue="1" operator="lessThanOrEqual">
      <formula>#REF!</formula>
    </cfRule>
  </conditionalFormatting>
  <conditionalFormatting sqref="N36">
    <cfRule type="cellIs" dxfId="3224" priority="50" operator="equal">
      <formula>0</formula>
    </cfRule>
    <cfRule type="cellIs" dxfId="3223" priority="51" operator="equal">
      <formula>"FOLIO 0"</formula>
    </cfRule>
  </conditionalFormatting>
  <conditionalFormatting sqref="N52:N55">
    <cfRule type="cellIs" dxfId="3222" priority="49" operator="equal">
      <formula>"NO"</formula>
    </cfRule>
  </conditionalFormatting>
  <conditionalFormatting sqref="N26:N28">
    <cfRule type="cellIs" dxfId="3221" priority="48" operator="equal">
      <formula>"NO"</formula>
    </cfRule>
  </conditionalFormatting>
  <conditionalFormatting sqref="N41">
    <cfRule type="cellIs" dxfId="3220" priority="47" operator="equal">
      <formula>"EXPERIENCIA NO VÁLIDA"</formula>
    </cfRule>
  </conditionalFormatting>
  <conditionalFormatting sqref="N29">
    <cfRule type="cellIs" dxfId="3219" priority="46" operator="equal">
      <formula>"NO"</formula>
    </cfRule>
  </conditionalFormatting>
  <conditionalFormatting sqref="O13">
    <cfRule type="cellIs" dxfId="3218" priority="43" stopIfTrue="1" operator="equal">
      <formula>"HABILITADO"</formula>
    </cfRule>
    <cfRule type="cellIs" dxfId="3217" priority="44" stopIfTrue="1" operator="equal">
      <formula>"NO HABILITADO"</formula>
    </cfRule>
    <cfRule type="cellIs" dxfId="3216" priority="45" stopIfTrue="1" operator="equal">
      <formula>"RECHAZADO"</formula>
    </cfRule>
  </conditionalFormatting>
  <conditionalFormatting sqref="O13">
    <cfRule type="cellIs" dxfId="3215" priority="41" operator="equal">
      <formula>"NO HABILITADO"</formula>
    </cfRule>
    <cfRule type="cellIs" dxfId="3214" priority="42" operator="equal">
      <formula>"NO HABILITADO"</formula>
    </cfRule>
  </conditionalFormatting>
  <conditionalFormatting sqref="O13">
    <cfRule type="cellIs" priority="38" stopIfTrue="1" operator="equal">
      <formula>"HABILITADO"</formula>
    </cfRule>
    <cfRule type="cellIs" dxfId="3213" priority="39" stopIfTrue="1" operator="equal">
      <formula>"NO HABILITADO"</formula>
    </cfRule>
    <cfRule type="cellIs" dxfId="3212" priority="40" stopIfTrue="1" operator="equal">
      <formula>"RECHAZADO"</formula>
    </cfRule>
  </conditionalFormatting>
  <conditionalFormatting sqref="O13">
    <cfRule type="cellIs" dxfId="3211" priority="36" stopIfTrue="1" operator="equal">
      <formula>"RECHAZADO"</formula>
    </cfRule>
    <cfRule type="cellIs" dxfId="3210" priority="37" stopIfTrue="1" operator="equal">
      <formula>"NO HABILITADO"</formula>
    </cfRule>
  </conditionalFormatting>
  <conditionalFormatting sqref="O13">
    <cfRule type="cellIs" dxfId="3209" priority="34" operator="equal">
      <formula>"NO HABILITADO"</formula>
    </cfRule>
    <cfRule type="cellIs" dxfId="3208" priority="35" operator="equal">
      <formula>"HABILITADO"</formula>
    </cfRule>
  </conditionalFormatting>
  <conditionalFormatting sqref="O13:P13">
    <cfRule type="cellIs" dxfId="3207" priority="33" operator="equal">
      <formula>"NO HABILITADO"</formula>
    </cfRule>
  </conditionalFormatting>
  <conditionalFormatting sqref="J36">
    <cfRule type="cellIs" dxfId="3206" priority="29" operator="equal">
      <formula>0</formula>
    </cfRule>
    <cfRule type="cellIs" dxfId="3205" priority="30" operator="equal">
      <formula>"FOLIO 0"</formula>
    </cfRule>
  </conditionalFormatting>
  <conditionalFormatting sqref="L36">
    <cfRule type="cellIs" dxfId="3204" priority="31" operator="equal">
      <formula>0</formula>
    </cfRule>
    <cfRule type="cellIs" dxfId="3203" priority="32" operator="equal">
      <formula>"FOLIO 0"</formula>
    </cfRule>
  </conditionalFormatting>
  <conditionalFormatting sqref="G36">
    <cfRule type="cellIs" dxfId="3202" priority="27" operator="equal">
      <formula>0</formula>
    </cfRule>
    <cfRule type="cellIs" dxfId="3201" priority="28" operator="equal">
      <formula>"FOLIO 0"</formula>
    </cfRule>
  </conditionalFormatting>
  <conditionalFormatting sqref="K36">
    <cfRule type="cellIs" dxfId="3200" priority="25" operator="equal">
      <formula>0</formula>
    </cfRule>
    <cfRule type="cellIs" dxfId="3199" priority="26" operator="equal">
      <formula>"FOLIO 0"</formula>
    </cfRule>
  </conditionalFormatting>
  <conditionalFormatting sqref="M36">
    <cfRule type="cellIs" dxfId="3198" priority="23" operator="equal">
      <formula>0</formula>
    </cfRule>
    <cfRule type="cellIs" dxfId="3197" priority="24" operator="equal">
      <formula>"FOLIO 0"</formula>
    </cfRule>
  </conditionalFormatting>
  <conditionalFormatting sqref="I26">
    <cfRule type="cellIs" dxfId="3196" priority="21" operator="greaterThan">
      <formula>1</formula>
    </cfRule>
  </conditionalFormatting>
  <conditionalFormatting sqref="I53">
    <cfRule type="cellIs" dxfId="3195" priority="18" operator="greaterThan">
      <formula>1</formula>
    </cfRule>
  </conditionalFormatting>
  <conditionalFormatting sqref="N40">
    <cfRule type="cellIs" dxfId="3194" priority="12" operator="equal">
      <formula>"EXPERIENCIA NO VÁLIDA"</formula>
    </cfRule>
  </conditionalFormatting>
  <conditionalFormatting sqref="I27:I28">
    <cfRule type="cellIs" dxfId="3193" priority="11" operator="greaterThan">
      <formula>1</formula>
    </cfRule>
  </conditionalFormatting>
  <conditionalFormatting sqref="I29">
    <cfRule type="cellIs" dxfId="3192" priority="10" operator="greaterThan">
      <formula>1</formula>
    </cfRule>
  </conditionalFormatting>
  <conditionalFormatting sqref="K40 I40">
    <cfRule type="cellIs" dxfId="3191" priority="8" stopIfTrue="1" operator="greaterThanOrEqual">
      <formula>#REF!</formula>
    </cfRule>
  </conditionalFormatting>
  <conditionalFormatting sqref="I40">
    <cfRule type="cellIs" dxfId="3190" priority="9" stopIfTrue="1" operator="lessThanOrEqual">
      <formula>#REF!</formula>
    </cfRule>
  </conditionalFormatting>
  <conditionalFormatting sqref="K41 I41">
    <cfRule type="cellIs" dxfId="3189" priority="6" stopIfTrue="1" operator="greaterThanOrEqual">
      <formula>#REF!</formula>
    </cfRule>
  </conditionalFormatting>
  <conditionalFormatting sqref="I41">
    <cfRule type="cellIs" dxfId="3188" priority="7" stopIfTrue="1" operator="lessThanOrEqual">
      <formula>#REF!</formula>
    </cfRule>
  </conditionalFormatting>
  <conditionalFormatting sqref="I52">
    <cfRule type="cellIs" dxfId="3187" priority="5" operator="greaterThan">
      <formula>1</formula>
    </cfRule>
  </conditionalFormatting>
  <conditionalFormatting sqref="K67 I67">
    <cfRule type="cellIs" dxfId="3186" priority="3" stopIfTrue="1" operator="greaterThanOrEqual">
      <formula>#REF!</formula>
    </cfRule>
  </conditionalFormatting>
  <conditionalFormatting sqref="I67">
    <cfRule type="cellIs" dxfId="3185" priority="4" stopIfTrue="1" operator="lessThanOrEqual">
      <formula>#REF!</formula>
    </cfRule>
  </conditionalFormatting>
  <conditionalFormatting sqref="K66 I66">
    <cfRule type="cellIs" dxfId="3184" priority="1" stopIfTrue="1" operator="greaterThanOrEqual">
      <formula>#REF!</formula>
    </cfRule>
  </conditionalFormatting>
  <conditionalFormatting sqref="I66">
    <cfRule type="cellIs" dxfId="3183"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G54</xm:sqref>
        </x14:dataValidation>
        <x14:dataValidation type="list" allowBlank="1" showInputMessage="1" showErrorMessage="1">
          <x14:formula1>
            <xm:f>'C:\Users\Usuario\Downloads\[EV_PRELIM_CM-153.xlsx]REQ - CM 093'!#REF!</xm:f>
          </x14:formula1>
          <xm:sqref>G52:G53 G26:G29</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22</v>
      </c>
      <c r="E10" s="697" t="s">
        <v>532</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533</v>
      </c>
      <c r="D14" s="668"/>
      <c r="E14" s="668"/>
      <c r="F14" s="669"/>
      <c r="G14" s="46">
        <v>1</v>
      </c>
      <c r="H14" s="48">
        <v>12354</v>
      </c>
      <c r="I14" s="49">
        <v>300</v>
      </c>
      <c r="J14" s="65" t="s">
        <v>1132</v>
      </c>
      <c r="K14" s="49">
        <v>0</v>
      </c>
      <c r="L14" s="32">
        <v>12354</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12354</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111.75" customHeight="1">
      <c r="B26" s="230">
        <v>1</v>
      </c>
      <c r="C26" s="31">
        <v>51</v>
      </c>
      <c r="D26" s="31">
        <v>116</v>
      </c>
      <c r="E26" s="218" t="s">
        <v>536</v>
      </c>
      <c r="F26" s="258" t="s">
        <v>1122</v>
      </c>
      <c r="G26" s="25">
        <v>811015</v>
      </c>
      <c r="H26" s="39" t="s">
        <v>533</v>
      </c>
      <c r="I26" s="23">
        <v>0.5</v>
      </c>
      <c r="J26" s="33" t="s">
        <v>194</v>
      </c>
      <c r="K26" s="72">
        <v>41263</v>
      </c>
      <c r="L26" s="72">
        <v>41567</v>
      </c>
      <c r="M26" s="221">
        <v>9782</v>
      </c>
      <c r="N26" s="280" t="s">
        <v>194</v>
      </c>
      <c r="O26" s="63">
        <v>4891</v>
      </c>
      <c r="P26" s="275"/>
      <c r="Q26" s="12">
        <v>2016</v>
      </c>
      <c r="R26" s="281">
        <v>25567212</v>
      </c>
    </row>
    <row r="27" spans="2:18" s="12" customFormat="1" ht="57" customHeight="1">
      <c r="B27" s="231">
        <v>2</v>
      </c>
      <c r="C27" s="219">
        <v>24</v>
      </c>
      <c r="D27" s="219">
        <v>45</v>
      </c>
      <c r="E27" s="218" t="s">
        <v>1121</v>
      </c>
      <c r="F27" s="258" t="s">
        <v>1120</v>
      </c>
      <c r="G27" s="25">
        <v>811015</v>
      </c>
      <c r="H27" s="39" t="s">
        <v>533</v>
      </c>
      <c r="I27" s="23">
        <v>1</v>
      </c>
      <c r="J27" s="33" t="s">
        <v>194</v>
      </c>
      <c r="K27" s="72">
        <v>41638</v>
      </c>
      <c r="L27" s="72">
        <v>42004</v>
      </c>
      <c r="M27" s="228">
        <v>7463</v>
      </c>
      <c r="N27" s="280" t="s">
        <v>194</v>
      </c>
      <c r="O27" s="63">
        <v>7463</v>
      </c>
      <c r="P27" s="275"/>
    </row>
    <row r="28" spans="2:18" s="12" customFormat="1" ht="18">
      <c r="B28" s="230">
        <v>3</v>
      </c>
      <c r="C28" s="219"/>
      <c r="D28" s="219"/>
      <c r="E28" s="322"/>
      <c r="F28" s="150"/>
      <c r="G28" s="25"/>
      <c r="H28" s="39"/>
      <c r="I28" s="23"/>
      <c r="J28" s="24"/>
      <c r="K28" s="72"/>
      <c r="L28" s="72"/>
      <c r="M28" s="228"/>
      <c r="N28" s="280" t="s">
        <v>1133</v>
      </c>
      <c r="O28" s="63" t="s">
        <v>1133</v>
      </c>
      <c r="P28" s="275"/>
    </row>
    <row r="29" spans="2:18" s="12" customFormat="1" ht="18">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12354</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86" t="s">
        <v>70</v>
      </c>
      <c r="G35" s="556" t="s">
        <v>74</v>
      </c>
      <c r="H35" s="623"/>
      <c r="I35" s="555" t="s">
        <v>75</v>
      </c>
      <c r="J35" s="555"/>
      <c r="K35" s="555"/>
      <c r="L35" s="556" t="s">
        <v>156</v>
      </c>
      <c r="M35" s="623"/>
      <c r="N35" s="644"/>
      <c r="O35" s="645"/>
      <c r="P35" s="386" t="s">
        <v>76</v>
      </c>
    </row>
    <row r="36" spans="2:16" s="58" customFormat="1" ht="30" customHeight="1">
      <c r="B36" s="624" t="s">
        <v>535</v>
      </c>
      <c r="C36" s="646"/>
      <c r="D36" s="646"/>
      <c r="E36" s="647"/>
      <c r="F36" s="56" t="s">
        <v>237</v>
      </c>
      <c r="G36" s="59">
        <v>11449313</v>
      </c>
      <c r="H36" s="57" t="s">
        <v>194</v>
      </c>
      <c r="I36" s="70">
        <v>39240</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39240</v>
      </c>
      <c r="K39" s="3" t="s">
        <v>59</v>
      </c>
      <c r="L39" s="209">
        <v>43356</v>
      </c>
      <c r="M39" s="614"/>
      <c r="N39" s="614"/>
      <c r="O39" s="47">
        <v>1200</v>
      </c>
      <c r="P39" s="499"/>
    </row>
    <row r="40" spans="2:16" ht="51" customHeight="1">
      <c r="B40" s="79">
        <v>1</v>
      </c>
      <c r="C40" s="79" t="s">
        <v>194</v>
      </c>
      <c r="D40" s="83" t="s">
        <v>211</v>
      </c>
      <c r="E40" s="277" t="s">
        <v>539</v>
      </c>
      <c r="F40" s="634" t="s">
        <v>540</v>
      </c>
      <c r="G40" s="634"/>
      <c r="H40" s="634"/>
      <c r="I40" s="635">
        <v>41991</v>
      </c>
      <c r="J40" s="635"/>
      <c r="K40" s="609">
        <v>42210</v>
      </c>
      <c r="L40" s="610"/>
      <c r="M40" s="82">
        <v>5250</v>
      </c>
      <c r="N40" s="61" t="s">
        <v>1135</v>
      </c>
      <c r="O40" s="63">
        <v>5250</v>
      </c>
      <c r="P40" s="151"/>
    </row>
    <row r="41" spans="2:16" ht="42" customHeight="1">
      <c r="B41" s="79">
        <v>2</v>
      </c>
      <c r="C41" s="79" t="s">
        <v>194</v>
      </c>
      <c r="D41" s="83" t="s">
        <v>211</v>
      </c>
      <c r="E41" s="277" t="s">
        <v>541</v>
      </c>
      <c r="F41" s="634" t="s">
        <v>542</v>
      </c>
      <c r="G41" s="634"/>
      <c r="H41" s="634"/>
      <c r="I41" s="635">
        <v>41205</v>
      </c>
      <c r="J41" s="635"/>
      <c r="K41" s="609">
        <v>41620</v>
      </c>
      <c r="L41" s="610"/>
      <c r="M41" s="82">
        <v>7463</v>
      </c>
      <c r="N41" s="61" t="s">
        <v>1135</v>
      </c>
      <c r="O41" s="63">
        <v>7463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12713</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87"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96">
      <c r="B52" s="325">
        <v>1</v>
      </c>
      <c r="C52" s="31">
        <v>59</v>
      </c>
      <c r="D52" s="31">
        <v>136</v>
      </c>
      <c r="E52" s="218" t="s">
        <v>536</v>
      </c>
      <c r="F52" s="258" t="s">
        <v>537</v>
      </c>
      <c r="G52" s="25">
        <v>811015</v>
      </c>
      <c r="H52" s="39" t="s">
        <v>538</v>
      </c>
      <c r="I52" s="23">
        <v>1</v>
      </c>
      <c r="J52" s="33" t="s">
        <v>194</v>
      </c>
      <c r="K52" s="72">
        <v>41638</v>
      </c>
      <c r="L52" s="72">
        <v>42004</v>
      </c>
      <c r="M52" s="221">
        <v>21200</v>
      </c>
      <c r="N52" s="280" t="s">
        <v>194</v>
      </c>
      <c r="O52" s="63">
        <v>21200</v>
      </c>
      <c r="P52" s="420"/>
    </row>
    <row r="53" spans="2:16" s="12" customFormat="1" ht="15">
      <c r="B53" s="34">
        <v>2</v>
      </c>
      <c r="C53" s="35"/>
      <c r="D53" s="31"/>
      <c r="E53" s="218"/>
      <c r="F53" s="232"/>
      <c r="G53" s="25"/>
      <c r="H53" s="39"/>
      <c r="I53" s="23"/>
      <c r="J53" s="33"/>
      <c r="K53" s="72"/>
      <c r="L53" s="72"/>
      <c r="M53" s="221"/>
      <c r="N53" s="280" t="s">
        <v>1133</v>
      </c>
      <c r="O53" s="63" t="s">
        <v>1133</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21200</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86" t="s">
        <v>70</v>
      </c>
    </row>
    <row r="62" spans="2:16" s="58" customFormat="1" ht="24.95" customHeight="1">
      <c r="B62" s="624" t="s">
        <v>535</v>
      </c>
      <c r="C62" s="625"/>
      <c r="D62" s="625"/>
      <c r="E62" s="626"/>
      <c r="F62" s="56" t="s">
        <v>237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39240</v>
      </c>
      <c r="K65" s="3" t="s">
        <v>59</v>
      </c>
      <c r="L65" s="209">
        <v>43356</v>
      </c>
      <c r="M65" s="614"/>
      <c r="N65" s="614"/>
      <c r="O65" s="47">
        <v>1200</v>
      </c>
      <c r="P65" s="616"/>
    </row>
    <row r="66" spans="2:16" ht="25.5">
      <c r="B66" s="79">
        <v>1</v>
      </c>
      <c r="C66" s="79" t="s">
        <v>194</v>
      </c>
      <c r="D66" s="83" t="s">
        <v>211</v>
      </c>
      <c r="E66" s="390" t="s">
        <v>539</v>
      </c>
      <c r="F66" s="601" t="s">
        <v>543</v>
      </c>
      <c r="G66" s="602"/>
      <c r="H66" s="603"/>
      <c r="I66" s="604">
        <v>42217</v>
      </c>
      <c r="J66" s="605"/>
      <c r="K66" s="604">
        <v>42903</v>
      </c>
      <c r="L66" s="605"/>
      <c r="M66" s="152">
        <v>9123</v>
      </c>
      <c r="N66" s="61" t="s">
        <v>1135</v>
      </c>
      <c r="O66" s="63">
        <v>9123</v>
      </c>
      <c r="P66" s="89"/>
    </row>
    <row r="67" spans="2:16" ht="48" customHeight="1">
      <c r="B67" s="79">
        <v>2</v>
      </c>
      <c r="C67" s="79" t="s">
        <v>194</v>
      </c>
      <c r="D67" s="83" t="s">
        <v>211</v>
      </c>
      <c r="E67" s="390" t="s">
        <v>541</v>
      </c>
      <c r="F67" s="606" t="s">
        <v>544</v>
      </c>
      <c r="G67" s="607"/>
      <c r="H67" s="608"/>
      <c r="I67" s="609">
        <v>41260</v>
      </c>
      <c r="J67" s="610"/>
      <c r="K67" s="609">
        <v>41863</v>
      </c>
      <c r="L67" s="610"/>
      <c r="M67" s="82">
        <v>4813</v>
      </c>
      <c r="N67" s="61" t="s">
        <v>1135</v>
      </c>
      <c r="O67" s="63">
        <v>4813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13936</v>
      </c>
      <c r="P70" s="62">
        <v>40</v>
      </c>
    </row>
    <row r="71" spans="2:16" ht="15.75" customHeight="1"/>
    <row r="72" spans="2:16" s="60" customFormat="1" ht="37.5" customHeight="1">
      <c r="B72" s="598" t="s">
        <v>127</v>
      </c>
      <c r="C72" s="598"/>
      <c r="D72" s="598"/>
      <c r="E72" s="598"/>
      <c r="F72" s="598"/>
      <c r="G72" s="588" t="s">
        <v>535</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532</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3182" priority="106" operator="greaterThan">
      <formula>1</formula>
    </cfRule>
  </conditionalFormatting>
  <conditionalFormatting sqref="I54">
    <cfRule type="cellIs" dxfId="3181" priority="105" operator="greaterThan">
      <formula>1</formula>
    </cfRule>
  </conditionalFormatting>
  <conditionalFormatting sqref="J39">
    <cfRule type="cellIs" dxfId="3180" priority="103" stopIfTrue="1" operator="greaterThanOrEqual">
      <formula>#REF!</formula>
    </cfRule>
  </conditionalFormatting>
  <conditionalFormatting sqref="J39">
    <cfRule type="cellIs" dxfId="3179" priority="104" stopIfTrue="1" operator="lessThanOrEqual">
      <formula>#REF!</formula>
    </cfRule>
  </conditionalFormatting>
  <conditionalFormatting sqref="L39">
    <cfRule type="cellIs" dxfId="3178" priority="102" stopIfTrue="1" operator="greaterThanOrEqual">
      <formula>#REF!</formula>
    </cfRule>
  </conditionalFormatting>
  <conditionalFormatting sqref="J65">
    <cfRule type="cellIs" dxfId="3177" priority="100" stopIfTrue="1" operator="greaterThanOrEqual">
      <formula>#REF!</formula>
    </cfRule>
  </conditionalFormatting>
  <conditionalFormatting sqref="J65">
    <cfRule type="cellIs" dxfId="3176" priority="101" stopIfTrue="1" operator="lessThanOrEqual">
      <formula>#REF!</formula>
    </cfRule>
  </conditionalFormatting>
  <conditionalFormatting sqref="L65">
    <cfRule type="cellIs" dxfId="3175" priority="99" stopIfTrue="1" operator="greaterThanOrEqual">
      <formula>#REF!</formula>
    </cfRule>
  </conditionalFormatting>
  <conditionalFormatting sqref="G18">
    <cfRule type="cellIs" dxfId="3174" priority="84" operator="equal">
      <formula>"NO SUMA 100%"</formula>
    </cfRule>
    <cfRule type="cellIs" dxfId="3173" priority="89" operator="equal">
      <formula>"SUMA 100%"</formula>
    </cfRule>
    <cfRule type="cellIs" dxfId="3172" priority="93" operator="equal">
      <formula>"SUMA 100%"</formula>
    </cfRule>
    <cfRule type="cellIs" dxfId="3171" priority="94" operator="equal">
      <formula>"SUMA 100%"</formula>
    </cfRule>
    <cfRule type="cellIs" dxfId="3170" priority="97" operator="equal">
      <formula>"NO SUMA 100%"</formula>
    </cfRule>
    <cfRule type="cellIs" dxfId="3169" priority="98" operator="equal">
      <formula>"SUMA 100%"</formula>
    </cfRule>
  </conditionalFormatting>
  <conditionalFormatting sqref="J14:J17">
    <cfRule type="cellIs" dxfId="3168" priority="96" operator="equal">
      <formula>"NO CUMPLE"</formula>
    </cfRule>
  </conditionalFormatting>
  <conditionalFormatting sqref="J14:J17">
    <cfRule type="cellIs" dxfId="3167" priority="95" operator="equal">
      <formula>"CUMPLE"</formula>
    </cfRule>
  </conditionalFormatting>
  <conditionalFormatting sqref="J14:J16">
    <cfRule type="cellIs" dxfId="3166" priority="92" operator="equal">
      <formula>"CUMPLE"</formula>
    </cfRule>
  </conditionalFormatting>
  <conditionalFormatting sqref="G19">
    <cfRule type="cellIs" dxfId="3165" priority="87" operator="equal">
      <formula>"OK"</formula>
    </cfRule>
    <cfRule type="cellIs" dxfId="3164" priority="88" operator="equal">
      <formula>"OK"</formula>
    </cfRule>
    <cfRule type="cellIs" dxfId="3163" priority="90" operator="equal">
      <formula>"ERROR DE ASC"</formula>
    </cfRule>
    <cfRule type="cellIs" dxfId="3162" priority="91" operator="equal">
      <formula>"ERROR DE ASC"</formula>
    </cfRule>
  </conditionalFormatting>
  <conditionalFormatting sqref="H18">
    <cfRule type="cellIs" dxfId="3161" priority="85" operator="equal">
      <formula>"CUMPLE"</formula>
    </cfRule>
    <cfRule type="cellIs" dxfId="3160" priority="86" operator="equal">
      <formula>"CUMPLE"</formula>
    </cfRule>
  </conditionalFormatting>
  <conditionalFormatting sqref="H18:J19">
    <cfRule type="cellIs" dxfId="3159" priority="83" operator="equal">
      <formula>"NO CUMPLE"</formula>
    </cfRule>
  </conditionalFormatting>
  <conditionalFormatting sqref="J14:J16">
    <cfRule type="cellIs" dxfId="3158" priority="82" operator="equal">
      <formula>"NO CUMPLE"</formula>
    </cfRule>
  </conditionalFormatting>
  <conditionalFormatting sqref="K18">
    <cfRule type="cellIs" dxfId="3157" priority="80" operator="equal">
      <formula>"CUMPLE"</formula>
    </cfRule>
    <cfRule type="cellIs" dxfId="3156" priority="81" operator="equal">
      <formula>"CUMPLE"</formula>
    </cfRule>
  </conditionalFormatting>
  <conditionalFormatting sqref="K18">
    <cfRule type="cellIs" dxfId="3155" priority="79" operator="equal">
      <formula>"NO CUMPLE"</formula>
    </cfRule>
  </conditionalFormatting>
  <conditionalFormatting sqref="M14:M17">
    <cfRule type="cellIs" dxfId="3154" priority="78" operator="equal">
      <formula>"MAXIMO"</formula>
    </cfRule>
  </conditionalFormatting>
  <conditionalFormatting sqref="N15:N17">
    <cfRule type="cellIs" dxfId="3153" priority="77" operator="equal">
      <formula>"NO CUMPLE"</formula>
    </cfRule>
  </conditionalFormatting>
  <conditionalFormatting sqref="N14:N17">
    <cfRule type="cellIs" dxfId="3152" priority="76" operator="equal">
      <formula>"CUMPLE"</formula>
    </cfRule>
  </conditionalFormatting>
  <conditionalFormatting sqref="M14:M16">
    <cfRule type="cellIs" dxfId="3151" priority="75" operator="equal">
      <formula>"MAXIMO"</formula>
    </cfRule>
  </conditionalFormatting>
  <conditionalFormatting sqref="M15:M17">
    <cfRule type="cellIs" dxfId="3150" priority="74" operator="equal">
      <formula>"MAXIMO"</formula>
    </cfRule>
  </conditionalFormatting>
  <conditionalFormatting sqref="N14:N16">
    <cfRule type="cellIs" dxfId="3149" priority="73" operator="equal">
      <formula>"CUMPLE"</formula>
    </cfRule>
  </conditionalFormatting>
  <conditionalFormatting sqref="N14:N16">
    <cfRule type="cellIs" dxfId="3148" priority="72" operator="equal">
      <formula>"NO CUMPLE"</formula>
    </cfRule>
  </conditionalFormatting>
  <conditionalFormatting sqref="K18">
    <cfRule type="cellIs" dxfId="3147" priority="70" operator="equal">
      <formula>"CUMPLE"</formula>
    </cfRule>
    <cfRule type="cellIs" dxfId="3146" priority="71" operator="equal">
      <formula>"NO CUMPLE"</formula>
    </cfRule>
  </conditionalFormatting>
  <conditionalFormatting sqref="N30">
    <cfRule type="cellIs" dxfId="3145" priority="69" operator="equal">
      <formula>"NO"</formula>
    </cfRule>
  </conditionalFormatting>
  <conditionalFormatting sqref="P31">
    <cfRule type="cellIs" dxfId="3144" priority="66" operator="equal">
      <formula>"NO CUMPLE"</formula>
    </cfRule>
    <cfRule type="cellIs" dxfId="3143" priority="67" operator="equal">
      <formula>"CUMPLE"</formula>
    </cfRule>
    <cfRule type="cellIs" dxfId="3142" priority="68" operator="equal">
      <formula>"HABILITADO"</formula>
    </cfRule>
  </conditionalFormatting>
  <conditionalFormatting sqref="P36">
    <cfRule type="cellIs" dxfId="3141" priority="63" operator="equal">
      <formula>"NO CUMPLE"</formula>
    </cfRule>
    <cfRule type="cellIs" dxfId="3140" priority="64" operator="equal">
      <formula>"CUMPLE"</formula>
    </cfRule>
    <cfRule type="cellIs" dxfId="3139" priority="65" operator="equal">
      <formula>"HABILITADO"</formula>
    </cfRule>
  </conditionalFormatting>
  <conditionalFormatting sqref="P44">
    <cfRule type="cellIs" dxfId="3138" priority="60" operator="equal">
      <formula>"NO CUMPLE"</formula>
    </cfRule>
    <cfRule type="cellIs" dxfId="3137" priority="61" operator="equal">
      <formula>"CUMPLE"</formula>
    </cfRule>
    <cfRule type="cellIs" dxfId="3136" priority="62" operator="equal">
      <formula>"HABILITADO"</formula>
    </cfRule>
  </conditionalFormatting>
  <conditionalFormatting sqref="N42:N43">
    <cfRule type="cellIs" dxfId="3135" priority="59" operator="equal">
      <formula>"EXPERIENCIA NO VÁLIDA"</formula>
    </cfRule>
  </conditionalFormatting>
  <conditionalFormatting sqref="N66:N68">
    <cfRule type="cellIs" dxfId="3134" priority="58" operator="equal">
      <formula>"EXPERIENCIA NO VÁLIDA"</formula>
    </cfRule>
  </conditionalFormatting>
  <conditionalFormatting sqref="O36">
    <cfRule type="cellIs" dxfId="3133" priority="56" operator="equal">
      <formula>0</formula>
    </cfRule>
    <cfRule type="cellIs" dxfId="3132" priority="57" operator="equal">
      <formula>"FOLIO 0"</formula>
    </cfRule>
  </conditionalFormatting>
  <conditionalFormatting sqref="K68:K69 I68:I69">
    <cfRule type="cellIs" dxfId="3131" priority="54" stopIfTrue="1" operator="greaterThanOrEqual">
      <formula>#REF!</formula>
    </cfRule>
  </conditionalFormatting>
  <conditionalFormatting sqref="I68:I69">
    <cfRule type="cellIs" dxfId="3130" priority="55" stopIfTrue="1" operator="lessThanOrEqual">
      <formula>#REF!</formula>
    </cfRule>
  </conditionalFormatting>
  <conditionalFormatting sqref="N69">
    <cfRule type="cellIs" dxfId="3129" priority="53" operator="equal">
      <formula>"EXPERIENCIA NO VÁLIDA"</formula>
    </cfRule>
  </conditionalFormatting>
  <conditionalFormatting sqref="I29">
    <cfRule type="cellIs" dxfId="3128" priority="52" operator="greaterThan">
      <formula>1</formula>
    </cfRule>
  </conditionalFormatting>
  <conditionalFormatting sqref="K42:K43 I42:I43">
    <cfRule type="cellIs" dxfId="3127" priority="50" stopIfTrue="1" operator="greaterThanOrEqual">
      <formula>#REF!</formula>
    </cfRule>
  </conditionalFormatting>
  <conditionalFormatting sqref="I42:I43">
    <cfRule type="cellIs" dxfId="3126" priority="51" stopIfTrue="1" operator="lessThanOrEqual">
      <formula>#REF!</formula>
    </cfRule>
  </conditionalFormatting>
  <conditionalFormatting sqref="N28">
    <cfRule type="cellIs" dxfId="3125" priority="49" operator="equal">
      <formula>"NO"</formula>
    </cfRule>
  </conditionalFormatting>
  <conditionalFormatting sqref="N36">
    <cfRule type="cellIs" dxfId="3124" priority="47" operator="equal">
      <formula>0</formula>
    </cfRule>
    <cfRule type="cellIs" dxfId="3123" priority="48" operator="equal">
      <formula>"FOLIO 0"</formula>
    </cfRule>
  </conditionalFormatting>
  <conditionalFormatting sqref="N52:N55">
    <cfRule type="cellIs" dxfId="3122" priority="46" operator="equal">
      <formula>"NO"</formula>
    </cfRule>
  </conditionalFormatting>
  <conditionalFormatting sqref="N26:N27">
    <cfRule type="cellIs" dxfId="3121" priority="45" operator="equal">
      <formula>"NO"</formula>
    </cfRule>
  </conditionalFormatting>
  <conditionalFormatting sqref="N41">
    <cfRule type="cellIs" dxfId="3120" priority="44" operator="equal">
      <formula>"EXPERIENCIA NO VÁLIDA"</formula>
    </cfRule>
  </conditionalFormatting>
  <conditionalFormatting sqref="N29">
    <cfRule type="cellIs" dxfId="3119" priority="43" operator="equal">
      <formula>"NO"</formula>
    </cfRule>
  </conditionalFormatting>
  <conditionalFormatting sqref="O13">
    <cfRule type="cellIs" dxfId="3118" priority="40" stopIfTrue="1" operator="equal">
      <formula>"HABILITADO"</formula>
    </cfRule>
    <cfRule type="cellIs" dxfId="3117" priority="41" stopIfTrue="1" operator="equal">
      <formula>"NO HABILITADO"</formula>
    </cfRule>
    <cfRule type="cellIs" dxfId="3116" priority="42" stopIfTrue="1" operator="equal">
      <formula>"RECHAZADO"</formula>
    </cfRule>
  </conditionalFormatting>
  <conditionalFormatting sqref="O13">
    <cfRule type="cellIs" dxfId="3115" priority="38" operator="equal">
      <formula>"NO HABILITADO"</formula>
    </cfRule>
    <cfRule type="cellIs" dxfId="3114" priority="39" operator="equal">
      <formula>"NO HABILITADO"</formula>
    </cfRule>
  </conditionalFormatting>
  <conditionalFormatting sqref="O13">
    <cfRule type="cellIs" priority="35" stopIfTrue="1" operator="equal">
      <formula>"HABILITADO"</formula>
    </cfRule>
    <cfRule type="cellIs" dxfId="3113" priority="36" stopIfTrue="1" operator="equal">
      <formula>"NO HABILITADO"</formula>
    </cfRule>
    <cfRule type="cellIs" dxfId="3112" priority="37" stopIfTrue="1" operator="equal">
      <formula>"RECHAZADO"</formula>
    </cfRule>
  </conditionalFormatting>
  <conditionalFormatting sqref="O13">
    <cfRule type="cellIs" dxfId="3111" priority="33" stopIfTrue="1" operator="equal">
      <formula>"RECHAZADO"</formula>
    </cfRule>
    <cfRule type="cellIs" dxfId="3110" priority="34" stopIfTrue="1" operator="equal">
      <formula>"NO HABILITADO"</formula>
    </cfRule>
  </conditionalFormatting>
  <conditionalFormatting sqref="O13">
    <cfRule type="cellIs" dxfId="3109" priority="31" operator="equal">
      <formula>"NO HABILITADO"</formula>
    </cfRule>
    <cfRule type="cellIs" dxfId="3108" priority="32" operator="equal">
      <formula>"HABILITADO"</formula>
    </cfRule>
  </conditionalFormatting>
  <conditionalFormatting sqref="O13:P13">
    <cfRule type="cellIs" dxfId="3107" priority="30" operator="equal">
      <formula>"NO HABILITADO"</formula>
    </cfRule>
  </conditionalFormatting>
  <conditionalFormatting sqref="J36">
    <cfRule type="cellIs" dxfId="3106" priority="26" operator="equal">
      <formula>0</formula>
    </cfRule>
    <cfRule type="cellIs" dxfId="3105" priority="27" operator="equal">
      <formula>"FOLIO 0"</formula>
    </cfRule>
  </conditionalFormatting>
  <conditionalFormatting sqref="L36">
    <cfRule type="cellIs" dxfId="3104" priority="28" operator="equal">
      <formula>0</formula>
    </cfRule>
    <cfRule type="cellIs" dxfId="3103" priority="29" operator="equal">
      <formula>"FOLIO 0"</formula>
    </cfRule>
  </conditionalFormatting>
  <conditionalFormatting sqref="G36">
    <cfRule type="cellIs" dxfId="3102" priority="24" operator="equal">
      <formula>0</formula>
    </cfRule>
    <cfRule type="cellIs" dxfId="3101" priority="25" operator="equal">
      <formula>"FOLIO 0"</formula>
    </cfRule>
  </conditionalFormatting>
  <conditionalFormatting sqref="K36">
    <cfRule type="cellIs" dxfId="3100" priority="22" operator="equal">
      <formula>0</formula>
    </cfRule>
    <cfRule type="cellIs" dxfId="3099" priority="23" operator="equal">
      <formula>"FOLIO 0"</formula>
    </cfRule>
  </conditionalFormatting>
  <conditionalFormatting sqref="M36">
    <cfRule type="cellIs" dxfId="3098" priority="20" operator="equal">
      <formula>0</formula>
    </cfRule>
    <cfRule type="cellIs" dxfId="3097" priority="21" operator="equal">
      <formula>"FOLIO 0"</formula>
    </cfRule>
  </conditionalFormatting>
  <conditionalFormatting sqref="I27:I28">
    <cfRule type="cellIs" dxfId="3096" priority="19" operator="greaterThan">
      <formula>1</formula>
    </cfRule>
  </conditionalFormatting>
  <conditionalFormatting sqref="I53">
    <cfRule type="cellIs" dxfId="3095" priority="15" operator="greaterThan">
      <formula>1</formula>
    </cfRule>
  </conditionalFormatting>
  <conditionalFormatting sqref="N40">
    <cfRule type="cellIs" dxfId="3094" priority="9" operator="equal">
      <formula>"EXPERIENCIA NO VÁLIDA"</formula>
    </cfRule>
  </conditionalFormatting>
  <conditionalFormatting sqref="I26">
    <cfRule type="cellIs" dxfId="3093" priority="8" operator="greaterThan">
      <formula>1</formula>
    </cfRule>
  </conditionalFormatting>
  <conditionalFormatting sqref="K40:K41 I40:I41">
    <cfRule type="cellIs" dxfId="3092" priority="6" stopIfTrue="1" operator="greaterThanOrEqual">
      <formula>#REF!</formula>
    </cfRule>
  </conditionalFormatting>
  <conditionalFormatting sqref="I40:I41">
    <cfRule type="cellIs" dxfId="3091" priority="7" stopIfTrue="1" operator="lessThanOrEqual">
      <formula>#REF!</formula>
    </cfRule>
  </conditionalFormatting>
  <conditionalFormatting sqref="I52">
    <cfRule type="cellIs" dxfId="3090" priority="5" operator="greaterThan">
      <formula>1</formula>
    </cfRule>
  </conditionalFormatting>
  <conditionalFormatting sqref="K66 I66">
    <cfRule type="cellIs" dxfId="3089" priority="3" stopIfTrue="1" operator="greaterThanOrEqual">
      <formula>#REF!</formula>
    </cfRule>
  </conditionalFormatting>
  <conditionalFormatting sqref="I66">
    <cfRule type="cellIs" dxfId="3088" priority="4" stopIfTrue="1" operator="lessThanOrEqual">
      <formula>#REF!</formula>
    </cfRule>
  </conditionalFormatting>
  <conditionalFormatting sqref="K67 I67">
    <cfRule type="cellIs" dxfId="3087" priority="1" stopIfTrue="1" operator="greaterThanOrEqual">
      <formula>#REF!</formula>
    </cfRule>
  </conditionalFormatting>
  <conditionalFormatting sqref="I67">
    <cfRule type="cellIs" dxfId="3086"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093'!$R$10:$R$17</xm:f>
          </x14:formula1>
          <xm:sqref>G29 G54 G52</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R88"/>
  <sheetViews>
    <sheetView view="pageBreakPreview" topLeftCell="A4"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23</v>
      </c>
      <c r="E10" s="697" t="s">
        <v>545</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121</v>
      </c>
      <c r="P13" s="666"/>
    </row>
    <row r="14" spans="2:18" ht="21" customHeight="1">
      <c r="B14" s="41">
        <v>1</v>
      </c>
      <c r="C14" s="667" t="s">
        <v>546</v>
      </c>
      <c r="D14" s="668"/>
      <c r="E14" s="668"/>
      <c r="F14" s="669"/>
      <c r="G14" s="46">
        <v>1</v>
      </c>
      <c r="H14" s="48">
        <v>0</v>
      </c>
      <c r="I14" s="49">
        <v>300</v>
      </c>
      <c r="J14" s="65" t="s">
        <v>1136</v>
      </c>
      <c r="K14" s="49">
        <v>0</v>
      </c>
      <c r="L14" s="32">
        <v>0</v>
      </c>
      <c r="M14" s="46" t="e">
        <v>#DIV/0!</v>
      </c>
      <c r="N14" s="36"/>
      <c r="O14" s="707" t="s">
        <v>646</v>
      </c>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0</v>
      </c>
      <c r="M17" s="276" t="e">
        <v>#DIV/0!</v>
      </c>
      <c r="N17" s="36"/>
      <c r="O17" s="709"/>
      <c r="P17" s="710"/>
    </row>
    <row r="18" spans="2:18" ht="15.75" customHeight="1">
      <c r="B18" s="13"/>
      <c r="C18" s="679" t="s">
        <v>39</v>
      </c>
      <c r="D18" s="680"/>
      <c r="E18" s="680"/>
      <c r="F18" s="681"/>
      <c r="G18" s="43" t="s">
        <v>1134</v>
      </c>
      <c r="H18" s="685" t="s">
        <v>1136</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26</v>
      </c>
      <c r="D26" s="31">
        <v>30</v>
      </c>
      <c r="E26" s="279" t="s">
        <v>549</v>
      </c>
      <c r="F26" s="150" t="s">
        <v>550</v>
      </c>
      <c r="G26" s="25"/>
      <c r="H26" s="39" t="s">
        <v>546</v>
      </c>
      <c r="I26" s="23">
        <v>0.7</v>
      </c>
      <c r="J26" s="33" t="s">
        <v>194</v>
      </c>
      <c r="K26" s="212">
        <v>42366</v>
      </c>
      <c r="L26" s="212">
        <v>42882</v>
      </c>
      <c r="M26" s="221">
        <v>2427.27</v>
      </c>
      <c r="N26" s="280" t="s">
        <v>194</v>
      </c>
      <c r="O26" s="63" t="s">
        <v>1133</v>
      </c>
      <c r="P26" s="275"/>
      <c r="Q26" s="12">
        <v>2016</v>
      </c>
      <c r="R26" s="281">
        <v>25567212</v>
      </c>
    </row>
    <row r="27" spans="2:18" s="12" customFormat="1" ht="16.5">
      <c r="B27" s="231">
        <v>2</v>
      </c>
      <c r="C27" s="219"/>
      <c r="D27" s="219"/>
      <c r="E27" s="279"/>
      <c r="F27" s="150"/>
      <c r="G27" s="25"/>
      <c r="H27" s="39"/>
      <c r="I27" s="23"/>
      <c r="J27" s="33"/>
      <c r="K27" s="72"/>
      <c r="L27" s="72"/>
      <c r="M27" s="228"/>
      <c r="N27" s="280" t="s">
        <v>1133</v>
      </c>
      <c r="O27" s="63" t="s">
        <v>1133</v>
      </c>
      <c r="P27" s="275"/>
    </row>
    <row r="28" spans="2:18" s="12" customFormat="1" ht="18">
      <c r="B28" s="230">
        <v>3</v>
      </c>
      <c r="C28" s="219"/>
      <c r="D28" s="219"/>
      <c r="E28" s="322"/>
      <c r="F28" s="150"/>
      <c r="G28" s="25"/>
      <c r="H28" s="39"/>
      <c r="I28" s="23"/>
      <c r="J28" s="24"/>
      <c r="K28" s="72"/>
      <c r="L28" s="72"/>
      <c r="M28" s="228"/>
      <c r="N28" s="280" t="s">
        <v>1133</v>
      </c>
      <c r="O28" s="63" t="s">
        <v>1133</v>
      </c>
      <c r="P28" s="275"/>
    </row>
    <row r="29" spans="2:18" s="12" customFormat="1" ht="18">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0</v>
      </c>
      <c r="P31" s="57" t="s">
        <v>1136</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86" t="s">
        <v>70</v>
      </c>
      <c r="G35" s="556" t="s">
        <v>74</v>
      </c>
      <c r="H35" s="623"/>
      <c r="I35" s="555" t="s">
        <v>75</v>
      </c>
      <c r="J35" s="555"/>
      <c r="K35" s="555"/>
      <c r="L35" s="556" t="s">
        <v>156</v>
      </c>
      <c r="M35" s="623"/>
      <c r="N35" s="644"/>
      <c r="O35" s="645"/>
      <c r="P35" s="386" t="s">
        <v>76</v>
      </c>
    </row>
    <row r="36" spans="2:16" s="58" customFormat="1" ht="30" customHeight="1">
      <c r="B36" s="624" t="s">
        <v>547</v>
      </c>
      <c r="C36" s="646"/>
      <c r="D36" s="646"/>
      <c r="E36" s="647"/>
      <c r="F36" s="56" t="s">
        <v>221</v>
      </c>
      <c r="G36" s="59">
        <v>11187760</v>
      </c>
      <c r="H36" s="57" t="s">
        <v>194</v>
      </c>
      <c r="I36" s="70">
        <v>0</v>
      </c>
      <c r="J36" s="71">
        <v>0</v>
      </c>
      <c r="K36" s="71" t="s">
        <v>548</v>
      </c>
      <c r="L36" s="71" t="s">
        <v>210</v>
      </c>
      <c r="M36" s="71" t="s">
        <v>194</v>
      </c>
      <c r="N36" s="272"/>
      <c r="O36" s="271"/>
      <c r="P36" s="57" t="s">
        <v>1136</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0</v>
      </c>
      <c r="K39" s="3" t="s">
        <v>59</v>
      </c>
      <c r="L39" s="209">
        <v>43356</v>
      </c>
      <c r="M39" s="614"/>
      <c r="N39" s="614"/>
      <c r="O39" s="47">
        <v>1200</v>
      </c>
      <c r="P39" s="499"/>
    </row>
    <row r="40" spans="2:16" ht="51" customHeight="1">
      <c r="B40" s="79">
        <v>1</v>
      </c>
      <c r="C40" s="378" t="s">
        <v>194</v>
      </c>
      <c r="D40" s="379" t="s">
        <v>211</v>
      </c>
      <c r="E40" s="380" t="s">
        <v>551</v>
      </c>
      <c r="F40" s="733" t="s">
        <v>550</v>
      </c>
      <c r="G40" s="733"/>
      <c r="H40" s="733"/>
      <c r="I40" s="734">
        <v>42366</v>
      </c>
      <c r="J40" s="734"/>
      <c r="K40" s="735">
        <v>42882</v>
      </c>
      <c r="L40" s="736"/>
      <c r="M40" s="82">
        <v>2427.27</v>
      </c>
      <c r="N40" s="61" t="s">
        <v>1135</v>
      </c>
      <c r="O40" s="63">
        <v>2427.27</v>
      </c>
      <c r="P40" s="151"/>
    </row>
    <row r="41" spans="2:16" ht="15">
      <c r="B41" s="79">
        <v>2</v>
      </c>
      <c r="C41" s="378"/>
      <c r="D41" s="379"/>
      <c r="E41" s="381"/>
      <c r="F41" s="733"/>
      <c r="G41" s="733"/>
      <c r="H41" s="733"/>
      <c r="I41" s="734"/>
      <c r="J41" s="734"/>
      <c r="K41" s="735"/>
      <c r="L41" s="736"/>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2427.27</v>
      </c>
      <c r="P44" s="57" t="s">
        <v>1136</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87"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21</v>
      </c>
      <c r="D52" s="31">
        <v>24</v>
      </c>
      <c r="E52" s="218" t="s">
        <v>552</v>
      </c>
      <c r="F52" s="258" t="s">
        <v>554</v>
      </c>
      <c r="G52" s="25"/>
      <c r="H52" s="39" t="s">
        <v>546</v>
      </c>
      <c r="I52" s="23">
        <v>0.9</v>
      </c>
      <c r="J52" s="33" t="s">
        <v>194</v>
      </c>
      <c r="K52" s="72">
        <v>41575</v>
      </c>
      <c r="L52" s="72">
        <v>42143</v>
      </c>
      <c r="M52" s="221">
        <v>5664.23</v>
      </c>
      <c r="N52" s="280" t="s">
        <v>194</v>
      </c>
      <c r="O52" s="63" t="s">
        <v>1133</v>
      </c>
      <c r="P52" s="275" t="s">
        <v>553</v>
      </c>
    </row>
    <row r="53" spans="2:16" s="12" customFormat="1" ht="15">
      <c r="B53" s="34">
        <v>2</v>
      </c>
      <c r="C53" s="35"/>
      <c r="D53" s="31"/>
      <c r="E53" s="218"/>
      <c r="F53" s="232"/>
      <c r="G53" s="25"/>
      <c r="H53" s="39"/>
      <c r="I53" s="23"/>
      <c r="J53" s="33"/>
      <c r="K53" s="72"/>
      <c r="L53" s="72"/>
      <c r="M53" s="221"/>
      <c r="N53" s="280" t="s">
        <v>1133</v>
      </c>
      <c r="O53" s="63" t="s">
        <v>1133</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0</v>
      </c>
      <c r="P56" s="62">
        <v>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86" t="s">
        <v>70</v>
      </c>
    </row>
    <row r="62" spans="2:16" s="58" customFormat="1" ht="24.95" customHeight="1">
      <c r="B62" s="624" t="s">
        <v>547</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0</v>
      </c>
      <c r="K65" s="3" t="s">
        <v>59</v>
      </c>
      <c r="L65" s="209">
        <v>43356</v>
      </c>
      <c r="M65" s="614"/>
      <c r="N65" s="614"/>
      <c r="O65" s="47">
        <v>1200</v>
      </c>
      <c r="P65" s="616"/>
    </row>
    <row r="66" spans="2:16" ht="36">
      <c r="B66" s="79">
        <v>1</v>
      </c>
      <c r="C66" s="382" t="s">
        <v>194</v>
      </c>
      <c r="D66" s="383" t="s">
        <v>211</v>
      </c>
      <c r="E66" s="384" t="s">
        <v>552</v>
      </c>
      <c r="F66" s="728" t="s">
        <v>555</v>
      </c>
      <c r="G66" s="729"/>
      <c r="H66" s="730"/>
      <c r="I66" s="731">
        <v>41575</v>
      </c>
      <c r="J66" s="732"/>
      <c r="K66" s="731">
        <v>42143</v>
      </c>
      <c r="L66" s="732"/>
      <c r="M66" s="82">
        <v>5664.23</v>
      </c>
      <c r="N66" s="61" t="s">
        <v>1135</v>
      </c>
      <c r="O66" s="63">
        <v>5664.23</v>
      </c>
      <c r="P66" s="89"/>
    </row>
    <row r="67" spans="2:16" ht="15">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5664.23</v>
      </c>
      <c r="P70" s="62">
        <v>40</v>
      </c>
    </row>
    <row r="71" spans="2:16" ht="15.75" customHeight="1"/>
    <row r="72" spans="2:16" s="60" customFormat="1" ht="37.5" customHeight="1">
      <c r="B72" s="598" t="s">
        <v>127</v>
      </c>
      <c r="C72" s="598"/>
      <c r="D72" s="598"/>
      <c r="E72" s="598"/>
      <c r="F72" s="598"/>
      <c r="G72" s="588" t="s">
        <v>547</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545</v>
      </c>
      <c r="H75" s="599"/>
      <c r="I75" s="599"/>
      <c r="J75" s="599"/>
      <c r="K75" s="599"/>
      <c r="L75" s="594" t="s">
        <v>80</v>
      </c>
      <c r="M75" s="595"/>
      <c r="N75" s="600" t="s">
        <v>81</v>
      </c>
      <c r="O75" s="600"/>
      <c r="P75" s="587">
        <v>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v>0</v>
      </c>
      <c r="M78" s="69" t="s">
        <v>1111</v>
      </c>
      <c r="P78" s="587">
        <v>0</v>
      </c>
    </row>
    <row r="79" spans="2:16" ht="15" customHeight="1">
      <c r="P79" s="587"/>
    </row>
    <row r="80" spans="2:16" ht="32.25" customHeight="1">
      <c r="L80" s="2"/>
      <c r="M80" s="2"/>
      <c r="N80" s="596" t="s">
        <v>29</v>
      </c>
      <c r="O80" s="597"/>
      <c r="P80" s="62" t="s">
        <v>1133</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3085" priority="98" operator="greaterThan">
      <formula>1</formula>
    </cfRule>
  </conditionalFormatting>
  <conditionalFormatting sqref="I54">
    <cfRule type="cellIs" dxfId="3084" priority="97" operator="greaterThan">
      <formula>1</formula>
    </cfRule>
  </conditionalFormatting>
  <conditionalFormatting sqref="J39">
    <cfRule type="cellIs" dxfId="3083" priority="95" stopIfTrue="1" operator="greaterThanOrEqual">
      <formula>#REF!</formula>
    </cfRule>
  </conditionalFormatting>
  <conditionalFormatting sqref="J39">
    <cfRule type="cellIs" dxfId="3082" priority="96" stopIfTrue="1" operator="lessThanOrEqual">
      <formula>#REF!</formula>
    </cfRule>
  </conditionalFormatting>
  <conditionalFormatting sqref="L39">
    <cfRule type="cellIs" dxfId="3081" priority="94" stopIfTrue="1" operator="greaterThanOrEqual">
      <formula>#REF!</formula>
    </cfRule>
  </conditionalFormatting>
  <conditionalFormatting sqref="J65">
    <cfRule type="cellIs" dxfId="3080" priority="92" stopIfTrue="1" operator="greaterThanOrEqual">
      <formula>#REF!</formula>
    </cfRule>
  </conditionalFormatting>
  <conditionalFormatting sqref="J65">
    <cfRule type="cellIs" dxfId="3079" priority="93" stopIfTrue="1" operator="lessThanOrEqual">
      <formula>#REF!</formula>
    </cfRule>
  </conditionalFormatting>
  <conditionalFormatting sqref="L65">
    <cfRule type="cellIs" dxfId="3078" priority="91" stopIfTrue="1" operator="greaterThanOrEqual">
      <formula>#REF!</formula>
    </cfRule>
  </conditionalFormatting>
  <conditionalFormatting sqref="G18">
    <cfRule type="cellIs" dxfId="3077" priority="76" operator="equal">
      <formula>"NO SUMA 100%"</formula>
    </cfRule>
    <cfRule type="cellIs" dxfId="3076" priority="81" operator="equal">
      <formula>"SUMA 100%"</formula>
    </cfRule>
    <cfRule type="cellIs" dxfId="3075" priority="85" operator="equal">
      <formula>"SUMA 100%"</formula>
    </cfRule>
    <cfRule type="cellIs" dxfId="3074" priority="86" operator="equal">
      <formula>"SUMA 100%"</formula>
    </cfRule>
    <cfRule type="cellIs" dxfId="3073" priority="89" operator="equal">
      <formula>"NO SUMA 100%"</formula>
    </cfRule>
    <cfRule type="cellIs" dxfId="3072" priority="90" operator="equal">
      <formula>"SUMA 100%"</formula>
    </cfRule>
  </conditionalFormatting>
  <conditionalFormatting sqref="J14:J17">
    <cfRule type="cellIs" dxfId="3071" priority="88" operator="equal">
      <formula>"NO CUMPLE"</formula>
    </cfRule>
  </conditionalFormatting>
  <conditionalFormatting sqref="J14:J17">
    <cfRule type="cellIs" dxfId="3070" priority="87" operator="equal">
      <formula>"CUMPLE"</formula>
    </cfRule>
  </conditionalFormatting>
  <conditionalFormatting sqref="J14:J16">
    <cfRule type="cellIs" dxfId="3069" priority="84" operator="equal">
      <formula>"CUMPLE"</formula>
    </cfRule>
  </conditionalFormatting>
  <conditionalFormatting sqref="G19">
    <cfRule type="cellIs" dxfId="3068" priority="79" operator="equal">
      <formula>"OK"</formula>
    </cfRule>
    <cfRule type="cellIs" dxfId="3067" priority="80" operator="equal">
      <formula>"OK"</formula>
    </cfRule>
    <cfRule type="cellIs" dxfId="3066" priority="82" operator="equal">
      <formula>"ERROR DE ASC"</formula>
    </cfRule>
    <cfRule type="cellIs" dxfId="3065" priority="83" operator="equal">
      <formula>"ERROR DE ASC"</formula>
    </cfRule>
  </conditionalFormatting>
  <conditionalFormatting sqref="H18">
    <cfRule type="cellIs" dxfId="3064" priority="77" operator="equal">
      <formula>"CUMPLE"</formula>
    </cfRule>
    <cfRule type="cellIs" dxfId="3063" priority="78" operator="equal">
      <formula>"CUMPLE"</formula>
    </cfRule>
  </conditionalFormatting>
  <conditionalFormatting sqref="H18:J19">
    <cfRule type="cellIs" dxfId="3062" priority="75" operator="equal">
      <formula>"NO CUMPLE"</formula>
    </cfRule>
  </conditionalFormatting>
  <conditionalFormatting sqref="J14:J16">
    <cfRule type="cellIs" dxfId="3061" priority="74" operator="equal">
      <formula>"NO CUMPLE"</formula>
    </cfRule>
  </conditionalFormatting>
  <conditionalFormatting sqref="K18">
    <cfRule type="cellIs" dxfId="3060" priority="72" operator="equal">
      <formula>"CUMPLE"</formula>
    </cfRule>
    <cfRule type="cellIs" dxfId="3059" priority="73" operator="equal">
      <formula>"CUMPLE"</formula>
    </cfRule>
  </conditionalFormatting>
  <conditionalFormatting sqref="K18">
    <cfRule type="cellIs" dxfId="3058" priority="71" operator="equal">
      <formula>"NO CUMPLE"</formula>
    </cfRule>
  </conditionalFormatting>
  <conditionalFormatting sqref="M14:M17">
    <cfRule type="cellIs" dxfId="3057" priority="70" operator="equal">
      <formula>"MAXIMO"</formula>
    </cfRule>
  </conditionalFormatting>
  <conditionalFormatting sqref="N15:N17">
    <cfRule type="cellIs" dxfId="3056" priority="69" operator="equal">
      <formula>"NO CUMPLE"</formula>
    </cfRule>
  </conditionalFormatting>
  <conditionalFormatting sqref="N14:N17">
    <cfRule type="cellIs" dxfId="3055" priority="68" operator="equal">
      <formula>"CUMPLE"</formula>
    </cfRule>
  </conditionalFormatting>
  <conditionalFormatting sqref="M14:M16">
    <cfRule type="cellIs" dxfId="3054" priority="67" operator="equal">
      <formula>"MAXIMO"</formula>
    </cfRule>
  </conditionalFormatting>
  <conditionalFormatting sqref="M15:M17">
    <cfRule type="cellIs" dxfId="3053" priority="66" operator="equal">
      <formula>"MAXIMO"</formula>
    </cfRule>
  </conditionalFormatting>
  <conditionalFormatting sqref="N14:N16">
    <cfRule type="cellIs" dxfId="3052" priority="65" operator="equal">
      <formula>"CUMPLE"</formula>
    </cfRule>
  </conditionalFormatting>
  <conditionalFormatting sqref="N14:N16">
    <cfRule type="cellIs" dxfId="3051" priority="64" operator="equal">
      <formula>"NO CUMPLE"</formula>
    </cfRule>
  </conditionalFormatting>
  <conditionalFormatting sqref="K18">
    <cfRule type="cellIs" dxfId="3050" priority="62" operator="equal">
      <formula>"CUMPLE"</formula>
    </cfRule>
    <cfRule type="cellIs" dxfId="3049" priority="63" operator="equal">
      <formula>"NO CUMPLE"</formula>
    </cfRule>
  </conditionalFormatting>
  <conditionalFormatting sqref="N30">
    <cfRule type="cellIs" dxfId="3048" priority="61" operator="equal">
      <formula>"NO"</formula>
    </cfRule>
  </conditionalFormatting>
  <conditionalFormatting sqref="P31">
    <cfRule type="cellIs" dxfId="3047" priority="58" operator="equal">
      <formula>"NO CUMPLE"</formula>
    </cfRule>
    <cfRule type="cellIs" dxfId="3046" priority="59" operator="equal">
      <formula>"CUMPLE"</formula>
    </cfRule>
    <cfRule type="cellIs" dxfId="3045" priority="60" operator="equal">
      <formula>"HABILITADO"</formula>
    </cfRule>
  </conditionalFormatting>
  <conditionalFormatting sqref="P36">
    <cfRule type="cellIs" dxfId="3044" priority="55" operator="equal">
      <formula>"NO CUMPLE"</formula>
    </cfRule>
    <cfRule type="cellIs" dxfId="3043" priority="56" operator="equal">
      <formula>"CUMPLE"</formula>
    </cfRule>
    <cfRule type="cellIs" dxfId="3042" priority="57" operator="equal">
      <formula>"HABILITADO"</formula>
    </cfRule>
  </conditionalFormatting>
  <conditionalFormatting sqref="P44">
    <cfRule type="cellIs" dxfId="3041" priority="52" operator="equal">
      <formula>"NO CUMPLE"</formula>
    </cfRule>
    <cfRule type="cellIs" dxfId="3040" priority="53" operator="equal">
      <formula>"CUMPLE"</formula>
    </cfRule>
    <cfRule type="cellIs" dxfId="3039" priority="54" operator="equal">
      <formula>"HABILITADO"</formula>
    </cfRule>
  </conditionalFormatting>
  <conditionalFormatting sqref="N42:N43">
    <cfRule type="cellIs" dxfId="3038" priority="51" operator="equal">
      <formula>"EXPERIENCIA NO VÁLIDA"</formula>
    </cfRule>
  </conditionalFormatting>
  <conditionalFormatting sqref="N66:N68">
    <cfRule type="cellIs" dxfId="3037" priority="50" operator="equal">
      <formula>"EXPERIENCIA NO VÁLIDA"</formula>
    </cfRule>
  </conditionalFormatting>
  <conditionalFormatting sqref="O36">
    <cfRule type="cellIs" dxfId="3036" priority="48" operator="equal">
      <formula>0</formula>
    </cfRule>
    <cfRule type="cellIs" dxfId="3035" priority="49" operator="equal">
      <formula>"FOLIO 0"</formula>
    </cfRule>
  </conditionalFormatting>
  <conditionalFormatting sqref="K68:K69 I68:I69">
    <cfRule type="cellIs" dxfId="3034" priority="46" stopIfTrue="1" operator="greaterThanOrEqual">
      <formula>#REF!</formula>
    </cfRule>
  </conditionalFormatting>
  <conditionalFormatting sqref="I68:I69">
    <cfRule type="cellIs" dxfId="3033" priority="47" stopIfTrue="1" operator="lessThanOrEqual">
      <formula>#REF!</formula>
    </cfRule>
  </conditionalFormatting>
  <conditionalFormatting sqref="N69">
    <cfRule type="cellIs" dxfId="3032" priority="45" operator="equal">
      <formula>"EXPERIENCIA NO VÁLIDA"</formula>
    </cfRule>
  </conditionalFormatting>
  <conditionalFormatting sqref="I29">
    <cfRule type="cellIs" dxfId="3031" priority="44" operator="greaterThan">
      <formula>1</formula>
    </cfRule>
  </conditionalFormatting>
  <conditionalFormatting sqref="K42:K43 I42:I43">
    <cfRule type="cellIs" dxfId="3030" priority="42" stopIfTrue="1" operator="greaterThanOrEqual">
      <formula>#REF!</formula>
    </cfRule>
  </conditionalFormatting>
  <conditionalFormatting sqref="I42:I43">
    <cfRule type="cellIs" dxfId="3029" priority="43" stopIfTrue="1" operator="lessThanOrEqual">
      <formula>#REF!</formula>
    </cfRule>
  </conditionalFormatting>
  <conditionalFormatting sqref="N28">
    <cfRule type="cellIs" dxfId="3028" priority="41" operator="equal">
      <formula>"NO"</formula>
    </cfRule>
  </conditionalFormatting>
  <conditionalFormatting sqref="N36">
    <cfRule type="cellIs" dxfId="3027" priority="39" operator="equal">
      <formula>0</formula>
    </cfRule>
    <cfRule type="cellIs" dxfId="3026" priority="40" operator="equal">
      <formula>"FOLIO 0"</formula>
    </cfRule>
  </conditionalFormatting>
  <conditionalFormatting sqref="N52:N55">
    <cfRule type="cellIs" dxfId="3025" priority="38" operator="equal">
      <formula>"NO"</formula>
    </cfRule>
  </conditionalFormatting>
  <conditionalFormatting sqref="N26:N27">
    <cfRule type="cellIs" dxfId="3024" priority="37" operator="equal">
      <formula>"NO"</formula>
    </cfRule>
  </conditionalFormatting>
  <conditionalFormatting sqref="N41">
    <cfRule type="cellIs" dxfId="3023" priority="36" operator="equal">
      <formula>"EXPERIENCIA NO VÁLIDA"</formula>
    </cfRule>
  </conditionalFormatting>
  <conditionalFormatting sqref="N29">
    <cfRule type="cellIs" dxfId="3022" priority="35" operator="equal">
      <formula>"NO"</formula>
    </cfRule>
  </conditionalFormatting>
  <conditionalFormatting sqref="O13">
    <cfRule type="cellIs" dxfId="3021" priority="32" stopIfTrue="1" operator="equal">
      <formula>"HABILITADO"</formula>
    </cfRule>
    <cfRule type="cellIs" dxfId="3020" priority="33" stopIfTrue="1" operator="equal">
      <formula>"NO HABILITADO"</formula>
    </cfRule>
    <cfRule type="cellIs" dxfId="3019" priority="34" stopIfTrue="1" operator="equal">
      <formula>"RECHAZADO"</formula>
    </cfRule>
  </conditionalFormatting>
  <conditionalFormatting sqref="O13">
    <cfRule type="cellIs" dxfId="3018" priority="30" operator="equal">
      <formula>"NO HABILITADO"</formula>
    </cfRule>
    <cfRule type="cellIs" dxfId="3017" priority="31" operator="equal">
      <formula>"NO HABILITADO"</formula>
    </cfRule>
  </conditionalFormatting>
  <conditionalFormatting sqref="O13">
    <cfRule type="cellIs" priority="27" stopIfTrue="1" operator="equal">
      <formula>"HABILITADO"</formula>
    </cfRule>
    <cfRule type="cellIs" dxfId="3016" priority="28" stopIfTrue="1" operator="equal">
      <formula>"NO HABILITADO"</formula>
    </cfRule>
    <cfRule type="cellIs" dxfId="3015" priority="29" stopIfTrue="1" operator="equal">
      <formula>"RECHAZADO"</formula>
    </cfRule>
  </conditionalFormatting>
  <conditionalFormatting sqref="O13">
    <cfRule type="cellIs" dxfId="3014" priority="25" stopIfTrue="1" operator="equal">
      <formula>"RECHAZADO"</formula>
    </cfRule>
    <cfRule type="cellIs" dxfId="3013" priority="26" stopIfTrue="1" operator="equal">
      <formula>"NO HABILITADO"</formula>
    </cfRule>
  </conditionalFormatting>
  <conditionalFormatting sqref="O13">
    <cfRule type="cellIs" dxfId="3012" priority="23" operator="equal">
      <formula>"NO HABILITADO"</formula>
    </cfRule>
    <cfRule type="cellIs" dxfId="3011" priority="24" operator="equal">
      <formula>"HABILITADO"</formula>
    </cfRule>
  </conditionalFormatting>
  <conditionalFormatting sqref="O13:P13">
    <cfRule type="cellIs" dxfId="3010" priority="22" operator="equal">
      <formula>"NO HABILITADO"</formula>
    </cfRule>
  </conditionalFormatting>
  <conditionalFormatting sqref="J36">
    <cfRule type="cellIs" dxfId="3009" priority="18" operator="equal">
      <formula>0</formula>
    </cfRule>
    <cfRule type="cellIs" dxfId="3008" priority="19" operator="equal">
      <formula>"FOLIO 0"</formula>
    </cfRule>
  </conditionalFormatting>
  <conditionalFormatting sqref="L36">
    <cfRule type="cellIs" dxfId="3007" priority="20" operator="equal">
      <formula>0</formula>
    </cfRule>
    <cfRule type="cellIs" dxfId="3006" priority="21" operator="equal">
      <formula>"FOLIO 0"</formula>
    </cfRule>
  </conditionalFormatting>
  <conditionalFormatting sqref="G36">
    <cfRule type="cellIs" dxfId="3005" priority="16" operator="equal">
      <formula>0</formula>
    </cfRule>
    <cfRule type="cellIs" dxfId="3004" priority="17" operator="equal">
      <formula>"FOLIO 0"</formula>
    </cfRule>
  </conditionalFormatting>
  <conditionalFormatting sqref="K36">
    <cfRule type="cellIs" dxfId="3003" priority="14" operator="equal">
      <formula>0</formula>
    </cfRule>
    <cfRule type="cellIs" dxfId="3002" priority="15" operator="equal">
      <formula>"FOLIO 0"</formula>
    </cfRule>
  </conditionalFormatting>
  <conditionalFormatting sqref="M36">
    <cfRule type="cellIs" dxfId="3001" priority="12" operator="equal">
      <formula>0</formula>
    </cfRule>
    <cfRule type="cellIs" dxfId="3000" priority="13" operator="equal">
      <formula>"FOLIO 0"</formula>
    </cfRule>
  </conditionalFormatting>
  <conditionalFormatting sqref="I27:I28">
    <cfRule type="cellIs" dxfId="2999" priority="11" operator="greaterThan">
      <formula>1</formula>
    </cfRule>
  </conditionalFormatting>
  <conditionalFormatting sqref="I26">
    <cfRule type="cellIs" dxfId="2998" priority="10" operator="greaterThan">
      <formula>1</formula>
    </cfRule>
  </conditionalFormatting>
  <conditionalFormatting sqref="K40:K41 I40:I41">
    <cfRule type="cellIs" dxfId="2997" priority="8" stopIfTrue="1" operator="greaterThanOrEqual">
      <formula>#REF!</formula>
    </cfRule>
  </conditionalFormatting>
  <conditionalFormatting sqref="I40:I41">
    <cfRule type="cellIs" dxfId="2996" priority="9" stopIfTrue="1" operator="lessThanOrEqual">
      <formula>#REF!</formula>
    </cfRule>
  </conditionalFormatting>
  <conditionalFormatting sqref="I53">
    <cfRule type="cellIs" dxfId="2995" priority="7" operator="greaterThan">
      <formula>1</formula>
    </cfRule>
  </conditionalFormatting>
  <conditionalFormatting sqref="I52">
    <cfRule type="cellIs" dxfId="2994" priority="6" operator="greaterThan">
      <formula>1</formula>
    </cfRule>
  </conditionalFormatting>
  <conditionalFormatting sqref="K67 I67">
    <cfRule type="cellIs" dxfId="2993" priority="4" stopIfTrue="1" operator="greaterThanOrEqual">
      <formula>#REF!</formula>
    </cfRule>
  </conditionalFormatting>
  <conditionalFormatting sqref="I67">
    <cfRule type="cellIs" dxfId="2992" priority="5" stopIfTrue="1" operator="lessThanOrEqual">
      <formula>#REF!</formula>
    </cfRule>
  </conditionalFormatting>
  <conditionalFormatting sqref="K66 I66">
    <cfRule type="cellIs" dxfId="2991" priority="2" stopIfTrue="1" operator="greaterThanOrEqual">
      <formula>#REF!</formula>
    </cfRule>
  </conditionalFormatting>
  <conditionalFormatting sqref="I66">
    <cfRule type="cellIs" dxfId="2990" priority="3" stopIfTrue="1" operator="lessThanOrEqual">
      <formula>#REF!</formula>
    </cfRule>
  </conditionalFormatting>
  <conditionalFormatting sqref="N40">
    <cfRule type="cellIs" dxfId="2989" priority="1" operator="equal">
      <formula>"EXPERIENCIA NO VÁLIDA"</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093'!$R$10:$R$17</xm:f>
          </x14:formula1>
          <xm:sqref>G29 G54</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A7"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24</v>
      </c>
      <c r="E10" s="697" t="s">
        <v>556</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557</v>
      </c>
      <c r="D14" s="668"/>
      <c r="E14" s="668"/>
      <c r="F14" s="669"/>
      <c r="G14" s="46">
        <v>1</v>
      </c>
      <c r="H14" s="48">
        <v>7222.7120000000004</v>
      </c>
      <c r="I14" s="49">
        <v>300</v>
      </c>
      <c r="J14" s="65" t="s">
        <v>1132</v>
      </c>
      <c r="K14" s="49">
        <v>5400</v>
      </c>
      <c r="L14" s="32">
        <v>12622.712</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12622.712</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48">
      <c r="B26" s="230">
        <v>1</v>
      </c>
      <c r="C26" s="219">
        <v>21</v>
      </c>
      <c r="D26" s="219">
        <v>18</v>
      </c>
      <c r="E26" s="323" t="s">
        <v>559</v>
      </c>
      <c r="F26" s="258" t="s">
        <v>560</v>
      </c>
      <c r="G26" s="25">
        <v>811015</v>
      </c>
      <c r="H26" s="39" t="s">
        <v>557</v>
      </c>
      <c r="I26" s="23">
        <v>0.16</v>
      </c>
      <c r="J26" s="33" t="s">
        <v>210</v>
      </c>
      <c r="K26" s="72">
        <v>39181</v>
      </c>
      <c r="L26" s="72">
        <v>40457</v>
      </c>
      <c r="M26" s="228">
        <v>25604.81</v>
      </c>
      <c r="N26" s="280" t="s">
        <v>194</v>
      </c>
      <c r="O26" s="63">
        <v>4096.7696000000005</v>
      </c>
      <c r="P26" s="275"/>
      <c r="Q26" s="12">
        <v>2016</v>
      </c>
      <c r="R26" s="281">
        <v>25567212</v>
      </c>
    </row>
    <row r="27" spans="2:18" s="12" customFormat="1" ht="48">
      <c r="B27" s="231">
        <v>2</v>
      </c>
      <c r="C27" s="219">
        <v>21</v>
      </c>
      <c r="D27" s="219">
        <v>19</v>
      </c>
      <c r="E27" s="323" t="s">
        <v>559</v>
      </c>
      <c r="F27" s="258" t="s">
        <v>561</v>
      </c>
      <c r="G27" s="25">
        <v>811015</v>
      </c>
      <c r="H27" s="39" t="s">
        <v>557</v>
      </c>
      <c r="I27" s="23">
        <v>0.16</v>
      </c>
      <c r="J27" s="33" t="s">
        <v>210</v>
      </c>
      <c r="K27" s="72">
        <v>39188</v>
      </c>
      <c r="L27" s="72">
        <v>40604</v>
      </c>
      <c r="M27" s="228">
        <v>19537.14</v>
      </c>
      <c r="N27" s="280" t="s">
        <v>194</v>
      </c>
      <c r="O27" s="63">
        <v>3125.9423999999999</v>
      </c>
      <c r="P27" s="275"/>
    </row>
    <row r="28" spans="2:18" s="12" customFormat="1" ht="18">
      <c r="B28" s="230">
        <v>3</v>
      </c>
      <c r="C28" s="219"/>
      <c r="D28" s="219"/>
      <c r="E28" s="322"/>
      <c r="F28" s="150"/>
      <c r="G28" s="25"/>
      <c r="H28" s="39"/>
      <c r="I28" s="23"/>
      <c r="J28" s="24"/>
      <c r="K28" s="72"/>
      <c r="L28" s="72"/>
      <c r="M28" s="228"/>
      <c r="N28" s="280" t="s">
        <v>1133</v>
      </c>
      <c r="O28" s="63" t="s">
        <v>1133</v>
      </c>
      <c r="P28" s="275"/>
    </row>
    <row r="29" spans="2:18" s="12" customFormat="1" ht="18">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7222.7120000000004</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86" t="s">
        <v>70</v>
      </c>
      <c r="G35" s="556" t="s">
        <v>74</v>
      </c>
      <c r="H35" s="623"/>
      <c r="I35" s="555" t="s">
        <v>75</v>
      </c>
      <c r="J35" s="555"/>
      <c r="K35" s="555"/>
      <c r="L35" s="556" t="s">
        <v>156</v>
      </c>
      <c r="M35" s="623"/>
      <c r="N35" s="644"/>
      <c r="O35" s="645"/>
      <c r="P35" s="386" t="s">
        <v>76</v>
      </c>
    </row>
    <row r="36" spans="2:16" s="58" customFormat="1" ht="30" customHeight="1">
      <c r="B36" s="624" t="s">
        <v>328</v>
      </c>
      <c r="C36" s="646"/>
      <c r="D36" s="646"/>
      <c r="E36" s="647"/>
      <c r="F36" s="56" t="s">
        <v>221</v>
      </c>
      <c r="G36" s="59">
        <v>79435364</v>
      </c>
      <c r="H36" s="57" t="s">
        <v>194</v>
      </c>
      <c r="I36" s="70">
        <v>35783</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35783</v>
      </c>
      <c r="K39" s="3" t="s">
        <v>59</v>
      </c>
      <c r="L39" s="209">
        <v>43356</v>
      </c>
      <c r="M39" s="614"/>
      <c r="N39" s="614"/>
      <c r="O39" s="47">
        <v>1200</v>
      </c>
      <c r="P39" s="499"/>
    </row>
    <row r="40" spans="2:16" ht="25.5">
      <c r="B40" s="79">
        <v>1</v>
      </c>
      <c r="C40" s="79" t="s">
        <v>210</v>
      </c>
      <c r="D40" s="83" t="s">
        <v>562</v>
      </c>
      <c r="E40" s="390" t="s">
        <v>563</v>
      </c>
      <c r="F40" s="606" t="s">
        <v>564</v>
      </c>
      <c r="G40" s="607"/>
      <c r="H40" s="608"/>
      <c r="I40" s="609">
        <v>39661</v>
      </c>
      <c r="J40" s="610"/>
      <c r="K40" s="609">
        <v>40208</v>
      </c>
      <c r="L40" s="610"/>
      <c r="M40" s="82">
        <v>16500</v>
      </c>
      <c r="N40" s="61" t="s">
        <v>1135</v>
      </c>
      <c r="O40" s="63">
        <v>16500</v>
      </c>
      <c r="P40" s="151"/>
    </row>
    <row r="41" spans="2:16" ht="15">
      <c r="B41" s="79">
        <v>2</v>
      </c>
      <c r="C41" s="378"/>
      <c r="D41" s="379"/>
      <c r="E41" s="381"/>
      <c r="F41" s="733"/>
      <c r="G41" s="733"/>
      <c r="H41" s="733"/>
      <c r="I41" s="734"/>
      <c r="J41" s="734"/>
      <c r="K41" s="735"/>
      <c r="L41" s="736"/>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16500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87"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51">
      <c r="B52" s="325">
        <v>1</v>
      </c>
      <c r="C52" s="35">
        <v>25</v>
      </c>
      <c r="D52" s="31">
        <v>29</v>
      </c>
      <c r="E52" s="323" t="s">
        <v>565</v>
      </c>
      <c r="F52" s="258" t="s">
        <v>566</v>
      </c>
      <c r="G52" s="25">
        <v>811015</v>
      </c>
      <c r="H52" s="39" t="s">
        <v>557</v>
      </c>
      <c r="I52" s="23">
        <v>0.25</v>
      </c>
      <c r="J52" s="33" t="s">
        <v>210</v>
      </c>
      <c r="K52" s="212">
        <v>39153</v>
      </c>
      <c r="L52" s="212">
        <v>39883</v>
      </c>
      <c r="M52" s="221">
        <v>21600</v>
      </c>
      <c r="N52" s="280" t="s">
        <v>194</v>
      </c>
      <c r="O52" s="63">
        <v>5400</v>
      </c>
      <c r="P52" s="275" t="s">
        <v>567</v>
      </c>
    </row>
    <row r="53" spans="2:16" s="12" customFormat="1" ht="15">
      <c r="B53" s="34">
        <v>2</v>
      </c>
      <c r="C53" s="35"/>
      <c r="D53" s="31"/>
      <c r="E53" s="218"/>
      <c r="F53" s="232"/>
      <c r="G53" s="25"/>
      <c r="H53" s="39"/>
      <c r="I53" s="23"/>
      <c r="J53" s="33"/>
      <c r="K53" s="72"/>
      <c r="L53" s="72"/>
      <c r="M53" s="221"/>
      <c r="N53" s="280" t="s">
        <v>1133</v>
      </c>
      <c r="O53" s="63" t="s">
        <v>1133</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5400</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86" t="s">
        <v>70</v>
      </c>
    </row>
    <row r="62" spans="2:16" s="58" customFormat="1" ht="24.95" customHeight="1">
      <c r="B62" s="624" t="s">
        <v>328</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35783</v>
      </c>
      <c r="K65" s="3" t="s">
        <v>59</v>
      </c>
      <c r="L65" s="209">
        <v>43356</v>
      </c>
      <c r="M65" s="614"/>
      <c r="N65" s="614"/>
      <c r="O65" s="47">
        <v>1200</v>
      </c>
      <c r="P65" s="616"/>
    </row>
    <row r="66" spans="2:16" ht="25.5">
      <c r="B66" s="79">
        <v>1</v>
      </c>
      <c r="C66" s="79" t="s">
        <v>210</v>
      </c>
      <c r="D66" s="83" t="s">
        <v>283</v>
      </c>
      <c r="E66" s="390" t="s">
        <v>336</v>
      </c>
      <c r="F66" s="639" t="s">
        <v>568</v>
      </c>
      <c r="G66" s="640"/>
      <c r="H66" s="641"/>
      <c r="I66" s="609">
        <v>37987</v>
      </c>
      <c r="J66" s="610"/>
      <c r="K66" s="609">
        <v>38343</v>
      </c>
      <c r="L66" s="610"/>
      <c r="M66" s="82">
        <v>9806.1299999999992</v>
      </c>
      <c r="N66" s="61" t="s">
        <v>1135</v>
      </c>
      <c r="O66" s="63">
        <v>9806.1299999999992</v>
      </c>
      <c r="P66" s="89"/>
    </row>
    <row r="67" spans="2:16" ht="25.5">
      <c r="B67" s="79"/>
      <c r="C67" s="79" t="s">
        <v>210</v>
      </c>
      <c r="D67" s="83" t="s">
        <v>283</v>
      </c>
      <c r="E67" s="277" t="s">
        <v>569</v>
      </c>
      <c r="F67" s="634" t="s">
        <v>570</v>
      </c>
      <c r="G67" s="634"/>
      <c r="H67" s="634"/>
      <c r="I67" s="635">
        <v>37902</v>
      </c>
      <c r="J67" s="635"/>
      <c r="K67" s="609">
        <v>37978</v>
      </c>
      <c r="L67" s="610"/>
      <c r="M67" s="82">
        <v>6050</v>
      </c>
      <c r="N67" s="61" t="s">
        <v>1135</v>
      </c>
      <c r="O67" s="63">
        <v>6050</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15856.13</v>
      </c>
      <c r="P70" s="62">
        <v>40</v>
      </c>
    </row>
    <row r="71" spans="2:16" ht="15.75" customHeight="1"/>
    <row r="72" spans="2:16" s="60" customFormat="1" ht="37.5" customHeight="1">
      <c r="B72" s="598" t="s">
        <v>127</v>
      </c>
      <c r="C72" s="598"/>
      <c r="D72" s="598"/>
      <c r="E72" s="598"/>
      <c r="F72" s="598"/>
      <c r="G72" s="588" t="s">
        <v>328</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556</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988" priority="107" operator="greaterThan">
      <formula>1</formula>
    </cfRule>
  </conditionalFormatting>
  <conditionalFormatting sqref="I54">
    <cfRule type="cellIs" dxfId="2987" priority="106" operator="greaterThan">
      <formula>1</formula>
    </cfRule>
  </conditionalFormatting>
  <conditionalFormatting sqref="J39">
    <cfRule type="cellIs" dxfId="2986" priority="104" stopIfTrue="1" operator="greaterThanOrEqual">
      <formula>#REF!</formula>
    </cfRule>
  </conditionalFormatting>
  <conditionalFormatting sqref="J39">
    <cfRule type="cellIs" dxfId="2985" priority="105" stopIfTrue="1" operator="lessThanOrEqual">
      <formula>#REF!</formula>
    </cfRule>
  </conditionalFormatting>
  <conditionalFormatting sqref="L39">
    <cfRule type="cellIs" dxfId="2984" priority="103" stopIfTrue="1" operator="greaterThanOrEqual">
      <formula>#REF!</formula>
    </cfRule>
  </conditionalFormatting>
  <conditionalFormatting sqref="J65">
    <cfRule type="cellIs" dxfId="2983" priority="101" stopIfTrue="1" operator="greaterThanOrEqual">
      <formula>#REF!</formula>
    </cfRule>
  </conditionalFormatting>
  <conditionalFormatting sqref="J65">
    <cfRule type="cellIs" dxfId="2982" priority="102" stopIfTrue="1" operator="lessThanOrEqual">
      <formula>#REF!</formula>
    </cfRule>
  </conditionalFormatting>
  <conditionalFormatting sqref="L65">
    <cfRule type="cellIs" dxfId="2981" priority="100" stopIfTrue="1" operator="greaterThanOrEqual">
      <formula>#REF!</formula>
    </cfRule>
  </conditionalFormatting>
  <conditionalFormatting sqref="G18">
    <cfRule type="cellIs" dxfId="2980" priority="85" operator="equal">
      <formula>"NO SUMA 100%"</formula>
    </cfRule>
    <cfRule type="cellIs" dxfId="2979" priority="90" operator="equal">
      <formula>"SUMA 100%"</formula>
    </cfRule>
    <cfRule type="cellIs" dxfId="2978" priority="94" operator="equal">
      <formula>"SUMA 100%"</formula>
    </cfRule>
    <cfRule type="cellIs" dxfId="2977" priority="95" operator="equal">
      <formula>"SUMA 100%"</formula>
    </cfRule>
    <cfRule type="cellIs" dxfId="2976" priority="98" operator="equal">
      <formula>"NO SUMA 100%"</formula>
    </cfRule>
    <cfRule type="cellIs" dxfId="2975" priority="99" operator="equal">
      <formula>"SUMA 100%"</formula>
    </cfRule>
  </conditionalFormatting>
  <conditionalFormatting sqref="J14:J17">
    <cfRule type="cellIs" dxfId="2974" priority="97" operator="equal">
      <formula>"NO CUMPLE"</formula>
    </cfRule>
  </conditionalFormatting>
  <conditionalFormatting sqref="J14:J17">
    <cfRule type="cellIs" dxfId="2973" priority="96" operator="equal">
      <formula>"CUMPLE"</formula>
    </cfRule>
  </conditionalFormatting>
  <conditionalFormatting sqref="J14:J16">
    <cfRule type="cellIs" dxfId="2972" priority="93" operator="equal">
      <formula>"CUMPLE"</formula>
    </cfRule>
  </conditionalFormatting>
  <conditionalFormatting sqref="G19">
    <cfRule type="cellIs" dxfId="2971" priority="88" operator="equal">
      <formula>"OK"</formula>
    </cfRule>
    <cfRule type="cellIs" dxfId="2970" priority="89" operator="equal">
      <formula>"OK"</formula>
    </cfRule>
    <cfRule type="cellIs" dxfId="2969" priority="91" operator="equal">
      <formula>"ERROR DE ASC"</formula>
    </cfRule>
    <cfRule type="cellIs" dxfId="2968" priority="92" operator="equal">
      <formula>"ERROR DE ASC"</formula>
    </cfRule>
  </conditionalFormatting>
  <conditionalFormatting sqref="H18">
    <cfRule type="cellIs" dxfId="2967" priority="86" operator="equal">
      <formula>"CUMPLE"</formula>
    </cfRule>
    <cfRule type="cellIs" dxfId="2966" priority="87" operator="equal">
      <formula>"CUMPLE"</formula>
    </cfRule>
  </conditionalFormatting>
  <conditionalFormatting sqref="H18:J19">
    <cfRule type="cellIs" dxfId="2965" priority="84" operator="equal">
      <formula>"NO CUMPLE"</formula>
    </cfRule>
  </conditionalFormatting>
  <conditionalFormatting sqref="J14:J16">
    <cfRule type="cellIs" dxfId="2964" priority="83" operator="equal">
      <formula>"NO CUMPLE"</formula>
    </cfRule>
  </conditionalFormatting>
  <conditionalFormatting sqref="K18">
    <cfRule type="cellIs" dxfId="2963" priority="81" operator="equal">
      <formula>"CUMPLE"</formula>
    </cfRule>
    <cfRule type="cellIs" dxfId="2962" priority="82" operator="equal">
      <formula>"CUMPLE"</formula>
    </cfRule>
  </conditionalFormatting>
  <conditionalFormatting sqref="K18">
    <cfRule type="cellIs" dxfId="2961" priority="80" operator="equal">
      <formula>"NO CUMPLE"</formula>
    </cfRule>
  </conditionalFormatting>
  <conditionalFormatting sqref="M14:M17">
    <cfRule type="cellIs" dxfId="2960" priority="79" operator="equal">
      <formula>"MAXIMO"</formula>
    </cfRule>
  </conditionalFormatting>
  <conditionalFormatting sqref="N15:N17">
    <cfRule type="cellIs" dxfId="2959" priority="78" operator="equal">
      <formula>"NO CUMPLE"</formula>
    </cfRule>
  </conditionalFormatting>
  <conditionalFormatting sqref="N14:N17">
    <cfRule type="cellIs" dxfId="2958" priority="77" operator="equal">
      <formula>"CUMPLE"</formula>
    </cfRule>
  </conditionalFormatting>
  <conditionalFormatting sqref="M14:M16">
    <cfRule type="cellIs" dxfId="2957" priority="76" operator="equal">
      <formula>"MAXIMO"</formula>
    </cfRule>
  </conditionalFormatting>
  <conditionalFormatting sqref="M15:M17">
    <cfRule type="cellIs" dxfId="2956" priority="75" operator="equal">
      <formula>"MAXIMO"</formula>
    </cfRule>
  </conditionalFormatting>
  <conditionalFormatting sqref="N14:N16">
    <cfRule type="cellIs" dxfId="2955" priority="74" operator="equal">
      <formula>"CUMPLE"</formula>
    </cfRule>
  </conditionalFormatting>
  <conditionalFormatting sqref="N14:N16">
    <cfRule type="cellIs" dxfId="2954" priority="73" operator="equal">
      <formula>"NO CUMPLE"</formula>
    </cfRule>
  </conditionalFormatting>
  <conditionalFormatting sqref="K18">
    <cfRule type="cellIs" dxfId="2953" priority="71" operator="equal">
      <formula>"CUMPLE"</formula>
    </cfRule>
    <cfRule type="cellIs" dxfId="2952" priority="72" operator="equal">
      <formula>"NO CUMPLE"</formula>
    </cfRule>
  </conditionalFormatting>
  <conditionalFormatting sqref="N30">
    <cfRule type="cellIs" dxfId="2951" priority="70" operator="equal">
      <formula>"NO"</formula>
    </cfRule>
  </conditionalFormatting>
  <conditionalFormatting sqref="P31">
    <cfRule type="cellIs" dxfId="2950" priority="67" operator="equal">
      <formula>"NO CUMPLE"</formula>
    </cfRule>
    <cfRule type="cellIs" dxfId="2949" priority="68" operator="equal">
      <formula>"CUMPLE"</formula>
    </cfRule>
    <cfRule type="cellIs" dxfId="2948" priority="69" operator="equal">
      <formula>"HABILITADO"</formula>
    </cfRule>
  </conditionalFormatting>
  <conditionalFormatting sqref="P36">
    <cfRule type="cellIs" dxfId="2947" priority="64" operator="equal">
      <formula>"NO CUMPLE"</formula>
    </cfRule>
    <cfRule type="cellIs" dxfId="2946" priority="65" operator="equal">
      <formula>"CUMPLE"</formula>
    </cfRule>
    <cfRule type="cellIs" dxfId="2945" priority="66" operator="equal">
      <formula>"HABILITADO"</formula>
    </cfRule>
  </conditionalFormatting>
  <conditionalFormatting sqref="P44">
    <cfRule type="cellIs" dxfId="2944" priority="61" operator="equal">
      <formula>"NO CUMPLE"</formula>
    </cfRule>
    <cfRule type="cellIs" dxfId="2943" priority="62" operator="equal">
      <formula>"CUMPLE"</formula>
    </cfRule>
    <cfRule type="cellIs" dxfId="2942" priority="63" operator="equal">
      <formula>"HABILITADO"</formula>
    </cfRule>
  </conditionalFormatting>
  <conditionalFormatting sqref="N42:N43">
    <cfRule type="cellIs" dxfId="2941" priority="60" operator="equal">
      <formula>"EXPERIENCIA NO VÁLIDA"</formula>
    </cfRule>
  </conditionalFormatting>
  <conditionalFormatting sqref="N66:N68">
    <cfRule type="cellIs" dxfId="2940" priority="59" operator="equal">
      <formula>"EXPERIENCIA NO VÁLIDA"</formula>
    </cfRule>
  </conditionalFormatting>
  <conditionalFormatting sqref="O36">
    <cfRule type="cellIs" dxfId="2939" priority="57" operator="equal">
      <formula>0</formula>
    </cfRule>
    <cfRule type="cellIs" dxfId="2938" priority="58" operator="equal">
      <formula>"FOLIO 0"</formula>
    </cfRule>
  </conditionalFormatting>
  <conditionalFormatting sqref="K68:K69 I68:I69">
    <cfRule type="cellIs" dxfId="2937" priority="55" stopIfTrue="1" operator="greaterThanOrEqual">
      <formula>#REF!</formula>
    </cfRule>
  </conditionalFormatting>
  <conditionalFormatting sqref="I68:I69">
    <cfRule type="cellIs" dxfId="2936" priority="56" stopIfTrue="1" operator="lessThanOrEqual">
      <formula>#REF!</formula>
    </cfRule>
  </conditionalFormatting>
  <conditionalFormatting sqref="N69">
    <cfRule type="cellIs" dxfId="2935" priority="54" operator="equal">
      <formula>"EXPERIENCIA NO VÁLIDA"</formula>
    </cfRule>
  </conditionalFormatting>
  <conditionalFormatting sqref="I29">
    <cfRule type="cellIs" dxfId="2934" priority="53" operator="greaterThan">
      <formula>1</formula>
    </cfRule>
  </conditionalFormatting>
  <conditionalFormatting sqref="K42:K43 I42:I43">
    <cfRule type="cellIs" dxfId="2933" priority="51" stopIfTrue="1" operator="greaterThanOrEqual">
      <formula>#REF!</formula>
    </cfRule>
  </conditionalFormatting>
  <conditionalFormatting sqref="I42:I43">
    <cfRule type="cellIs" dxfId="2932" priority="52" stopIfTrue="1" operator="lessThanOrEqual">
      <formula>#REF!</formula>
    </cfRule>
  </conditionalFormatting>
  <conditionalFormatting sqref="N28">
    <cfRule type="cellIs" dxfId="2931" priority="50" operator="equal">
      <formula>"NO"</formula>
    </cfRule>
  </conditionalFormatting>
  <conditionalFormatting sqref="N36">
    <cfRule type="cellIs" dxfId="2930" priority="48" operator="equal">
      <formula>0</formula>
    </cfRule>
    <cfRule type="cellIs" dxfId="2929" priority="49" operator="equal">
      <formula>"FOLIO 0"</formula>
    </cfRule>
  </conditionalFormatting>
  <conditionalFormatting sqref="N52:N55">
    <cfRule type="cellIs" dxfId="2928" priority="47" operator="equal">
      <formula>"NO"</formula>
    </cfRule>
  </conditionalFormatting>
  <conditionalFormatting sqref="N26:N27">
    <cfRule type="cellIs" dxfId="2927" priority="46" operator="equal">
      <formula>"NO"</formula>
    </cfRule>
  </conditionalFormatting>
  <conditionalFormatting sqref="N41">
    <cfRule type="cellIs" dxfId="2926" priority="45" operator="equal">
      <formula>"EXPERIENCIA NO VÁLIDA"</formula>
    </cfRule>
  </conditionalFormatting>
  <conditionalFormatting sqref="N29">
    <cfRule type="cellIs" dxfId="2925" priority="44" operator="equal">
      <formula>"NO"</formula>
    </cfRule>
  </conditionalFormatting>
  <conditionalFormatting sqref="O13">
    <cfRule type="cellIs" dxfId="2924" priority="41" stopIfTrue="1" operator="equal">
      <formula>"HABILITADO"</formula>
    </cfRule>
    <cfRule type="cellIs" dxfId="2923" priority="42" stopIfTrue="1" operator="equal">
      <formula>"NO HABILITADO"</formula>
    </cfRule>
    <cfRule type="cellIs" dxfId="2922" priority="43" stopIfTrue="1" operator="equal">
      <formula>"RECHAZADO"</formula>
    </cfRule>
  </conditionalFormatting>
  <conditionalFormatting sqref="O13">
    <cfRule type="cellIs" dxfId="2921" priority="39" operator="equal">
      <formula>"NO HABILITADO"</formula>
    </cfRule>
    <cfRule type="cellIs" dxfId="2920" priority="40" operator="equal">
      <formula>"NO HABILITADO"</formula>
    </cfRule>
  </conditionalFormatting>
  <conditionalFormatting sqref="O13">
    <cfRule type="cellIs" priority="36" stopIfTrue="1" operator="equal">
      <formula>"HABILITADO"</formula>
    </cfRule>
    <cfRule type="cellIs" dxfId="2919" priority="37" stopIfTrue="1" operator="equal">
      <formula>"NO HABILITADO"</formula>
    </cfRule>
    <cfRule type="cellIs" dxfId="2918" priority="38" stopIfTrue="1" operator="equal">
      <formula>"RECHAZADO"</formula>
    </cfRule>
  </conditionalFormatting>
  <conditionalFormatting sqref="O13">
    <cfRule type="cellIs" dxfId="2917" priority="34" stopIfTrue="1" operator="equal">
      <formula>"RECHAZADO"</formula>
    </cfRule>
    <cfRule type="cellIs" dxfId="2916" priority="35" stopIfTrue="1" operator="equal">
      <formula>"NO HABILITADO"</formula>
    </cfRule>
  </conditionalFormatting>
  <conditionalFormatting sqref="O13">
    <cfRule type="cellIs" dxfId="2915" priority="32" operator="equal">
      <formula>"NO HABILITADO"</formula>
    </cfRule>
    <cfRule type="cellIs" dxfId="2914" priority="33" operator="equal">
      <formula>"HABILITADO"</formula>
    </cfRule>
  </conditionalFormatting>
  <conditionalFormatting sqref="O13:P13">
    <cfRule type="cellIs" dxfId="2913" priority="31" operator="equal">
      <formula>"NO HABILITADO"</formula>
    </cfRule>
  </conditionalFormatting>
  <conditionalFormatting sqref="J36">
    <cfRule type="cellIs" dxfId="2912" priority="27" operator="equal">
      <formula>0</formula>
    </cfRule>
    <cfRule type="cellIs" dxfId="2911" priority="28" operator="equal">
      <formula>"FOLIO 0"</formula>
    </cfRule>
  </conditionalFormatting>
  <conditionalFormatting sqref="L36">
    <cfRule type="cellIs" dxfId="2910" priority="29" operator="equal">
      <formula>0</formula>
    </cfRule>
    <cfRule type="cellIs" dxfId="2909" priority="30" operator="equal">
      <formula>"FOLIO 0"</formula>
    </cfRule>
  </conditionalFormatting>
  <conditionalFormatting sqref="G36">
    <cfRule type="cellIs" dxfId="2908" priority="25" operator="equal">
      <formula>0</formula>
    </cfRule>
    <cfRule type="cellIs" dxfId="2907" priority="26" operator="equal">
      <formula>"FOLIO 0"</formula>
    </cfRule>
  </conditionalFormatting>
  <conditionalFormatting sqref="K36">
    <cfRule type="cellIs" dxfId="2906" priority="23" operator="equal">
      <formula>0</formula>
    </cfRule>
    <cfRule type="cellIs" dxfId="2905" priority="24" operator="equal">
      <formula>"FOLIO 0"</formula>
    </cfRule>
  </conditionalFormatting>
  <conditionalFormatting sqref="M36">
    <cfRule type="cellIs" dxfId="2904" priority="21" operator="equal">
      <formula>0</formula>
    </cfRule>
    <cfRule type="cellIs" dxfId="2903" priority="22" operator="equal">
      <formula>"FOLIO 0"</formula>
    </cfRule>
  </conditionalFormatting>
  <conditionalFormatting sqref="I28">
    <cfRule type="cellIs" dxfId="2902" priority="20" operator="greaterThan">
      <formula>1</formula>
    </cfRule>
  </conditionalFormatting>
  <conditionalFormatting sqref="K41 I41">
    <cfRule type="cellIs" dxfId="2901" priority="17" stopIfTrue="1" operator="greaterThanOrEqual">
      <formula>#REF!</formula>
    </cfRule>
  </conditionalFormatting>
  <conditionalFormatting sqref="I41">
    <cfRule type="cellIs" dxfId="2900" priority="18" stopIfTrue="1" operator="lessThanOrEqual">
      <formula>#REF!</formula>
    </cfRule>
  </conditionalFormatting>
  <conditionalFormatting sqref="I53">
    <cfRule type="cellIs" dxfId="2899" priority="16" operator="greaterThan">
      <formula>1</formula>
    </cfRule>
  </conditionalFormatting>
  <conditionalFormatting sqref="N40">
    <cfRule type="cellIs" dxfId="2898" priority="10" operator="equal">
      <formula>"EXPERIENCIA NO VÁLIDA"</formula>
    </cfRule>
  </conditionalFormatting>
  <conditionalFormatting sqref="I27">
    <cfRule type="cellIs" dxfId="2897" priority="9" operator="greaterThan">
      <formula>1</formula>
    </cfRule>
  </conditionalFormatting>
  <conditionalFormatting sqref="I26">
    <cfRule type="cellIs" dxfId="2896" priority="8" operator="greaterThan">
      <formula>1</formula>
    </cfRule>
  </conditionalFormatting>
  <conditionalFormatting sqref="K40 I40">
    <cfRule type="cellIs" dxfId="2895" priority="6" stopIfTrue="1" operator="greaterThanOrEqual">
      <formula>#REF!</formula>
    </cfRule>
  </conditionalFormatting>
  <conditionalFormatting sqref="I40">
    <cfRule type="cellIs" dxfId="2894" priority="7" stopIfTrue="1" operator="lessThanOrEqual">
      <formula>#REF!</formula>
    </cfRule>
  </conditionalFormatting>
  <conditionalFormatting sqref="I52">
    <cfRule type="cellIs" dxfId="2893" priority="5" operator="greaterThan">
      <formula>1</formula>
    </cfRule>
  </conditionalFormatting>
  <conditionalFormatting sqref="K67 I67">
    <cfRule type="cellIs" dxfId="2892" priority="3" stopIfTrue="1" operator="greaterThanOrEqual">
      <formula>#REF!</formula>
    </cfRule>
  </conditionalFormatting>
  <conditionalFormatting sqref="I67">
    <cfRule type="cellIs" dxfId="2891" priority="4" stopIfTrue="1" operator="lessThanOrEqual">
      <formula>#REF!</formula>
    </cfRule>
  </conditionalFormatting>
  <conditionalFormatting sqref="K66 I66">
    <cfRule type="cellIs" dxfId="2890" priority="1" stopIfTrue="1" operator="greaterThanOrEqual">
      <formula>#REF!</formula>
    </cfRule>
  </conditionalFormatting>
  <conditionalFormatting sqref="I66">
    <cfRule type="cellIs" dxfId="2889"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093'!$R$10:$R$17</xm:f>
          </x14:formula1>
          <xm:sqref>G29 G54</xm:sqref>
        </x14:dataValidation>
        <x14:dataValidation type="list" allowBlank="1" showInputMessage="1" showErrorMessage="1">
          <x14:formula1>
            <xm:f>'Z:\00 - PROCESOS 2018\EN CURSO\2018\SED-CM-A-DDCCEE-036-2018 - INT GUILLERMO LEON V\EVALUACION\[EV_PRELIM_CM-036 - C.xlsx]REQ - CM 036'!#REF!</xm:f>
          </x14:formula1>
          <xm:sqref>G26:G27 G52</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A7"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25</v>
      </c>
      <c r="E10" s="697" t="s">
        <v>571</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572</v>
      </c>
      <c r="D14" s="668"/>
      <c r="E14" s="668"/>
      <c r="F14" s="669"/>
      <c r="G14" s="46">
        <v>1</v>
      </c>
      <c r="H14" s="48">
        <v>8346.4700000000012</v>
      </c>
      <c r="I14" s="49">
        <v>300</v>
      </c>
      <c r="J14" s="65" t="s">
        <v>1132</v>
      </c>
      <c r="K14" s="49">
        <v>6531.9</v>
      </c>
      <c r="L14" s="32">
        <v>14878.37</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14878.37</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1">
        <v>13</v>
      </c>
      <c r="D26" s="31">
        <v>7</v>
      </c>
      <c r="E26" s="218" t="s">
        <v>574</v>
      </c>
      <c r="F26" s="258" t="s">
        <v>581</v>
      </c>
      <c r="G26" s="25">
        <v>811015</v>
      </c>
      <c r="H26" s="39" t="s">
        <v>572</v>
      </c>
      <c r="I26" s="23">
        <v>0.5</v>
      </c>
      <c r="J26" s="33" t="s">
        <v>194</v>
      </c>
      <c r="K26" s="72">
        <v>37655</v>
      </c>
      <c r="L26" s="72">
        <v>38102</v>
      </c>
      <c r="M26" s="221">
        <v>6500</v>
      </c>
      <c r="N26" s="280" t="s">
        <v>194</v>
      </c>
      <c r="O26" s="63">
        <v>3250</v>
      </c>
      <c r="P26" s="275"/>
      <c r="Q26" s="12">
        <v>2016</v>
      </c>
      <c r="R26" s="281">
        <v>25567212</v>
      </c>
    </row>
    <row r="27" spans="2:18" s="12" customFormat="1" ht="72" customHeight="1">
      <c r="B27" s="231">
        <v>2</v>
      </c>
      <c r="C27" s="35">
        <v>30</v>
      </c>
      <c r="D27" s="31">
        <v>40</v>
      </c>
      <c r="E27" s="396" t="s">
        <v>306</v>
      </c>
      <c r="F27" s="258" t="s">
        <v>575</v>
      </c>
      <c r="G27" s="25">
        <v>811015</v>
      </c>
      <c r="H27" s="39" t="s">
        <v>572</v>
      </c>
      <c r="I27" s="23">
        <v>1</v>
      </c>
      <c r="J27" s="33" t="s">
        <v>194</v>
      </c>
      <c r="K27" s="72">
        <v>39535</v>
      </c>
      <c r="L27" s="72">
        <v>40199</v>
      </c>
      <c r="M27" s="32">
        <v>5096.47</v>
      </c>
      <c r="N27" s="280" t="s">
        <v>194</v>
      </c>
      <c r="O27" s="63">
        <v>5096.47</v>
      </c>
      <c r="P27" s="275"/>
    </row>
    <row r="28" spans="2:18" s="12" customFormat="1" ht="43.5" customHeight="1">
      <c r="B28" s="230">
        <v>3</v>
      </c>
      <c r="C28" s="35">
        <v>40</v>
      </c>
      <c r="D28" s="31">
        <v>57</v>
      </c>
      <c r="E28" s="279" t="s">
        <v>306</v>
      </c>
      <c r="F28" s="232" t="s">
        <v>576</v>
      </c>
      <c r="G28" s="25">
        <v>811015</v>
      </c>
      <c r="H28" s="39" t="s">
        <v>572</v>
      </c>
      <c r="I28" s="23">
        <v>1</v>
      </c>
      <c r="J28" s="31" t="s">
        <v>194</v>
      </c>
      <c r="K28" s="72">
        <v>40701</v>
      </c>
      <c r="L28" s="72">
        <v>41060</v>
      </c>
      <c r="M28" s="221">
        <v>1536</v>
      </c>
      <c r="N28" s="280" t="s">
        <v>1133</v>
      </c>
      <c r="O28" s="63" t="s">
        <v>1133</v>
      </c>
      <c r="P28" s="275"/>
    </row>
    <row r="29" spans="2:18" s="12" customFormat="1" ht="46.5" customHeight="1">
      <c r="B29" s="230">
        <v>4</v>
      </c>
      <c r="C29" s="219">
        <v>46</v>
      </c>
      <c r="D29" s="219">
        <v>68</v>
      </c>
      <c r="E29" s="322" t="s">
        <v>306</v>
      </c>
      <c r="F29" s="377" t="s">
        <v>577</v>
      </c>
      <c r="G29" s="25"/>
      <c r="H29" s="39" t="s">
        <v>572</v>
      </c>
      <c r="I29" s="23">
        <v>1</v>
      </c>
      <c r="J29" s="31" t="s">
        <v>194</v>
      </c>
      <c r="K29" s="72">
        <v>40918</v>
      </c>
      <c r="L29" s="72">
        <v>41157</v>
      </c>
      <c r="M29" s="228">
        <v>1421</v>
      </c>
      <c r="N29" s="280" t="s">
        <v>194</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8346.4700000000012</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86" t="s">
        <v>70</v>
      </c>
      <c r="G35" s="556" t="s">
        <v>74</v>
      </c>
      <c r="H35" s="623"/>
      <c r="I35" s="555" t="s">
        <v>75</v>
      </c>
      <c r="J35" s="555"/>
      <c r="K35" s="555"/>
      <c r="L35" s="556" t="s">
        <v>156</v>
      </c>
      <c r="M35" s="623"/>
      <c r="N35" s="644"/>
      <c r="O35" s="645"/>
      <c r="P35" s="386" t="s">
        <v>76</v>
      </c>
    </row>
    <row r="36" spans="2:16" s="58" customFormat="1" ht="30" customHeight="1">
      <c r="B36" s="624" t="s">
        <v>573</v>
      </c>
      <c r="C36" s="646"/>
      <c r="D36" s="646"/>
      <c r="E36" s="647"/>
      <c r="F36" s="56" t="s">
        <v>221</v>
      </c>
      <c r="G36" s="59">
        <v>91236884</v>
      </c>
      <c r="H36" s="57" t="s">
        <v>194</v>
      </c>
      <c r="I36" s="70">
        <v>33864</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33864</v>
      </c>
      <c r="K39" s="3" t="s">
        <v>59</v>
      </c>
      <c r="L39" s="209">
        <v>43356</v>
      </c>
      <c r="M39" s="614"/>
      <c r="N39" s="614"/>
      <c r="O39" s="47">
        <v>1200</v>
      </c>
      <c r="P39" s="499"/>
    </row>
    <row r="40" spans="2:16" ht="25.5">
      <c r="B40" s="79">
        <v>1</v>
      </c>
      <c r="C40" s="378" t="s">
        <v>194</v>
      </c>
      <c r="D40" s="379" t="s">
        <v>211</v>
      </c>
      <c r="E40" s="380" t="s">
        <v>578</v>
      </c>
      <c r="F40" s="733" t="s">
        <v>579</v>
      </c>
      <c r="G40" s="733"/>
      <c r="H40" s="733"/>
      <c r="I40" s="734">
        <v>37578</v>
      </c>
      <c r="J40" s="734"/>
      <c r="K40" s="735">
        <v>37824</v>
      </c>
      <c r="L40" s="736"/>
      <c r="M40" s="82">
        <v>3263.89</v>
      </c>
      <c r="N40" s="61" t="s">
        <v>1135</v>
      </c>
      <c r="O40" s="63">
        <v>3263.89</v>
      </c>
      <c r="P40" s="151"/>
    </row>
    <row r="41" spans="2:16" ht="31.5" customHeight="1">
      <c r="B41" s="79">
        <v>2</v>
      </c>
      <c r="C41" s="378" t="s">
        <v>194</v>
      </c>
      <c r="D41" s="379" t="s">
        <v>211</v>
      </c>
      <c r="E41" s="381" t="s">
        <v>572</v>
      </c>
      <c r="F41" s="733" t="s">
        <v>580</v>
      </c>
      <c r="G41" s="733"/>
      <c r="H41" s="733"/>
      <c r="I41" s="734">
        <v>40280</v>
      </c>
      <c r="J41" s="734"/>
      <c r="K41" s="735">
        <v>40715</v>
      </c>
      <c r="L41" s="736"/>
      <c r="M41" s="82"/>
      <c r="N41" s="61" t="s">
        <v>1135</v>
      </c>
      <c r="O41" s="63" t="s">
        <v>1133</v>
      </c>
      <c r="P41" s="233" t="s">
        <v>582</v>
      </c>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3263.89</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87"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48">
      <c r="B52" s="325">
        <v>1</v>
      </c>
      <c r="C52" s="219">
        <v>36</v>
      </c>
      <c r="D52" s="219">
        <v>50</v>
      </c>
      <c r="E52" s="279" t="s">
        <v>306</v>
      </c>
      <c r="F52" s="258" t="s">
        <v>583</v>
      </c>
      <c r="G52" s="25">
        <v>811015</v>
      </c>
      <c r="H52" s="39" t="s">
        <v>572</v>
      </c>
      <c r="I52" s="23">
        <v>1</v>
      </c>
      <c r="J52" s="33" t="s">
        <v>194</v>
      </c>
      <c r="K52" s="72">
        <v>40280</v>
      </c>
      <c r="L52" s="72">
        <v>40715</v>
      </c>
      <c r="M52" s="228">
        <v>2540.9</v>
      </c>
      <c r="N52" s="280" t="s">
        <v>194</v>
      </c>
      <c r="O52" s="63">
        <v>2540.9</v>
      </c>
      <c r="P52" s="275"/>
    </row>
    <row r="53" spans="2:16" s="12" customFormat="1" ht="60">
      <c r="B53" s="34">
        <v>2</v>
      </c>
      <c r="C53" s="31">
        <v>47</v>
      </c>
      <c r="D53" s="31">
        <v>69</v>
      </c>
      <c r="E53" s="218" t="s">
        <v>249</v>
      </c>
      <c r="F53" s="258" t="s">
        <v>584</v>
      </c>
      <c r="G53" s="25">
        <v>811015</v>
      </c>
      <c r="H53" s="39" t="s">
        <v>572</v>
      </c>
      <c r="I53" s="23">
        <v>1</v>
      </c>
      <c r="J53" s="33" t="s">
        <v>194</v>
      </c>
      <c r="K53" s="72">
        <v>40661</v>
      </c>
      <c r="L53" s="72">
        <v>41487</v>
      </c>
      <c r="M53" s="221">
        <v>3991</v>
      </c>
      <c r="N53" s="280" t="s">
        <v>194</v>
      </c>
      <c r="O53" s="63">
        <v>3991</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6531.9</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86" t="s">
        <v>70</v>
      </c>
    </row>
    <row r="62" spans="2:16" s="58" customFormat="1" ht="24.95" customHeight="1">
      <c r="B62" s="624" t="s">
        <v>573</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33864</v>
      </c>
      <c r="K65" s="3" t="s">
        <v>59</v>
      </c>
      <c r="L65" s="209">
        <v>43356</v>
      </c>
      <c r="M65" s="614"/>
      <c r="N65" s="614"/>
      <c r="O65" s="47">
        <v>1200</v>
      </c>
      <c r="P65" s="616"/>
    </row>
    <row r="66" spans="2:16" ht="25.5">
      <c r="B66" s="79">
        <v>1</v>
      </c>
      <c r="C66" s="382" t="s">
        <v>194</v>
      </c>
      <c r="D66" s="383" t="s">
        <v>211</v>
      </c>
      <c r="E66" s="384" t="s">
        <v>586</v>
      </c>
      <c r="F66" s="728" t="s">
        <v>585</v>
      </c>
      <c r="G66" s="729"/>
      <c r="H66" s="730"/>
      <c r="I66" s="731">
        <v>41533</v>
      </c>
      <c r="J66" s="732"/>
      <c r="K66" s="731">
        <v>41916</v>
      </c>
      <c r="L66" s="732"/>
      <c r="M66" s="82">
        <v>6289.87</v>
      </c>
      <c r="N66" s="61" t="s">
        <v>1135</v>
      </c>
      <c r="O66" s="63">
        <v>6289.87</v>
      </c>
      <c r="P66" s="89"/>
    </row>
    <row r="67" spans="2:16" ht="15">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6289.87</v>
      </c>
      <c r="P70" s="62">
        <v>40</v>
      </c>
    </row>
    <row r="71" spans="2:16" ht="15.75" customHeight="1"/>
    <row r="72" spans="2:16" s="60" customFormat="1" ht="37.5" customHeight="1">
      <c r="B72" s="598" t="s">
        <v>127</v>
      </c>
      <c r="C72" s="598"/>
      <c r="D72" s="598"/>
      <c r="E72" s="598"/>
      <c r="F72" s="598"/>
      <c r="G72" s="588" t="s">
        <v>573</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571</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888" priority="103" operator="greaterThan">
      <formula>1</formula>
    </cfRule>
  </conditionalFormatting>
  <conditionalFormatting sqref="I54">
    <cfRule type="cellIs" dxfId="2887" priority="102" operator="greaterThan">
      <formula>1</formula>
    </cfRule>
  </conditionalFormatting>
  <conditionalFormatting sqref="J39">
    <cfRule type="cellIs" dxfId="2886" priority="100" stopIfTrue="1" operator="greaterThanOrEqual">
      <formula>#REF!</formula>
    </cfRule>
  </conditionalFormatting>
  <conditionalFormatting sqref="J39">
    <cfRule type="cellIs" dxfId="2885" priority="101" stopIfTrue="1" operator="lessThanOrEqual">
      <formula>#REF!</formula>
    </cfRule>
  </conditionalFormatting>
  <conditionalFormatting sqref="L39">
    <cfRule type="cellIs" dxfId="2884" priority="99" stopIfTrue="1" operator="greaterThanOrEqual">
      <formula>#REF!</formula>
    </cfRule>
  </conditionalFormatting>
  <conditionalFormatting sqref="J65">
    <cfRule type="cellIs" dxfId="2883" priority="97" stopIfTrue="1" operator="greaterThanOrEqual">
      <formula>#REF!</formula>
    </cfRule>
  </conditionalFormatting>
  <conditionalFormatting sqref="J65">
    <cfRule type="cellIs" dxfId="2882" priority="98" stopIfTrue="1" operator="lessThanOrEqual">
      <formula>#REF!</formula>
    </cfRule>
  </conditionalFormatting>
  <conditionalFormatting sqref="L65">
    <cfRule type="cellIs" dxfId="2881" priority="96" stopIfTrue="1" operator="greaterThanOrEqual">
      <formula>#REF!</formula>
    </cfRule>
  </conditionalFormatting>
  <conditionalFormatting sqref="G18">
    <cfRule type="cellIs" dxfId="2880" priority="81" operator="equal">
      <formula>"NO SUMA 100%"</formula>
    </cfRule>
    <cfRule type="cellIs" dxfId="2879" priority="86" operator="equal">
      <formula>"SUMA 100%"</formula>
    </cfRule>
    <cfRule type="cellIs" dxfId="2878" priority="90" operator="equal">
      <formula>"SUMA 100%"</formula>
    </cfRule>
    <cfRule type="cellIs" dxfId="2877" priority="91" operator="equal">
      <formula>"SUMA 100%"</formula>
    </cfRule>
    <cfRule type="cellIs" dxfId="2876" priority="94" operator="equal">
      <formula>"NO SUMA 100%"</formula>
    </cfRule>
    <cfRule type="cellIs" dxfId="2875" priority="95" operator="equal">
      <formula>"SUMA 100%"</formula>
    </cfRule>
  </conditionalFormatting>
  <conditionalFormatting sqref="J14:J17">
    <cfRule type="cellIs" dxfId="2874" priority="93" operator="equal">
      <formula>"NO CUMPLE"</formula>
    </cfRule>
  </conditionalFormatting>
  <conditionalFormatting sqref="J14:J17">
    <cfRule type="cellIs" dxfId="2873" priority="92" operator="equal">
      <formula>"CUMPLE"</formula>
    </cfRule>
  </conditionalFormatting>
  <conditionalFormatting sqref="J14:J16">
    <cfRule type="cellIs" dxfId="2872" priority="89" operator="equal">
      <formula>"CUMPLE"</formula>
    </cfRule>
  </conditionalFormatting>
  <conditionalFormatting sqref="G19">
    <cfRule type="cellIs" dxfId="2871" priority="84" operator="equal">
      <formula>"OK"</formula>
    </cfRule>
    <cfRule type="cellIs" dxfId="2870" priority="85" operator="equal">
      <formula>"OK"</formula>
    </cfRule>
    <cfRule type="cellIs" dxfId="2869" priority="87" operator="equal">
      <formula>"ERROR DE ASC"</formula>
    </cfRule>
    <cfRule type="cellIs" dxfId="2868" priority="88" operator="equal">
      <formula>"ERROR DE ASC"</formula>
    </cfRule>
  </conditionalFormatting>
  <conditionalFormatting sqref="H18">
    <cfRule type="cellIs" dxfId="2867" priority="82" operator="equal">
      <formula>"CUMPLE"</formula>
    </cfRule>
    <cfRule type="cellIs" dxfId="2866" priority="83" operator="equal">
      <formula>"CUMPLE"</formula>
    </cfRule>
  </conditionalFormatting>
  <conditionalFormatting sqref="H18:J19">
    <cfRule type="cellIs" dxfId="2865" priority="80" operator="equal">
      <formula>"NO CUMPLE"</formula>
    </cfRule>
  </conditionalFormatting>
  <conditionalFormatting sqref="J14:J16">
    <cfRule type="cellIs" dxfId="2864" priority="79" operator="equal">
      <formula>"NO CUMPLE"</formula>
    </cfRule>
  </conditionalFormatting>
  <conditionalFormatting sqref="K18">
    <cfRule type="cellIs" dxfId="2863" priority="77" operator="equal">
      <formula>"CUMPLE"</formula>
    </cfRule>
    <cfRule type="cellIs" dxfId="2862" priority="78" operator="equal">
      <formula>"CUMPLE"</formula>
    </cfRule>
  </conditionalFormatting>
  <conditionalFormatting sqref="K18">
    <cfRule type="cellIs" dxfId="2861" priority="76" operator="equal">
      <formula>"NO CUMPLE"</formula>
    </cfRule>
  </conditionalFormatting>
  <conditionalFormatting sqref="M14:M17">
    <cfRule type="cellIs" dxfId="2860" priority="75" operator="equal">
      <formula>"MAXIMO"</formula>
    </cfRule>
  </conditionalFormatting>
  <conditionalFormatting sqref="N15:N17">
    <cfRule type="cellIs" dxfId="2859" priority="74" operator="equal">
      <formula>"NO CUMPLE"</formula>
    </cfRule>
  </conditionalFormatting>
  <conditionalFormatting sqref="N14:N17">
    <cfRule type="cellIs" dxfId="2858" priority="73" operator="equal">
      <formula>"CUMPLE"</formula>
    </cfRule>
  </conditionalFormatting>
  <conditionalFormatting sqref="M14:M16">
    <cfRule type="cellIs" dxfId="2857" priority="72" operator="equal">
      <formula>"MAXIMO"</formula>
    </cfRule>
  </conditionalFormatting>
  <conditionalFormatting sqref="M15:M17">
    <cfRule type="cellIs" dxfId="2856" priority="71" operator="equal">
      <formula>"MAXIMO"</formula>
    </cfRule>
  </conditionalFormatting>
  <conditionalFormatting sqref="N14:N16">
    <cfRule type="cellIs" dxfId="2855" priority="70" operator="equal">
      <formula>"CUMPLE"</formula>
    </cfRule>
  </conditionalFormatting>
  <conditionalFormatting sqref="N14:N16">
    <cfRule type="cellIs" dxfId="2854" priority="69" operator="equal">
      <formula>"NO CUMPLE"</formula>
    </cfRule>
  </conditionalFormatting>
  <conditionalFormatting sqref="K18">
    <cfRule type="cellIs" dxfId="2853" priority="67" operator="equal">
      <formula>"CUMPLE"</formula>
    </cfRule>
    <cfRule type="cellIs" dxfId="2852" priority="68" operator="equal">
      <formula>"NO CUMPLE"</formula>
    </cfRule>
  </conditionalFormatting>
  <conditionalFormatting sqref="N30">
    <cfRule type="cellIs" dxfId="2851" priority="66" operator="equal">
      <formula>"NO"</formula>
    </cfRule>
  </conditionalFormatting>
  <conditionalFormatting sqref="P31">
    <cfRule type="cellIs" dxfId="2850" priority="63" operator="equal">
      <formula>"NO CUMPLE"</formula>
    </cfRule>
    <cfRule type="cellIs" dxfId="2849" priority="64" operator="equal">
      <formula>"CUMPLE"</formula>
    </cfRule>
    <cfRule type="cellIs" dxfId="2848" priority="65" operator="equal">
      <formula>"HABILITADO"</formula>
    </cfRule>
  </conditionalFormatting>
  <conditionalFormatting sqref="P36">
    <cfRule type="cellIs" dxfId="2847" priority="60" operator="equal">
      <formula>"NO CUMPLE"</formula>
    </cfRule>
    <cfRule type="cellIs" dxfId="2846" priority="61" operator="equal">
      <formula>"CUMPLE"</formula>
    </cfRule>
    <cfRule type="cellIs" dxfId="2845" priority="62" operator="equal">
      <formula>"HABILITADO"</formula>
    </cfRule>
  </conditionalFormatting>
  <conditionalFormatting sqref="P44">
    <cfRule type="cellIs" dxfId="2844" priority="57" operator="equal">
      <formula>"NO CUMPLE"</formula>
    </cfRule>
    <cfRule type="cellIs" dxfId="2843" priority="58" operator="equal">
      <formula>"CUMPLE"</formula>
    </cfRule>
    <cfRule type="cellIs" dxfId="2842" priority="59" operator="equal">
      <formula>"HABILITADO"</formula>
    </cfRule>
  </conditionalFormatting>
  <conditionalFormatting sqref="N42:N43">
    <cfRule type="cellIs" dxfId="2841" priority="56" operator="equal">
      <formula>"EXPERIENCIA NO VÁLIDA"</formula>
    </cfRule>
  </conditionalFormatting>
  <conditionalFormatting sqref="N66:N68">
    <cfRule type="cellIs" dxfId="2840" priority="55" operator="equal">
      <formula>"EXPERIENCIA NO VÁLIDA"</formula>
    </cfRule>
  </conditionalFormatting>
  <conditionalFormatting sqref="O36">
    <cfRule type="cellIs" dxfId="2839" priority="53" operator="equal">
      <formula>0</formula>
    </cfRule>
    <cfRule type="cellIs" dxfId="2838" priority="54" operator="equal">
      <formula>"FOLIO 0"</formula>
    </cfRule>
  </conditionalFormatting>
  <conditionalFormatting sqref="K68:K69 I68:I69">
    <cfRule type="cellIs" dxfId="2837" priority="51" stopIfTrue="1" operator="greaterThanOrEqual">
      <formula>#REF!</formula>
    </cfRule>
  </conditionalFormatting>
  <conditionalFormatting sqref="I68:I69">
    <cfRule type="cellIs" dxfId="2836" priority="52" stopIfTrue="1" operator="lessThanOrEqual">
      <formula>#REF!</formula>
    </cfRule>
  </conditionalFormatting>
  <conditionalFormatting sqref="N69">
    <cfRule type="cellIs" dxfId="2835" priority="50" operator="equal">
      <formula>"EXPERIENCIA NO VÁLIDA"</formula>
    </cfRule>
  </conditionalFormatting>
  <conditionalFormatting sqref="I29">
    <cfRule type="cellIs" dxfId="2834" priority="49" operator="greaterThan">
      <formula>1</formula>
    </cfRule>
  </conditionalFormatting>
  <conditionalFormatting sqref="K42:K43 I42:I43">
    <cfRule type="cellIs" dxfId="2833" priority="47" stopIfTrue="1" operator="greaterThanOrEqual">
      <formula>#REF!</formula>
    </cfRule>
  </conditionalFormatting>
  <conditionalFormatting sqref="I42:I43">
    <cfRule type="cellIs" dxfId="2832" priority="48" stopIfTrue="1" operator="lessThanOrEqual">
      <formula>#REF!</formula>
    </cfRule>
  </conditionalFormatting>
  <conditionalFormatting sqref="N28">
    <cfRule type="cellIs" dxfId="2831" priority="46" operator="equal">
      <formula>"NO"</formula>
    </cfRule>
  </conditionalFormatting>
  <conditionalFormatting sqref="N36">
    <cfRule type="cellIs" dxfId="2830" priority="44" operator="equal">
      <formula>0</formula>
    </cfRule>
    <cfRule type="cellIs" dxfId="2829" priority="45" operator="equal">
      <formula>"FOLIO 0"</formula>
    </cfRule>
  </conditionalFormatting>
  <conditionalFormatting sqref="N52:N55">
    <cfRule type="cellIs" dxfId="2828" priority="43" operator="equal">
      <formula>"NO"</formula>
    </cfRule>
  </conditionalFormatting>
  <conditionalFormatting sqref="N26:N27">
    <cfRule type="cellIs" dxfId="2827" priority="42" operator="equal">
      <formula>"NO"</formula>
    </cfRule>
  </conditionalFormatting>
  <conditionalFormatting sqref="N41">
    <cfRule type="cellIs" dxfId="2826" priority="41" operator="equal">
      <formula>"EXPERIENCIA NO VÁLIDA"</formula>
    </cfRule>
  </conditionalFormatting>
  <conditionalFormatting sqref="N29">
    <cfRule type="cellIs" dxfId="2825" priority="40" operator="equal">
      <formula>"NO"</formula>
    </cfRule>
  </conditionalFormatting>
  <conditionalFormatting sqref="O13">
    <cfRule type="cellIs" dxfId="2824" priority="37" stopIfTrue="1" operator="equal">
      <formula>"HABILITADO"</formula>
    </cfRule>
    <cfRule type="cellIs" dxfId="2823" priority="38" stopIfTrue="1" operator="equal">
      <formula>"NO HABILITADO"</formula>
    </cfRule>
    <cfRule type="cellIs" dxfId="2822" priority="39" stopIfTrue="1" operator="equal">
      <formula>"RECHAZADO"</formula>
    </cfRule>
  </conditionalFormatting>
  <conditionalFormatting sqref="O13">
    <cfRule type="cellIs" dxfId="2821" priority="35" operator="equal">
      <formula>"NO HABILITADO"</formula>
    </cfRule>
    <cfRule type="cellIs" dxfId="2820" priority="36" operator="equal">
      <formula>"NO HABILITADO"</formula>
    </cfRule>
  </conditionalFormatting>
  <conditionalFormatting sqref="O13">
    <cfRule type="cellIs" priority="32" stopIfTrue="1" operator="equal">
      <formula>"HABILITADO"</formula>
    </cfRule>
    <cfRule type="cellIs" dxfId="2819" priority="33" stopIfTrue="1" operator="equal">
      <formula>"NO HABILITADO"</formula>
    </cfRule>
    <cfRule type="cellIs" dxfId="2818" priority="34" stopIfTrue="1" operator="equal">
      <formula>"RECHAZADO"</formula>
    </cfRule>
  </conditionalFormatting>
  <conditionalFormatting sqref="O13">
    <cfRule type="cellIs" dxfId="2817" priority="30" stopIfTrue="1" operator="equal">
      <formula>"RECHAZADO"</formula>
    </cfRule>
    <cfRule type="cellIs" dxfId="2816" priority="31" stopIfTrue="1" operator="equal">
      <formula>"NO HABILITADO"</formula>
    </cfRule>
  </conditionalFormatting>
  <conditionalFormatting sqref="O13">
    <cfRule type="cellIs" dxfId="2815" priority="28" operator="equal">
      <formula>"NO HABILITADO"</formula>
    </cfRule>
    <cfRule type="cellIs" dxfId="2814" priority="29" operator="equal">
      <formula>"HABILITADO"</formula>
    </cfRule>
  </conditionalFormatting>
  <conditionalFormatting sqref="O13:P13">
    <cfRule type="cellIs" dxfId="2813" priority="27" operator="equal">
      <formula>"NO HABILITADO"</formula>
    </cfRule>
  </conditionalFormatting>
  <conditionalFormatting sqref="J36">
    <cfRule type="cellIs" dxfId="2812" priority="23" operator="equal">
      <formula>0</formula>
    </cfRule>
    <cfRule type="cellIs" dxfId="2811" priority="24" operator="equal">
      <formula>"FOLIO 0"</formula>
    </cfRule>
  </conditionalFormatting>
  <conditionalFormatting sqref="L36">
    <cfRule type="cellIs" dxfId="2810" priority="25" operator="equal">
      <formula>0</formula>
    </cfRule>
    <cfRule type="cellIs" dxfId="2809" priority="26" operator="equal">
      <formula>"FOLIO 0"</formula>
    </cfRule>
  </conditionalFormatting>
  <conditionalFormatting sqref="G36">
    <cfRule type="cellIs" dxfId="2808" priority="21" operator="equal">
      <formula>0</formula>
    </cfRule>
    <cfRule type="cellIs" dxfId="2807" priority="22" operator="equal">
      <formula>"FOLIO 0"</formula>
    </cfRule>
  </conditionalFormatting>
  <conditionalFormatting sqref="K36">
    <cfRule type="cellIs" dxfId="2806" priority="19" operator="equal">
      <formula>0</formula>
    </cfRule>
    <cfRule type="cellIs" dxfId="2805" priority="20" operator="equal">
      <formula>"FOLIO 0"</formula>
    </cfRule>
  </conditionalFormatting>
  <conditionalFormatting sqref="M36">
    <cfRule type="cellIs" dxfId="2804" priority="17" operator="equal">
      <formula>0</formula>
    </cfRule>
    <cfRule type="cellIs" dxfId="2803" priority="18" operator="equal">
      <formula>"FOLIO 0"</formula>
    </cfRule>
  </conditionalFormatting>
  <conditionalFormatting sqref="K40:K41 I40:I41">
    <cfRule type="cellIs" dxfId="2802" priority="13" stopIfTrue="1" operator="greaterThanOrEqual">
      <formula>#REF!</formula>
    </cfRule>
  </conditionalFormatting>
  <conditionalFormatting sqref="I40:I41">
    <cfRule type="cellIs" dxfId="2801" priority="14" stopIfTrue="1" operator="lessThanOrEqual">
      <formula>#REF!</formula>
    </cfRule>
  </conditionalFormatting>
  <conditionalFormatting sqref="K67 I67">
    <cfRule type="cellIs" dxfId="2800" priority="9" stopIfTrue="1" operator="greaterThanOrEqual">
      <formula>#REF!</formula>
    </cfRule>
  </conditionalFormatting>
  <conditionalFormatting sqref="I67">
    <cfRule type="cellIs" dxfId="2799" priority="10" stopIfTrue="1" operator="lessThanOrEqual">
      <formula>#REF!</formula>
    </cfRule>
  </conditionalFormatting>
  <conditionalFormatting sqref="K66 I66">
    <cfRule type="cellIs" dxfId="2798" priority="7" stopIfTrue="1" operator="greaterThanOrEqual">
      <formula>#REF!</formula>
    </cfRule>
  </conditionalFormatting>
  <conditionalFormatting sqref="I66">
    <cfRule type="cellIs" dxfId="2797" priority="8" stopIfTrue="1" operator="lessThanOrEqual">
      <formula>#REF!</formula>
    </cfRule>
  </conditionalFormatting>
  <conditionalFormatting sqref="N40">
    <cfRule type="cellIs" dxfId="2796" priority="6" operator="equal">
      <formula>"EXPERIENCIA NO VÁLIDA"</formula>
    </cfRule>
  </conditionalFormatting>
  <conditionalFormatting sqref="I26">
    <cfRule type="cellIs" dxfId="2795" priority="5" operator="greaterThan">
      <formula>1</formula>
    </cfRule>
  </conditionalFormatting>
  <conditionalFormatting sqref="I27">
    <cfRule type="cellIs" dxfId="2794" priority="4" operator="greaterThan">
      <formula>1</formula>
    </cfRule>
  </conditionalFormatting>
  <conditionalFormatting sqref="I28">
    <cfRule type="cellIs" dxfId="2793" priority="3" operator="greaterThan">
      <formula>1</formula>
    </cfRule>
  </conditionalFormatting>
  <conditionalFormatting sqref="I52">
    <cfRule type="cellIs" dxfId="2792" priority="2" operator="greaterThan">
      <formula>1</formula>
    </cfRule>
  </conditionalFormatting>
  <conditionalFormatting sqref="I53">
    <cfRule type="cellIs" dxfId="2791"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'REQ - CM 093'!$R$10:$R$17</xm:f>
          </x14:formula1>
          <xm:sqref>G29 G54</xm:sqref>
        </x14:dataValidation>
        <x14:dataValidation type="list" allowBlank="1" showInputMessage="1" showErrorMessage="1">
          <x14:formula1>
            <xm:f>'C:\Users\Usuario\Downloads\[EV_PRELIM_CM-153.xlsx]REQ - CM 093'!#REF!</xm:f>
          </x14:formula1>
          <xm:sqref>G27:G28 G52:G53</xm:sqref>
        </x14:dataValidation>
        <x14:dataValidation type="list" allowBlank="1" showInputMessage="1" showErrorMessage="1">
          <x14:formula1>
            <xm:f>'Z:\00 - PROCESOS 2018\ADJUDICADOS\24 - SED-CM-A-DDCCEE-036-2018 - INT GUILLERMO LEON V\EVALUACION\[EV_PRELIM_CM-036.xlsx]REQ - CM 036'!#REF!</xm:f>
          </x14:formula1>
          <xm:sqref>G26</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D7" zoomScale="70" zoomScaleNormal="70" zoomScaleSheetLayoutView="70" workbookViewId="0">
      <selection activeCell="L26" sqref="L2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26</v>
      </c>
      <c r="E10" s="697" t="s">
        <v>588</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589</v>
      </c>
      <c r="D14" s="668"/>
      <c r="E14" s="668"/>
      <c r="F14" s="669"/>
      <c r="G14" s="46">
        <v>1</v>
      </c>
      <c r="H14" s="48">
        <v>16503.419999999998</v>
      </c>
      <c r="I14" s="49">
        <v>300</v>
      </c>
      <c r="J14" s="65" t="s">
        <v>1132</v>
      </c>
      <c r="K14" s="49">
        <v>8595.4560000000001</v>
      </c>
      <c r="L14" s="32">
        <v>25098.875999999997</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25098.875999999997</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35">
        <v>82</v>
      </c>
      <c r="D26" s="31">
        <v>177</v>
      </c>
      <c r="E26" s="279" t="s">
        <v>591</v>
      </c>
      <c r="F26" s="258" t="s">
        <v>592</v>
      </c>
      <c r="G26" s="25">
        <v>811015</v>
      </c>
      <c r="H26" s="39" t="s">
        <v>589</v>
      </c>
      <c r="I26" s="23">
        <v>1</v>
      </c>
      <c r="J26" s="33" t="s">
        <v>210</v>
      </c>
      <c r="K26" s="212">
        <v>41848</v>
      </c>
      <c r="L26" s="212" t="s">
        <v>593</v>
      </c>
      <c r="M26" s="221">
        <v>6252.4</v>
      </c>
      <c r="N26" s="280" t="s">
        <v>194</v>
      </c>
      <c r="O26" s="63">
        <v>6252.4</v>
      </c>
      <c r="P26" s="275"/>
      <c r="Q26" s="12">
        <v>2016</v>
      </c>
      <c r="R26" s="281">
        <v>25567212</v>
      </c>
    </row>
    <row r="27" spans="2:18" s="12" customFormat="1" ht="72" customHeight="1">
      <c r="B27" s="231">
        <v>2</v>
      </c>
      <c r="C27" s="219">
        <v>20</v>
      </c>
      <c r="D27" s="219">
        <v>16</v>
      </c>
      <c r="E27" s="279" t="s">
        <v>249</v>
      </c>
      <c r="F27" s="258" t="s">
        <v>594</v>
      </c>
      <c r="G27" s="25">
        <v>811015</v>
      </c>
      <c r="H27" s="39" t="s">
        <v>589</v>
      </c>
      <c r="I27" s="23">
        <v>1</v>
      </c>
      <c r="J27" s="33" t="s">
        <v>210</v>
      </c>
      <c r="K27" s="72">
        <v>40214</v>
      </c>
      <c r="L27" s="72">
        <v>40609</v>
      </c>
      <c r="M27" s="228">
        <v>6487.73</v>
      </c>
      <c r="N27" s="280" t="s">
        <v>194</v>
      </c>
      <c r="O27" s="63">
        <v>6487.73</v>
      </c>
      <c r="P27" s="275"/>
    </row>
    <row r="28" spans="2:18" s="12" customFormat="1" ht="95.25" customHeight="1">
      <c r="B28" s="230">
        <v>3</v>
      </c>
      <c r="C28" s="219">
        <v>85</v>
      </c>
      <c r="D28" s="219">
        <v>187</v>
      </c>
      <c r="E28" s="322" t="s">
        <v>595</v>
      </c>
      <c r="F28" s="258" t="s">
        <v>596</v>
      </c>
      <c r="G28" s="25">
        <v>811015</v>
      </c>
      <c r="H28" s="39" t="s">
        <v>589</v>
      </c>
      <c r="I28" s="23">
        <v>0.5</v>
      </c>
      <c r="J28" s="24" t="s">
        <v>210</v>
      </c>
      <c r="K28" s="72">
        <v>42275</v>
      </c>
      <c r="L28" s="72">
        <v>42691</v>
      </c>
      <c r="M28" s="228">
        <v>7526.58</v>
      </c>
      <c r="N28" s="280" t="s">
        <v>194</v>
      </c>
      <c r="O28" s="63">
        <v>3763.29</v>
      </c>
      <c r="P28" s="275"/>
    </row>
    <row r="29" spans="2:18" s="12" customFormat="1" ht="46.5" customHeight="1">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16503.419999999998</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86" t="s">
        <v>70</v>
      </c>
      <c r="G35" s="556" t="s">
        <v>74</v>
      </c>
      <c r="H35" s="623"/>
      <c r="I35" s="555" t="s">
        <v>75</v>
      </c>
      <c r="J35" s="555"/>
      <c r="K35" s="555"/>
      <c r="L35" s="556" t="s">
        <v>156</v>
      </c>
      <c r="M35" s="623"/>
      <c r="N35" s="644"/>
      <c r="O35" s="645"/>
      <c r="P35" s="386" t="s">
        <v>76</v>
      </c>
    </row>
    <row r="36" spans="2:16" s="58" customFormat="1" ht="30" customHeight="1">
      <c r="B36" s="624" t="s">
        <v>590</v>
      </c>
      <c r="C36" s="646"/>
      <c r="D36" s="646"/>
      <c r="E36" s="647"/>
      <c r="F36" s="56" t="s">
        <v>221</v>
      </c>
      <c r="G36" s="59">
        <v>72201382</v>
      </c>
      <c r="H36" s="57" t="s">
        <v>194</v>
      </c>
      <c r="I36" s="70">
        <v>36606</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36606</v>
      </c>
      <c r="K39" s="3" t="s">
        <v>59</v>
      </c>
      <c r="L39" s="209">
        <v>43356</v>
      </c>
      <c r="M39" s="614"/>
      <c r="N39" s="614"/>
      <c r="O39" s="47">
        <v>1200</v>
      </c>
      <c r="P39" s="499"/>
    </row>
    <row r="40" spans="2:16" ht="51" customHeight="1">
      <c r="B40" s="79">
        <v>1</v>
      </c>
      <c r="C40" s="378" t="s">
        <v>194</v>
      </c>
      <c r="D40" s="379" t="s">
        <v>211</v>
      </c>
      <c r="E40" s="380" t="s">
        <v>597</v>
      </c>
      <c r="F40" s="733" t="s">
        <v>599</v>
      </c>
      <c r="G40" s="733"/>
      <c r="H40" s="733"/>
      <c r="I40" s="734">
        <v>38261</v>
      </c>
      <c r="J40" s="734"/>
      <c r="K40" s="735">
        <v>38398</v>
      </c>
      <c r="L40" s="736"/>
      <c r="M40" s="82">
        <v>14418</v>
      </c>
      <c r="N40" s="61" t="s">
        <v>1135</v>
      </c>
      <c r="O40" s="63">
        <v>14418</v>
      </c>
      <c r="P40" s="151"/>
    </row>
    <row r="41" spans="2:16" ht="31.5" customHeight="1">
      <c r="B41" s="79">
        <v>2</v>
      </c>
      <c r="C41" s="378" t="s">
        <v>194</v>
      </c>
      <c r="D41" s="379" t="s">
        <v>211</v>
      </c>
      <c r="E41" s="381" t="s">
        <v>598</v>
      </c>
      <c r="F41" s="733" t="s">
        <v>600</v>
      </c>
      <c r="G41" s="733"/>
      <c r="H41" s="733"/>
      <c r="I41" s="734">
        <v>42410</v>
      </c>
      <c r="J41" s="734"/>
      <c r="K41" s="735">
        <v>42620</v>
      </c>
      <c r="L41" s="736"/>
      <c r="M41" s="82">
        <v>1743.52</v>
      </c>
      <c r="N41" s="61" t="s">
        <v>1135</v>
      </c>
      <c r="O41" s="63">
        <v>1743.52</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16161.52</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87"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5">
        <v>83</v>
      </c>
      <c r="D52" s="219">
        <v>178</v>
      </c>
      <c r="E52" s="279" t="s">
        <v>601</v>
      </c>
      <c r="F52" s="258" t="s">
        <v>602</v>
      </c>
      <c r="G52" s="25">
        <v>811015</v>
      </c>
      <c r="H52" s="39" t="s">
        <v>589</v>
      </c>
      <c r="I52" s="23">
        <v>0.5</v>
      </c>
      <c r="J52" s="33" t="s">
        <v>210</v>
      </c>
      <c r="K52" s="72">
        <v>41904</v>
      </c>
      <c r="L52" s="72">
        <v>42541</v>
      </c>
      <c r="M52" s="228">
        <v>14129</v>
      </c>
      <c r="N52" s="280" t="s">
        <v>194</v>
      </c>
      <c r="O52" s="63">
        <v>7064.5</v>
      </c>
      <c r="P52" s="275"/>
    </row>
    <row r="53" spans="2:16" s="12" customFormat="1" ht="36">
      <c r="B53" s="34">
        <v>2</v>
      </c>
      <c r="C53" s="37">
        <v>17</v>
      </c>
      <c r="D53" s="37">
        <v>13</v>
      </c>
      <c r="E53" s="279" t="s">
        <v>249</v>
      </c>
      <c r="F53" s="232" t="s">
        <v>603</v>
      </c>
      <c r="G53" s="25">
        <v>811015</v>
      </c>
      <c r="H53" s="39" t="s">
        <v>589</v>
      </c>
      <c r="I53" s="23">
        <v>0.49</v>
      </c>
      <c r="J53" s="24" t="s">
        <v>210</v>
      </c>
      <c r="K53" s="72" t="s">
        <v>604</v>
      </c>
      <c r="L53" s="72">
        <v>39758</v>
      </c>
      <c r="M53" s="228">
        <v>3124.4</v>
      </c>
      <c r="N53" s="280" t="s">
        <v>194</v>
      </c>
      <c r="O53" s="63">
        <v>1530.9559999999999</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8595.4560000000001</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86" t="s">
        <v>70</v>
      </c>
    </row>
    <row r="62" spans="2:16" s="58" customFormat="1" ht="24.95" customHeight="1">
      <c r="B62" s="624" t="s">
        <v>590</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36606</v>
      </c>
      <c r="K65" s="3" t="s">
        <v>59</v>
      </c>
      <c r="L65" s="209">
        <v>43356</v>
      </c>
      <c r="M65" s="614"/>
      <c r="N65" s="614"/>
      <c r="O65" s="47">
        <v>1200</v>
      </c>
      <c r="P65" s="616"/>
    </row>
    <row r="66" spans="2:16" ht="77.25" customHeight="1">
      <c r="B66" s="79">
        <v>1</v>
      </c>
      <c r="C66" s="382" t="s">
        <v>194</v>
      </c>
      <c r="D66" s="383" t="s">
        <v>211</v>
      </c>
      <c r="E66" s="384" t="s">
        <v>598</v>
      </c>
      <c r="F66" s="728" t="s">
        <v>605</v>
      </c>
      <c r="G66" s="729"/>
      <c r="H66" s="730"/>
      <c r="I66" s="731">
        <v>41848</v>
      </c>
      <c r="J66" s="732"/>
      <c r="K66" s="731">
        <v>42451</v>
      </c>
      <c r="L66" s="732"/>
      <c r="M66" s="82">
        <v>6252.4</v>
      </c>
      <c r="N66" s="61" t="s">
        <v>1135</v>
      </c>
      <c r="O66" s="63">
        <v>6252.4</v>
      </c>
      <c r="P66" s="89"/>
    </row>
    <row r="67" spans="2:16" ht="57.75" customHeight="1">
      <c r="B67" s="79"/>
      <c r="C67" s="382" t="s">
        <v>194</v>
      </c>
      <c r="D67" s="383" t="s">
        <v>211</v>
      </c>
      <c r="E67" s="385" t="s">
        <v>598</v>
      </c>
      <c r="F67" s="728" t="s">
        <v>606</v>
      </c>
      <c r="G67" s="729"/>
      <c r="H67" s="730"/>
      <c r="I67" s="731">
        <v>38777</v>
      </c>
      <c r="J67" s="732"/>
      <c r="K67" s="731">
        <v>39446</v>
      </c>
      <c r="L67" s="732"/>
      <c r="M67" s="82">
        <v>15300</v>
      </c>
      <c r="N67" s="61" t="s">
        <v>1135</v>
      </c>
      <c r="O67" s="63">
        <v>15300</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21552.400000000001</v>
      </c>
      <c r="P70" s="62">
        <v>40</v>
      </c>
    </row>
    <row r="71" spans="2:16" ht="15.75" customHeight="1"/>
    <row r="72" spans="2:16" s="60" customFormat="1" ht="37.5" customHeight="1">
      <c r="B72" s="598" t="s">
        <v>127</v>
      </c>
      <c r="C72" s="598"/>
      <c r="D72" s="598"/>
      <c r="E72" s="598"/>
      <c r="F72" s="598"/>
      <c r="G72" s="588" t="s">
        <v>590</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588</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790" priority="103" operator="greaterThan">
      <formula>1</formula>
    </cfRule>
  </conditionalFormatting>
  <conditionalFormatting sqref="I54">
    <cfRule type="cellIs" dxfId="2789" priority="102" operator="greaterThan">
      <formula>1</formula>
    </cfRule>
  </conditionalFormatting>
  <conditionalFormatting sqref="J39">
    <cfRule type="cellIs" dxfId="2788" priority="100" stopIfTrue="1" operator="greaterThanOrEqual">
      <formula>#REF!</formula>
    </cfRule>
  </conditionalFormatting>
  <conditionalFormatting sqref="J39">
    <cfRule type="cellIs" dxfId="2787" priority="101" stopIfTrue="1" operator="lessThanOrEqual">
      <formula>#REF!</formula>
    </cfRule>
  </conditionalFormatting>
  <conditionalFormatting sqref="L39">
    <cfRule type="cellIs" dxfId="2786" priority="99" stopIfTrue="1" operator="greaterThanOrEqual">
      <formula>#REF!</formula>
    </cfRule>
  </conditionalFormatting>
  <conditionalFormatting sqref="J65">
    <cfRule type="cellIs" dxfId="2785" priority="97" stopIfTrue="1" operator="greaterThanOrEqual">
      <formula>#REF!</formula>
    </cfRule>
  </conditionalFormatting>
  <conditionalFormatting sqref="J65">
    <cfRule type="cellIs" dxfId="2784" priority="98" stopIfTrue="1" operator="lessThanOrEqual">
      <formula>#REF!</formula>
    </cfRule>
  </conditionalFormatting>
  <conditionalFormatting sqref="L65">
    <cfRule type="cellIs" dxfId="2783" priority="96" stopIfTrue="1" operator="greaterThanOrEqual">
      <formula>#REF!</formula>
    </cfRule>
  </conditionalFormatting>
  <conditionalFormatting sqref="G18">
    <cfRule type="cellIs" dxfId="2782" priority="81" operator="equal">
      <formula>"NO SUMA 100%"</formula>
    </cfRule>
    <cfRule type="cellIs" dxfId="2781" priority="86" operator="equal">
      <formula>"SUMA 100%"</formula>
    </cfRule>
    <cfRule type="cellIs" dxfId="2780" priority="90" operator="equal">
      <formula>"SUMA 100%"</formula>
    </cfRule>
    <cfRule type="cellIs" dxfId="2779" priority="91" operator="equal">
      <formula>"SUMA 100%"</formula>
    </cfRule>
    <cfRule type="cellIs" dxfId="2778" priority="94" operator="equal">
      <formula>"NO SUMA 100%"</formula>
    </cfRule>
    <cfRule type="cellIs" dxfId="2777" priority="95" operator="equal">
      <formula>"SUMA 100%"</formula>
    </cfRule>
  </conditionalFormatting>
  <conditionalFormatting sqref="J14:J17">
    <cfRule type="cellIs" dxfId="2776" priority="93" operator="equal">
      <formula>"NO CUMPLE"</formula>
    </cfRule>
  </conditionalFormatting>
  <conditionalFormatting sqref="J14:J17">
    <cfRule type="cellIs" dxfId="2775" priority="92" operator="equal">
      <formula>"CUMPLE"</formula>
    </cfRule>
  </conditionalFormatting>
  <conditionalFormatting sqref="J14:J16">
    <cfRule type="cellIs" dxfId="2774" priority="89" operator="equal">
      <formula>"CUMPLE"</formula>
    </cfRule>
  </conditionalFormatting>
  <conditionalFormatting sqref="G19">
    <cfRule type="cellIs" dxfId="2773" priority="84" operator="equal">
      <formula>"OK"</formula>
    </cfRule>
    <cfRule type="cellIs" dxfId="2772" priority="85" operator="equal">
      <formula>"OK"</formula>
    </cfRule>
    <cfRule type="cellIs" dxfId="2771" priority="87" operator="equal">
      <formula>"ERROR DE ASC"</formula>
    </cfRule>
    <cfRule type="cellIs" dxfId="2770" priority="88" operator="equal">
      <formula>"ERROR DE ASC"</formula>
    </cfRule>
  </conditionalFormatting>
  <conditionalFormatting sqref="H18">
    <cfRule type="cellIs" dxfId="2769" priority="82" operator="equal">
      <formula>"CUMPLE"</formula>
    </cfRule>
    <cfRule type="cellIs" dxfId="2768" priority="83" operator="equal">
      <formula>"CUMPLE"</formula>
    </cfRule>
  </conditionalFormatting>
  <conditionalFormatting sqref="H18:J19">
    <cfRule type="cellIs" dxfId="2767" priority="80" operator="equal">
      <formula>"NO CUMPLE"</formula>
    </cfRule>
  </conditionalFormatting>
  <conditionalFormatting sqref="J14:J16">
    <cfRule type="cellIs" dxfId="2766" priority="79" operator="equal">
      <formula>"NO CUMPLE"</formula>
    </cfRule>
  </conditionalFormatting>
  <conditionalFormatting sqref="K18">
    <cfRule type="cellIs" dxfId="2765" priority="77" operator="equal">
      <formula>"CUMPLE"</formula>
    </cfRule>
    <cfRule type="cellIs" dxfId="2764" priority="78" operator="equal">
      <formula>"CUMPLE"</formula>
    </cfRule>
  </conditionalFormatting>
  <conditionalFormatting sqref="K18">
    <cfRule type="cellIs" dxfId="2763" priority="76" operator="equal">
      <formula>"NO CUMPLE"</formula>
    </cfRule>
  </conditionalFormatting>
  <conditionalFormatting sqref="M14:M17">
    <cfRule type="cellIs" dxfId="2762" priority="75" operator="equal">
      <formula>"MAXIMO"</formula>
    </cfRule>
  </conditionalFormatting>
  <conditionalFormatting sqref="N15:N17">
    <cfRule type="cellIs" dxfId="2761" priority="74" operator="equal">
      <formula>"NO CUMPLE"</formula>
    </cfRule>
  </conditionalFormatting>
  <conditionalFormatting sqref="N14:N17">
    <cfRule type="cellIs" dxfId="2760" priority="73" operator="equal">
      <formula>"CUMPLE"</formula>
    </cfRule>
  </conditionalFormatting>
  <conditionalFormatting sqref="M14:M16">
    <cfRule type="cellIs" dxfId="2759" priority="72" operator="equal">
      <formula>"MAXIMO"</formula>
    </cfRule>
  </conditionalFormatting>
  <conditionalFormatting sqref="M15:M17">
    <cfRule type="cellIs" dxfId="2758" priority="71" operator="equal">
      <formula>"MAXIMO"</formula>
    </cfRule>
  </conditionalFormatting>
  <conditionalFormatting sqref="N14:N16">
    <cfRule type="cellIs" dxfId="2757" priority="70" operator="equal">
      <formula>"CUMPLE"</formula>
    </cfRule>
  </conditionalFormatting>
  <conditionalFormatting sqref="N14:N16">
    <cfRule type="cellIs" dxfId="2756" priority="69" operator="equal">
      <formula>"NO CUMPLE"</formula>
    </cfRule>
  </conditionalFormatting>
  <conditionalFormatting sqref="K18">
    <cfRule type="cellIs" dxfId="2755" priority="67" operator="equal">
      <formula>"CUMPLE"</formula>
    </cfRule>
    <cfRule type="cellIs" dxfId="2754" priority="68" operator="equal">
      <formula>"NO CUMPLE"</formula>
    </cfRule>
  </conditionalFormatting>
  <conditionalFormatting sqref="N30">
    <cfRule type="cellIs" dxfId="2753" priority="66" operator="equal">
      <formula>"NO"</formula>
    </cfRule>
  </conditionalFormatting>
  <conditionalFormatting sqref="P31">
    <cfRule type="cellIs" dxfId="2752" priority="63" operator="equal">
      <formula>"NO CUMPLE"</formula>
    </cfRule>
    <cfRule type="cellIs" dxfId="2751" priority="64" operator="equal">
      <formula>"CUMPLE"</formula>
    </cfRule>
    <cfRule type="cellIs" dxfId="2750" priority="65" operator="equal">
      <formula>"HABILITADO"</formula>
    </cfRule>
  </conditionalFormatting>
  <conditionalFormatting sqref="P36">
    <cfRule type="cellIs" dxfId="2749" priority="60" operator="equal">
      <formula>"NO CUMPLE"</formula>
    </cfRule>
    <cfRule type="cellIs" dxfId="2748" priority="61" operator="equal">
      <formula>"CUMPLE"</formula>
    </cfRule>
    <cfRule type="cellIs" dxfId="2747" priority="62" operator="equal">
      <formula>"HABILITADO"</formula>
    </cfRule>
  </conditionalFormatting>
  <conditionalFormatting sqref="P44">
    <cfRule type="cellIs" dxfId="2746" priority="57" operator="equal">
      <formula>"NO CUMPLE"</formula>
    </cfRule>
    <cfRule type="cellIs" dxfId="2745" priority="58" operator="equal">
      <formula>"CUMPLE"</formula>
    </cfRule>
    <cfRule type="cellIs" dxfId="2744" priority="59" operator="equal">
      <formula>"HABILITADO"</formula>
    </cfRule>
  </conditionalFormatting>
  <conditionalFormatting sqref="N42:N43">
    <cfRule type="cellIs" dxfId="2743" priority="56" operator="equal">
      <formula>"EXPERIENCIA NO VÁLIDA"</formula>
    </cfRule>
  </conditionalFormatting>
  <conditionalFormatting sqref="N66:N68">
    <cfRule type="cellIs" dxfId="2742" priority="55" operator="equal">
      <formula>"EXPERIENCIA NO VÁLIDA"</formula>
    </cfRule>
  </conditionalFormatting>
  <conditionalFormatting sqref="O36">
    <cfRule type="cellIs" dxfId="2741" priority="53" operator="equal">
      <formula>0</formula>
    </cfRule>
    <cfRule type="cellIs" dxfId="2740" priority="54" operator="equal">
      <formula>"FOLIO 0"</formula>
    </cfRule>
  </conditionalFormatting>
  <conditionalFormatting sqref="K68:K69 I68:I69">
    <cfRule type="cellIs" dxfId="2739" priority="51" stopIfTrue="1" operator="greaterThanOrEqual">
      <formula>#REF!</formula>
    </cfRule>
  </conditionalFormatting>
  <conditionalFormatting sqref="I68:I69">
    <cfRule type="cellIs" dxfId="2738" priority="52" stopIfTrue="1" operator="lessThanOrEqual">
      <formula>#REF!</formula>
    </cfRule>
  </conditionalFormatting>
  <conditionalFormatting sqref="N69">
    <cfRule type="cellIs" dxfId="2737" priority="50" operator="equal">
      <formula>"EXPERIENCIA NO VÁLIDA"</formula>
    </cfRule>
  </conditionalFormatting>
  <conditionalFormatting sqref="I29">
    <cfRule type="cellIs" dxfId="2736" priority="49" operator="greaterThan">
      <formula>1</formula>
    </cfRule>
  </conditionalFormatting>
  <conditionalFormatting sqref="K42:K43 I42:I43">
    <cfRule type="cellIs" dxfId="2735" priority="47" stopIfTrue="1" operator="greaterThanOrEqual">
      <formula>#REF!</formula>
    </cfRule>
  </conditionalFormatting>
  <conditionalFormatting sqref="I42:I43">
    <cfRule type="cellIs" dxfId="2734" priority="48" stopIfTrue="1" operator="lessThanOrEqual">
      <formula>#REF!</formula>
    </cfRule>
  </conditionalFormatting>
  <conditionalFormatting sqref="N28">
    <cfRule type="cellIs" dxfId="2733" priority="46" operator="equal">
      <formula>"NO"</formula>
    </cfRule>
  </conditionalFormatting>
  <conditionalFormatting sqref="N36">
    <cfRule type="cellIs" dxfId="2732" priority="44" operator="equal">
      <formula>0</formula>
    </cfRule>
    <cfRule type="cellIs" dxfId="2731" priority="45" operator="equal">
      <formula>"FOLIO 0"</formula>
    </cfRule>
  </conditionalFormatting>
  <conditionalFormatting sqref="N52:N55">
    <cfRule type="cellIs" dxfId="2730" priority="43" operator="equal">
      <formula>"NO"</formula>
    </cfRule>
  </conditionalFormatting>
  <conditionalFormatting sqref="N26:N27">
    <cfRule type="cellIs" dxfId="2729" priority="42" operator="equal">
      <formula>"NO"</formula>
    </cfRule>
  </conditionalFormatting>
  <conditionalFormatting sqref="N41">
    <cfRule type="cellIs" dxfId="2728" priority="41" operator="equal">
      <formula>"EXPERIENCIA NO VÁLIDA"</formula>
    </cfRule>
  </conditionalFormatting>
  <conditionalFormatting sqref="N29">
    <cfRule type="cellIs" dxfId="2727" priority="40" operator="equal">
      <formula>"NO"</formula>
    </cfRule>
  </conditionalFormatting>
  <conditionalFormatting sqref="O13">
    <cfRule type="cellIs" dxfId="2726" priority="37" stopIfTrue="1" operator="equal">
      <formula>"HABILITADO"</formula>
    </cfRule>
    <cfRule type="cellIs" dxfId="2725" priority="38" stopIfTrue="1" operator="equal">
      <formula>"NO HABILITADO"</formula>
    </cfRule>
    <cfRule type="cellIs" dxfId="2724" priority="39" stopIfTrue="1" operator="equal">
      <formula>"RECHAZADO"</formula>
    </cfRule>
  </conditionalFormatting>
  <conditionalFormatting sqref="O13">
    <cfRule type="cellIs" dxfId="2723" priority="35" operator="equal">
      <formula>"NO HABILITADO"</formula>
    </cfRule>
    <cfRule type="cellIs" dxfId="2722" priority="36" operator="equal">
      <formula>"NO HABILITADO"</formula>
    </cfRule>
  </conditionalFormatting>
  <conditionalFormatting sqref="O13">
    <cfRule type="cellIs" priority="32" stopIfTrue="1" operator="equal">
      <formula>"HABILITADO"</formula>
    </cfRule>
    <cfRule type="cellIs" dxfId="2721" priority="33" stopIfTrue="1" operator="equal">
      <formula>"NO HABILITADO"</formula>
    </cfRule>
    <cfRule type="cellIs" dxfId="2720" priority="34" stopIfTrue="1" operator="equal">
      <formula>"RECHAZADO"</formula>
    </cfRule>
  </conditionalFormatting>
  <conditionalFormatting sqref="O13">
    <cfRule type="cellIs" dxfId="2719" priority="30" stopIfTrue="1" operator="equal">
      <formula>"RECHAZADO"</formula>
    </cfRule>
    <cfRule type="cellIs" dxfId="2718" priority="31" stopIfTrue="1" operator="equal">
      <formula>"NO HABILITADO"</formula>
    </cfRule>
  </conditionalFormatting>
  <conditionalFormatting sqref="O13">
    <cfRule type="cellIs" dxfId="2717" priority="28" operator="equal">
      <formula>"NO HABILITADO"</formula>
    </cfRule>
    <cfRule type="cellIs" dxfId="2716" priority="29" operator="equal">
      <formula>"HABILITADO"</formula>
    </cfRule>
  </conditionalFormatting>
  <conditionalFormatting sqref="O13:P13">
    <cfRule type="cellIs" dxfId="2715" priority="27" operator="equal">
      <formula>"NO HABILITADO"</formula>
    </cfRule>
  </conditionalFormatting>
  <conditionalFormatting sqref="J36">
    <cfRule type="cellIs" dxfId="2714" priority="23" operator="equal">
      <formula>0</formula>
    </cfRule>
    <cfRule type="cellIs" dxfId="2713" priority="24" operator="equal">
      <formula>"FOLIO 0"</formula>
    </cfRule>
  </conditionalFormatting>
  <conditionalFormatting sqref="L36">
    <cfRule type="cellIs" dxfId="2712" priority="25" operator="equal">
      <formula>0</formula>
    </cfRule>
    <cfRule type="cellIs" dxfId="2711" priority="26" operator="equal">
      <formula>"FOLIO 0"</formula>
    </cfRule>
  </conditionalFormatting>
  <conditionalFormatting sqref="G36">
    <cfRule type="cellIs" dxfId="2710" priority="21" operator="equal">
      <formula>0</formula>
    </cfRule>
    <cfRule type="cellIs" dxfId="2709" priority="22" operator="equal">
      <formula>"FOLIO 0"</formula>
    </cfRule>
  </conditionalFormatting>
  <conditionalFormatting sqref="K36">
    <cfRule type="cellIs" dxfId="2708" priority="19" operator="equal">
      <formula>0</formula>
    </cfRule>
    <cfRule type="cellIs" dxfId="2707" priority="20" operator="equal">
      <formula>"FOLIO 0"</formula>
    </cfRule>
  </conditionalFormatting>
  <conditionalFormatting sqref="M36">
    <cfRule type="cellIs" dxfId="2706" priority="17" operator="equal">
      <formula>0</formula>
    </cfRule>
    <cfRule type="cellIs" dxfId="2705" priority="18" operator="equal">
      <formula>"FOLIO 0"</formula>
    </cfRule>
  </conditionalFormatting>
  <conditionalFormatting sqref="K40:K41 I40:I41">
    <cfRule type="cellIs" dxfId="2704" priority="13" stopIfTrue="1" operator="greaterThanOrEqual">
      <formula>#REF!</formula>
    </cfRule>
  </conditionalFormatting>
  <conditionalFormatting sqref="I40:I41">
    <cfRule type="cellIs" dxfId="2703" priority="14" stopIfTrue="1" operator="lessThanOrEqual">
      <formula>#REF!</formula>
    </cfRule>
  </conditionalFormatting>
  <conditionalFormatting sqref="K67 I67">
    <cfRule type="cellIs" dxfId="2702" priority="9" stopIfTrue="1" operator="greaterThanOrEqual">
      <formula>#REF!</formula>
    </cfRule>
  </conditionalFormatting>
  <conditionalFormatting sqref="I67">
    <cfRule type="cellIs" dxfId="2701" priority="10" stopIfTrue="1" operator="lessThanOrEqual">
      <formula>#REF!</formula>
    </cfRule>
  </conditionalFormatting>
  <conditionalFormatting sqref="K66 I66">
    <cfRule type="cellIs" dxfId="2700" priority="7" stopIfTrue="1" operator="greaterThanOrEqual">
      <formula>#REF!</formula>
    </cfRule>
  </conditionalFormatting>
  <conditionalFormatting sqref="I66">
    <cfRule type="cellIs" dxfId="2699" priority="8" stopIfTrue="1" operator="lessThanOrEqual">
      <formula>#REF!</formula>
    </cfRule>
  </conditionalFormatting>
  <conditionalFormatting sqref="N40">
    <cfRule type="cellIs" dxfId="2698" priority="6" operator="equal">
      <formula>"EXPERIENCIA NO VÁLIDA"</formula>
    </cfRule>
  </conditionalFormatting>
  <conditionalFormatting sqref="I28">
    <cfRule type="cellIs" dxfId="2697" priority="5" operator="greaterThan">
      <formula>1</formula>
    </cfRule>
  </conditionalFormatting>
  <conditionalFormatting sqref="I27">
    <cfRule type="cellIs" dxfId="2696" priority="4" operator="greaterThan">
      <formula>1</formula>
    </cfRule>
  </conditionalFormatting>
  <conditionalFormatting sqref="I26">
    <cfRule type="cellIs" dxfId="2695" priority="3" operator="greaterThan">
      <formula>1</formula>
    </cfRule>
  </conditionalFormatting>
  <conditionalFormatting sqref="I52">
    <cfRule type="cellIs" dxfId="2694" priority="2" operator="greaterThan">
      <formula>1</formula>
    </cfRule>
  </conditionalFormatting>
  <conditionalFormatting sqref="I53">
    <cfRule type="cellIs" dxfId="2693" priority="1" operator="greaterThan">
      <formula>1</formula>
    </cfRule>
  </conditionalFormatting>
  <dataValidations disablePrompts="1"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'REQ - CM 093'!$R$10:$R$17</xm:f>
          </x14:formula1>
          <xm:sqref>G29 G54</xm:sqref>
        </x14:dataValidation>
        <x14:dataValidation type="list" allowBlank="1" showInputMessage="1" showErrorMessage="1">
          <x14:formula1>
            <xm:f>'Z:\00 - PROCESOS 2018\EN CURSO\2018\SED-CM-A-DDCCEE-036-2018 - INT GUILLERMO LEON V\EVALUACION\[EV_PRELIM_CM-036 - C.xlsx]REQ - CM 036'!#REF!</xm:f>
          </x14:formula1>
          <xm:sqref>G26:G28 G52:G53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288</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27</v>
      </c>
      <c r="E10" s="697" t="s">
        <v>608</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266">
        <v>300</v>
      </c>
      <c r="K13" s="66" t="s">
        <v>50</v>
      </c>
      <c r="L13" s="66" t="s">
        <v>49</v>
      </c>
      <c r="M13" s="66" t="s">
        <v>164</v>
      </c>
      <c r="N13" s="66"/>
      <c r="O13" s="666" t="s">
        <v>84</v>
      </c>
      <c r="P13" s="666"/>
    </row>
    <row r="14" spans="2:18" ht="21" customHeight="1">
      <c r="B14" s="41">
        <v>1</v>
      </c>
      <c r="C14" s="667" t="s">
        <v>607</v>
      </c>
      <c r="D14" s="668"/>
      <c r="E14" s="668"/>
      <c r="F14" s="669"/>
      <c r="G14" s="46">
        <v>0.7</v>
      </c>
      <c r="H14" s="48">
        <v>1826.8000000000002</v>
      </c>
      <c r="I14" s="49">
        <v>300</v>
      </c>
      <c r="J14" s="65" t="s">
        <v>1132</v>
      </c>
      <c r="K14" s="49">
        <v>1197.2850000000001</v>
      </c>
      <c r="L14" s="32">
        <v>3024.085</v>
      </c>
      <c r="M14" s="46">
        <v>0.50761101370796569</v>
      </c>
      <c r="N14" s="36"/>
      <c r="O14" s="707"/>
      <c r="P14" s="708"/>
      <c r="R14" s="208"/>
    </row>
    <row r="15" spans="2:18" ht="17.100000000000001" customHeight="1">
      <c r="B15" s="41">
        <v>2</v>
      </c>
      <c r="C15" s="667" t="s">
        <v>609</v>
      </c>
      <c r="D15" s="668"/>
      <c r="E15" s="668"/>
      <c r="F15" s="669"/>
      <c r="G15" s="46">
        <v>0.3</v>
      </c>
      <c r="H15" s="48">
        <v>913.40000000000009</v>
      </c>
      <c r="I15" s="49">
        <v>300</v>
      </c>
      <c r="J15" s="65" t="s">
        <v>1132</v>
      </c>
      <c r="K15" s="49">
        <v>2020</v>
      </c>
      <c r="L15" s="32">
        <v>2933.4</v>
      </c>
      <c r="M15" s="46">
        <v>0.49238898629203426</v>
      </c>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0.3</v>
      </c>
      <c r="H17" s="234"/>
      <c r="I17" s="49"/>
      <c r="J17" s="36" t="s">
        <v>1133</v>
      </c>
      <c r="K17" s="42"/>
      <c r="L17" s="32">
        <v>5957.4850000000006</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7.5" customHeight="1">
      <c r="B26" s="230">
        <v>1</v>
      </c>
      <c r="C26" s="219">
        <v>14</v>
      </c>
      <c r="D26" s="219">
        <v>14</v>
      </c>
      <c r="E26" s="279" t="s">
        <v>611</v>
      </c>
      <c r="F26" s="258" t="s">
        <v>612</v>
      </c>
      <c r="G26" s="25">
        <v>811015</v>
      </c>
      <c r="H26" s="39" t="s">
        <v>607</v>
      </c>
      <c r="I26" s="23">
        <v>0.2</v>
      </c>
      <c r="J26" s="24" t="s">
        <v>194</v>
      </c>
      <c r="K26" s="72">
        <v>42285</v>
      </c>
      <c r="L26" s="72">
        <v>42765</v>
      </c>
      <c r="M26" s="228">
        <v>9134</v>
      </c>
      <c r="N26" s="280" t="s">
        <v>194</v>
      </c>
      <c r="O26" s="63">
        <v>1826.8000000000002</v>
      </c>
      <c r="P26" s="275"/>
      <c r="Q26" s="12">
        <v>2016</v>
      </c>
      <c r="R26" s="281">
        <v>25567212</v>
      </c>
    </row>
    <row r="27" spans="2:18" s="12" customFormat="1" ht="72" customHeight="1">
      <c r="B27" s="231">
        <v>2</v>
      </c>
      <c r="C27" s="219">
        <v>122</v>
      </c>
      <c r="D27" s="219">
        <v>218</v>
      </c>
      <c r="E27" s="279" t="s">
        <v>611</v>
      </c>
      <c r="F27" s="258" t="s">
        <v>612</v>
      </c>
      <c r="G27" s="25">
        <v>811015</v>
      </c>
      <c r="H27" s="39" t="s">
        <v>609</v>
      </c>
      <c r="I27" s="23">
        <v>0.1</v>
      </c>
      <c r="J27" s="24" t="s">
        <v>194</v>
      </c>
      <c r="K27" s="72">
        <v>42285</v>
      </c>
      <c r="L27" s="72">
        <v>42765</v>
      </c>
      <c r="M27" s="228">
        <v>9134</v>
      </c>
      <c r="N27" s="280" t="s">
        <v>194</v>
      </c>
      <c r="O27" s="63">
        <v>913.40000000000009</v>
      </c>
      <c r="P27" s="275"/>
    </row>
    <row r="28" spans="2:18" s="12" customFormat="1" ht="18">
      <c r="B28" s="230">
        <v>3</v>
      </c>
      <c r="C28" s="219"/>
      <c r="D28" s="219"/>
      <c r="E28" s="322"/>
      <c r="F28" s="150"/>
      <c r="G28" s="25"/>
      <c r="H28" s="39"/>
      <c r="I28" s="23"/>
      <c r="J28" s="24"/>
      <c r="K28" s="72"/>
      <c r="L28" s="72"/>
      <c r="M28" s="228"/>
      <c r="N28" s="280" t="s">
        <v>1133</v>
      </c>
      <c r="O28" s="63" t="s">
        <v>1133</v>
      </c>
      <c r="P28" s="275"/>
    </row>
    <row r="29" spans="2:18" s="12" customFormat="1" ht="18">
      <c r="B29" s="230">
        <v>4</v>
      </c>
      <c r="C29" s="219"/>
      <c r="D29" s="219"/>
      <c r="E29" s="322"/>
      <c r="F29" s="377"/>
      <c r="G29" s="25"/>
      <c r="H29" s="39"/>
      <c r="I29" s="23"/>
      <c r="J29" s="24"/>
      <c r="K29" s="72"/>
      <c r="L29" s="72"/>
      <c r="M29" s="228"/>
      <c r="N29" s="280" t="s">
        <v>1133</v>
      </c>
      <c r="O29" s="63" t="s">
        <v>1133</v>
      </c>
      <c r="P29" s="275"/>
    </row>
    <row r="30" spans="2:18" s="12" customFormat="1" ht="12" customHeight="1">
      <c r="B30" s="231"/>
      <c r="C30" s="37"/>
      <c r="D30" s="37"/>
      <c r="E30" s="229"/>
      <c r="F30" s="232"/>
      <c r="G30" s="25"/>
      <c r="H30" s="39"/>
      <c r="I30" s="91"/>
      <c r="J30" s="24"/>
      <c r="K30" s="19"/>
      <c r="L30" s="19"/>
      <c r="M30" s="228"/>
      <c r="N30" s="280" t="s">
        <v>1133</v>
      </c>
      <c r="O30" s="63" t="s">
        <v>1133</v>
      </c>
      <c r="P30" s="10"/>
    </row>
    <row r="31" spans="2:18" s="12" customFormat="1" ht="24.95" customHeight="1">
      <c r="B31" s="9"/>
      <c r="C31" s="7"/>
      <c r="D31" s="8"/>
      <c r="E31" s="8"/>
      <c r="F31" s="8"/>
      <c r="G31" s="8"/>
      <c r="H31" s="8"/>
      <c r="I31" s="8"/>
      <c r="J31" s="6"/>
      <c r="K31" s="5"/>
      <c r="L31" s="5"/>
      <c r="M31" s="1"/>
      <c r="N31" s="268" t="s">
        <v>17</v>
      </c>
      <c r="O31" s="45">
        <v>2740.2000000000003</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386" t="s">
        <v>70</v>
      </c>
      <c r="G35" s="556" t="s">
        <v>74</v>
      </c>
      <c r="H35" s="623"/>
      <c r="I35" s="555" t="s">
        <v>75</v>
      </c>
      <c r="J35" s="555"/>
      <c r="K35" s="555"/>
      <c r="L35" s="556" t="s">
        <v>156</v>
      </c>
      <c r="M35" s="623"/>
      <c r="N35" s="644"/>
      <c r="O35" s="645"/>
      <c r="P35" s="386" t="s">
        <v>76</v>
      </c>
    </row>
    <row r="36" spans="2:16" s="58" customFormat="1" ht="30" customHeight="1">
      <c r="B36" s="624" t="s">
        <v>610</v>
      </c>
      <c r="C36" s="646"/>
      <c r="D36" s="646"/>
      <c r="E36" s="647"/>
      <c r="F36" s="56" t="s">
        <v>221</v>
      </c>
      <c r="G36" s="59">
        <v>72005623</v>
      </c>
      <c r="H36" s="57" t="s">
        <v>194</v>
      </c>
      <c r="I36" s="70">
        <v>37763</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223</v>
      </c>
      <c r="O38" s="40" t="s">
        <v>38</v>
      </c>
      <c r="P38" s="497" t="s">
        <v>2</v>
      </c>
    </row>
    <row r="39" spans="2:16" ht="33.75" customHeight="1">
      <c r="B39" s="642"/>
      <c r="C39" s="642"/>
      <c r="D39" s="642"/>
      <c r="E39" s="642"/>
      <c r="F39" s="642"/>
      <c r="G39" s="642"/>
      <c r="H39" s="642"/>
      <c r="I39" s="3" t="s">
        <v>58</v>
      </c>
      <c r="J39" s="209">
        <v>37763</v>
      </c>
      <c r="K39" s="3" t="s">
        <v>59</v>
      </c>
      <c r="L39" s="209">
        <v>43356</v>
      </c>
      <c r="M39" s="614"/>
      <c r="N39" s="614"/>
      <c r="O39" s="47">
        <v>1200</v>
      </c>
      <c r="P39" s="499"/>
    </row>
    <row r="40" spans="2:16" ht="51" customHeight="1">
      <c r="B40" s="79">
        <v>1</v>
      </c>
      <c r="C40" s="79" t="s">
        <v>194</v>
      </c>
      <c r="D40" s="83" t="s">
        <v>211</v>
      </c>
      <c r="E40" s="277" t="s">
        <v>613</v>
      </c>
      <c r="F40" s="634" t="s">
        <v>614</v>
      </c>
      <c r="G40" s="634"/>
      <c r="H40" s="634"/>
      <c r="I40" s="635">
        <v>39818</v>
      </c>
      <c r="J40" s="635"/>
      <c r="K40" s="609">
        <v>40547</v>
      </c>
      <c r="L40" s="610"/>
      <c r="M40" s="82">
        <v>5620</v>
      </c>
      <c r="N40" s="61" t="s">
        <v>1135</v>
      </c>
      <c r="O40" s="63">
        <v>5620</v>
      </c>
      <c r="P40" s="151"/>
    </row>
    <row r="41" spans="2:16" ht="31.5" customHeight="1">
      <c r="B41" s="79">
        <v>2</v>
      </c>
      <c r="C41" s="378"/>
      <c r="D41" s="379"/>
      <c r="E41" s="381"/>
      <c r="F41" s="733"/>
      <c r="G41" s="733"/>
      <c r="H41" s="733"/>
      <c r="I41" s="734"/>
      <c r="J41" s="734"/>
      <c r="K41" s="735"/>
      <c r="L41" s="736"/>
      <c r="M41" s="82"/>
      <c r="N41" s="61" t="s">
        <v>1133</v>
      </c>
      <c r="O41" s="63"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5620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387"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48">
      <c r="B52" s="325">
        <v>1</v>
      </c>
      <c r="C52" s="37">
        <v>21</v>
      </c>
      <c r="D52" s="37">
        <v>32</v>
      </c>
      <c r="E52" s="322" t="s">
        <v>615</v>
      </c>
      <c r="F52" s="232" t="s">
        <v>616</v>
      </c>
      <c r="G52" s="25">
        <v>811015</v>
      </c>
      <c r="H52" s="39" t="s">
        <v>609</v>
      </c>
      <c r="I52" s="23">
        <v>1</v>
      </c>
      <c r="J52" s="24" t="s">
        <v>194</v>
      </c>
      <c r="K52" s="72">
        <v>40196</v>
      </c>
      <c r="L52" s="72">
        <v>40665</v>
      </c>
      <c r="M52" s="228">
        <v>2020</v>
      </c>
      <c r="N52" s="280" t="s">
        <v>194</v>
      </c>
      <c r="O52" s="63">
        <v>2020</v>
      </c>
      <c r="P52" s="275"/>
    </row>
    <row r="53" spans="2:16" s="12" customFormat="1" ht="36">
      <c r="B53" s="34">
        <v>2</v>
      </c>
      <c r="C53" s="35">
        <v>11</v>
      </c>
      <c r="D53" s="31">
        <v>8</v>
      </c>
      <c r="E53" s="218" t="s">
        <v>617</v>
      </c>
      <c r="F53" s="232" t="s">
        <v>618</v>
      </c>
      <c r="G53" s="25">
        <v>811015</v>
      </c>
      <c r="H53" s="39" t="s">
        <v>607</v>
      </c>
      <c r="I53" s="23">
        <v>0.5</v>
      </c>
      <c r="J53" s="31" t="s">
        <v>194</v>
      </c>
      <c r="K53" s="72">
        <v>41954</v>
      </c>
      <c r="L53" s="72">
        <v>42109</v>
      </c>
      <c r="M53" s="221">
        <v>2394.5700000000002</v>
      </c>
      <c r="N53" s="280" t="s">
        <v>194</v>
      </c>
      <c r="O53" s="63">
        <v>1197.2850000000001</v>
      </c>
      <c r="P53" s="27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3217.2849999999999</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386" t="s">
        <v>70</v>
      </c>
    </row>
    <row r="62" spans="2:16" s="58" customFormat="1" ht="24.95" customHeight="1">
      <c r="B62" s="624" t="s">
        <v>610</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37763</v>
      </c>
      <c r="K65" s="3" t="s">
        <v>59</v>
      </c>
      <c r="L65" s="209">
        <v>43356</v>
      </c>
      <c r="M65" s="614"/>
      <c r="N65" s="614"/>
      <c r="O65" s="47">
        <v>1200</v>
      </c>
      <c r="P65" s="616"/>
    </row>
    <row r="66" spans="2:16" ht="57.75" customHeight="1">
      <c r="B66" s="79">
        <v>1</v>
      </c>
      <c r="C66" s="79" t="s">
        <v>194</v>
      </c>
      <c r="D66" s="83" t="s">
        <v>211</v>
      </c>
      <c r="E66" s="390" t="s">
        <v>619</v>
      </c>
      <c r="F66" s="606" t="s">
        <v>620</v>
      </c>
      <c r="G66" s="607"/>
      <c r="H66" s="608"/>
      <c r="I66" s="609">
        <v>41401</v>
      </c>
      <c r="J66" s="610"/>
      <c r="K66" s="609">
        <v>41603</v>
      </c>
      <c r="L66" s="610"/>
      <c r="M66" s="82">
        <v>6200</v>
      </c>
      <c r="N66" s="61" t="s">
        <v>1135</v>
      </c>
      <c r="O66" s="63">
        <v>6200</v>
      </c>
      <c r="P66" s="89"/>
    </row>
    <row r="67" spans="2:16" ht="15">
      <c r="B67" s="79"/>
      <c r="C67" s="382"/>
      <c r="D67" s="383"/>
      <c r="E67" s="385"/>
      <c r="F67" s="728"/>
      <c r="G67" s="729"/>
      <c r="H67" s="730"/>
      <c r="I67" s="731"/>
      <c r="J67" s="732"/>
      <c r="K67" s="731"/>
      <c r="L67" s="732"/>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6200</v>
      </c>
      <c r="P70" s="62">
        <v>40</v>
      </c>
    </row>
    <row r="71" spans="2:16" ht="15.75" customHeight="1"/>
    <row r="72" spans="2:16" s="60" customFormat="1" ht="37.5" customHeight="1">
      <c r="B72" s="598" t="s">
        <v>127</v>
      </c>
      <c r="C72" s="598"/>
      <c r="D72" s="598"/>
      <c r="E72" s="598"/>
      <c r="F72" s="598"/>
      <c r="G72" s="588" t="s">
        <v>610</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608</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692" priority="106" operator="greaterThan">
      <formula>1</formula>
    </cfRule>
  </conditionalFormatting>
  <conditionalFormatting sqref="I54">
    <cfRule type="cellIs" dxfId="2691" priority="105" operator="greaterThan">
      <formula>1</formula>
    </cfRule>
  </conditionalFormatting>
  <conditionalFormatting sqref="J39">
    <cfRule type="cellIs" dxfId="2690" priority="103" stopIfTrue="1" operator="greaterThanOrEqual">
      <formula>#REF!</formula>
    </cfRule>
  </conditionalFormatting>
  <conditionalFormatting sqref="J39">
    <cfRule type="cellIs" dxfId="2689" priority="104" stopIfTrue="1" operator="lessThanOrEqual">
      <formula>#REF!</formula>
    </cfRule>
  </conditionalFormatting>
  <conditionalFormatting sqref="L39">
    <cfRule type="cellIs" dxfId="2688" priority="102" stopIfTrue="1" operator="greaterThanOrEqual">
      <formula>#REF!</formula>
    </cfRule>
  </conditionalFormatting>
  <conditionalFormatting sqref="J65">
    <cfRule type="cellIs" dxfId="2687" priority="100" stopIfTrue="1" operator="greaterThanOrEqual">
      <formula>#REF!</formula>
    </cfRule>
  </conditionalFormatting>
  <conditionalFormatting sqref="J65">
    <cfRule type="cellIs" dxfId="2686" priority="101" stopIfTrue="1" operator="lessThanOrEqual">
      <formula>#REF!</formula>
    </cfRule>
  </conditionalFormatting>
  <conditionalFormatting sqref="L65">
    <cfRule type="cellIs" dxfId="2685" priority="99" stopIfTrue="1" operator="greaterThanOrEqual">
      <formula>#REF!</formula>
    </cfRule>
  </conditionalFormatting>
  <conditionalFormatting sqref="G18">
    <cfRule type="cellIs" dxfId="2684" priority="84" operator="equal">
      <formula>"NO SUMA 100%"</formula>
    </cfRule>
    <cfRule type="cellIs" dxfId="2683" priority="89" operator="equal">
      <formula>"SUMA 100%"</formula>
    </cfRule>
    <cfRule type="cellIs" dxfId="2682" priority="93" operator="equal">
      <formula>"SUMA 100%"</formula>
    </cfRule>
    <cfRule type="cellIs" dxfId="2681" priority="94" operator="equal">
      <formula>"SUMA 100%"</formula>
    </cfRule>
    <cfRule type="cellIs" dxfId="2680" priority="97" operator="equal">
      <formula>"NO SUMA 100%"</formula>
    </cfRule>
    <cfRule type="cellIs" dxfId="2679" priority="98" operator="equal">
      <formula>"SUMA 100%"</formula>
    </cfRule>
  </conditionalFormatting>
  <conditionalFormatting sqref="J14:J17">
    <cfRule type="cellIs" dxfId="2678" priority="96" operator="equal">
      <formula>"NO CUMPLE"</formula>
    </cfRule>
  </conditionalFormatting>
  <conditionalFormatting sqref="J14:J17">
    <cfRule type="cellIs" dxfId="2677" priority="95" operator="equal">
      <formula>"CUMPLE"</formula>
    </cfRule>
  </conditionalFormatting>
  <conditionalFormatting sqref="J14:J16">
    <cfRule type="cellIs" dxfId="2676" priority="92" operator="equal">
      <formula>"CUMPLE"</formula>
    </cfRule>
  </conditionalFormatting>
  <conditionalFormatting sqref="G19">
    <cfRule type="cellIs" dxfId="2675" priority="87" operator="equal">
      <formula>"OK"</formula>
    </cfRule>
    <cfRule type="cellIs" dxfId="2674" priority="88" operator="equal">
      <formula>"OK"</formula>
    </cfRule>
    <cfRule type="cellIs" dxfId="2673" priority="90" operator="equal">
      <formula>"ERROR DE ASC"</formula>
    </cfRule>
    <cfRule type="cellIs" dxfId="2672" priority="91" operator="equal">
      <formula>"ERROR DE ASC"</formula>
    </cfRule>
  </conditionalFormatting>
  <conditionalFormatting sqref="H18">
    <cfRule type="cellIs" dxfId="2671" priority="85" operator="equal">
      <formula>"CUMPLE"</formula>
    </cfRule>
    <cfRule type="cellIs" dxfId="2670" priority="86" operator="equal">
      <formula>"CUMPLE"</formula>
    </cfRule>
  </conditionalFormatting>
  <conditionalFormatting sqref="H18:J19">
    <cfRule type="cellIs" dxfId="2669" priority="83" operator="equal">
      <formula>"NO CUMPLE"</formula>
    </cfRule>
  </conditionalFormatting>
  <conditionalFormatting sqref="J14:J16">
    <cfRule type="cellIs" dxfId="2668" priority="82" operator="equal">
      <formula>"NO CUMPLE"</formula>
    </cfRule>
  </conditionalFormatting>
  <conditionalFormatting sqref="K18">
    <cfRule type="cellIs" dxfId="2667" priority="80" operator="equal">
      <formula>"CUMPLE"</formula>
    </cfRule>
    <cfRule type="cellIs" dxfId="2666" priority="81" operator="equal">
      <formula>"CUMPLE"</formula>
    </cfRule>
  </conditionalFormatting>
  <conditionalFormatting sqref="K18">
    <cfRule type="cellIs" dxfId="2665" priority="79" operator="equal">
      <formula>"NO CUMPLE"</formula>
    </cfRule>
  </conditionalFormatting>
  <conditionalFormatting sqref="M14:M17">
    <cfRule type="cellIs" dxfId="2664" priority="78" operator="equal">
      <formula>"MAXIMO"</formula>
    </cfRule>
  </conditionalFormatting>
  <conditionalFormatting sqref="N15:N17">
    <cfRule type="cellIs" dxfId="2663" priority="77" operator="equal">
      <formula>"NO CUMPLE"</formula>
    </cfRule>
  </conditionalFormatting>
  <conditionalFormatting sqref="N14:N17">
    <cfRule type="cellIs" dxfId="2662" priority="76" operator="equal">
      <formula>"CUMPLE"</formula>
    </cfRule>
  </conditionalFormatting>
  <conditionalFormatting sqref="M14:M16">
    <cfRule type="cellIs" dxfId="2661" priority="75" operator="equal">
      <formula>"MAXIMO"</formula>
    </cfRule>
  </conditionalFormatting>
  <conditionalFormatting sqref="M15:M17">
    <cfRule type="cellIs" dxfId="2660" priority="74" operator="equal">
      <formula>"MAXIMO"</formula>
    </cfRule>
  </conditionalFormatting>
  <conditionalFormatting sqref="N14:N16">
    <cfRule type="cellIs" dxfId="2659" priority="73" operator="equal">
      <formula>"CUMPLE"</formula>
    </cfRule>
  </conditionalFormatting>
  <conditionalFormatting sqref="N14:N16">
    <cfRule type="cellIs" dxfId="2658" priority="72" operator="equal">
      <formula>"NO CUMPLE"</formula>
    </cfRule>
  </conditionalFormatting>
  <conditionalFormatting sqref="K18">
    <cfRule type="cellIs" dxfId="2657" priority="70" operator="equal">
      <formula>"CUMPLE"</formula>
    </cfRule>
    <cfRule type="cellIs" dxfId="2656" priority="71" operator="equal">
      <formula>"NO CUMPLE"</formula>
    </cfRule>
  </conditionalFormatting>
  <conditionalFormatting sqref="N30">
    <cfRule type="cellIs" dxfId="2655" priority="69" operator="equal">
      <formula>"NO"</formula>
    </cfRule>
  </conditionalFormatting>
  <conditionalFormatting sqref="P31">
    <cfRule type="cellIs" dxfId="2654" priority="66" operator="equal">
      <formula>"NO CUMPLE"</formula>
    </cfRule>
    <cfRule type="cellIs" dxfId="2653" priority="67" operator="equal">
      <formula>"CUMPLE"</formula>
    </cfRule>
    <cfRule type="cellIs" dxfId="2652" priority="68" operator="equal">
      <formula>"HABILITADO"</formula>
    </cfRule>
  </conditionalFormatting>
  <conditionalFormatting sqref="P36">
    <cfRule type="cellIs" dxfId="2651" priority="63" operator="equal">
      <formula>"NO CUMPLE"</formula>
    </cfRule>
    <cfRule type="cellIs" dxfId="2650" priority="64" operator="equal">
      <formula>"CUMPLE"</formula>
    </cfRule>
    <cfRule type="cellIs" dxfId="2649" priority="65" operator="equal">
      <formula>"HABILITADO"</formula>
    </cfRule>
  </conditionalFormatting>
  <conditionalFormatting sqref="P44">
    <cfRule type="cellIs" dxfId="2648" priority="60" operator="equal">
      <formula>"NO CUMPLE"</formula>
    </cfRule>
    <cfRule type="cellIs" dxfId="2647" priority="61" operator="equal">
      <formula>"CUMPLE"</formula>
    </cfRule>
    <cfRule type="cellIs" dxfId="2646" priority="62" operator="equal">
      <formula>"HABILITADO"</formula>
    </cfRule>
  </conditionalFormatting>
  <conditionalFormatting sqref="N42:N43">
    <cfRule type="cellIs" dxfId="2645" priority="59" operator="equal">
      <formula>"EXPERIENCIA NO VÁLIDA"</formula>
    </cfRule>
  </conditionalFormatting>
  <conditionalFormatting sqref="N66:N68">
    <cfRule type="cellIs" dxfId="2644" priority="58" operator="equal">
      <formula>"EXPERIENCIA NO VÁLIDA"</formula>
    </cfRule>
  </conditionalFormatting>
  <conditionalFormatting sqref="O36">
    <cfRule type="cellIs" dxfId="2643" priority="56" operator="equal">
      <formula>0</formula>
    </cfRule>
    <cfRule type="cellIs" dxfId="2642" priority="57" operator="equal">
      <formula>"FOLIO 0"</formula>
    </cfRule>
  </conditionalFormatting>
  <conditionalFormatting sqref="K68:K69 I68:I69">
    <cfRule type="cellIs" dxfId="2641" priority="54" stopIfTrue="1" operator="greaterThanOrEqual">
      <formula>#REF!</formula>
    </cfRule>
  </conditionalFormatting>
  <conditionalFormatting sqref="I68:I69">
    <cfRule type="cellIs" dxfId="2640" priority="55" stopIfTrue="1" operator="lessThanOrEqual">
      <formula>#REF!</formula>
    </cfRule>
  </conditionalFormatting>
  <conditionalFormatting sqref="N69">
    <cfRule type="cellIs" dxfId="2639" priority="53" operator="equal">
      <formula>"EXPERIENCIA NO VÁLIDA"</formula>
    </cfRule>
  </conditionalFormatting>
  <conditionalFormatting sqref="I29">
    <cfRule type="cellIs" dxfId="2638" priority="52" operator="greaterThan">
      <formula>1</formula>
    </cfRule>
  </conditionalFormatting>
  <conditionalFormatting sqref="K42:K43 I42:I43">
    <cfRule type="cellIs" dxfId="2637" priority="50" stopIfTrue="1" operator="greaterThanOrEqual">
      <formula>#REF!</formula>
    </cfRule>
  </conditionalFormatting>
  <conditionalFormatting sqref="I42:I43">
    <cfRule type="cellIs" dxfId="2636" priority="51" stopIfTrue="1" operator="lessThanOrEqual">
      <formula>#REF!</formula>
    </cfRule>
  </conditionalFormatting>
  <conditionalFormatting sqref="N28">
    <cfRule type="cellIs" dxfId="2635" priority="49" operator="equal">
      <formula>"NO"</formula>
    </cfRule>
  </conditionalFormatting>
  <conditionalFormatting sqref="N36">
    <cfRule type="cellIs" dxfId="2634" priority="47" operator="equal">
      <formula>0</formula>
    </cfRule>
    <cfRule type="cellIs" dxfId="2633" priority="48" operator="equal">
      <formula>"FOLIO 0"</formula>
    </cfRule>
  </conditionalFormatting>
  <conditionalFormatting sqref="N52:N55">
    <cfRule type="cellIs" dxfId="2632" priority="46" operator="equal">
      <formula>"NO"</formula>
    </cfRule>
  </conditionalFormatting>
  <conditionalFormatting sqref="N26:N27">
    <cfRule type="cellIs" dxfId="2631" priority="45" operator="equal">
      <formula>"NO"</formula>
    </cfRule>
  </conditionalFormatting>
  <conditionalFormatting sqref="N41">
    <cfRule type="cellIs" dxfId="2630" priority="44" operator="equal">
      <formula>"EXPERIENCIA NO VÁLIDA"</formula>
    </cfRule>
  </conditionalFormatting>
  <conditionalFormatting sqref="N29">
    <cfRule type="cellIs" dxfId="2629" priority="43" operator="equal">
      <formula>"NO"</formula>
    </cfRule>
  </conditionalFormatting>
  <conditionalFormatting sqref="O13">
    <cfRule type="cellIs" dxfId="2628" priority="40" stopIfTrue="1" operator="equal">
      <formula>"HABILITADO"</formula>
    </cfRule>
    <cfRule type="cellIs" dxfId="2627" priority="41" stopIfTrue="1" operator="equal">
      <formula>"NO HABILITADO"</formula>
    </cfRule>
    <cfRule type="cellIs" dxfId="2626" priority="42" stopIfTrue="1" operator="equal">
      <formula>"RECHAZADO"</formula>
    </cfRule>
  </conditionalFormatting>
  <conditionalFormatting sqref="O13">
    <cfRule type="cellIs" dxfId="2625" priority="38" operator="equal">
      <formula>"NO HABILITADO"</formula>
    </cfRule>
    <cfRule type="cellIs" dxfId="2624" priority="39" operator="equal">
      <formula>"NO HABILITADO"</formula>
    </cfRule>
  </conditionalFormatting>
  <conditionalFormatting sqref="O13">
    <cfRule type="cellIs" priority="35" stopIfTrue="1" operator="equal">
      <formula>"HABILITADO"</formula>
    </cfRule>
    <cfRule type="cellIs" dxfId="2623" priority="36" stopIfTrue="1" operator="equal">
      <formula>"NO HABILITADO"</formula>
    </cfRule>
    <cfRule type="cellIs" dxfId="2622" priority="37" stopIfTrue="1" operator="equal">
      <formula>"RECHAZADO"</formula>
    </cfRule>
  </conditionalFormatting>
  <conditionalFormatting sqref="O13">
    <cfRule type="cellIs" dxfId="2621" priority="33" stopIfTrue="1" operator="equal">
      <formula>"RECHAZADO"</formula>
    </cfRule>
    <cfRule type="cellIs" dxfId="2620" priority="34" stopIfTrue="1" operator="equal">
      <formula>"NO HABILITADO"</formula>
    </cfRule>
  </conditionalFormatting>
  <conditionalFormatting sqref="O13">
    <cfRule type="cellIs" dxfId="2619" priority="31" operator="equal">
      <formula>"NO HABILITADO"</formula>
    </cfRule>
    <cfRule type="cellIs" dxfId="2618" priority="32" operator="equal">
      <formula>"HABILITADO"</formula>
    </cfRule>
  </conditionalFormatting>
  <conditionalFormatting sqref="O13:P13">
    <cfRule type="cellIs" dxfId="2617" priority="30" operator="equal">
      <formula>"NO HABILITADO"</formula>
    </cfRule>
  </conditionalFormatting>
  <conditionalFormatting sqref="J36">
    <cfRule type="cellIs" dxfId="2616" priority="26" operator="equal">
      <formula>0</formula>
    </cfRule>
    <cfRule type="cellIs" dxfId="2615" priority="27" operator="equal">
      <formula>"FOLIO 0"</formula>
    </cfRule>
  </conditionalFormatting>
  <conditionalFormatting sqref="L36">
    <cfRule type="cellIs" dxfId="2614" priority="28" operator="equal">
      <formula>0</formula>
    </cfRule>
    <cfRule type="cellIs" dxfId="2613" priority="29" operator="equal">
      <formula>"FOLIO 0"</formula>
    </cfRule>
  </conditionalFormatting>
  <conditionalFormatting sqref="G36">
    <cfRule type="cellIs" dxfId="2612" priority="24" operator="equal">
      <formula>0</formula>
    </cfRule>
    <cfRule type="cellIs" dxfId="2611" priority="25" operator="equal">
      <formula>"FOLIO 0"</formula>
    </cfRule>
  </conditionalFormatting>
  <conditionalFormatting sqref="K36">
    <cfRule type="cellIs" dxfId="2610" priority="22" operator="equal">
      <formula>0</formula>
    </cfRule>
    <cfRule type="cellIs" dxfId="2609" priority="23" operator="equal">
      <formula>"FOLIO 0"</formula>
    </cfRule>
  </conditionalFormatting>
  <conditionalFormatting sqref="M36">
    <cfRule type="cellIs" dxfId="2608" priority="20" operator="equal">
      <formula>0</formula>
    </cfRule>
    <cfRule type="cellIs" dxfId="2607" priority="21" operator="equal">
      <formula>"FOLIO 0"</formula>
    </cfRule>
  </conditionalFormatting>
  <conditionalFormatting sqref="I28">
    <cfRule type="cellIs" dxfId="2606" priority="19" operator="greaterThan">
      <formula>1</formula>
    </cfRule>
  </conditionalFormatting>
  <conditionalFormatting sqref="K41 I41">
    <cfRule type="cellIs" dxfId="2605" priority="16" stopIfTrue="1" operator="greaterThanOrEqual">
      <formula>#REF!</formula>
    </cfRule>
  </conditionalFormatting>
  <conditionalFormatting sqref="I41">
    <cfRule type="cellIs" dxfId="2604" priority="17" stopIfTrue="1" operator="lessThanOrEqual">
      <formula>#REF!</formula>
    </cfRule>
  </conditionalFormatting>
  <conditionalFormatting sqref="K67 I67">
    <cfRule type="cellIs" dxfId="2603" priority="12" stopIfTrue="1" operator="greaterThanOrEqual">
      <formula>#REF!</formula>
    </cfRule>
  </conditionalFormatting>
  <conditionalFormatting sqref="I67">
    <cfRule type="cellIs" dxfId="2602" priority="13" stopIfTrue="1" operator="lessThanOrEqual">
      <formula>#REF!</formula>
    </cfRule>
  </conditionalFormatting>
  <conditionalFormatting sqref="N40">
    <cfRule type="cellIs" dxfId="2601" priority="9" operator="equal">
      <formula>"EXPERIENCIA NO VÁLIDA"</formula>
    </cfRule>
  </conditionalFormatting>
  <conditionalFormatting sqref="I27">
    <cfRule type="cellIs" dxfId="2600" priority="8" operator="greaterThan">
      <formula>1</formula>
    </cfRule>
  </conditionalFormatting>
  <conditionalFormatting sqref="I26">
    <cfRule type="cellIs" dxfId="2599" priority="7" operator="greaterThan">
      <formula>1</formula>
    </cfRule>
  </conditionalFormatting>
  <conditionalFormatting sqref="K40 I40">
    <cfRule type="cellIs" dxfId="2598" priority="5" stopIfTrue="1" operator="greaterThanOrEqual">
      <formula>#REF!</formula>
    </cfRule>
  </conditionalFormatting>
  <conditionalFormatting sqref="I40">
    <cfRule type="cellIs" dxfId="2597" priority="6" stopIfTrue="1" operator="lessThanOrEqual">
      <formula>#REF!</formula>
    </cfRule>
  </conditionalFormatting>
  <conditionalFormatting sqref="I52">
    <cfRule type="cellIs" dxfId="2596" priority="4" operator="greaterThan">
      <formula>1</formula>
    </cfRule>
  </conditionalFormatting>
  <conditionalFormatting sqref="I53">
    <cfRule type="cellIs" dxfId="2595" priority="3" operator="greaterThan">
      <formula>1</formula>
    </cfRule>
  </conditionalFormatting>
  <conditionalFormatting sqref="K66 I66">
    <cfRule type="cellIs" dxfId="2594" priority="1" stopIfTrue="1" operator="greaterThanOrEqual">
      <formula>#REF!</formula>
    </cfRule>
  </conditionalFormatting>
  <conditionalFormatting sqref="I66">
    <cfRule type="cellIs" dxfId="2593" priority="2" stopIfTrue="1" operator="lessThanOrEqual">
      <formula>#REF!</formula>
    </cfRule>
  </conditionalFormatting>
  <dataValidations disablePrompts="1"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3">
        <x14:dataValidation type="list" allowBlank="1" showInputMessage="1" showErrorMessage="1">
          <x14:formula1>
            <xm:f>'REQ - CM 093'!$R$10:$R$17</xm:f>
          </x14:formula1>
          <xm:sqref>G29 G54</xm:sqref>
        </x14:dataValidation>
        <x14:dataValidation type="list" allowBlank="1" showInputMessage="1" showErrorMessage="1">
          <x14:formula1>
            <xm:f>'Z:\00 - PROCESOS 2018\ADJUDICADOS\24 - SED-CM-A-DDCCEE-036-2018 - INT GUILLERMO LEON V\EVALUACION\[EV_PRELIM_CM-036.xlsx]REQ - CM 036'!#REF!</xm:f>
          </x14:formula1>
          <xm:sqref>G26:G27 G53</xm:sqref>
        </x14:dataValidation>
        <x14:dataValidation type="list" allowBlank="1" showInputMessage="1" showErrorMessage="1">
          <x14:formula1>
            <xm:f>'Z:\00 - PROCESOS 2018\ADJUDICADOS\04-SED-CM-DCCEE-153-2017_INT_BOLONIA\EVALUACIONES - LP 153\EVALUACIÓN DEFINITIVA\[EV_DEF_CM-153 - 3.xlsx]REQ - CM 093'!#REF!</xm:f>
          </x14:formula1>
          <xm:sqref>G52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28</v>
      </c>
      <c r="E10" s="697" t="s">
        <v>1034</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649</v>
      </c>
      <c r="D14" s="668"/>
      <c r="E14" s="668"/>
      <c r="F14" s="669"/>
      <c r="G14" s="46">
        <v>1</v>
      </c>
      <c r="H14" s="48">
        <v>11697.046</v>
      </c>
      <c r="I14" s="49">
        <v>300</v>
      </c>
      <c r="J14" s="65" t="s">
        <v>1132</v>
      </c>
      <c r="K14" s="49">
        <v>10260.42</v>
      </c>
      <c r="L14" s="32">
        <v>21957.466</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21957.466</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57.75" customHeight="1">
      <c r="B26" s="230">
        <v>1</v>
      </c>
      <c r="C26" s="35">
        <v>14</v>
      </c>
      <c r="D26" s="31">
        <v>30</v>
      </c>
      <c r="E26" s="323" t="s">
        <v>647</v>
      </c>
      <c r="F26" s="406" t="s">
        <v>648</v>
      </c>
      <c r="G26" s="407">
        <v>811015</v>
      </c>
      <c r="H26" s="39" t="s">
        <v>649</v>
      </c>
      <c r="I26" s="23">
        <v>1</v>
      </c>
      <c r="J26" s="33" t="s">
        <v>194</v>
      </c>
      <c r="K26" s="212">
        <v>40856</v>
      </c>
      <c r="L26" s="212">
        <v>41363</v>
      </c>
      <c r="M26" s="221">
        <v>8099.53</v>
      </c>
      <c r="N26" s="280" t="s">
        <v>194</v>
      </c>
      <c r="O26" s="63">
        <v>8099.53</v>
      </c>
      <c r="P26" s="275"/>
      <c r="Q26" s="12">
        <v>2016</v>
      </c>
      <c r="R26" s="281">
        <v>25567212</v>
      </c>
    </row>
    <row r="27" spans="2:18" s="12" customFormat="1" ht="47.25" customHeight="1">
      <c r="B27" s="231">
        <v>2</v>
      </c>
      <c r="C27" s="31">
        <v>15</v>
      </c>
      <c r="D27" s="31">
        <v>35</v>
      </c>
      <c r="E27" s="323" t="s">
        <v>650</v>
      </c>
      <c r="F27" s="258" t="s">
        <v>651</v>
      </c>
      <c r="G27" s="407">
        <v>811015</v>
      </c>
      <c r="H27" s="39" t="s">
        <v>649</v>
      </c>
      <c r="I27" s="23">
        <v>0.4</v>
      </c>
      <c r="J27" s="33" t="s">
        <v>194</v>
      </c>
      <c r="K27" s="72">
        <v>38021</v>
      </c>
      <c r="L27" s="72">
        <v>38439</v>
      </c>
      <c r="M27" s="221">
        <v>4693.79</v>
      </c>
      <c r="N27" s="280" t="s">
        <v>194</v>
      </c>
      <c r="O27" s="63">
        <v>1877.5160000000001</v>
      </c>
      <c r="P27" s="216"/>
    </row>
    <row r="28" spans="2:18" s="12" customFormat="1" ht="84">
      <c r="B28" s="230">
        <v>3</v>
      </c>
      <c r="C28" s="219">
        <v>23</v>
      </c>
      <c r="D28" s="219">
        <v>66</v>
      </c>
      <c r="E28" s="323" t="s">
        <v>249</v>
      </c>
      <c r="F28" s="258" t="s">
        <v>652</v>
      </c>
      <c r="G28" s="407">
        <v>811015</v>
      </c>
      <c r="H28" s="39" t="s">
        <v>649</v>
      </c>
      <c r="I28" s="23">
        <v>1</v>
      </c>
      <c r="J28" s="24" t="s">
        <v>194</v>
      </c>
      <c r="K28" s="72">
        <v>40948</v>
      </c>
      <c r="L28" s="72">
        <v>41618</v>
      </c>
      <c r="M28" s="228">
        <v>1720</v>
      </c>
      <c r="N28" s="280" t="s">
        <v>194</v>
      </c>
      <c r="O28" s="63">
        <v>1720</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11697.046</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1036</v>
      </c>
      <c r="C36" s="646"/>
      <c r="D36" s="646"/>
      <c r="E36" s="647"/>
      <c r="F36" s="56" t="s">
        <v>237</v>
      </c>
      <c r="G36" s="59">
        <v>79953426</v>
      </c>
      <c r="H36" s="57" t="s">
        <v>194</v>
      </c>
      <c r="I36" s="70">
        <v>38258</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38258</v>
      </c>
      <c r="K39" s="3" t="s">
        <v>59</v>
      </c>
      <c r="L39" s="209">
        <v>43356</v>
      </c>
      <c r="M39" s="614"/>
      <c r="N39" s="614"/>
      <c r="O39" s="47">
        <v>1200</v>
      </c>
      <c r="P39" s="499"/>
    </row>
    <row r="40" spans="2:16" ht="60.75" customHeight="1">
      <c r="B40" s="79">
        <v>1</v>
      </c>
      <c r="C40" s="79" t="s">
        <v>194</v>
      </c>
      <c r="D40" s="83" t="s">
        <v>211</v>
      </c>
      <c r="E40" s="277" t="s">
        <v>653</v>
      </c>
      <c r="F40" s="740" t="s">
        <v>654</v>
      </c>
      <c r="G40" s="741"/>
      <c r="H40" s="742"/>
      <c r="I40" s="635">
        <v>42122</v>
      </c>
      <c r="J40" s="635"/>
      <c r="K40" s="609">
        <v>42346</v>
      </c>
      <c r="L40" s="610"/>
      <c r="M40" s="82">
        <v>767.33</v>
      </c>
      <c r="N40" s="61" t="s">
        <v>1135</v>
      </c>
      <c r="O40" s="278">
        <v>767.33</v>
      </c>
      <c r="P40" s="151"/>
    </row>
    <row r="41" spans="2:16" ht="37.5" customHeight="1">
      <c r="B41" s="79">
        <v>2</v>
      </c>
      <c r="C41" s="79" t="s">
        <v>194</v>
      </c>
      <c r="D41" s="83" t="s">
        <v>211</v>
      </c>
      <c r="E41" s="277" t="s">
        <v>653</v>
      </c>
      <c r="F41" s="740" t="s">
        <v>655</v>
      </c>
      <c r="G41" s="741"/>
      <c r="H41" s="742"/>
      <c r="I41" s="635">
        <v>42116</v>
      </c>
      <c r="J41" s="635"/>
      <c r="K41" s="609">
        <v>43122</v>
      </c>
      <c r="L41" s="610"/>
      <c r="M41" s="82">
        <v>638.74</v>
      </c>
      <c r="N41" s="61" t="s">
        <v>1135</v>
      </c>
      <c r="O41" s="278">
        <v>638.74</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1406.0700000000002</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22</v>
      </c>
      <c r="D52" s="31">
        <v>60</v>
      </c>
      <c r="E52" s="218" t="s">
        <v>559</v>
      </c>
      <c r="F52" s="258" t="s">
        <v>656</v>
      </c>
      <c r="G52" s="407">
        <v>811015</v>
      </c>
      <c r="H52" s="39" t="s">
        <v>649</v>
      </c>
      <c r="I52" s="23">
        <v>1</v>
      </c>
      <c r="J52" s="33" t="s">
        <v>194</v>
      </c>
      <c r="K52" s="72">
        <v>41253</v>
      </c>
      <c r="L52" s="72">
        <v>41958</v>
      </c>
      <c r="M52" s="221">
        <v>3315.42</v>
      </c>
      <c r="N52" s="280" t="s">
        <v>194</v>
      </c>
      <c r="O52" s="63">
        <v>3315.42</v>
      </c>
      <c r="P52" s="85"/>
    </row>
    <row r="53" spans="2:16" s="12" customFormat="1" ht="60">
      <c r="B53" s="34">
        <v>2</v>
      </c>
      <c r="C53" s="35">
        <v>28</v>
      </c>
      <c r="D53" s="31">
        <v>89</v>
      </c>
      <c r="E53" s="218" t="s">
        <v>657</v>
      </c>
      <c r="F53" s="324" t="s">
        <v>658</v>
      </c>
      <c r="G53" s="407">
        <v>811015</v>
      </c>
      <c r="H53" s="39" t="s">
        <v>649</v>
      </c>
      <c r="I53" s="23">
        <v>1</v>
      </c>
      <c r="J53" s="31" t="s">
        <v>194</v>
      </c>
      <c r="K53" s="72">
        <v>41911</v>
      </c>
      <c r="L53" s="72">
        <v>42461</v>
      </c>
      <c r="M53" s="32">
        <v>6945</v>
      </c>
      <c r="N53" s="280" t="s">
        <v>194</v>
      </c>
      <c r="O53" s="63">
        <v>6945</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10260.42</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1036</v>
      </c>
      <c r="C62" s="625"/>
      <c r="D62" s="625"/>
      <c r="E62" s="626"/>
      <c r="F62" s="56" t="s">
        <v>237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38258</v>
      </c>
      <c r="K65" s="3" t="s">
        <v>59</v>
      </c>
      <c r="L65" s="209">
        <v>43356</v>
      </c>
      <c r="M65" s="614"/>
      <c r="N65" s="614"/>
      <c r="O65" s="47">
        <v>1200</v>
      </c>
      <c r="P65" s="616"/>
    </row>
    <row r="66" spans="2:16" ht="57" customHeight="1">
      <c r="B66" s="79">
        <v>1</v>
      </c>
      <c r="C66" s="79" t="s">
        <v>194</v>
      </c>
      <c r="D66" s="83" t="s">
        <v>659</v>
      </c>
      <c r="E66" s="403" t="s">
        <v>660</v>
      </c>
      <c r="F66" s="606" t="s">
        <v>661</v>
      </c>
      <c r="G66" s="607"/>
      <c r="H66" s="608"/>
      <c r="I66" s="609">
        <v>41897</v>
      </c>
      <c r="J66" s="610"/>
      <c r="K66" s="609">
        <v>42286</v>
      </c>
      <c r="L66" s="610"/>
      <c r="M66" s="82">
        <v>1672</v>
      </c>
      <c r="N66" s="61" t="s">
        <v>1135</v>
      </c>
      <c r="O66" s="63">
        <v>1672</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1672</v>
      </c>
      <c r="P70" s="62">
        <v>40</v>
      </c>
    </row>
    <row r="71" spans="2:16" ht="15.75" customHeight="1"/>
    <row r="72" spans="2:16" s="60" customFormat="1" ht="37.5" customHeight="1">
      <c r="B72" s="598" t="s">
        <v>127</v>
      </c>
      <c r="C72" s="598"/>
      <c r="D72" s="598"/>
      <c r="E72" s="598"/>
      <c r="F72" s="598"/>
      <c r="G72" s="588" t="s">
        <v>1036</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1034</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592" priority="98" operator="greaterThan">
      <formula>1</formula>
    </cfRule>
  </conditionalFormatting>
  <conditionalFormatting sqref="I54">
    <cfRule type="cellIs" dxfId="2591" priority="97" operator="greaterThan">
      <formula>1</formula>
    </cfRule>
  </conditionalFormatting>
  <conditionalFormatting sqref="J39">
    <cfRule type="cellIs" dxfId="2590" priority="95" stopIfTrue="1" operator="greaterThanOrEqual">
      <formula>#REF!</formula>
    </cfRule>
  </conditionalFormatting>
  <conditionalFormatting sqref="J39">
    <cfRule type="cellIs" dxfId="2589" priority="96" stopIfTrue="1" operator="lessThanOrEqual">
      <formula>#REF!</formula>
    </cfRule>
  </conditionalFormatting>
  <conditionalFormatting sqref="L39">
    <cfRule type="cellIs" dxfId="2588" priority="94" stopIfTrue="1" operator="greaterThanOrEqual">
      <formula>#REF!</formula>
    </cfRule>
  </conditionalFormatting>
  <conditionalFormatting sqref="J65">
    <cfRule type="cellIs" dxfId="2587" priority="92" stopIfTrue="1" operator="greaterThanOrEqual">
      <formula>#REF!</formula>
    </cfRule>
  </conditionalFormatting>
  <conditionalFormatting sqref="J65">
    <cfRule type="cellIs" dxfId="2586" priority="93" stopIfTrue="1" operator="lessThanOrEqual">
      <formula>#REF!</formula>
    </cfRule>
  </conditionalFormatting>
  <conditionalFormatting sqref="L65">
    <cfRule type="cellIs" dxfId="2585" priority="91" stopIfTrue="1" operator="greaterThanOrEqual">
      <formula>#REF!</formula>
    </cfRule>
  </conditionalFormatting>
  <conditionalFormatting sqref="G18">
    <cfRule type="cellIs" dxfId="2584" priority="76" operator="equal">
      <formula>"NO SUMA 100%"</formula>
    </cfRule>
    <cfRule type="cellIs" dxfId="2583" priority="81" operator="equal">
      <formula>"SUMA 100%"</formula>
    </cfRule>
    <cfRule type="cellIs" dxfId="2582" priority="85" operator="equal">
      <formula>"SUMA 100%"</formula>
    </cfRule>
    <cfRule type="cellIs" dxfId="2581" priority="86" operator="equal">
      <formula>"SUMA 100%"</formula>
    </cfRule>
    <cfRule type="cellIs" dxfId="2580" priority="89" operator="equal">
      <formula>"NO SUMA 100%"</formula>
    </cfRule>
    <cfRule type="cellIs" dxfId="2579" priority="90" operator="equal">
      <formula>"SUMA 100%"</formula>
    </cfRule>
  </conditionalFormatting>
  <conditionalFormatting sqref="J14:J17">
    <cfRule type="cellIs" dxfId="2578" priority="88" operator="equal">
      <formula>"NO CUMPLE"</formula>
    </cfRule>
  </conditionalFormatting>
  <conditionalFormatting sqref="J14:J17">
    <cfRule type="cellIs" dxfId="2577" priority="87" operator="equal">
      <formula>"CUMPLE"</formula>
    </cfRule>
  </conditionalFormatting>
  <conditionalFormatting sqref="J14:J16">
    <cfRule type="cellIs" dxfId="2576" priority="84" operator="equal">
      <formula>"CUMPLE"</formula>
    </cfRule>
  </conditionalFormatting>
  <conditionalFormatting sqref="G19">
    <cfRule type="cellIs" dxfId="2575" priority="79" operator="equal">
      <formula>"OK"</formula>
    </cfRule>
    <cfRule type="cellIs" dxfId="2574" priority="80" operator="equal">
      <formula>"OK"</formula>
    </cfRule>
    <cfRule type="cellIs" dxfId="2573" priority="82" operator="equal">
      <formula>"ERROR DE ASC"</formula>
    </cfRule>
    <cfRule type="cellIs" dxfId="2572" priority="83" operator="equal">
      <formula>"ERROR DE ASC"</formula>
    </cfRule>
  </conditionalFormatting>
  <conditionalFormatting sqref="H18">
    <cfRule type="cellIs" dxfId="2571" priority="77" operator="equal">
      <formula>"CUMPLE"</formula>
    </cfRule>
    <cfRule type="cellIs" dxfId="2570" priority="78" operator="equal">
      <formula>"CUMPLE"</formula>
    </cfRule>
  </conditionalFormatting>
  <conditionalFormatting sqref="H18:J19">
    <cfRule type="cellIs" dxfId="2569" priority="75" operator="equal">
      <formula>"NO CUMPLE"</formula>
    </cfRule>
  </conditionalFormatting>
  <conditionalFormatting sqref="J14:J16">
    <cfRule type="cellIs" dxfId="2568" priority="74" operator="equal">
      <formula>"NO CUMPLE"</formula>
    </cfRule>
  </conditionalFormatting>
  <conditionalFormatting sqref="K18">
    <cfRule type="cellIs" dxfId="2567" priority="72" operator="equal">
      <formula>"CUMPLE"</formula>
    </cfRule>
    <cfRule type="cellIs" dxfId="2566" priority="73" operator="equal">
      <formula>"CUMPLE"</formula>
    </cfRule>
  </conditionalFormatting>
  <conditionalFormatting sqref="K18">
    <cfRule type="cellIs" dxfId="2565" priority="71" operator="equal">
      <formula>"NO CUMPLE"</formula>
    </cfRule>
  </conditionalFormatting>
  <conditionalFormatting sqref="M14:M17">
    <cfRule type="cellIs" dxfId="2564" priority="70" operator="equal">
      <formula>"MAXIMO"</formula>
    </cfRule>
  </conditionalFormatting>
  <conditionalFormatting sqref="N15:N17">
    <cfRule type="cellIs" dxfId="2563" priority="69" operator="equal">
      <formula>"NO CUMPLE"</formula>
    </cfRule>
  </conditionalFormatting>
  <conditionalFormatting sqref="N14:N17">
    <cfRule type="cellIs" dxfId="2562" priority="68" operator="equal">
      <formula>"CUMPLE"</formula>
    </cfRule>
  </conditionalFormatting>
  <conditionalFormatting sqref="M14:M16">
    <cfRule type="cellIs" dxfId="2561" priority="67" operator="equal">
      <formula>"MAXIMO"</formula>
    </cfRule>
  </conditionalFormatting>
  <conditionalFormatting sqref="M15:M17">
    <cfRule type="cellIs" dxfId="2560" priority="66" operator="equal">
      <formula>"MAXIMO"</formula>
    </cfRule>
  </conditionalFormatting>
  <conditionalFormatting sqref="N14:N16">
    <cfRule type="cellIs" dxfId="2559" priority="65" operator="equal">
      <formula>"CUMPLE"</formula>
    </cfRule>
  </conditionalFormatting>
  <conditionalFormatting sqref="N14:N16">
    <cfRule type="cellIs" dxfId="2558" priority="64" operator="equal">
      <formula>"NO CUMPLE"</formula>
    </cfRule>
  </conditionalFormatting>
  <conditionalFormatting sqref="K18">
    <cfRule type="cellIs" dxfId="2557" priority="62" operator="equal">
      <formula>"CUMPLE"</formula>
    </cfRule>
    <cfRule type="cellIs" dxfId="2556" priority="63" operator="equal">
      <formula>"NO CUMPLE"</formula>
    </cfRule>
  </conditionalFormatting>
  <conditionalFormatting sqref="N30">
    <cfRule type="cellIs" dxfId="2555" priority="61" operator="equal">
      <formula>"NO"</formula>
    </cfRule>
  </conditionalFormatting>
  <conditionalFormatting sqref="P31">
    <cfRule type="cellIs" dxfId="2554" priority="58" operator="equal">
      <formula>"NO CUMPLE"</formula>
    </cfRule>
    <cfRule type="cellIs" dxfId="2553" priority="59" operator="equal">
      <formula>"CUMPLE"</formula>
    </cfRule>
    <cfRule type="cellIs" dxfId="2552" priority="60" operator="equal">
      <formula>"HABILITADO"</formula>
    </cfRule>
  </conditionalFormatting>
  <conditionalFormatting sqref="P36">
    <cfRule type="cellIs" dxfId="2551" priority="55" operator="equal">
      <formula>"NO CUMPLE"</formula>
    </cfRule>
    <cfRule type="cellIs" dxfId="2550" priority="56" operator="equal">
      <formula>"CUMPLE"</formula>
    </cfRule>
    <cfRule type="cellIs" dxfId="2549" priority="57" operator="equal">
      <formula>"HABILITADO"</formula>
    </cfRule>
  </conditionalFormatting>
  <conditionalFormatting sqref="J36">
    <cfRule type="cellIs" dxfId="2548" priority="51" operator="equal">
      <formula>0</formula>
    </cfRule>
    <cfRule type="cellIs" dxfId="2547" priority="52" operator="equal">
      <formula>"FOLIO 0"</formula>
    </cfRule>
  </conditionalFormatting>
  <conditionalFormatting sqref="L36">
    <cfRule type="cellIs" dxfId="2546" priority="53" operator="equal">
      <formula>0</formula>
    </cfRule>
    <cfRule type="cellIs" dxfId="2545" priority="54" operator="equal">
      <formula>"FOLIO 0"</formula>
    </cfRule>
  </conditionalFormatting>
  <conditionalFormatting sqref="G36">
    <cfRule type="cellIs" dxfId="2544" priority="49" operator="equal">
      <formula>0</formula>
    </cfRule>
    <cfRule type="cellIs" dxfId="2543" priority="50" operator="equal">
      <formula>"FOLIO 0"</formula>
    </cfRule>
  </conditionalFormatting>
  <conditionalFormatting sqref="K36">
    <cfRule type="cellIs" dxfId="2542" priority="47" operator="equal">
      <formula>0</formula>
    </cfRule>
    <cfRule type="cellIs" dxfId="2541" priority="48" operator="equal">
      <formula>"FOLIO 0"</formula>
    </cfRule>
  </conditionalFormatting>
  <conditionalFormatting sqref="M36">
    <cfRule type="cellIs" dxfId="2540" priority="45" operator="equal">
      <formula>0</formula>
    </cfRule>
    <cfRule type="cellIs" dxfId="2539" priority="46" operator="equal">
      <formula>"FOLIO 0"</formula>
    </cfRule>
  </conditionalFormatting>
  <conditionalFormatting sqref="P44">
    <cfRule type="cellIs" dxfId="2538" priority="42" operator="equal">
      <formula>"NO CUMPLE"</formula>
    </cfRule>
    <cfRule type="cellIs" dxfId="2537" priority="43" operator="equal">
      <formula>"CUMPLE"</formula>
    </cfRule>
    <cfRule type="cellIs" dxfId="2536" priority="44" operator="equal">
      <formula>"HABILITADO"</formula>
    </cfRule>
  </conditionalFormatting>
  <conditionalFormatting sqref="N42:N43">
    <cfRule type="cellIs" dxfId="2535" priority="41" operator="equal">
      <formula>"EXPERIENCIA NO VÁLIDA"</formula>
    </cfRule>
  </conditionalFormatting>
  <conditionalFormatting sqref="N66:N68">
    <cfRule type="cellIs" dxfId="2534" priority="40" operator="equal">
      <formula>"EXPERIENCIA NO VÁLIDA"</formula>
    </cfRule>
  </conditionalFormatting>
  <conditionalFormatting sqref="O36">
    <cfRule type="cellIs" dxfId="2533" priority="38" operator="equal">
      <formula>0</formula>
    </cfRule>
    <cfRule type="cellIs" dxfId="2532" priority="39" operator="equal">
      <formula>"FOLIO 0"</formula>
    </cfRule>
  </conditionalFormatting>
  <conditionalFormatting sqref="K40:K41 I40:I41">
    <cfRule type="cellIs" dxfId="2531" priority="36" stopIfTrue="1" operator="greaterThanOrEqual">
      <formula>#REF!</formula>
    </cfRule>
  </conditionalFormatting>
  <conditionalFormatting sqref="I40:I41">
    <cfRule type="cellIs" dxfId="2530" priority="37" stopIfTrue="1" operator="lessThanOrEqual">
      <formula>#REF!</formula>
    </cfRule>
  </conditionalFormatting>
  <conditionalFormatting sqref="K68:K69 I68:I69">
    <cfRule type="cellIs" dxfId="2529" priority="34" stopIfTrue="1" operator="greaterThanOrEqual">
      <formula>#REF!</formula>
    </cfRule>
  </conditionalFormatting>
  <conditionalFormatting sqref="I68:I69">
    <cfRule type="cellIs" dxfId="2528" priority="35" stopIfTrue="1" operator="lessThanOrEqual">
      <formula>#REF!</formula>
    </cfRule>
  </conditionalFormatting>
  <conditionalFormatting sqref="N69">
    <cfRule type="cellIs" dxfId="2527" priority="33" operator="equal">
      <formula>"EXPERIENCIA NO VÁLIDA"</formula>
    </cfRule>
  </conditionalFormatting>
  <conditionalFormatting sqref="I28:I29">
    <cfRule type="cellIs" dxfId="2526" priority="32" operator="greaterThan">
      <formula>1</formula>
    </cfRule>
  </conditionalFormatting>
  <conditionalFormatting sqref="K42:K43 I42:I43">
    <cfRule type="cellIs" dxfId="2525" priority="30" stopIfTrue="1" operator="greaterThanOrEqual">
      <formula>#REF!</formula>
    </cfRule>
  </conditionalFormatting>
  <conditionalFormatting sqref="I42:I43">
    <cfRule type="cellIs" dxfId="2524" priority="31" stopIfTrue="1" operator="lessThanOrEqual">
      <formula>#REF!</formula>
    </cfRule>
  </conditionalFormatting>
  <conditionalFormatting sqref="N27:N28">
    <cfRule type="cellIs" dxfId="2523" priority="29" operator="equal">
      <formula>"NO"</formula>
    </cfRule>
  </conditionalFormatting>
  <conditionalFormatting sqref="N36">
    <cfRule type="cellIs" dxfId="2522" priority="27" operator="equal">
      <formula>0</formula>
    </cfRule>
    <cfRule type="cellIs" dxfId="2521" priority="28" operator="equal">
      <formula>"FOLIO 0"</formula>
    </cfRule>
  </conditionalFormatting>
  <conditionalFormatting sqref="N52:N55">
    <cfRule type="cellIs" dxfId="2520" priority="26" operator="equal">
      <formula>"NO"</formula>
    </cfRule>
  </conditionalFormatting>
  <conditionalFormatting sqref="I53">
    <cfRule type="cellIs" dxfId="2519" priority="25" operator="greaterThan">
      <formula>1</formula>
    </cfRule>
  </conditionalFormatting>
  <conditionalFormatting sqref="K67 I67">
    <cfRule type="cellIs" dxfId="2518" priority="23" stopIfTrue="1" operator="greaterThanOrEqual">
      <formula>#REF!</formula>
    </cfRule>
  </conditionalFormatting>
  <conditionalFormatting sqref="I67">
    <cfRule type="cellIs" dxfId="2517" priority="24" stopIfTrue="1" operator="lessThanOrEqual">
      <formula>#REF!</formula>
    </cfRule>
  </conditionalFormatting>
  <conditionalFormatting sqref="N26">
    <cfRule type="cellIs" dxfId="2516" priority="22" operator="equal">
      <formula>"NO"</formula>
    </cfRule>
  </conditionalFormatting>
  <conditionalFormatting sqref="N40">
    <cfRule type="cellIs" dxfId="2515" priority="21" operator="equal">
      <formula>"EXPERIENCIA NO VÁLIDA"</formula>
    </cfRule>
  </conditionalFormatting>
  <conditionalFormatting sqref="N41">
    <cfRule type="cellIs" dxfId="2514" priority="20" operator="equal">
      <formula>"EXPERIENCIA NO VÁLIDA"</formula>
    </cfRule>
  </conditionalFormatting>
  <conditionalFormatting sqref="N29">
    <cfRule type="cellIs" dxfId="2513" priority="19" operator="equal">
      <formula>"NO"</formula>
    </cfRule>
  </conditionalFormatting>
  <conditionalFormatting sqref="I27">
    <cfRule type="cellIs" dxfId="2512" priority="18" operator="greaterThan">
      <formula>1</formula>
    </cfRule>
  </conditionalFormatting>
  <conditionalFormatting sqref="I26">
    <cfRule type="cellIs" dxfId="2511" priority="17" operator="greaterThan">
      <formula>1</formula>
    </cfRule>
  </conditionalFormatting>
  <conditionalFormatting sqref="O13">
    <cfRule type="cellIs" dxfId="2510" priority="14" stopIfTrue="1" operator="equal">
      <formula>"HABILITADO"</formula>
    </cfRule>
    <cfRule type="cellIs" dxfId="2509" priority="15" stopIfTrue="1" operator="equal">
      <formula>"NO HABILITADO"</formula>
    </cfRule>
    <cfRule type="cellIs" dxfId="2508" priority="16" stopIfTrue="1" operator="equal">
      <formula>"RECHAZADO"</formula>
    </cfRule>
  </conditionalFormatting>
  <conditionalFormatting sqref="O13">
    <cfRule type="cellIs" dxfId="2507" priority="12" operator="equal">
      <formula>"NO HABILITADO"</formula>
    </cfRule>
    <cfRule type="cellIs" dxfId="2506" priority="13" operator="equal">
      <formula>"NO HABILITADO"</formula>
    </cfRule>
  </conditionalFormatting>
  <conditionalFormatting sqref="O13">
    <cfRule type="cellIs" priority="9" stopIfTrue="1" operator="equal">
      <formula>"HABILITADO"</formula>
    </cfRule>
    <cfRule type="cellIs" dxfId="2505" priority="10" stopIfTrue="1" operator="equal">
      <formula>"NO HABILITADO"</formula>
    </cfRule>
    <cfRule type="cellIs" dxfId="2504" priority="11" stopIfTrue="1" operator="equal">
      <formula>"RECHAZADO"</formula>
    </cfRule>
  </conditionalFormatting>
  <conditionalFormatting sqref="O13">
    <cfRule type="cellIs" dxfId="2503" priority="7" stopIfTrue="1" operator="equal">
      <formula>"RECHAZADO"</formula>
    </cfRule>
    <cfRule type="cellIs" dxfId="2502" priority="8" stopIfTrue="1" operator="equal">
      <formula>"NO HABILITADO"</formula>
    </cfRule>
  </conditionalFormatting>
  <conditionalFormatting sqref="O13">
    <cfRule type="cellIs" dxfId="2501" priority="5" operator="equal">
      <formula>"NO HABILITADO"</formula>
    </cfRule>
    <cfRule type="cellIs" dxfId="2500" priority="6" operator="equal">
      <formula>"HABILITADO"</formula>
    </cfRule>
  </conditionalFormatting>
  <conditionalFormatting sqref="O13:P13">
    <cfRule type="cellIs" dxfId="2499" priority="4" operator="equal">
      <formula>"NO HABILITADO"</formula>
    </cfRule>
  </conditionalFormatting>
  <conditionalFormatting sqref="I52">
    <cfRule type="cellIs" dxfId="2498" priority="3" operator="greaterThan">
      <formula>1</formula>
    </cfRule>
  </conditionalFormatting>
  <conditionalFormatting sqref="K66 I66">
    <cfRule type="cellIs" dxfId="2497" priority="1" stopIfTrue="1" operator="greaterThanOrEqual">
      <formula>#REF!</formula>
    </cfRule>
  </conditionalFormatting>
  <conditionalFormatting sqref="I66">
    <cfRule type="cellIs" dxfId="2496" priority="2" stopIfTrue="1" operator="lessThanOrEqual">
      <formula>#REF!</formula>
    </cfRule>
  </conditionalFormatting>
  <dataValidations disablePrompts="1"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T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29</v>
      </c>
      <c r="E10" s="697" t="s">
        <v>1037</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665</v>
      </c>
      <c r="D14" s="668"/>
      <c r="E14" s="668"/>
      <c r="F14" s="669"/>
      <c r="G14" s="46">
        <v>1</v>
      </c>
      <c r="H14" s="48">
        <v>2259.0475000000001</v>
      </c>
      <c r="I14" s="49">
        <v>300</v>
      </c>
      <c r="J14" s="65" t="s">
        <v>1132</v>
      </c>
      <c r="K14" s="49">
        <v>1810.373</v>
      </c>
      <c r="L14" s="32">
        <v>4069.4205000000002</v>
      </c>
      <c r="M14" s="46">
        <v>1</v>
      </c>
      <c r="N14" s="36"/>
      <c r="O14" s="670"/>
      <c r="P14" s="671"/>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672"/>
      <c r="P15" s="673"/>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672"/>
      <c r="P16" s="673"/>
    </row>
    <row r="17" spans="2:20" ht="22.5" customHeight="1">
      <c r="B17" s="41"/>
      <c r="C17" s="676" t="s">
        <v>42</v>
      </c>
      <c r="D17" s="677"/>
      <c r="E17" s="677"/>
      <c r="F17" s="678"/>
      <c r="G17" s="44">
        <v>1</v>
      </c>
      <c r="H17" s="234"/>
      <c r="I17" s="49"/>
      <c r="J17" s="36" t="s">
        <v>1133</v>
      </c>
      <c r="K17" s="42"/>
      <c r="L17" s="32">
        <v>4069.4205000000002</v>
      </c>
      <c r="M17" s="276">
        <v>1</v>
      </c>
      <c r="N17" s="36"/>
      <c r="O17" s="672"/>
      <c r="P17" s="673"/>
    </row>
    <row r="18" spans="2:20" ht="15.75" customHeight="1">
      <c r="B18" s="13"/>
      <c r="C18" s="679" t="s">
        <v>39</v>
      </c>
      <c r="D18" s="680"/>
      <c r="E18" s="680"/>
      <c r="F18" s="681"/>
      <c r="G18" s="43" t="s">
        <v>1134</v>
      </c>
      <c r="H18" s="685" t="s">
        <v>1132</v>
      </c>
      <c r="I18" s="685"/>
      <c r="J18" s="685"/>
      <c r="K18" s="653"/>
      <c r="L18" s="655"/>
      <c r="M18" s="686"/>
      <c r="N18" s="687"/>
      <c r="O18" s="672"/>
      <c r="P18" s="673"/>
    </row>
    <row r="19" spans="2:20" ht="22.5" customHeight="1">
      <c r="B19" s="13"/>
      <c r="C19" s="682"/>
      <c r="D19" s="683"/>
      <c r="E19" s="683"/>
      <c r="F19" s="684"/>
      <c r="G19" s="267" t="s">
        <v>210</v>
      </c>
      <c r="H19" s="685"/>
      <c r="I19" s="685"/>
      <c r="J19" s="685"/>
      <c r="K19" s="656"/>
      <c r="L19" s="658"/>
      <c r="M19" s="688"/>
      <c r="N19" s="689"/>
      <c r="O19" s="674"/>
      <c r="P19" s="675"/>
    </row>
    <row r="20" spans="2:20" ht="19.5" customHeight="1" thickBot="1">
      <c r="B20" s="11"/>
      <c r="C20" s="11"/>
      <c r="D20" s="11"/>
      <c r="E20" s="11"/>
      <c r="F20" s="11"/>
      <c r="G20" s="11"/>
      <c r="H20" s="11"/>
      <c r="I20" s="11"/>
      <c r="J20" s="11"/>
      <c r="K20" s="11"/>
      <c r="L20" s="11"/>
      <c r="M20" s="11"/>
      <c r="N20" s="11"/>
      <c r="O20" s="11"/>
      <c r="P20" s="11"/>
    </row>
    <row r="21" spans="2:20" ht="30" customHeight="1" thickBot="1">
      <c r="B21" s="648" t="s">
        <v>41</v>
      </c>
      <c r="C21" s="649"/>
      <c r="D21" s="649"/>
      <c r="E21" s="649"/>
      <c r="F21" s="649"/>
      <c r="G21" s="649"/>
      <c r="H21" s="649"/>
      <c r="I21" s="649"/>
      <c r="J21" s="649"/>
      <c r="K21" s="649"/>
      <c r="L21" s="649"/>
      <c r="M21" s="649"/>
      <c r="N21" s="649"/>
      <c r="O21" s="649"/>
      <c r="P21" s="650"/>
    </row>
    <row r="22" spans="2:20" ht="14.25" customHeight="1">
      <c r="B22" s="11"/>
      <c r="C22" s="11"/>
      <c r="D22" s="11"/>
      <c r="E22" s="11"/>
      <c r="F22" s="11"/>
      <c r="G22" s="11"/>
      <c r="H22" s="11"/>
      <c r="I22" s="11"/>
      <c r="J22" s="11"/>
      <c r="K22" s="11"/>
      <c r="L22" s="11"/>
      <c r="M22" s="11"/>
      <c r="N22" s="11"/>
      <c r="O22" s="11"/>
      <c r="P22" s="11"/>
    </row>
    <row r="23" spans="2:20" ht="25.5" customHeight="1">
      <c r="B23" s="636" t="s">
        <v>163</v>
      </c>
      <c r="C23" s="637"/>
      <c r="D23" s="637"/>
      <c r="E23" s="637"/>
      <c r="F23" s="637"/>
      <c r="G23" s="637"/>
      <c r="H23" s="637"/>
      <c r="I23" s="637"/>
      <c r="J23" s="637"/>
      <c r="K23" s="637"/>
      <c r="L23" s="637"/>
      <c r="M23" s="637"/>
      <c r="N23" s="637"/>
      <c r="O23" s="637"/>
      <c r="P23" s="638"/>
    </row>
    <row r="24" spans="2:20"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20" ht="33.75" customHeight="1">
      <c r="B25" s="618"/>
      <c r="C25" s="618"/>
      <c r="D25" s="618"/>
      <c r="E25" s="618"/>
      <c r="F25" s="618"/>
      <c r="G25" s="618"/>
      <c r="H25" s="618"/>
      <c r="I25" s="618"/>
      <c r="J25" s="618"/>
      <c r="K25" s="618"/>
      <c r="L25" s="618"/>
      <c r="M25" s="618"/>
      <c r="N25" s="88">
        <v>35804</v>
      </c>
      <c r="O25" s="47">
        <v>1200</v>
      </c>
      <c r="P25" s="616"/>
    </row>
    <row r="26" spans="2:20" s="12" customFormat="1" ht="60">
      <c r="B26" s="230">
        <v>1</v>
      </c>
      <c r="C26" s="35">
        <v>18</v>
      </c>
      <c r="D26" s="31">
        <v>40</v>
      </c>
      <c r="E26" s="323" t="s">
        <v>663</v>
      </c>
      <c r="F26" s="406" t="s">
        <v>664</v>
      </c>
      <c r="G26" s="407">
        <v>811015</v>
      </c>
      <c r="H26" s="39" t="s">
        <v>665</v>
      </c>
      <c r="I26" s="23">
        <v>0.75</v>
      </c>
      <c r="J26" s="33" t="s">
        <v>210</v>
      </c>
      <c r="K26" s="212">
        <v>41638</v>
      </c>
      <c r="L26" s="212">
        <v>41981</v>
      </c>
      <c r="M26" s="221">
        <v>990</v>
      </c>
      <c r="N26" s="280" t="s">
        <v>194</v>
      </c>
      <c r="O26" s="63">
        <v>742.5</v>
      </c>
      <c r="P26" s="275"/>
      <c r="Q26" s="12" t="s">
        <v>666</v>
      </c>
      <c r="R26" s="281"/>
    </row>
    <row r="27" spans="2:20" s="12" customFormat="1" ht="48">
      <c r="B27" s="231">
        <v>2</v>
      </c>
      <c r="C27" s="31"/>
      <c r="D27" s="31"/>
      <c r="E27" s="323" t="s">
        <v>663</v>
      </c>
      <c r="F27" s="258" t="s">
        <v>667</v>
      </c>
      <c r="G27" s="407">
        <v>811015</v>
      </c>
      <c r="H27" s="39" t="s">
        <v>665</v>
      </c>
      <c r="I27" s="23">
        <v>1</v>
      </c>
      <c r="J27" s="33" t="s">
        <v>210</v>
      </c>
      <c r="K27" s="72">
        <v>42094</v>
      </c>
      <c r="L27" s="72">
        <v>42438</v>
      </c>
      <c r="M27" s="221">
        <v>1149.07</v>
      </c>
      <c r="N27" s="280" t="s">
        <v>194</v>
      </c>
      <c r="O27" s="63">
        <v>1149.07</v>
      </c>
      <c r="P27" s="404"/>
    </row>
    <row r="28" spans="2:20" s="12" customFormat="1" ht="69" customHeight="1">
      <c r="B28" s="230">
        <v>3</v>
      </c>
      <c r="C28" s="219">
        <v>20</v>
      </c>
      <c r="D28" s="219">
        <v>42</v>
      </c>
      <c r="E28" s="323" t="s">
        <v>663</v>
      </c>
      <c r="F28" s="258" t="s">
        <v>668</v>
      </c>
      <c r="G28" s="407">
        <v>811015</v>
      </c>
      <c r="H28" s="39" t="s">
        <v>665</v>
      </c>
      <c r="I28" s="23">
        <v>0.75</v>
      </c>
      <c r="J28" s="24" t="s">
        <v>210</v>
      </c>
      <c r="K28" s="72">
        <v>41638</v>
      </c>
      <c r="L28" s="72">
        <v>42349</v>
      </c>
      <c r="M28" s="228">
        <v>489.97</v>
      </c>
      <c r="N28" s="280" t="s">
        <v>194</v>
      </c>
      <c r="O28" s="63">
        <v>367.47750000000002</v>
      </c>
      <c r="P28" s="217"/>
      <c r="R28" s="281">
        <v>203340327.93000001</v>
      </c>
      <c r="S28" s="281">
        <v>689454</v>
      </c>
      <c r="T28" s="409">
        <v>294.92950643552723</v>
      </c>
    </row>
    <row r="29" spans="2:20" s="12" customFormat="1" ht="9.75" customHeight="1">
      <c r="B29" s="230"/>
      <c r="C29" s="219"/>
      <c r="D29" s="219"/>
      <c r="E29" s="322"/>
      <c r="F29" s="279"/>
      <c r="G29" s="25"/>
      <c r="H29" s="39"/>
      <c r="I29" s="23"/>
      <c r="J29" s="33"/>
      <c r="K29" s="72"/>
      <c r="L29" s="72"/>
      <c r="M29" s="228"/>
      <c r="N29" s="280" t="s">
        <v>1133</v>
      </c>
      <c r="O29" s="63" t="s">
        <v>1133</v>
      </c>
      <c r="P29" s="217"/>
    </row>
    <row r="30" spans="2:20" s="12" customFormat="1" ht="12" customHeight="1">
      <c r="B30" s="231"/>
      <c r="C30" s="37"/>
      <c r="D30" s="37"/>
      <c r="E30" s="229"/>
      <c r="F30" s="232"/>
      <c r="G30" s="25"/>
      <c r="H30" s="39"/>
      <c r="I30" s="91"/>
      <c r="J30" s="33"/>
      <c r="K30" s="19"/>
      <c r="L30" s="19"/>
      <c r="M30" s="228"/>
      <c r="N30" s="280" t="s">
        <v>1133</v>
      </c>
      <c r="O30" s="63" t="s">
        <v>1133</v>
      </c>
      <c r="P30" s="10"/>
    </row>
    <row r="31" spans="2:20" s="12" customFormat="1" ht="24.95" customHeight="1">
      <c r="B31" s="9"/>
      <c r="C31" s="7"/>
      <c r="D31" s="8"/>
      <c r="E31" s="8"/>
      <c r="F31" s="8"/>
      <c r="G31" s="408"/>
      <c r="H31" s="8"/>
      <c r="I31" s="8"/>
      <c r="J31" s="6"/>
      <c r="K31" s="5"/>
      <c r="L31" s="5"/>
      <c r="M31" s="1"/>
      <c r="N31" s="268" t="s">
        <v>17</v>
      </c>
      <c r="O31" s="45">
        <v>2259.0475000000001</v>
      </c>
      <c r="P31" s="57" t="s">
        <v>1132</v>
      </c>
    </row>
    <row r="32" spans="2:20"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1039</v>
      </c>
      <c r="C36" s="646"/>
      <c r="D36" s="646"/>
      <c r="E36" s="647"/>
      <c r="F36" s="56" t="s">
        <v>221</v>
      </c>
      <c r="G36" s="59">
        <v>80074166</v>
      </c>
      <c r="H36" s="57" t="s">
        <v>194</v>
      </c>
      <c r="I36" s="70">
        <v>36944</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36944</v>
      </c>
      <c r="K39" s="3" t="s">
        <v>59</v>
      </c>
      <c r="L39" s="209">
        <v>43356</v>
      </c>
      <c r="M39" s="614"/>
      <c r="N39" s="614"/>
      <c r="O39" s="47">
        <v>1200</v>
      </c>
      <c r="P39" s="499"/>
    </row>
    <row r="40" spans="2:16" ht="60.75" customHeight="1">
      <c r="B40" s="79">
        <v>1</v>
      </c>
      <c r="C40" s="79" t="s">
        <v>210</v>
      </c>
      <c r="D40" s="83" t="s">
        <v>659</v>
      </c>
      <c r="E40" s="277" t="s">
        <v>669</v>
      </c>
      <c r="F40" s="740" t="s">
        <v>670</v>
      </c>
      <c r="G40" s="741"/>
      <c r="H40" s="742"/>
      <c r="I40" s="635">
        <v>41568</v>
      </c>
      <c r="J40" s="635"/>
      <c r="K40" s="609">
        <v>42004</v>
      </c>
      <c r="L40" s="610"/>
      <c r="M40" s="82">
        <v>1816.52</v>
      </c>
      <c r="N40" s="61" t="s">
        <v>1135</v>
      </c>
      <c r="O40" s="278">
        <v>1816.52</v>
      </c>
      <c r="P40" s="151"/>
    </row>
    <row r="41" spans="2:16" ht="15">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1816.52</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30</v>
      </c>
      <c r="D52" s="31">
        <v>65</v>
      </c>
      <c r="E52" s="218" t="s">
        <v>671</v>
      </c>
      <c r="F52" s="258" t="s">
        <v>672</v>
      </c>
      <c r="G52" s="407">
        <v>811015</v>
      </c>
      <c r="H52" s="39" t="s">
        <v>665</v>
      </c>
      <c r="I52" s="23">
        <v>0.74</v>
      </c>
      <c r="J52" s="33" t="s">
        <v>210</v>
      </c>
      <c r="K52" s="72">
        <v>42846</v>
      </c>
      <c r="L52" s="72">
        <v>43122</v>
      </c>
      <c r="M52" s="221">
        <v>1402.95</v>
      </c>
      <c r="N52" s="280" t="s">
        <v>194</v>
      </c>
      <c r="O52" s="63">
        <v>1038.183</v>
      </c>
      <c r="P52" s="85"/>
    </row>
    <row r="53" spans="2:16" s="12" customFormat="1" ht="48">
      <c r="B53" s="34">
        <v>2</v>
      </c>
      <c r="C53" s="35">
        <v>10</v>
      </c>
      <c r="D53" s="31">
        <v>20</v>
      </c>
      <c r="E53" s="218" t="s">
        <v>673</v>
      </c>
      <c r="F53" s="324" t="s">
        <v>674</v>
      </c>
      <c r="G53" s="407">
        <v>811015</v>
      </c>
      <c r="H53" s="39" t="s">
        <v>665</v>
      </c>
      <c r="I53" s="23">
        <v>1</v>
      </c>
      <c r="J53" s="31" t="s">
        <v>210</v>
      </c>
      <c r="K53" s="72">
        <v>41255</v>
      </c>
      <c r="L53" s="72">
        <v>41524</v>
      </c>
      <c r="M53" s="32">
        <v>772.19</v>
      </c>
      <c r="N53" s="280" t="s">
        <v>194</v>
      </c>
      <c r="O53" s="63">
        <v>772.19</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1810.373</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1039</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36944</v>
      </c>
      <c r="K65" s="3" t="s">
        <v>59</v>
      </c>
      <c r="L65" s="209">
        <v>43356</v>
      </c>
      <c r="M65" s="614"/>
      <c r="N65" s="614"/>
      <c r="O65" s="47">
        <v>1200</v>
      </c>
      <c r="P65" s="616"/>
    </row>
    <row r="66" spans="2:16" ht="44.25" customHeight="1">
      <c r="B66" s="79">
        <v>1</v>
      </c>
      <c r="C66" s="79" t="s">
        <v>210</v>
      </c>
      <c r="D66" s="83" t="s">
        <v>211</v>
      </c>
      <c r="E66" s="403" t="s">
        <v>675</v>
      </c>
      <c r="F66" s="606" t="s">
        <v>676</v>
      </c>
      <c r="G66" s="607"/>
      <c r="H66" s="608"/>
      <c r="I66" s="609">
        <v>39255</v>
      </c>
      <c r="J66" s="610"/>
      <c r="K66" s="609">
        <v>39462</v>
      </c>
      <c r="L66" s="610"/>
      <c r="M66" s="82">
        <v>3401.48</v>
      </c>
      <c r="N66" s="61" t="s">
        <v>1135</v>
      </c>
      <c r="O66" s="63">
        <v>3401.48</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3401.48</v>
      </c>
      <c r="P70" s="62">
        <v>40</v>
      </c>
    </row>
    <row r="71" spans="2:16" ht="15.75" customHeight="1"/>
    <row r="72" spans="2:16" s="60" customFormat="1" ht="37.5" customHeight="1">
      <c r="B72" s="598" t="s">
        <v>127</v>
      </c>
      <c r="C72" s="598"/>
      <c r="D72" s="598"/>
      <c r="E72" s="598"/>
      <c r="F72" s="598"/>
      <c r="G72" s="588" t="s">
        <v>1039</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1037</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495" priority="97" operator="greaterThan">
      <formula>1</formula>
    </cfRule>
  </conditionalFormatting>
  <conditionalFormatting sqref="I54">
    <cfRule type="cellIs" dxfId="2494" priority="96" operator="greaterThan">
      <formula>1</formula>
    </cfRule>
  </conditionalFormatting>
  <conditionalFormatting sqref="J39">
    <cfRule type="cellIs" dxfId="2493" priority="94" stopIfTrue="1" operator="greaterThanOrEqual">
      <formula>#REF!</formula>
    </cfRule>
  </conditionalFormatting>
  <conditionalFormatting sqref="J39">
    <cfRule type="cellIs" dxfId="2492" priority="95" stopIfTrue="1" operator="lessThanOrEqual">
      <formula>#REF!</formula>
    </cfRule>
  </conditionalFormatting>
  <conditionalFormatting sqref="L39">
    <cfRule type="cellIs" dxfId="2491" priority="93" stopIfTrue="1" operator="greaterThanOrEqual">
      <formula>#REF!</formula>
    </cfRule>
  </conditionalFormatting>
  <conditionalFormatting sqref="J65">
    <cfRule type="cellIs" dxfId="2490" priority="91" stopIfTrue="1" operator="greaterThanOrEqual">
      <formula>#REF!</formula>
    </cfRule>
  </conditionalFormatting>
  <conditionalFormatting sqref="J65">
    <cfRule type="cellIs" dxfId="2489" priority="92" stopIfTrue="1" operator="lessThanOrEqual">
      <formula>#REF!</formula>
    </cfRule>
  </conditionalFormatting>
  <conditionalFormatting sqref="L65">
    <cfRule type="cellIs" dxfId="2488" priority="90" stopIfTrue="1" operator="greaterThanOrEqual">
      <formula>#REF!</formula>
    </cfRule>
  </conditionalFormatting>
  <conditionalFormatting sqref="G18">
    <cfRule type="cellIs" dxfId="2487" priority="75" operator="equal">
      <formula>"NO SUMA 100%"</formula>
    </cfRule>
    <cfRule type="cellIs" dxfId="2486" priority="80" operator="equal">
      <formula>"SUMA 100%"</formula>
    </cfRule>
    <cfRule type="cellIs" dxfId="2485" priority="84" operator="equal">
      <formula>"SUMA 100%"</formula>
    </cfRule>
    <cfRule type="cellIs" dxfId="2484" priority="85" operator="equal">
      <formula>"SUMA 100%"</formula>
    </cfRule>
    <cfRule type="cellIs" dxfId="2483" priority="88" operator="equal">
      <formula>"NO SUMA 100%"</formula>
    </cfRule>
    <cfRule type="cellIs" dxfId="2482" priority="89" operator="equal">
      <formula>"SUMA 100%"</formula>
    </cfRule>
  </conditionalFormatting>
  <conditionalFormatting sqref="J14:J17">
    <cfRule type="cellIs" dxfId="2481" priority="87" operator="equal">
      <formula>"NO CUMPLE"</formula>
    </cfRule>
  </conditionalFormatting>
  <conditionalFormatting sqref="J14:J17">
    <cfRule type="cellIs" dxfId="2480" priority="86" operator="equal">
      <formula>"CUMPLE"</formula>
    </cfRule>
  </conditionalFormatting>
  <conditionalFormatting sqref="J14:J16">
    <cfRule type="cellIs" dxfId="2479" priority="83" operator="equal">
      <formula>"CUMPLE"</formula>
    </cfRule>
  </conditionalFormatting>
  <conditionalFormatting sqref="G19">
    <cfRule type="cellIs" dxfId="2478" priority="78" operator="equal">
      <formula>"OK"</formula>
    </cfRule>
    <cfRule type="cellIs" dxfId="2477" priority="79" operator="equal">
      <formula>"OK"</formula>
    </cfRule>
    <cfRule type="cellIs" dxfId="2476" priority="81" operator="equal">
      <formula>"ERROR DE ASC"</formula>
    </cfRule>
    <cfRule type="cellIs" dxfId="2475" priority="82" operator="equal">
      <formula>"ERROR DE ASC"</formula>
    </cfRule>
  </conditionalFormatting>
  <conditionalFormatting sqref="H18">
    <cfRule type="cellIs" dxfId="2474" priority="76" operator="equal">
      <formula>"CUMPLE"</formula>
    </cfRule>
    <cfRule type="cellIs" dxfId="2473" priority="77" operator="equal">
      <formula>"CUMPLE"</formula>
    </cfRule>
  </conditionalFormatting>
  <conditionalFormatting sqref="H18:J19">
    <cfRule type="cellIs" dxfId="2472" priority="74" operator="equal">
      <formula>"NO CUMPLE"</formula>
    </cfRule>
  </conditionalFormatting>
  <conditionalFormatting sqref="J14:J16">
    <cfRule type="cellIs" dxfId="2471" priority="73" operator="equal">
      <formula>"NO CUMPLE"</formula>
    </cfRule>
  </conditionalFormatting>
  <conditionalFormatting sqref="K18">
    <cfRule type="cellIs" dxfId="2470" priority="71" operator="equal">
      <formula>"CUMPLE"</formula>
    </cfRule>
    <cfRule type="cellIs" dxfId="2469" priority="72" operator="equal">
      <formula>"CUMPLE"</formula>
    </cfRule>
  </conditionalFormatting>
  <conditionalFormatting sqref="K18">
    <cfRule type="cellIs" dxfId="2468" priority="70" operator="equal">
      <formula>"NO CUMPLE"</formula>
    </cfRule>
  </conditionalFormatting>
  <conditionalFormatting sqref="M14:M17">
    <cfRule type="cellIs" dxfId="2467" priority="69" operator="equal">
      <formula>"MAXIMO"</formula>
    </cfRule>
  </conditionalFormatting>
  <conditionalFormatting sqref="N15:N17">
    <cfRule type="cellIs" dxfId="2466" priority="68" operator="equal">
      <formula>"NO CUMPLE"</formula>
    </cfRule>
  </conditionalFormatting>
  <conditionalFormatting sqref="N14:N17">
    <cfRule type="cellIs" dxfId="2465" priority="67" operator="equal">
      <formula>"CUMPLE"</formula>
    </cfRule>
  </conditionalFormatting>
  <conditionalFormatting sqref="M14:M16">
    <cfRule type="cellIs" dxfId="2464" priority="66" operator="equal">
      <formula>"MAXIMO"</formula>
    </cfRule>
  </conditionalFormatting>
  <conditionalFormatting sqref="M15:M17">
    <cfRule type="cellIs" dxfId="2463" priority="65" operator="equal">
      <formula>"MAXIMO"</formula>
    </cfRule>
  </conditionalFormatting>
  <conditionalFormatting sqref="N14:N16">
    <cfRule type="cellIs" dxfId="2462" priority="64" operator="equal">
      <formula>"CUMPLE"</formula>
    </cfRule>
  </conditionalFormatting>
  <conditionalFormatting sqref="N14:N16">
    <cfRule type="cellIs" dxfId="2461" priority="63" operator="equal">
      <formula>"NO CUMPLE"</formula>
    </cfRule>
  </conditionalFormatting>
  <conditionalFormatting sqref="K18">
    <cfRule type="cellIs" dxfId="2460" priority="61" operator="equal">
      <formula>"CUMPLE"</formula>
    </cfRule>
    <cfRule type="cellIs" dxfId="2459" priority="62" operator="equal">
      <formula>"NO CUMPLE"</formula>
    </cfRule>
  </conditionalFormatting>
  <conditionalFormatting sqref="N30">
    <cfRule type="cellIs" dxfId="2458" priority="60" operator="equal">
      <formula>"NO"</formula>
    </cfRule>
  </conditionalFormatting>
  <conditionalFormatting sqref="P31">
    <cfRule type="cellIs" dxfId="2457" priority="57" operator="equal">
      <formula>"NO CUMPLE"</formula>
    </cfRule>
    <cfRule type="cellIs" dxfId="2456" priority="58" operator="equal">
      <formula>"CUMPLE"</formula>
    </cfRule>
    <cfRule type="cellIs" dxfId="2455" priority="59" operator="equal">
      <formula>"HABILITADO"</formula>
    </cfRule>
  </conditionalFormatting>
  <conditionalFormatting sqref="P36">
    <cfRule type="cellIs" dxfId="2454" priority="54" operator="equal">
      <formula>"NO CUMPLE"</formula>
    </cfRule>
    <cfRule type="cellIs" dxfId="2453" priority="55" operator="equal">
      <formula>"CUMPLE"</formula>
    </cfRule>
    <cfRule type="cellIs" dxfId="2452" priority="56" operator="equal">
      <formula>"HABILITADO"</formula>
    </cfRule>
  </conditionalFormatting>
  <conditionalFormatting sqref="J36">
    <cfRule type="cellIs" dxfId="2451" priority="50" operator="equal">
      <formula>0</formula>
    </cfRule>
    <cfRule type="cellIs" dxfId="2450" priority="51" operator="equal">
      <formula>"FOLIO 0"</formula>
    </cfRule>
  </conditionalFormatting>
  <conditionalFormatting sqref="L36">
    <cfRule type="cellIs" dxfId="2449" priority="52" operator="equal">
      <formula>0</formula>
    </cfRule>
    <cfRule type="cellIs" dxfId="2448" priority="53" operator="equal">
      <formula>"FOLIO 0"</formula>
    </cfRule>
  </conditionalFormatting>
  <conditionalFormatting sqref="G36">
    <cfRule type="cellIs" dxfId="2447" priority="48" operator="equal">
      <formula>0</formula>
    </cfRule>
    <cfRule type="cellIs" dxfId="2446" priority="49" operator="equal">
      <formula>"FOLIO 0"</formula>
    </cfRule>
  </conditionalFormatting>
  <conditionalFormatting sqref="K36">
    <cfRule type="cellIs" dxfId="2445" priority="46" operator="equal">
      <formula>0</formula>
    </cfRule>
    <cfRule type="cellIs" dxfId="2444" priority="47" operator="equal">
      <formula>"FOLIO 0"</formula>
    </cfRule>
  </conditionalFormatting>
  <conditionalFormatting sqref="M36">
    <cfRule type="cellIs" dxfId="2443" priority="44" operator="equal">
      <formula>0</formula>
    </cfRule>
    <cfRule type="cellIs" dxfId="2442" priority="45" operator="equal">
      <formula>"FOLIO 0"</formula>
    </cfRule>
  </conditionalFormatting>
  <conditionalFormatting sqref="P44">
    <cfRule type="cellIs" dxfId="2441" priority="41" operator="equal">
      <formula>"NO CUMPLE"</formula>
    </cfRule>
    <cfRule type="cellIs" dxfId="2440" priority="42" operator="equal">
      <formula>"CUMPLE"</formula>
    </cfRule>
    <cfRule type="cellIs" dxfId="2439" priority="43" operator="equal">
      <formula>"HABILITADO"</formula>
    </cfRule>
  </conditionalFormatting>
  <conditionalFormatting sqref="N42:N43">
    <cfRule type="cellIs" dxfId="2438" priority="40" operator="equal">
      <formula>"EXPERIENCIA NO VÁLIDA"</formula>
    </cfRule>
  </conditionalFormatting>
  <conditionalFormatting sqref="N66:N68">
    <cfRule type="cellIs" dxfId="2437" priority="39" operator="equal">
      <formula>"EXPERIENCIA NO VÁLIDA"</formula>
    </cfRule>
  </conditionalFormatting>
  <conditionalFormatting sqref="O36">
    <cfRule type="cellIs" dxfId="2436" priority="37" operator="equal">
      <formula>0</formula>
    </cfRule>
    <cfRule type="cellIs" dxfId="2435" priority="38" operator="equal">
      <formula>"FOLIO 0"</formula>
    </cfRule>
  </conditionalFormatting>
  <conditionalFormatting sqref="K40:K41 I40:I41">
    <cfRule type="cellIs" dxfId="2434" priority="35" stopIfTrue="1" operator="greaterThanOrEqual">
      <formula>#REF!</formula>
    </cfRule>
  </conditionalFormatting>
  <conditionalFormatting sqref="I40:I41">
    <cfRule type="cellIs" dxfId="2433" priority="36" stopIfTrue="1" operator="lessThanOrEqual">
      <formula>#REF!</formula>
    </cfRule>
  </conditionalFormatting>
  <conditionalFormatting sqref="K68:K69 I68:I69">
    <cfRule type="cellIs" dxfId="2432" priority="33" stopIfTrue="1" operator="greaterThanOrEqual">
      <formula>#REF!</formula>
    </cfRule>
  </conditionalFormatting>
  <conditionalFormatting sqref="I68:I69">
    <cfRule type="cellIs" dxfId="2431" priority="34" stopIfTrue="1" operator="lessThanOrEqual">
      <formula>#REF!</formula>
    </cfRule>
  </conditionalFormatting>
  <conditionalFormatting sqref="N69">
    <cfRule type="cellIs" dxfId="2430" priority="32" operator="equal">
      <formula>"EXPERIENCIA NO VÁLIDA"</formula>
    </cfRule>
  </conditionalFormatting>
  <conditionalFormatting sqref="I28:I29">
    <cfRule type="cellIs" dxfId="2429" priority="31" operator="greaterThan">
      <formula>1</formula>
    </cfRule>
  </conditionalFormatting>
  <conditionalFormatting sqref="K42:K43 I42:I43">
    <cfRule type="cellIs" dxfId="2428" priority="29" stopIfTrue="1" operator="greaterThanOrEqual">
      <formula>#REF!</formula>
    </cfRule>
  </conditionalFormatting>
  <conditionalFormatting sqref="I42:I43">
    <cfRule type="cellIs" dxfId="2427" priority="30" stopIfTrue="1" operator="lessThanOrEqual">
      <formula>#REF!</formula>
    </cfRule>
  </conditionalFormatting>
  <conditionalFormatting sqref="N29">
    <cfRule type="cellIs" dxfId="2426" priority="28" operator="equal">
      <formula>"NO"</formula>
    </cfRule>
  </conditionalFormatting>
  <conditionalFormatting sqref="N36">
    <cfRule type="cellIs" dxfId="2425" priority="26" operator="equal">
      <formula>0</formula>
    </cfRule>
    <cfRule type="cellIs" dxfId="2424" priority="27" operator="equal">
      <formula>"FOLIO 0"</formula>
    </cfRule>
  </conditionalFormatting>
  <conditionalFormatting sqref="N52:N55">
    <cfRule type="cellIs" dxfId="2423" priority="25" operator="equal">
      <formula>"NO"</formula>
    </cfRule>
  </conditionalFormatting>
  <conditionalFormatting sqref="I53">
    <cfRule type="cellIs" dxfId="2422" priority="24" operator="greaterThan">
      <formula>1</formula>
    </cfRule>
  </conditionalFormatting>
  <conditionalFormatting sqref="K67 I67">
    <cfRule type="cellIs" dxfId="2421" priority="22" stopIfTrue="1" operator="greaterThanOrEqual">
      <formula>#REF!</formula>
    </cfRule>
  </conditionalFormatting>
  <conditionalFormatting sqref="I67">
    <cfRule type="cellIs" dxfId="2420" priority="23" stopIfTrue="1" operator="lessThanOrEqual">
      <formula>#REF!</formula>
    </cfRule>
  </conditionalFormatting>
  <conditionalFormatting sqref="N26:N28">
    <cfRule type="cellIs" dxfId="2419" priority="21" operator="equal">
      <formula>"NO"</formula>
    </cfRule>
  </conditionalFormatting>
  <conditionalFormatting sqref="N40">
    <cfRule type="cellIs" dxfId="2418" priority="20" operator="equal">
      <formula>"EXPERIENCIA NO VÁLIDA"</formula>
    </cfRule>
  </conditionalFormatting>
  <conditionalFormatting sqref="N41">
    <cfRule type="cellIs" dxfId="2417" priority="19" operator="equal">
      <formula>"EXPERIENCIA NO VÁLIDA"</formula>
    </cfRule>
  </conditionalFormatting>
  <conditionalFormatting sqref="I27">
    <cfRule type="cellIs" dxfId="2416" priority="18" operator="greaterThan">
      <formula>1</formula>
    </cfRule>
  </conditionalFormatting>
  <conditionalFormatting sqref="I26">
    <cfRule type="cellIs" dxfId="2415" priority="17" operator="greaterThan">
      <formula>1</formula>
    </cfRule>
  </conditionalFormatting>
  <conditionalFormatting sqref="O13">
    <cfRule type="cellIs" dxfId="2414" priority="14" stopIfTrue="1" operator="equal">
      <formula>"HABILITADO"</formula>
    </cfRule>
    <cfRule type="cellIs" dxfId="2413" priority="15" stopIfTrue="1" operator="equal">
      <formula>"NO HABILITADO"</formula>
    </cfRule>
    <cfRule type="cellIs" dxfId="2412" priority="16" stopIfTrue="1" operator="equal">
      <formula>"RECHAZADO"</formula>
    </cfRule>
  </conditionalFormatting>
  <conditionalFormatting sqref="O13">
    <cfRule type="cellIs" dxfId="2411" priority="12" operator="equal">
      <formula>"NO HABILITADO"</formula>
    </cfRule>
    <cfRule type="cellIs" dxfId="2410" priority="13" operator="equal">
      <formula>"NO HABILITADO"</formula>
    </cfRule>
  </conditionalFormatting>
  <conditionalFormatting sqref="O13">
    <cfRule type="cellIs" priority="9" stopIfTrue="1" operator="equal">
      <formula>"HABILITADO"</formula>
    </cfRule>
    <cfRule type="cellIs" dxfId="2409" priority="10" stopIfTrue="1" operator="equal">
      <formula>"NO HABILITADO"</formula>
    </cfRule>
    <cfRule type="cellIs" dxfId="2408" priority="11" stopIfTrue="1" operator="equal">
      <formula>"RECHAZADO"</formula>
    </cfRule>
  </conditionalFormatting>
  <conditionalFormatting sqref="O13">
    <cfRule type="cellIs" dxfId="2407" priority="7" stopIfTrue="1" operator="equal">
      <formula>"RECHAZADO"</formula>
    </cfRule>
    <cfRule type="cellIs" dxfId="2406" priority="8" stopIfTrue="1" operator="equal">
      <formula>"NO HABILITADO"</formula>
    </cfRule>
  </conditionalFormatting>
  <conditionalFormatting sqref="O13">
    <cfRule type="cellIs" dxfId="2405" priority="5" operator="equal">
      <formula>"NO HABILITADO"</formula>
    </cfRule>
    <cfRule type="cellIs" dxfId="2404" priority="6" operator="equal">
      <formula>"HABILITADO"</formula>
    </cfRule>
  </conditionalFormatting>
  <conditionalFormatting sqref="O13:P13">
    <cfRule type="cellIs" dxfId="2403" priority="4" operator="equal">
      <formula>"NO HABILITADO"</formula>
    </cfRule>
  </conditionalFormatting>
  <conditionalFormatting sqref="I52">
    <cfRule type="cellIs" dxfId="2402" priority="3" operator="greaterThan">
      <formula>1</formula>
    </cfRule>
  </conditionalFormatting>
  <conditionalFormatting sqref="K66 I66">
    <cfRule type="cellIs" dxfId="2401" priority="1" stopIfTrue="1" operator="greaterThanOrEqual">
      <formula>#REF!</formula>
    </cfRule>
  </conditionalFormatting>
  <conditionalFormatting sqref="I66">
    <cfRule type="cellIs" dxfId="2400" priority="2" stopIfTrue="1" operator="lessThanOrEqual">
      <formula>#REF!</formula>
    </cfRule>
  </conditionalFormatting>
  <dataValidations disablePrompts="1"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30</v>
      </c>
      <c r="E10" s="697" t="s">
        <v>1040</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680</v>
      </c>
      <c r="D14" s="668"/>
      <c r="E14" s="668"/>
      <c r="F14" s="669"/>
      <c r="G14" s="46">
        <v>1</v>
      </c>
      <c r="H14" s="48">
        <v>1720</v>
      </c>
      <c r="I14" s="49">
        <v>300</v>
      </c>
      <c r="J14" s="65" t="s">
        <v>1132</v>
      </c>
      <c r="K14" s="49">
        <v>1900</v>
      </c>
      <c r="L14" s="32">
        <v>3620</v>
      </c>
      <c r="M14" s="46">
        <v>1</v>
      </c>
      <c r="N14" s="36"/>
      <c r="O14" s="713" t="s">
        <v>1117</v>
      </c>
      <c r="P14" s="714"/>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15"/>
      <c r="P15" s="716"/>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15"/>
      <c r="P16" s="716"/>
    </row>
    <row r="17" spans="2:18" ht="22.5" customHeight="1">
      <c r="B17" s="41"/>
      <c r="C17" s="676" t="s">
        <v>42</v>
      </c>
      <c r="D17" s="677"/>
      <c r="E17" s="677"/>
      <c r="F17" s="678"/>
      <c r="G17" s="44">
        <v>1</v>
      </c>
      <c r="H17" s="234"/>
      <c r="I17" s="49"/>
      <c r="J17" s="36" t="s">
        <v>1133</v>
      </c>
      <c r="K17" s="42"/>
      <c r="L17" s="32">
        <v>3620</v>
      </c>
      <c r="M17" s="276">
        <v>1</v>
      </c>
      <c r="N17" s="36"/>
      <c r="O17" s="715"/>
      <c r="P17" s="716"/>
    </row>
    <row r="18" spans="2:18" ht="15.75" customHeight="1">
      <c r="B18" s="13"/>
      <c r="C18" s="679" t="s">
        <v>39</v>
      </c>
      <c r="D18" s="680"/>
      <c r="E18" s="680"/>
      <c r="F18" s="681"/>
      <c r="G18" s="43" t="s">
        <v>1134</v>
      </c>
      <c r="H18" s="685" t="s">
        <v>1132</v>
      </c>
      <c r="I18" s="685"/>
      <c r="J18" s="685"/>
      <c r="K18" s="653"/>
      <c r="L18" s="655"/>
      <c r="M18" s="686"/>
      <c r="N18" s="687"/>
      <c r="O18" s="715"/>
      <c r="P18" s="716"/>
    </row>
    <row r="19" spans="2:18" ht="22.5" customHeight="1">
      <c r="B19" s="13"/>
      <c r="C19" s="682"/>
      <c r="D19" s="683"/>
      <c r="E19" s="683"/>
      <c r="F19" s="684"/>
      <c r="G19" s="267" t="s">
        <v>210</v>
      </c>
      <c r="H19" s="685"/>
      <c r="I19" s="685"/>
      <c r="J19" s="685"/>
      <c r="K19" s="656"/>
      <c r="L19" s="658"/>
      <c r="M19" s="688"/>
      <c r="N19" s="689"/>
      <c r="O19" s="717"/>
      <c r="P19" s="718"/>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48">
      <c r="B26" s="230">
        <v>1</v>
      </c>
      <c r="C26" s="35">
        <v>72</v>
      </c>
      <c r="D26" s="31">
        <v>90</v>
      </c>
      <c r="E26" s="323" t="s">
        <v>678</v>
      </c>
      <c r="F26" s="258" t="s">
        <v>679</v>
      </c>
      <c r="G26" s="37">
        <v>811015</v>
      </c>
      <c r="H26" s="39" t="s">
        <v>680</v>
      </c>
      <c r="I26" s="23">
        <v>1</v>
      </c>
      <c r="J26" s="33" t="s">
        <v>210</v>
      </c>
      <c r="K26" s="212">
        <v>42348</v>
      </c>
      <c r="L26" s="212">
        <v>42714</v>
      </c>
      <c r="M26" s="221">
        <v>1720</v>
      </c>
      <c r="N26" s="280" t="s">
        <v>194</v>
      </c>
      <c r="O26" s="63">
        <v>1720</v>
      </c>
      <c r="P26" s="275"/>
      <c r="Q26" s="12">
        <v>2016</v>
      </c>
      <c r="R26" s="281">
        <v>25567212</v>
      </c>
    </row>
    <row r="27" spans="2:18" s="12" customFormat="1" ht="168">
      <c r="B27" s="231">
        <v>2</v>
      </c>
      <c r="C27" s="31">
        <v>73</v>
      </c>
      <c r="D27" s="31">
        <v>93</v>
      </c>
      <c r="E27" s="323" t="s">
        <v>681</v>
      </c>
      <c r="F27" s="258" t="s">
        <v>682</v>
      </c>
      <c r="G27" s="37">
        <v>811015</v>
      </c>
      <c r="H27" s="39" t="s">
        <v>680</v>
      </c>
      <c r="I27" s="23">
        <v>1</v>
      </c>
      <c r="J27" s="33" t="s">
        <v>210</v>
      </c>
      <c r="K27" s="72">
        <v>42746</v>
      </c>
      <c r="L27" s="72">
        <v>42804</v>
      </c>
      <c r="M27" s="221"/>
      <c r="N27" s="280" t="s">
        <v>194</v>
      </c>
      <c r="O27" s="63" t="s">
        <v>1133</v>
      </c>
      <c r="P27" s="404" t="s">
        <v>683</v>
      </c>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1720</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1042</v>
      </c>
      <c r="C36" s="646"/>
      <c r="D36" s="646"/>
      <c r="E36" s="647"/>
      <c r="F36" s="56" t="s">
        <v>221</v>
      </c>
      <c r="G36" s="59">
        <v>7223136</v>
      </c>
      <c r="H36" s="57" t="s">
        <v>194</v>
      </c>
      <c r="I36" s="70">
        <v>35600</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35600</v>
      </c>
      <c r="K39" s="3" t="s">
        <v>59</v>
      </c>
      <c r="L39" s="209">
        <v>43356</v>
      </c>
      <c r="M39" s="614"/>
      <c r="N39" s="614"/>
      <c r="O39" s="47">
        <v>1200</v>
      </c>
      <c r="P39" s="499"/>
    </row>
    <row r="40" spans="2:16" ht="60.75" customHeight="1">
      <c r="B40" s="79">
        <v>1</v>
      </c>
      <c r="C40" s="79" t="s">
        <v>210</v>
      </c>
      <c r="D40" s="83" t="s">
        <v>211</v>
      </c>
      <c r="E40" s="277" t="s">
        <v>684</v>
      </c>
      <c r="F40" s="740" t="s">
        <v>685</v>
      </c>
      <c r="G40" s="741"/>
      <c r="H40" s="742"/>
      <c r="I40" s="635">
        <v>41288</v>
      </c>
      <c r="J40" s="635"/>
      <c r="K40" s="609">
        <v>41594</v>
      </c>
      <c r="L40" s="610"/>
      <c r="M40" s="82">
        <v>4450</v>
      </c>
      <c r="N40" s="61" t="s">
        <v>1135</v>
      </c>
      <c r="O40" s="278">
        <v>4450</v>
      </c>
      <c r="P40" s="151"/>
    </row>
    <row r="41" spans="2:16" ht="37.5" customHeight="1">
      <c r="B41" s="79">
        <v>2</v>
      </c>
      <c r="C41" s="79" t="s">
        <v>210</v>
      </c>
      <c r="D41" s="83" t="s">
        <v>211</v>
      </c>
      <c r="E41" s="277" t="s">
        <v>684</v>
      </c>
      <c r="F41" s="740" t="s">
        <v>686</v>
      </c>
      <c r="G41" s="741"/>
      <c r="H41" s="742"/>
      <c r="I41" s="635">
        <v>41967</v>
      </c>
      <c r="J41" s="635"/>
      <c r="K41" s="609">
        <v>42346</v>
      </c>
      <c r="L41" s="610"/>
      <c r="M41" s="82">
        <v>3200</v>
      </c>
      <c r="N41" s="61" t="s">
        <v>1135</v>
      </c>
      <c r="O41" s="278">
        <v>3200</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7650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120">
      <c r="B52" s="325">
        <v>1</v>
      </c>
      <c r="C52" s="31">
        <v>77</v>
      </c>
      <c r="D52" s="31">
        <v>98</v>
      </c>
      <c r="E52" s="218" t="s">
        <v>687</v>
      </c>
      <c r="F52" s="258" t="s">
        <v>688</v>
      </c>
      <c r="G52" s="407"/>
      <c r="H52" s="39" t="s">
        <v>680</v>
      </c>
      <c r="I52" s="23">
        <v>1</v>
      </c>
      <c r="J52" s="33" t="s">
        <v>210</v>
      </c>
      <c r="K52" s="72">
        <v>42887</v>
      </c>
      <c r="L52" s="72">
        <v>43069</v>
      </c>
      <c r="M52" s="221"/>
      <c r="N52" s="280" t="s">
        <v>194</v>
      </c>
      <c r="O52" s="63" t="s">
        <v>1133</v>
      </c>
      <c r="P52" s="404" t="s">
        <v>689</v>
      </c>
    </row>
    <row r="53" spans="2:16" s="12" customFormat="1" ht="48">
      <c r="B53" s="34">
        <v>2</v>
      </c>
      <c r="C53" s="35">
        <v>71</v>
      </c>
      <c r="D53" s="31">
        <v>89</v>
      </c>
      <c r="E53" s="218" t="s">
        <v>690</v>
      </c>
      <c r="F53" s="324" t="s">
        <v>691</v>
      </c>
      <c r="G53" s="407">
        <v>811015</v>
      </c>
      <c r="H53" s="39" t="s">
        <v>680</v>
      </c>
      <c r="I53" s="23">
        <v>1</v>
      </c>
      <c r="J53" s="31" t="s">
        <v>210</v>
      </c>
      <c r="K53" s="72">
        <v>42332</v>
      </c>
      <c r="L53" s="72">
        <v>42544</v>
      </c>
      <c r="M53" s="32">
        <v>1900</v>
      </c>
      <c r="N53" s="280" t="s">
        <v>194</v>
      </c>
      <c r="O53" s="63">
        <v>1900</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1900</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1042</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35600</v>
      </c>
      <c r="K65" s="3" t="s">
        <v>59</v>
      </c>
      <c r="L65" s="209">
        <v>43356</v>
      </c>
      <c r="M65" s="614"/>
      <c r="N65" s="614"/>
      <c r="O65" s="47">
        <v>1200</v>
      </c>
      <c r="P65" s="616"/>
    </row>
    <row r="66" spans="2:16" ht="59.25" customHeight="1">
      <c r="B66" s="79">
        <v>1</v>
      </c>
      <c r="C66" s="79" t="s">
        <v>210</v>
      </c>
      <c r="D66" s="83" t="s">
        <v>211</v>
      </c>
      <c r="E66" s="277" t="s">
        <v>684</v>
      </c>
      <c r="F66" s="740" t="s">
        <v>692</v>
      </c>
      <c r="G66" s="741"/>
      <c r="H66" s="742"/>
      <c r="I66" s="609">
        <v>36301</v>
      </c>
      <c r="J66" s="610"/>
      <c r="K66" s="609">
        <v>36579</v>
      </c>
      <c r="L66" s="610"/>
      <c r="M66" s="82">
        <v>6400</v>
      </c>
      <c r="N66" s="61" t="s">
        <v>1135</v>
      </c>
      <c r="O66" s="63">
        <v>6400</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6400</v>
      </c>
      <c r="P70" s="62">
        <v>40</v>
      </c>
    </row>
    <row r="71" spans="2:16" ht="15.75" customHeight="1"/>
    <row r="72" spans="2:16" s="60" customFormat="1" ht="37.5" customHeight="1">
      <c r="B72" s="598" t="s">
        <v>127</v>
      </c>
      <c r="C72" s="598"/>
      <c r="D72" s="598"/>
      <c r="E72" s="598"/>
      <c r="F72" s="598"/>
      <c r="G72" s="588" t="s">
        <v>1042</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1040</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399" priority="101" operator="greaterThan">
      <formula>1</formula>
    </cfRule>
  </conditionalFormatting>
  <conditionalFormatting sqref="I54">
    <cfRule type="cellIs" dxfId="2398" priority="100" operator="greaterThan">
      <formula>1</formula>
    </cfRule>
  </conditionalFormatting>
  <conditionalFormatting sqref="J39">
    <cfRule type="cellIs" dxfId="2397" priority="98" stopIfTrue="1" operator="greaterThanOrEqual">
      <formula>#REF!</formula>
    </cfRule>
  </conditionalFormatting>
  <conditionalFormatting sqref="J39">
    <cfRule type="cellIs" dxfId="2396" priority="99" stopIfTrue="1" operator="lessThanOrEqual">
      <formula>#REF!</formula>
    </cfRule>
  </conditionalFormatting>
  <conditionalFormatting sqref="L39">
    <cfRule type="cellIs" dxfId="2395" priority="97" stopIfTrue="1" operator="greaterThanOrEqual">
      <formula>#REF!</formula>
    </cfRule>
  </conditionalFormatting>
  <conditionalFormatting sqref="J65">
    <cfRule type="cellIs" dxfId="2394" priority="95" stopIfTrue="1" operator="greaterThanOrEqual">
      <formula>#REF!</formula>
    </cfRule>
  </conditionalFormatting>
  <conditionalFormatting sqref="J65">
    <cfRule type="cellIs" dxfId="2393" priority="96" stopIfTrue="1" operator="lessThanOrEqual">
      <formula>#REF!</formula>
    </cfRule>
  </conditionalFormatting>
  <conditionalFormatting sqref="L65">
    <cfRule type="cellIs" dxfId="2392" priority="94" stopIfTrue="1" operator="greaterThanOrEqual">
      <formula>#REF!</formula>
    </cfRule>
  </conditionalFormatting>
  <conditionalFormatting sqref="G18">
    <cfRule type="cellIs" dxfId="2391" priority="79" operator="equal">
      <formula>"NO SUMA 100%"</formula>
    </cfRule>
    <cfRule type="cellIs" dxfId="2390" priority="84" operator="equal">
      <formula>"SUMA 100%"</formula>
    </cfRule>
    <cfRule type="cellIs" dxfId="2389" priority="88" operator="equal">
      <formula>"SUMA 100%"</formula>
    </cfRule>
    <cfRule type="cellIs" dxfId="2388" priority="89" operator="equal">
      <formula>"SUMA 100%"</formula>
    </cfRule>
    <cfRule type="cellIs" dxfId="2387" priority="92" operator="equal">
      <formula>"NO SUMA 100%"</formula>
    </cfRule>
    <cfRule type="cellIs" dxfId="2386" priority="93" operator="equal">
      <formula>"SUMA 100%"</formula>
    </cfRule>
  </conditionalFormatting>
  <conditionalFormatting sqref="J14:J17">
    <cfRule type="cellIs" dxfId="2385" priority="91" operator="equal">
      <formula>"NO CUMPLE"</formula>
    </cfRule>
  </conditionalFormatting>
  <conditionalFormatting sqref="J14:J17">
    <cfRule type="cellIs" dxfId="2384" priority="90" operator="equal">
      <formula>"CUMPLE"</formula>
    </cfRule>
  </conditionalFormatting>
  <conditionalFormatting sqref="J14:J16">
    <cfRule type="cellIs" dxfId="2383" priority="87" operator="equal">
      <formula>"CUMPLE"</formula>
    </cfRule>
  </conditionalFormatting>
  <conditionalFormatting sqref="G19">
    <cfRule type="cellIs" dxfId="2382" priority="82" operator="equal">
      <formula>"OK"</formula>
    </cfRule>
    <cfRule type="cellIs" dxfId="2381" priority="83" operator="equal">
      <formula>"OK"</formula>
    </cfRule>
    <cfRule type="cellIs" dxfId="2380" priority="85" operator="equal">
      <formula>"ERROR DE ASC"</formula>
    </cfRule>
    <cfRule type="cellIs" dxfId="2379" priority="86" operator="equal">
      <formula>"ERROR DE ASC"</formula>
    </cfRule>
  </conditionalFormatting>
  <conditionalFormatting sqref="H18">
    <cfRule type="cellIs" dxfId="2378" priority="80" operator="equal">
      <formula>"CUMPLE"</formula>
    </cfRule>
    <cfRule type="cellIs" dxfId="2377" priority="81" operator="equal">
      <formula>"CUMPLE"</formula>
    </cfRule>
  </conditionalFormatting>
  <conditionalFormatting sqref="H18:J19">
    <cfRule type="cellIs" dxfId="2376" priority="78" operator="equal">
      <formula>"NO CUMPLE"</formula>
    </cfRule>
  </conditionalFormatting>
  <conditionalFormatting sqref="J14:J16">
    <cfRule type="cellIs" dxfId="2375" priority="77" operator="equal">
      <formula>"NO CUMPLE"</formula>
    </cfRule>
  </conditionalFormatting>
  <conditionalFormatting sqref="K18">
    <cfRule type="cellIs" dxfId="2374" priority="75" operator="equal">
      <formula>"CUMPLE"</formula>
    </cfRule>
    <cfRule type="cellIs" dxfId="2373" priority="76" operator="equal">
      <formula>"CUMPLE"</formula>
    </cfRule>
  </conditionalFormatting>
  <conditionalFormatting sqref="K18">
    <cfRule type="cellIs" dxfId="2372" priority="74" operator="equal">
      <formula>"NO CUMPLE"</formula>
    </cfRule>
  </conditionalFormatting>
  <conditionalFormatting sqref="M14:M17">
    <cfRule type="cellIs" dxfId="2371" priority="73" operator="equal">
      <formula>"MAXIMO"</formula>
    </cfRule>
  </conditionalFormatting>
  <conditionalFormatting sqref="N15:N17">
    <cfRule type="cellIs" dxfId="2370" priority="72" operator="equal">
      <formula>"NO CUMPLE"</formula>
    </cfRule>
  </conditionalFormatting>
  <conditionalFormatting sqref="N14:N17">
    <cfRule type="cellIs" dxfId="2369" priority="71" operator="equal">
      <formula>"CUMPLE"</formula>
    </cfRule>
  </conditionalFormatting>
  <conditionalFormatting sqref="M14:M16">
    <cfRule type="cellIs" dxfId="2368" priority="70" operator="equal">
      <formula>"MAXIMO"</formula>
    </cfRule>
  </conditionalFormatting>
  <conditionalFormatting sqref="M15:M17">
    <cfRule type="cellIs" dxfId="2367" priority="69" operator="equal">
      <formula>"MAXIMO"</formula>
    </cfRule>
  </conditionalFormatting>
  <conditionalFormatting sqref="N14:N16">
    <cfRule type="cellIs" dxfId="2366" priority="68" operator="equal">
      <formula>"CUMPLE"</formula>
    </cfRule>
  </conditionalFormatting>
  <conditionalFormatting sqref="N14:N16">
    <cfRule type="cellIs" dxfId="2365" priority="67" operator="equal">
      <formula>"NO CUMPLE"</formula>
    </cfRule>
  </conditionalFormatting>
  <conditionalFormatting sqref="K18">
    <cfRule type="cellIs" dxfId="2364" priority="65" operator="equal">
      <formula>"CUMPLE"</formula>
    </cfRule>
    <cfRule type="cellIs" dxfId="2363" priority="66" operator="equal">
      <formula>"NO CUMPLE"</formula>
    </cfRule>
  </conditionalFormatting>
  <conditionalFormatting sqref="N30">
    <cfRule type="cellIs" dxfId="2362" priority="64" operator="equal">
      <formula>"NO"</formula>
    </cfRule>
  </conditionalFormatting>
  <conditionalFormatting sqref="P31">
    <cfRule type="cellIs" dxfId="2361" priority="61" operator="equal">
      <formula>"NO CUMPLE"</formula>
    </cfRule>
    <cfRule type="cellIs" dxfId="2360" priority="62" operator="equal">
      <formula>"CUMPLE"</formula>
    </cfRule>
    <cfRule type="cellIs" dxfId="2359" priority="63" operator="equal">
      <formula>"HABILITADO"</formula>
    </cfRule>
  </conditionalFormatting>
  <conditionalFormatting sqref="P36">
    <cfRule type="cellIs" dxfId="2358" priority="58" operator="equal">
      <formula>"NO CUMPLE"</formula>
    </cfRule>
    <cfRule type="cellIs" dxfId="2357" priority="59" operator="equal">
      <formula>"CUMPLE"</formula>
    </cfRule>
    <cfRule type="cellIs" dxfId="2356" priority="60" operator="equal">
      <formula>"HABILITADO"</formula>
    </cfRule>
  </conditionalFormatting>
  <conditionalFormatting sqref="J36">
    <cfRule type="cellIs" dxfId="2355" priority="54" operator="equal">
      <formula>0</formula>
    </cfRule>
    <cfRule type="cellIs" dxfId="2354" priority="55" operator="equal">
      <formula>"FOLIO 0"</formula>
    </cfRule>
  </conditionalFormatting>
  <conditionalFormatting sqref="G36">
    <cfRule type="cellIs" dxfId="2353" priority="52" operator="equal">
      <formula>0</formula>
    </cfRule>
    <cfRule type="cellIs" dxfId="2352" priority="53" operator="equal">
      <formula>"FOLIO 0"</formula>
    </cfRule>
  </conditionalFormatting>
  <conditionalFormatting sqref="K36">
    <cfRule type="cellIs" dxfId="2351" priority="50" operator="equal">
      <formula>0</formula>
    </cfRule>
    <cfRule type="cellIs" dxfId="2350" priority="51" operator="equal">
      <formula>"FOLIO 0"</formula>
    </cfRule>
  </conditionalFormatting>
  <conditionalFormatting sqref="N42:N43">
    <cfRule type="cellIs" dxfId="2349" priority="47" operator="equal">
      <formula>"EXPERIENCIA NO VÁLIDA"</formula>
    </cfRule>
  </conditionalFormatting>
  <conditionalFormatting sqref="N66:N68">
    <cfRule type="cellIs" dxfId="2348" priority="46" operator="equal">
      <formula>"EXPERIENCIA NO VÁLIDA"</formula>
    </cfRule>
  </conditionalFormatting>
  <conditionalFormatting sqref="O36">
    <cfRule type="cellIs" dxfId="2347" priority="44" operator="equal">
      <formula>0</formula>
    </cfRule>
    <cfRule type="cellIs" dxfId="2346" priority="45" operator="equal">
      <formula>"FOLIO 0"</formula>
    </cfRule>
  </conditionalFormatting>
  <conditionalFormatting sqref="K40:K41 I40:I41">
    <cfRule type="cellIs" dxfId="2345" priority="42" stopIfTrue="1" operator="greaterThanOrEqual">
      <formula>#REF!</formula>
    </cfRule>
  </conditionalFormatting>
  <conditionalFormatting sqref="I40:I41">
    <cfRule type="cellIs" dxfId="2344" priority="43" stopIfTrue="1" operator="lessThanOrEqual">
      <formula>#REF!</formula>
    </cfRule>
  </conditionalFormatting>
  <conditionalFormatting sqref="K68:K69 I68:I69">
    <cfRule type="cellIs" dxfId="2343" priority="40" stopIfTrue="1" operator="greaterThanOrEqual">
      <formula>#REF!</formula>
    </cfRule>
  </conditionalFormatting>
  <conditionalFormatting sqref="I68:I69">
    <cfRule type="cellIs" dxfId="2342" priority="41" stopIfTrue="1" operator="lessThanOrEqual">
      <formula>#REF!</formula>
    </cfRule>
  </conditionalFormatting>
  <conditionalFormatting sqref="N69">
    <cfRule type="cellIs" dxfId="2341" priority="39" operator="equal">
      <formula>"EXPERIENCIA NO VÁLIDA"</formula>
    </cfRule>
  </conditionalFormatting>
  <conditionalFormatting sqref="I28:I29">
    <cfRule type="cellIs" dxfId="2340" priority="38" operator="greaterThan">
      <formula>1</formula>
    </cfRule>
  </conditionalFormatting>
  <conditionalFormatting sqref="K42:K43 I42:I43">
    <cfRule type="cellIs" dxfId="2339" priority="36" stopIfTrue="1" operator="greaterThanOrEqual">
      <formula>#REF!</formula>
    </cfRule>
  </conditionalFormatting>
  <conditionalFormatting sqref="I42:I43">
    <cfRule type="cellIs" dxfId="2338" priority="37" stopIfTrue="1" operator="lessThanOrEqual">
      <formula>#REF!</formula>
    </cfRule>
  </conditionalFormatting>
  <conditionalFormatting sqref="N28:N29">
    <cfRule type="cellIs" dxfId="2337" priority="35" operator="equal">
      <formula>"NO"</formula>
    </cfRule>
  </conditionalFormatting>
  <conditionalFormatting sqref="N36">
    <cfRule type="cellIs" dxfId="2336" priority="33" operator="equal">
      <formula>0</formula>
    </cfRule>
    <cfRule type="cellIs" dxfId="2335" priority="34" operator="equal">
      <formula>"FOLIO 0"</formula>
    </cfRule>
  </conditionalFormatting>
  <conditionalFormatting sqref="N52:N55">
    <cfRule type="cellIs" dxfId="2334" priority="32" operator="equal">
      <formula>"NO"</formula>
    </cfRule>
  </conditionalFormatting>
  <conditionalFormatting sqref="I53">
    <cfRule type="cellIs" dxfId="2333" priority="31" operator="greaterThan">
      <formula>1</formula>
    </cfRule>
  </conditionalFormatting>
  <conditionalFormatting sqref="K67 I67">
    <cfRule type="cellIs" dxfId="2332" priority="29" stopIfTrue="1" operator="greaterThanOrEqual">
      <formula>#REF!</formula>
    </cfRule>
  </conditionalFormatting>
  <conditionalFormatting sqref="I67">
    <cfRule type="cellIs" dxfId="2331" priority="30" stopIfTrue="1" operator="lessThanOrEqual">
      <formula>#REF!</formula>
    </cfRule>
  </conditionalFormatting>
  <conditionalFormatting sqref="N26:N27">
    <cfRule type="cellIs" dxfId="2330" priority="28" operator="equal">
      <formula>"NO"</formula>
    </cfRule>
  </conditionalFormatting>
  <conditionalFormatting sqref="N40">
    <cfRule type="cellIs" dxfId="2329" priority="27" operator="equal">
      <formula>"EXPERIENCIA NO VÁLIDA"</formula>
    </cfRule>
  </conditionalFormatting>
  <conditionalFormatting sqref="N41">
    <cfRule type="cellIs" dxfId="2328" priority="26" operator="equal">
      <formula>"EXPERIENCIA NO VÁLIDA"</formula>
    </cfRule>
  </conditionalFormatting>
  <conditionalFormatting sqref="I27">
    <cfRule type="cellIs" dxfId="2327" priority="25" operator="greaterThan">
      <formula>1</formula>
    </cfRule>
  </conditionalFormatting>
  <conditionalFormatting sqref="I26">
    <cfRule type="cellIs" dxfId="2326" priority="24" operator="greaterThan">
      <formula>1</formula>
    </cfRule>
  </conditionalFormatting>
  <conditionalFormatting sqref="O13">
    <cfRule type="cellIs" dxfId="2325" priority="21" stopIfTrue="1" operator="equal">
      <formula>"HABILITADO"</formula>
    </cfRule>
    <cfRule type="cellIs" dxfId="2324" priority="22" stopIfTrue="1" operator="equal">
      <formula>"NO HABILITADO"</formula>
    </cfRule>
    <cfRule type="cellIs" dxfId="2323" priority="23" stopIfTrue="1" operator="equal">
      <formula>"RECHAZADO"</formula>
    </cfRule>
  </conditionalFormatting>
  <conditionalFormatting sqref="O13">
    <cfRule type="cellIs" dxfId="2322" priority="19" operator="equal">
      <formula>"NO HABILITADO"</formula>
    </cfRule>
    <cfRule type="cellIs" dxfId="2321" priority="20" operator="equal">
      <formula>"NO HABILITADO"</formula>
    </cfRule>
  </conditionalFormatting>
  <conditionalFormatting sqref="O13">
    <cfRule type="cellIs" priority="16" stopIfTrue="1" operator="equal">
      <formula>"HABILITADO"</formula>
    </cfRule>
    <cfRule type="cellIs" dxfId="2320" priority="17" stopIfTrue="1" operator="equal">
      <formula>"NO HABILITADO"</formula>
    </cfRule>
    <cfRule type="cellIs" dxfId="2319" priority="18" stopIfTrue="1" operator="equal">
      <formula>"RECHAZADO"</formula>
    </cfRule>
  </conditionalFormatting>
  <conditionalFormatting sqref="O13">
    <cfRule type="cellIs" dxfId="2318" priority="14" stopIfTrue="1" operator="equal">
      <formula>"RECHAZADO"</formula>
    </cfRule>
    <cfRule type="cellIs" dxfId="2317" priority="15" stopIfTrue="1" operator="equal">
      <formula>"NO HABILITADO"</formula>
    </cfRule>
  </conditionalFormatting>
  <conditionalFormatting sqref="O13">
    <cfRule type="cellIs" dxfId="2316" priority="12" operator="equal">
      <formula>"NO HABILITADO"</formula>
    </cfRule>
    <cfRule type="cellIs" dxfId="2315" priority="13" operator="equal">
      <formula>"HABILITADO"</formula>
    </cfRule>
  </conditionalFormatting>
  <conditionalFormatting sqref="O13:P13">
    <cfRule type="cellIs" dxfId="2314" priority="11" operator="equal">
      <formula>"NO HABILITADO"</formula>
    </cfRule>
  </conditionalFormatting>
  <conditionalFormatting sqref="I52">
    <cfRule type="cellIs" dxfId="2313" priority="10" operator="greaterThan">
      <formula>1</formula>
    </cfRule>
  </conditionalFormatting>
  <conditionalFormatting sqref="K66 I66">
    <cfRule type="cellIs" dxfId="2312" priority="8" stopIfTrue="1" operator="greaterThanOrEqual">
      <formula>#REF!</formula>
    </cfRule>
  </conditionalFormatting>
  <conditionalFormatting sqref="I66">
    <cfRule type="cellIs" dxfId="2311" priority="9" stopIfTrue="1" operator="lessThanOrEqual">
      <formula>#REF!</formula>
    </cfRule>
  </conditionalFormatting>
  <conditionalFormatting sqref="P44">
    <cfRule type="cellIs" dxfId="2310" priority="5" operator="equal">
      <formula>"NO CUMPLE"</formula>
    </cfRule>
    <cfRule type="cellIs" dxfId="2309" priority="6" operator="equal">
      <formula>"CUMPLE"</formula>
    </cfRule>
    <cfRule type="cellIs" dxfId="2308" priority="7" operator="equal">
      <formula>"HABILITADO"</formula>
    </cfRule>
  </conditionalFormatting>
  <conditionalFormatting sqref="L36">
    <cfRule type="cellIs" dxfId="2307" priority="3" operator="equal">
      <formula>0</formula>
    </cfRule>
    <cfRule type="cellIs" dxfId="2306" priority="4" operator="equal">
      <formula>"FOLIO 0"</formula>
    </cfRule>
  </conditionalFormatting>
  <conditionalFormatting sqref="M36">
    <cfRule type="cellIs" dxfId="2305" priority="1" operator="equal">
      <formula>0</formula>
    </cfRule>
    <cfRule type="cellIs" dxfId="2304" priority="2" operator="equal">
      <formula>"FOLIO 0"</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31</v>
      </c>
      <c r="E10" s="697" t="s">
        <v>1043</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121</v>
      </c>
      <c r="P13" s="666"/>
    </row>
    <row r="14" spans="2:18" ht="21" customHeight="1">
      <c r="B14" s="41">
        <v>1</v>
      </c>
      <c r="C14" s="667" t="s">
        <v>695</v>
      </c>
      <c r="D14" s="668"/>
      <c r="E14" s="668"/>
      <c r="F14" s="669"/>
      <c r="G14" s="46">
        <v>0.4</v>
      </c>
      <c r="H14" s="48">
        <v>0</v>
      </c>
      <c r="I14" s="49">
        <v>300</v>
      </c>
      <c r="J14" s="65" t="s">
        <v>1136</v>
      </c>
      <c r="K14" s="49">
        <v>1620</v>
      </c>
      <c r="L14" s="32">
        <v>1620</v>
      </c>
      <c r="M14" s="46">
        <v>0.66136301862385516</v>
      </c>
      <c r="N14" s="36" t="s">
        <v>1136</v>
      </c>
      <c r="O14" s="670" t="s">
        <v>662</v>
      </c>
      <c r="P14" s="671"/>
      <c r="R14" s="208"/>
    </row>
    <row r="15" spans="2:18" ht="17.100000000000001" customHeight="1">
      <c r="B15" s="41">
        <v>2</v>
      </c>
      <c r="C15" s="667" t="s">
        <v>702</v>
      </c>
      <c r="D15" s="668"/>
      <c r="E15" s="668"/>
      <c r="F15" s="669"/>
      <c r="G15" s="46">
        <v>0.3</v>
      </c>
      <c r="H15" s="48">
        <v>330</v>
      </c>
      <c r="I15" s="49">
        <v>300</v>
      </c>
      <c r="J15" s="65" t="s">
        <v>1132</v>
      </c>
      <c r="K15" s="49">
        <v>0</v>
      </c>
      <c r="L15" s="32">
        <v>330</v>
      </c>
      <c r="M15" s="46">
        <v>0.13472209638634089</v>
      </c>
      <c r="N15" s="36" t="s">
        <v>1136</v>
      </c>
      <c r="O15" s="672"/>
      <c r="P15" s="673"/>
    </row>
    <row r="16" spans="2:18" ht="14.25" customHeight="1">
      <c r="B16" s="41">
        <v>3</v>
      </c>
      <c r="C16" s="667" t="s">
        <v>698</v>
      </c>
      <c r="D16" s="668"/>
      <c r="E16" s="668"/>
      <c r="F16" s="669"/>
      <c r="G16" s="46">
        <v>0.3</v>
      </c>
      <c r="H16" s="48">
        <v>499.48682400000007</v>
      </c>
      <c r="I16" s="49">
        <v>300</v>
      </c>
      <c r="J16" s="65" t="s">
        <v>1132</v>
      </c>
      <c r="K16" s="49">
        <v>0</v>
      </c>
      <c r="L16" s="32">
        <v>499.48682400000007</v>
      </c>
      <c r="M16" s="46">
        <v>0.20391488498980392</v>
      </c>
      <c r="N16" s="36" t="s">
        <v>1136</v>
      </c>
      <c r="O16" s="672"/>
      <c r="P16" s="673"/>
    </row>
    <row r="17" spans="2:18" ht="22.5" customHeight="1">
      <c r="B17" s="41"/>
      <c r="C17" s="676" t="s">
        <v>42</v>
      </c>
      <c r="D17" s="677"/>
      <c r="E17" s="677"/>
      <c r="F17" s="678"/>
      <c r="G17" s="44">
        <v>0.3</v>
      </c>
      <c r="H17" s="234"/>
      <c r="I17" s="49"/>
      <c r="J17" s="36" t="s">
        <v>1133</v>
      </c>
      <c r="K17" s="42"/>
      <c r="L17" s="32">
        <v>2449.4868240000001</v>
      </c>
      <c r="M17" s="276">
        <v>1</v>
      </c>
      <c r="N17" s="36"/>
      <c r="O17" s="672"/>
      <c r="P17" s="673"/>
    </row>
    <row r="18" spans="2:18" ht="15.75" customHeight="1">
      <c r="B18" s="13"/>
      <c r="C18" s="679" t="s">
        <v>39</v>
      </c>
      <c r="D18" s="680"/>
      <c r="E18" s="680"/>
      <c r="F18" s="681"/>
      <c r="G18" s="43" t="s">
        <v>1134</v>
      </c>
      <c r="H18" s="685" t="s">
        <v>1136</v>
      </c>
      <c r="I18" s="685"/>
      <c r="J18" s="685"/>
      <c r="K18" s="653"/>
      <c r="L18" s="655"/>
      <c r="M18" s="686"/>
      <c r="N18" s="687"/>
      <c r="O18" s="672"/>
      <c r="P18" s="673"/>
    </row>
    <row r="19" spans="2:18" ht="22.5" customHeight="1">
      <c r="B19" s="13"/>
      <c r="C19" s="682"/>
      <c r="D19" s="683"/>
      <c r="E19" s="683"/>
      <c r="F19" s="684"/>
      <c r="G19" s="267" t="s">
        <v>210</v>
      </c>
      <c r="H19" s="685"/>
      <c r="I19" s="685"/>
      <c r="J19" s="685"/>
      <c r="K19" s="656"/>
      <c r="L19" s="658"/>
      <c r="M19" s="688"/>
      <c r="N19" s="689"/>
      <c r="O19" s="674"/>
      <c r="P19" s="675"/>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132">
      <c r="B26" s="230">
        <v>1</v>
      </c>
      <c r="C26" s="35">
        <v>13</v>
      </c>
      <c r="D26" s="31">
        <v>10</v>
      </c>
      <c r="E26" s="323" t="s">
        <v>693</v>
      </c>
      <c r="F26" s="406" t="s">
        <v>694</v>
      </c>
      <c r="G26" s="407"/>
      <c r="H26" s="39" t="s">
        <v>695</v>
      </c>
      <c r="I26" s="23">
        <v>1</v>
      </c>
      <c r="J26" s="33" t="s">
        <v>210</v>
      </c>
      <c r="K26" s="212">
        <v>42312</v>
      </c>
      <c r="L26" s="212">
        <v>42353</v>
      </c>
      <c r="M26" s="221">
        <v>515</v>
      </c>
      <c r="N26" s="280" t="s">
        <v>194</v>
      </c>
      <c r="O26" s="63" t="s">
        <v>1133</v>
      </c>
      <c r="P26" s="275" t="s">
        <v>696</v>
      </c>
      <c r="Q26" s="12">
        <v>2016</v>
      </c>
      <c r="R26" s="281">
        <v>25567212</v>
      </c>
    </row>
    <row r="27" spans="2:18" s="12" customFormat="1" ht="72">
      <c r="B27" s="231">
        <v>2</v>
      </c>
      <c r="C27" s="31">
        <v>52</v>
      </c>
      <c r="D27" s="31">
        <v>68</v>
      </c>
      <c r="E27" s="323" t="s">
        <v>617</v>
      </c>
      <c r="F27" s="258" t="s">
        <v>697</v>
      </c>
      <c r="G27" s="25">
        <v>811015</v>
      </c>
      <c r="H27" s="39" t="s">
        <v>698</v>
      </c>
      <c r="I27" s="23">
        <v>0.33</v>
      </c>
      <c r="J27" s="33" t="s">
        <v>210</v>
      </c>
      <c r="K27" s="72">
        <v>42180</v>
      </c>
      <c r="L27" s="72">
        <v>42446</v>
      </c>
      <c r="M27" s="221">
        <v>827.04</v>
      </c>
      <c r="N27" s="280" t="s">
        <v>194</v>
      </c>
      <c r="O27" s="63">
        <v>272.92320000000001</v>
      </c>
      <c r="P27" s="216"/>
    </row>
    <row r="28" spans="2:18" s="12" customFormat="1" ht="60">
      <c r="B28" s="230">
        <v>3</v>
      </c>
      <c r="C28" s="219">
        <v>38</v>
      </c>
      <c r="D28" s="219">
        <v>52</v>
      </c>
      <c r="E28" s="323" t="s">
        <v>617</v>
      </c>
      <c r="F28" s="258" t="s">
        <v>699</v>
      </c>
      <c r="G28" s="25">
        <v>811015</v>
      </c>
      <c r="H28" s="39" t="s">
        <v>698</v>
      </c>
      <c r="I28" s="23">
        <v>0.34</v>
      </c>
      <c r="J28" s="33" t="s">
        <v>210</v>
      </c>
      <c r="K28" s="72">
        <v>42107</v>
      </c>
      <c r="L28" s="72">
        <v>42624</v>
      </c>
      <c r="M28" s="228">
        <v>666.36360000000002</v>
      </c>
      <c r="N28" s="280" t="s">
        <v>194</v>
      </c>
      <c r="O28" s="63">
        <v>226.56362400000003</v>
      </c>
      <c r="P28" s="217"/>
    </row>
    <row r="29" spans="2:18" s="12" customFormat="1" ht="72">
      <c r="B29" s="230">
        <v>4</v>
      </c>
      <c r="C29" s="219">
        <v>4</v>
      </c>
      <c r="D29" s="219">
        <v>1</v>
      </c>
      <c r="E29" s="322" t="s">
        <v>700</v>
      </c>
      <c r="F29" s="258" t="s">
        <v>701</v>
      </c>
      <c r="G29" s="25">
        <v>811015</v>
      </c>
      <c r="H29" s="39" t="s">
        <v>702</v>
      </c>
      <c r="I29" s="23">
        <v>1</v>
      </c>
      <c r="J29" s="33" t="s">
        <v>210</v>
      </c>
      <c r="K29" s="72">
        <v>42506</v>
      </c>
      <c r="L29" s="72">
        <v>42569</v>
      </c>
      <c r="M29" s="228">
        <v>330</v>
      </c>
      <c r="N29" s="280" t="s">
        <v>194</v>
      </c>
      <c r="O29" s="63">
        <v>330</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829.48682400000007</v>
      </c>
      <c r="P31" s="57" t="s">
        <v>1136</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1045</v>
      </c>
      <c r="C36" s="646"/>
      <c r="D36" s="646"/>
      <c r="E36" s="647"/>
      <c r="F36" s="56" t="s">
        <v>221</v>
      </c>
      <c r="G36" s="59">
        <v>93290215</v>
      </c>
      <c r="H36" s="57" t="s">
        <v>194</v>
      </c>
      <c r="I36" s="70">
        <v>35355</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35355</v>
      </c>
      <c r="K39" s="3" t="s">
        <v>59</v>
      </c>
      <c r="L39" s="209">
        <v>43356</v>
      </c>
      <c r="M39" s="614"/>
      <c r="N39" s="614"/>
      <c r="O39" s="47">
        <v>1200</v>
      </c>
      <c r="P39" s="499"/>
    </row>
    <row r="40" spans="2:16" ht="45" customHeight="1">
      <c r="B40" s="79">
        <v>1</v>
      </c>
      <c r="C40" s="79" t="s">
        <v>210</v>
      </c>
      <c r="D40" s="83" t="s">
        <v>211</v>
      </c>
      <c r="E40" s="277" t="s">
        <v>703</v>
      </c>
      <c r="F40" s="740" t="s">
        <v>704</v>
      </c>
      <c r="G40" s="741"/>
      <c r="H40" s="742"/>
      <c r="I40" s="635">
        <v>39673</v>
      </c>
      <c r="J40" s="635"/>
      <c r="K40" s="609">
        <v>40135</v>
      </c>
      <c r="L40" s="610"/>
      <c r="M40" s="82">
        <v>1620</v>
      </c>
      <c r="N40" s="61" t="s">
        <v>1135</v>
      </c>
      <c r="O40" s="278">
        <v>1620</v>
      </c>
      <c r="P40" s="151"/>
    </row>
    <row r="41" spans="2:16" ht="15">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1620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13</v>
      </c>
      <c r="D52" s="31">
        <v>12</v>
      </c>
      <c r="E52" s="218" t="s">
        <v>705</v>
      </c>
      <c r="F52" s="258" t="s">
        <v>706</v>
      </c>
      <c r="G52" s="37">
        <v>811015</v>
      </c>
      <c r="H52" s="39" t="s">
        <v>695</v>
      </c>
      <c r="I52" s="23">
        <v>1</v>
      </c>
      <c r="J52" s="33" t="s">
        <v>210</v>
      </c>
      <c r="K52" s="72">
        <v>42299</v>
      </c>
      <c r="L52" s="72">
        <v>42398</v>
      </c>
      <c r="M52" s="221">
        <v>1200</v>
      </c>
      <c r="N52" s="280" t="s">
        <v>194</v>
      </c>
      <c r="O52" s="63">
        <v>1200</v>
      </c>
      <c r="P52" s="85"/>
    </row>
    <row r="53" spans="2:16" s="12" customFormat="1" ht="60">
      <c r="B53" s="34">
        <v>2</v>
      </c>
      <c r="C53" s="35">
        <v>14</v>
      </c>
      <c r="D53" s="31">
        <v>19</v>
      </c>
      <c r="E53" s="218" t="s">
        <v>707</v>
      </c>
      <c r="F53" s="324" t="s">
        <v>708</v>
      </c>
      <c r="G53" s="37">
        <v>811015</v>
      </c>
      <c r="H53" s="39" t="s">
        <v>695</v>
      </c>
      <c r="I53" s="23">
        <v>0.35</v>
      </c>
      <c r="J53" s="31" t="s">
        <v>210</v>
      </c>
      <c r="K53" s="72">
        <v>42733</v>
      </c>
      <c r="L53" s="72">
        <v>43128</v>
      </c>
      <c r="M53" s="32">
        <v>1200</v>
      </c>
      <c r="N53" s="280" t="s">
        <v>194</v>
      </c>
      <c r="O53" s="63">
        <v>420</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1620</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1045</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35355</v>
      </c>
      <c r="K65" s="3" t="s">
        <v>59</v>
      </c>
      <c r="L65" s="209">
        <v>43356</v>
      </c>
      <c r="M65" s="614"/>
      <c r="N65" s="614"/>
      <c r="O65" s="47">
        <v>1200</v>
      </c>
      <c r="P65" s="616"/>
    </row>
    <row r="66" spans="2:16" ht="30.75" customHeight="1">
      <c r="B66" s="79">
        <v>1</v>
      </c>
      <c r="C66" s="79" t="s">
        <v>210</v>
      </c>
      <c r="D66" s="83" t="s">
        <v>211</v>
      </c>
      <c r="E66" s="403" t="s">
        <v>703</v>
      </c>
      <c r="F66" s="606" t="s">
        <v>709</v>
      </c>
      <c r="G66" s="607"/>
      <c r="H66" s="608"/>
      <c r="I66" s="609">
        <v>40165</v>
      </c>
      <c r="J66" s="610"/>
      <c r="K66" s="609">
        <v>40569</v>
      </c>
      <c r="L66" s="610"/>
      <c r="M66" s="82">
        <v>630</v>
      </c>
      <c r="N66" s="61" t="s">
        <v>1135</v>
      </c>
      <c r="O66" s="63">
        <v>630</v>
      </c>
      <c r="P66" s="89"/>
    </row>
    <row r="67" spans="2:16" ht="30.75" customHeight="1">
      <c r="B67" s="79">
        <v>2</v>
      </c>
      <c r="C67" s="79" t="s">
        <v>210</v>
      </c>
      <c r="D67" s="83" t="s">
        <v>211</v>
      </c>
      <c r="E67" s="403" t="s">
        <v>703</v>
      </c>
      <c r="F67" s="606" t="s">
        <v>710</v>
      </c>
      <c r="G67" s="607"/>
      <c r="H67" s="608"/>
      <c r="I67" s="609">
        <v>40631</v>
      </c>
      <c r="J67" s="610"/>
      <c r="K67" s="609">
        <v>41033</v>
      </c>
      <c r="L67" s="610"/>
      <c r="M67" s="82">
        <v>780</v>
      </c>
      <c r="N67" s="61" t="s">
        <v>1135</v>
      </c>
      <c r="O67" s="63">
        <v>780</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1410</v>
      </c>
      <c r="P70" s="62">
        <v>40</v>
      </c>
    </row>
    <row r="71" spans="2:16" ht="15.75" customHeight="1"/>
    <row r="72" spans="2:16" s="60" customFormat="1" ht="37.5" customHeight="1">
      <c r="B72" s="598" t="s">
        <v>127</v>
      </c>
      <c r="C72" s="598"/>
      <c r="D72" s="598"/>
      <c r="E72" s="598"/>
      <c r="F72" s="598"/>
      <c r="G72" s="588" t="s">
        <v>1045</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1043</v>
      </c>
      <c r="H75" s="599"/>
      <c r="I75" s="599"/>
      <c r="J75" s="599"/>
      <c r="K75" s="599"/>
      <c r="L75" s="594" t="s">
        <v>80</v>
      </c>
      <c r="M75" s="595"/>
      <c r="N75" s="600" t="s">
        <v>81</v>
      </c>
      <c r="O75" s="600"/>
      <c r="P75" s="587">
        <v>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v>0</v>
      </c>
      <c r="M78" s="69" t="s">
        <v>1111</v>
      </c>
      <c r="P78" s="587">
        <v>0</v>
      </c>
    </row>
    <row r="79" spans="2:16" ht="15" customHeight="1">
      <c r="P79" s="587"/>
    </row>
    <row r="80" spans="2:16" ht="32.25" customHeight="1">
      <c r="L80" s="2"/>
      <c r="M80" s="2"/>
      <c r="N80" s="596" t="s">
        <v>29</v>
      </c>
      <c r="O80" s="597"/>
      <c r="P80" s="62" t="s">
        <v>1133</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303" priority="96" operator="greaterThan">
      <formula>1</formula>
    </cfRule>
  </conditionalFormatting>
  <conditionalFormatting sqref="I54">
    <cfRule type="cellIs" dxfId="2302" priority="95" operator="greaterThan">
      <formula>1</formula>
    </cfRule>
  </conditionalFormatting>
  <conditionalFormatting sqref="J39">
    <cfRule type="cellIs" dxfId="2301" priority="93" stopIfTrue="1" operator="greaterThanOrEqual">
      <formula>#REF!</formula>
    </cfRule>
  </conditionalFormatting>
  <conditionalFormatting sqref="J39">
    <cfRule type="cellIs" dxfId="2300" priority="94" stopIfTrue="1" operator="lessThanOrEqual">
      <formula>#REF!</formula>
    </cfRule>
  </conditionalFormatting>
  <conditionalFormatting sqref="L39">
    <cfRule type="cellIs" dxfId="2299" priority="92" stopIfTrue="1" operator="greaterThanOrEqual">
      <formula>#REF!</formula>
    </cfRule>
  </conditionalFormatting>
  <conditionalFormatting sqref="J65">
    <cfRule type="cellIs" dxfId="2298" priority="90" stopIfTrue="1" operator="greaterThanOrEqual">
      <formula>#REF!</formula>
    </cfRule>
  </conditionalFormatting>
  <conditionalFormatting sqref="J65">
    <cfRule type="cellIs" dxfId="2297" priority="91" stopIfTrue="1" operator="lessThanOrEqual">
      <formula>#REF!</formula>
    </cfRule>
  </conditionalFormatting>
  <conditionalFormatting sqref="L65">
    <cfRule type="cellIs" dxfId="2296" priority="89" stopIfTrue="1" operator="greaterThanOrEqual">
      <formula>#REF!</formula>
    </cfRule>
  </conditionalFormatting>
  <conditionalFormatting sqref="G18">
    <cfRule type="cellIs" dxfId="2295" priority="74" operator="equal">
      <formula>"NO SUMA 100%"</formula>
    </cfRule>
    <cfRule type="cellIs" dxfId="2294" priority="79" operator="equal">
      <formula>"SUMA 100%"</formula>
    </cfRule>
    <cfRule type="cellIs" dxfId="2293" priority="83" operator="equal">
      <formula>"SUMA 100%"</formula>
    </cfRule>
    <cfRule type="cellIs" dxfId="2292" priority="84" operator="equal">
      <formula>"SUMA 100%"</formula>
    </cfRule>
    <cfRule type="cellIs" dxfId="2291" priority="87" operator="equal">
      <formula>"NO SUMA 100%"</formula>
    </cfRule>
    <cfRule type="cellIs" dxfId="2290" priority="88" operator="equal">
      <formula>"SUMA 100%"</formula>
    </cfRule>
  </conditionalFormatting>
  <conditionalFormatting sqref="J14:J17">
    <cfRule type="cellIs" dxfId="2289" priority="86" operator="equal">
      <formula>"NO CUMPLE"</formula>
    </cfRule>
  </conditionalFormatting>
  <conditionalFormatting sqref="J14:J17">
    <cfRule type="cellIs" dxfId="2288" priority="85" operator="equal">
      <formula>"CUMPLE"</formula>
    </cfRule>
  </conditionalFormatting>
  <conditionalFormatting sqref="J14:J16">
    <cfRule type="cellIs" dxfId="2287" priority="82" operator="equal">
      <formula>"CUMPLE"</formula>
    </cfRule>
  </conditionalFormatting>
  <conditionalFormatting sqref="G19">
    <cfRule type="cellIs" dxfId="2286" priority="77" operator="equal">
      <formula>"OK"</formula>
    </cfRule>
    <cfRule type="cellIs" dxfId="2285" priority="78" operator="equal">
      <formula>"OK"</formula>
    </cfRule>
    <cfRule type="cellIs" dxfId="2284" priority="80" operator="equal">
      <formula>"ERROR DE ASC"</formula>
    </cfRule>
    <cfRule type="cellIs" dxfId="2283" priority="81" operator="equal">
      <formula>"ERROR DE ASC"</formula>
    </cfRule>
  </conditionalFormatting>
  <conditionalFormatting sqref="H18">
    <cfRule type="cellIs" dxfId="2282" priority="75" operator="equal">
      <formula>"CUMPLE"</formula>
    </cfRule>
    <cfRule type="cellIs" dxfId="2281" priority="76" operator="equal">
      <formula>"CUMPLE"</formula>
    </cfRule>
  </conditionalFormatting>
  <conditionalFormatting sqref="H18:J19">
    <cfRule type="cellIs" dxfId="2280" priority="73" operator="equal">
      <formula>"NO CUMPLE"</formula>
    </cfRule>
  </conditionalFormatting>
  <conditionalFormatting sqref="J14:J16">
    <cfRule type="cellIs" dxfId="2279" priority="72" operator="equal">
      <formula>"NO CUMPLE"</formula>
    </cfRule>
  </conditionalFormatting>
  <conditionalFormatting sqref="K18">
    <cfRule type="cellIs" dxfId="2278" priority="70" operator="equal">
      <formula>"CUMPLE"</formula>
    </cfRule>
    <cfRule type="cellIs" dxfId="2277" priority="71" operator="equal">
      <formula>"CUMPLE"</formula>
    </cfRule>
  </conditionalFormatting>
  <conditionalFormatting sqref="K18">
    <cfRule type="cellIs" dxfId="2276" priority="69" operator="equal">
      <formula>"NO CUMPLE"</formula>
    </cfRule>
  </conditionalFormatting>
  <conditionalFormatting sqref="M14:M17">
    <cfRule type="cellIs" dxfId="2275" priority="68" operator="equal">
      <formula>"MAXIMO"</formula>
    </cfRule>
  </conditionalFormatting>
  <conditionalFormatting sqref="N14:N17">
    <cfRule type="cellIs" dxfId="2274" priority="67" operator="equal">
      <formula>"NO CUMPLE"</formula>
    </cfRule>
  </conditionalFormatting>
  <conditionalFormatting sqref="N14:N17">
    <cfRule type="cellIs" dxfId="2273" priority="66" operator="equal">
      <formula>"CUMPLE"</formula>
    </cfRule>
  </conditionalFormatting>
  <conditionalFormatting sqref="M14:M16">
    <cfRule type="cellIs" dxfId="2272" priority="65" operator="equal">
      <formula>"MAXIMO"</formula>
    </cfRule>
  </conditionalFormatting>
  <conditionalFormatting sqref="M15:M17">
    <cfRule type="cellIs" dxfId="2271" priority="64" operator="equal">
      <formula>"MAXIMO"</formula>
    </cfRule>
  </conditionalFormatting>
  <conditionalFormatting sqref="N14:N16">
    <cfRule type="cellIs" dxfId="2270" priority="63" operator="equal">
      <formula>"CUMPLE"</formula>
    </cfRule>
  </conditionalFormatting>
  <conditionalFormatting sqref="N14:N16">
    <cfRule type="cellIs" dxfId="2269" priority="62" operator="equal">
      <formula>"NO CUMPLE"</formula>
    </cfRule>
  </conditionalFormatting>
  <conditionalFormatting sqref="K18">
    <cfRule type="cellIs" dxfId="2268" priority="60" operator="equal">
      <formula>"CUMPLE"</formula>
    </cfRule>
    <cfRule type="cellIs" dxfId="2267" priority="61" operator="equal">
      <formula>"NO CUMPLE"</formula>
    </cfRule>
  </conditionalFormatting>
  <conditionalFormatting sqref="N30">
    <cfRule type="cellIs" dxfId="2266" priority="59" operator="equal">
      <formula>"NO"</formula>
    </cfRule>
  </conditionalFormatting>
  <conditionalFormatting sqref="P31">
    <cfRule type="cellIs" dxfId="2265" priority="56" operator="equal">
      <formula>"NO CUMPLE"</formula>
    </cfRule>
    <cfRule type="cellIs" dxfId="2264" priority="57" operator="equal">
      <formula>"CUMPLE"</formula>
    </cfRule>
    <cfRule type="cellIs" dxfId="2263" priority="58" operator="equal">
      <formula>"HABILITADO"</formula>
    </cfRule>
  </conditionalFormatting>
  <conditionalFormatting sqref="P36">
    <cfRule type="cellIs" dxfId="2262" priority="53" operator="equal">
      <formula>"NO CUMPLE"</formula>
    </cfRule>
    <cfRule type="cellIs" dxfId="2261" priority="54" operator="equal">
      <formula>"CUMPLE"</formula>
    </cfRule>
    <cfRule type="cellIs" dxfId="2260" priority="55" operator="equal">
      <formula>"HABILITADO"</formula>
    </cfRule>
  </conditionalFormatting>
  <conditionalFormatting sqref="J36">
    <cfRule type="cellIs" dxfId="2259" priority="49" operator="equal">
      <formula>0</formula>
    </cfRule>
    <cfRule type="cellIs" dxfId="2258" priority="50" operator="equal">
      <formula>"FOLIO 0"</formula>
    </cfRule>
  </conditionalFormatting>
  <conditionalFormatting sqref="L36">
    <cfRule type="cellIs" dxfId="2257" priority="51" operator="equal">
      <formula>0</formula>
    </cfRule>
    <cfRule type="cellIs" dxfId="2256" priority="52" operator="equal">
      <formula>"FOLIO 0"</formula>
    </cfRule>
  </conditionalFormatting>
  <conditionalFormatting sqref="G36">
    <cfRule type="cellIs" dxfId="2255" priority="47" operator="equal">
      <formula>0</formula>
    </cfRule>
    <cfRule type="cellIs" dxfId="2254" priority="48" operator="equal">
      <formula>"FOLIO 0"</formula>
    </cfRule>
  </conditionalFormatting>
  <conditionalFormatting sqref="K36">
    <cfRule type="cellIs" dxfId="2253" priority="45" operator="equal">
      <formula>0</formula>
    </cfRule>
    <cfRule type="cellIs" dxfId="2252" priority="46" operator="equal">
      <formula>"FOLIO 0"</formula>
    </cfRule>
  </conditionalFormatting>
  <conditionalFormatting sqref="M36">
    <cfRule type="cellIs" dxfId="2251" priority="43" operator="equal">
      <formula>0</formula>
    </cfRule>
    <cfRule type="cellIs" dxfId="2250" priority="44" operator="equal">
      <formula>"FOLIO 0"</formula>
    </cfRule>
  </conditionalFormatting>
  <conditionalFormatting sqref="P44">
    <cfRule type="cellIs" dxfId="2249" priority="40" operator="equal">
      <formula>"NO CUMPLE"</formula>
    </cfRule>
    <cfRule type="cellIs" dxfId="2248" priority="41" operator="equal">
      <formula>"CUMPLE"</formula>
    </cfRule>
    <cfRule type="cellIs" dxfId="2247" priority="42" operator="equal">
      <formula>"HABILITADO"</formula>
    </cfRule>
  </conditionalFormatting>
  <conditionalFormatting sqref="N42:N43">
    <cfRule type="cellIs" dxfId="2246" priority="39" operator="equal">
      <formula>"EXPERIENCIA NO VÁLIDA"</formula>
    </cfRule>
  </conditionalFormatting>
  <conditionalFormatting sqref="N66:N68">
    <cfRule type="cellIs" dxfId="2245" priority="38" operator="equal">
      <formula>"EXPERIENCIA NO VÁLIDA"</formula>
    </cfRule>
  </conditionalFormatting>
  <conditionalFormatting sqref="O36">
    <cfRule type="cellIs" dxfId="2244" priority="36" operator="equal">
      <formula>0</formula>
    </cfRule>
    <cfRule type="cellIs" dxfId="2243" priority="37" operator="equal">
      <formula>"FOLIO 0"</formula>
    </cfRule>
  </conditionalFormatting>
  <conditionalFormatting sqref="K40:K41 I40:I41">
    <cfRule type="cellIs" dxfId="2242" priority="34" stopIfTrue="1" operator="greaterThanOrEqual">
      <formula>#REF!</formula>
    </cfRule>
  </conditionalFormatting>
  <conditionalFormatting sqref="I40:I41">
    <cfRule type="cellIs" dxfId="2241" priority="35" stopIfTrue="1" operator="lessThanOrEqual">
      <formula>#REF!</formula>
    </cfRule>
  </conditionalFormatting>
  <conditionalFormatting sqref="K68:K69 I68:I69">
    <cfRule type="cellIs" dxfId="2240" priority="32" stopIfTrue="1" operator="greaterThanOrEqual">
      <formula>#REF!</formula>
    </cfRule>
  </conditionalFormatting>
  <conditionalFormatting sqref="I68:I69">
    <cfRule type="cellIs" dxfId="2239" priority="33" stopIfTrue="1" operator="lessThanOrEqual">
      <formula>#REF!</formula>
    </cfRule>
  </conditionalFormatting>
  <conditionalFormatting sqref="N69">
    <cfRule type="cellIs" dxfId="2238" priority="31" operator="equal">
      <formula>"EXPERIENCIA NO VÁLIDA"</formula>
    </cfRule>
  </conditionalFormatting>
  <conditionalFormatting sqref="I28:I29">
    <cfRule type="cellIs" dxfId="2237" priority="30" operator="greaterThan">
      <formula>1</formula>
    </cfRule>
  </conditionalFormatting>
  <conditionalFormatting sqref="K42:K43 I42:I43">
    <cfRule type="cellIs" dxfId="2236" priority="28" stopIfTrue="1" operator="greaterThanOrEqual">
      <formula>#REF!</formula>
    </cfRule>
  </conditionalFormatting>
  <conditionalFormatting sqref="I42:I43">
    <cfRule type="cellIs" dxfId="2235" priority="29" stopIfTrue="1" operator="lessThanOrEqual">
      <formula>#REF!</formula>
    </cfRule>
  </conditionalFormatting>
  <conditionalFormatting sqref="N36">
    <cfRule type="cellIs" dxfId="2234" priority="26" operator="equal">
      <formula>0</formula>
    </cfRule>
    <cfRule type="cellIs" dxfId="2233" priority="27" operator="equal">
      <formula>"FOLIO 0"</formula>
    </cfRule>
  </conditionalFormatting>
  <conditionalFormatting sqref="N52:N55">
    <cfRule type="cellIs" dxfId="2232" priority="25" operator="equal">
      <formula>"NO"</formula>
    </cfRule>
  </conditionalFormatting>
  <conditionalFormatting sqref="I53">
    <cfRule type="cellIs" dxfId="2231" priority="24" operator="greaterThan">
      <formula>1</formula>
    </cfRule>
  </conditionalFormatting>
  <conditionalFormatting sqref="K67 I67">
    <cfRule type="cellIs" dxfId="2230" priority="22" stopIfTrue="1" operator="greaterThanOrEqual">
      <formula>#REF!</formula>
    </cfRule>
  </conditionalFormatting>
  <conditionalFormatting sqref="I67">
    <cfRule type="cellIs" dxfId="2229" priority="23" stopIfTrue="1" operator="lessThanOrEqual">
      <formula>#REF!</formula>
    </cfRule>
  </conditionalFormatting>
  <conditionalFormatting sqref="N26:N29">
    <cfRule type="cellIs" dxfId="2228" priority="21" operator="equal">
      <formula>"NO"</formula>
    </cfRule>
  </conditionalFormatting>
  <conditionalFormatting sqref="N40">
    <cfRule type="cellIs" dxfId="2227" priority="20" operator="equal">
      <formula>"EXPERIENCIA NO VÁLIDA"</formula>
    </cfRule>
  </conditionalFormatting>
  <conditionalFormatting sqref="N41">
    <cfRule type="cellIs" dxfId="2226" priority="19" operator="equal">
      <formula>"EXPERIENCIA NO VÁLIDA"</formula>
    </cfRule>
  </conditionalFormatting>
  <conditionalFormatting sqref="I27">
    <cfRule type="cellIs" dxfId="2225" priority="18" operator="greaterThan">
      <formula>1</formula>
    </cfRule>
  </conditionalFormatting>
  <conditionalFormatting sqref="I26">
    <cfRule type="cellIs" dxfId="2224" priority="17" operator="greaterThan">
      <formula>1</formula>
    </cfRule>
  </conditionalFormatting>
  <conditionalFormatting sqref="O13">
    <cfRule type="cellIs" dxfId="2223" priority="14" stopIfTrue="1" operator="equal">
      <formula>"HABILITADO"</formula>
    </cfRule>
    <cfRule type="cellIs" dxfId="2222" priority="15" stopIfTrue="1" operator="equal">
      <formula>"NO HABILITADO"</formula>
    </cfRule>
    <cfRule type="cellIs" dxfId="2221" priority="16" stopIfTrue="1" operator="equal">
      <formula>"RECHAZADO"</formula>
    </cfRule>
  </conditionalFormatting>
  <conditionalFormatting sqref="O13">
    <cfRule type="cellIs" dxfId="2220" priority="12" operator="equal">
      <formula>"NO HABILITADO"</formula>
    </cfRule>
    <cfRule type="cellIs" dxfId="2219" priority="13" operator="equal">
      <formula>"NO HABILITADO"</formula>
    </cfRule>
  </conditionalFormatting>
  <conditionalFormatting sqref="O13">
    <cfRule type="cellIs" priority="9" stopIfTrue="1" operator="equal">
      <formula>"HABILITADO"</formula>
    </cfRule>
    <cfRule type="cellIs" dxfId="2218" priority="10" stopIfTrue="1" operator="equal">
      <formula>"NO HABILITADO"</formula>
    </cfRule>
    <cfRule type="cellIs" dxfId="2217" priority="11" stopIfTrue="1" operator="equal">
      <formula>"RECHAZADO"</formula>
    </cfRule>
  </conditionalFormatting>
  <conditionalFormatting sqref="O13">
    <cfRule type="cellIs" dxfId="2216" priority="7" stopIfTrue="1" operator="equal">
      <formula>"RECHAZADO"</formula>
    </cfRule>
    <cfRule type="cellIs" dxfId="2215" priority="8" stopIfTrue="1" operator="equal">
      <formula>"NO HABILITADO"</formula>
    </cfRule>
  </conditionalFormatting>
  <conditionalFormatting sqref="O13">
    <cfRule type="cellIs" dxfId="2214" priority="5" operator="equal">
      <formula>"NO HABILITADO"</formula>
    </cfRule>
    <cfRule type="cellIs" dxfId="2213" priority="6" operator="equal">
      <formula>"HABILITADO"</formula>
    </cfRule>
  </conditionalFormatting>
  <conditionalFormatting sqref="O13:P13">
    <cfRule type="cellIs" dxfId="2212" priority="4" operator="equal">
      <formula>"NO HABILITADO"</formula>
    </cfRule>
  </conditionalFormatting>
  <conditionalFormatting sqref="I52">
    <cfRule type="cellIs" dxfId="2211" priority="3" operator="greaterThan">
      <formula>1</formula>
    </cfRule>
  </conditionalFormatting>
  <conditionalFormatting sqref="K66 I66">
    <cfRule type="cellIs" dxfId="2210" priority="1" stopIfTrue="1" operator="greaterThanOrEqual">
      <formula>#REF!</formula>
    </cfRule>
  </conditionalFormatting>
  <conditionalFormatting sqref="I66">
    <cfRule type="cellIs" dxfId="2209"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G27:G29 G54</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R88"/>
  <sheetViews>
    <sheetView view="pageBreakPreview" topLeftCell="D4"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32</v>
      </c>
      <c r="E10" s="697" t="s">
        <v>1046</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121</v>
      </c>
      <c r="P13" s="666"/>
    </row>
    <row r="14" spans="2:18" ht="21" customHeight="1">
      <c r="B14" s="41">
        <v>1</v>
      </c>
      <c r="C14" s="667" t="s">
        <v>718</v>
      </c>
      <c r="D14" s="668"/>
      <c r="E14" s="668"/>
      <c r="F14" s="669"/>
      <c r="G14" s="46">
        <v>0.4</v>
      </c>
      <c r="H14" s="48">
        <v>0</v>
      </c>
      <c r="I14" s="49">
        <v>300</v>
      </c>
      <c r="J14" s="65" t="s">
        <v>1136</v>
      </c>
      <c r="K14" s="49">
        <v>3055.76</v>
      </c>
      <c r="L14" s="32">
        <v>3055.76</v>
      </c>
      <c r="M14" s="46">
        <v>0.4543127793681791</v>
      </c>
      <c r="N14" s="36" t="s">
        <v>1136</v>
      </c>
      <c r="O14" s="670" t="s">
        <v>1124</v>
      </c>
      <c r="P14" s="671"/>
      <c r="R14" s="208"/>
    </row>
    <row r="15" spans="2:18" ht="17.100000000000001" customHeight="1">
      <c r="B15" s="41">
        <v>2</v>
      </c>
      <c r="C15" s="667" t="s">
        <v>713</v>
      </c>
      <c r="D15" s="668"/>
      <c r="E15" s="668"/>
      <c r="F15" s="669"/>
      <c r="G15" s="46">
        <v>0.4</v>
      </c>
      <c r="H15" s="48">
        <v>2943.63</v>
      </c>
      <c r="I15" s="49">
        <v>300</v>
      </c>
      <c r="J15" s="65" t="s">
        <v>1132</v>
      </c>
      <c r="K15" s="49">
        <v>0</v>
      </c>
      <c r="L15" s="32">
        <v>2943.63</v>
      </c>
      <c r="M15" s="46">
        <v>0.43764193743342178</v>
      </c>
      <c r="N15" s="36" t="s">
        <v>1136</v>
      </c>
      <c r="O15" s="672"/>
      <c r="P15" s="673"/>
    </row>
    <row r="16" spans="2:18" ht="14.25" customHeight="1">
      <c r="B16" s="41">
        <v>3</v>
      </c>
      <c r="C16" s="667" t="s">
        <v>722</v>
      </c>
      <c r="D16" s="668"/>
      <c r="E16" s="668"/>
      <c r="F16" s="669"/>
      <c r="G16" s="46">
        <v>0.2</v>
      </c>
      <c r="H16" s="48">
        <v>726.72500000000002</v>
      </c>
      <c r="I16" s="49">
        <v>300</v>
      </c>
      <c r="J16" s="65" t="s">
        <v>1132</v>
      </c>
      <c r="K16" s="49">
        <v>0</v>
      </c>
      <c r="L16" s="32">
        <v>726.72500000000002</v>
      </c>
      <c r="M16" s="46">
        <v>0.10804528319839907</v>
      </c>
      <c r="N16" s="36" t="s">
        <v>1136</v>
      </c>
      <c r="O16" s="672"/>
      <c r="P16" s="673"/>
    </row>
    <row r="17" spans="2:18" ht="22.5" customHeight="1">
      <c r="B17" s="41"/>
      <c r="C17" s="676" t="s">
        <v>42</v>
      </c>
      <c r="D17" s="677"/>
      <c r="E17" s="677"/>
      <c r="F17" s="678"/>
      <c r="G17" s="44">
        <v>0.2</v>
      </c>
      <c r="H17" s="234"/>
      <c r="I17" s="49"/>
      <c r="J17" s="36" t="s">
        <v>1133</v>
      </c>
      <c r="K17" s="42"/>
      <c r="L17" s="32">
        <v>6726.1150000000007</v>
      </c>
      <c r="M17" s="276">
        <v>1</v>
      </c>
      <c r="N17" s="36"/>
      <c r="O17" s="672"/>
      <c r="P17" s="673"/>
    </row>
    <row r="18" spans="2:18" ht="15.75" customHeight="1">
      <c r="B18" s="13"/>
      <c r="C18" s="679" t="s">
        <v>39</v>
      </c>
      <c r="D18" s="680"/>
      <c r="E18" s="680"/>
      <c r="F18" s="681"/>
      <c r="G18" s="43" t="s">
        <v>1134</v>
      </c>
      <c r="H18" s="685" t="s">
        <v>1136</v>
      </c>
      <c r="I18" s="685"/>
      <c r="J18" s="685"/>
      <c r="K18" s="653"/>
      <c r="L18" s="655"/>
      <c r="M18" s="686"/>
      <c r="N18" s="687"/>
      <c r="O18" s="672"/>
      <c r="P18" s="673"/>
    </row>
    <row r="19" spans="2:18" ht="22.5" customHeight="1">
      <c r="B19" s="13"/>
      <c r="C19" s="682"/>
      <c r="D19" s="683"/>
      <c r="E19" s="683"/>
      <c r="F19" s="684"/>
      <c r="G19" s="267" t="s">
        <v>210</v>
      </c>
      <c r="H19" s="685"/>
      <c r="I19" s="685"/>
      <c r="J19" s="685"/>
      <c r="K19" s="656"/>
      <c r="L19" s="658"/>
      <c r="M19" s="688"/>
      <c r="N19" s="689"/>
      <c r="O19" s="674"/>
      <c r="P19" s="675"/>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48">
      <c r="B26" s="230">
        <v>1</v>
      </c>
      <c r="C26" s="35">
        <v>15</v>
      </c>
      <c r="D26" s="31">
        <v>30</v>
      </c>
      <c r="E26" s="323" t="s">
        <v>711</v>
      </c>
      <c r="F26" s="258" t="s">
        <v>712</v>
      </c>
      <c r="G26" s="407">
        <v>811015</v>
      </c>
      <c r="H26" s="39" t="s">
        <v>713</v>
      </c>
      <c r="I26" s="23">
        <v>1</v>
      </c>
      <c r="J26" s="33" t="s">
        <v>210</v>
      </c>
      <c r="K26" s="72">
        <v>42303</v>
      </c>
      <c r="L26" s="212">
        <v>42734</v>
      </c>
      <c r="M26" s="221">
        <v>1343.63</v>
      </c>
      <c r="N26" s="280" t="s">
        <v>194</v>
      </c>
      <c r="O26" s="63">
        <v>1343.63</v>
      </c>
      <c r="P26" s="275"/>
      <c r="Q26" s="12">
        <v>2016</v>
      </c>
      <c r="R26" s="281">
        <v>25567212</v>
      </c>
    </row>
    <row r="27" spans="2:18" s="12" customFormat="1" ht="48">
      <c r="B27" s="231">
        <v>2</v>
      </c>
      <c r="C27" s="31">
        <v>10</v>
      </c>
      <c r="D27" s="31">
        <v>13</v>
      </c>
      <c r="E27" s="323" t="s">
        <v>714</v>
      </c>
      <c r="F27" s="258" t="s">
        <v>715</v>
      </c>
      <c r="G27" s="407">
        <v>811015</v>
      </c>
      <c r="H27" s="39" t="s">
        <v>713</v>
      </c>
      <c r="I27" s="23">
        <v>1</v>
      </c>
      <c r="J27" s="33" t="s">
        <v>210</v>
      </c>
      <c r="K27" s="72">
        <v>41876</v>
      </c>
      <c r="L27" s="72">
        <v>42073</v>
      </c>
      <c r="M27" s="221">
        <v>1600</v>
      </c>
      <c r="N27" s="280" t="s">
        <v>194</v>
      </c>
      <c r="O27" s="63">
        <v>1600</v>
      </c>
      <c r="P27" s="216"/>
    </row>
    <row r="28" spans="2:18" s="12" customFormat="1" ht="168">
      <c r="B28" s="230">
        <v>3</v>
      </c>
      <c r="C28" s="219">
        <v>17</v>
      </c>
      <c r="D28" s="219">
        <v>143</v>
      </c>
      <c r="E28" s="323" t="s">
        <v>716</v>
      </c>
      <c r="F28" s="258" t="s">
        <v>717</v>
      </c>
      <c r="G28" s="407">
        <v>811015</v>
      </c>
      <c r="H28" s="39" t="s">
        <v>718</v>
      </c>
      <c r="I28" s="23">
        <v>1</v>
      </c>
      <c r="J28" s="33" t="s">
        <v>210</v>
      </c>
      <c r="K28" s="72">
        <v>42468</v>
      </c>
      <c r="L28" s="72">
        <v>42712</v>
      </c>
      <c r="M28" s="228"/>
      <c r="N28" s="280" t="s">
        <v>194</v>
      </c>
      <c r="O28" s="63" t="s">
        <v>1133</v>
      </c>
      <c r="P28" s="404" t="s">
        <v>719</v>
      </c>
    </row>
    <row r="29" spans="2:18" s="12" customFormat="1" ht="48">
      <c r="B29" s="230">
        <v>4</v>
      </c>
      <c r="C29" s="219">
        <v>12</v>
      </c>
      <c r="D29" s="219">
        <v>3</v>
      </c>
      <c r="E29" s="322" t="s">
        <v>720</v>
      </c>
      <c r="F29" s="258" t="s">
        <v>721</v>
      </c>
      <c r="G29" s="407">
        <v>811015</v>
      </c>
      <c r="H29" s="39" t="s">
        <v>722</v>
      </c>
      <c r="I29" s="23">
        <v>0.5</v>
      </c>
      <c r="J29" s="33" t="s">
        <v>210</v>
      </c>
      <c r="K29" s="72">
        <v>40931</v>
      </c>
      <c r="L29" s="72">
        <v>41333</v>
      </c>
      <c r="M29" s="228">
        <v>1453.45</v>
      </c>
      <c r="N29" s="280" t="s">
        <v>194</v>
      </c>
      <c r="O29" s="63">
        <v>726.72500000000002</v>
      </c>
      <c r="P29" s="216" t="s">
        <v>723</v>
      </c>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3670.355</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1048</v>
      </c>
      <c r="C36" s="646"/>
      <c r="D36" s="646"/>
      <c r="E36" s="647"/>
      <c r="F36" s="56" t="s">
        <v>221</v>
      </c>
      <c r="G36" s="59">
        <v>12099358</v>
      </c>
      <c r="H36" s="57" t="s">
        <v>194</v>
      </c>
      <c r="I36" s="70">
        <v>28212</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28212</v>
      </c>
      <c r="K39" s="3" t="s">
        <v>59</v>
      </c>
      <c r="L39" s="209">
        <v>43356</v>
      </c>
      <c r="M39" s="614"/>
      <c r="N39" s="614"/>
      <c r="O39" s="47">
        <v>1200</v>
      </c>
      <c r="P39" s="499"/>
    </row>
    <row r="40" spans="2:16" ht="163.5" customHeight="1">
      <c r="B40" s="79">
        <v>1</v>
      </c>
      <c r="C40" s="79" t="s">
        <v>210</v>
      </c>
      <c r="D40" s="83" t="s">
        <v>724</v>
      </c>
      <c r="E40" s="277" t="s">
        <v>725</v>
      </c>
      <c r="F40" s="740" t="s">
        <v>726</v>
      </c>
      <c r="G40" s="741"/>
      <c r="H40" s="742"/>
      <c r="I40" s="635">
        <v>38540</v>
      </c>
      <c r="J40" s="635"/>
      <c r="K40" s="609">
        <v>38895</v>
      </c>
      <c r="L40" s="610"/>
      <c r="M40" s="82"/>
      <c r="N40" s="61" t="s">
        <v>1135</v>
      </c>
      <c r="O40" s="63" t="s">
        <v>1133</v>
      </c>
      <c r="P40" s="404" t="s">
        <v>727</v>
      </c>
    </row>
    <row r="41" spans="2:16" ht="63" customHeight="1">
      <c r="B41" s="79">
        <v>2</v>
      </c>
      <c r="C41" s="79" t="s">
        <v>210</v>
      </c>
      <c r="D41" s="83" t="s">
        <v>724</v>
      </c>
      <c r="E41" s="277" t="s">
        <v>728</v>
      </c>
      <c r="F41" s="740" t="s">
        <v>729</v>
      </c>
      <c r="G41" s="741"/>
      <c r="H41" s="742"/>
      <c r="I41" s="635">
        <v>38092</v>
      </c>
      <c r="J41" s="635"/>
      <c r="K41" s="609">
        <v>38183</v>
      </c>
      <c r="L41" s="610"/>
      <c r="M41" s="82">
        <v>1329.09</v>
      </c>
      <c r="N41" s="61" t="s">
        <v>1135</v>
      </c>
      <c r="O41" s="63">
        <v>1329.09</v>
      </c>
      <c r="P41" s="404"/>
    </row>
    <row r="42" spans="2:16" ht="96">
      <c r="B42" s="79">
        <v>3</v>
      </c>
      <c r="C42" s="79" t="s">
        <v>210</v>
      </c>
      <c r="D42" s="83" t="s">
        <v>724</v>
      </c>
      <c r="E42" s="277" t="s">
        <v>730</v>
      </c>
      <c r="F42" s="634" t="s">
        <v>731</v>
      </c>
      <c r="G42" s="634"/>
      <c r="H42" s="634"/>
      <c r="I42" s="635">
        <v>40476</v>
      </c>
      <c r="J42" s="635"/>
      <c r="K42" s="609">
        <v>40568</v>
      </c>
      <c r="L42" s="610"/>
      <c r="M42" s="82">
        <v>520</v>
      </c>
      <c r="N42" s="61" t="s">
        <v>1135</v>
      </c>
      <c r="O42" s="63" t="s">
        <v>1133</v>
      </c>
      <c r="P42" s="404" t="s">
        <v>732</v>
      </c>
    </row>
    <row r="43" spans="2:16" ht="25.5">
      <c r="B43" s="79">
        <v>4</v>
      </c>
      <c r="C43" s="79" t="s">
        <v>210</v>
      </c>
      <c r="D43" s="83" t="s">
        <v>724</v>
      </c>
      <c r="E43" s="277" t="s">
        <v>733</v>
      </c>
      <c r="F43" s="634" t="s">
        <v>734</v>
      </c>
      <c r="G43" s="634"/>
      <c r="H43" s="634"/>
      <c r="I43" s="635">
        <v>35107</v>
      </c>
      <c r="J43" s="635"/>
      <c r="K43" s="609">
        <v>35411</v>
      </c>
      <c r="L43" s="610"/>
      <c r="M43" s="82">
        <v>3964.69</v>
      </c>
      <c r="N43" s="61" t="s">
        <v>1135</v>
      </c>
      <c r="O43" s="63">
        <v>3964.69</v>
      </c>
      <c r="P43" s="404"/>
    </row>
    <row r="44" spans="2:16" s="12" customFormat="1" ht="24.95" customHeight="1">
      <c r="B44" s="9"/>
      <c r="C44" s="7"/>
      <c r="D44" s="8"/>
      <c r="E44" s="8"/>
      <c r="F44" s="8"/>
      <c r="G44" s="8"/>
      <c r="H44" s="8"/>
      <c r="I44" s="8"/>
      <c r="J44" s="6"/>
      <c r="K44" s="5"/>
      <c r="L44" s="5"/>
      <c r="M44" s="1"/>
      <c r="N44" s="268" t="s">
        <v>17</v>
      </c>
      <c r="O44" s="45">
        <v>5293.78</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36">
      <c r="B52" s="325">
        <v>1</v>
      </c>
      <c r="C52" s="31">
        <v>13</v>
      </c>
      <c r="D52" s="31">
        <v>6</v>
      </c>
      <c r="E52" s="218" t="s">
        <v>735</v>
      </c>
      <c r="F52" s="258" t="s">
        <v>736</v>
      </c>
      <c r="G52" s="37">
        <v>811015</v>
      </c>
      <c r="H52" s="39" t="s">
        <v>718</v>
      </c>
      <c r="I52" s="23">
        <v>0.5</v>
      </c>
      <c r="J52" s="33" t="s">
        <v>210</v>
      </c>
      <c r="K52" s="72">
        <v>40333</v>
      </c>
      <c r="L52" s="72">
        <v>40698</v>
      </c>
      <c r="M52" s="221">
        <v>2878.4</v>
      </c>
      <c r="N52" s="280" t="s">
        <v>194</v>
      </c>
      <c r="O52" s="63">
        <v>1439.2</v>
      </c>
      <c r="P52" s="422" t="s">
        <v>1125</v>
      </c>
    </row>
    <row r="53" spans="2:16" s="12" customFormat="1" ht="63.75">
      <c r="B53" s="34">
        <v>2</v>
      </c>
      <c r="C53" s="35">
        <v>15</v>
      </c>
      <c r="D53" s="31">
        <v>128</v>
      </c>
      <c r="E53" s="218" t="s">
        <v>737</v>
      </c>
      <c r="F53" s="324" t="s">
        <v>738</v>
      </c>
      <c r="G53" s="37">
        <v>811015</v>
      </c>
      <c r="H53" s="39" t="s">
        <v>718</v>
      </c>
      <c r="I53" s="23">
        <v>1</v>
      </c>
      <c r="J53" s="410" t="s">
        <v>210</v>
      </c>
      <c r="K53" s="410">
        <v>41814</v>
      </c>
      <c r="L53" s="72">
        <v>41999</v>
      </c>
      <c r="M53" s="32">
        <v>1616.56</v>
      </c>
      <c r="N53" s="280" t="s">
        <v>194</v>
      </c>
      <c r="O53" s="63">
        <v>1616.56</v>
      </c>
      <c r="P53" s="216" t="s">
        <v>739</v>
      </c>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3055.76</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1048</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28212</v>
      </c>
      <c r="K65" s="3" t="s">
        <v>59</v>
      </c>
      <c r="L65" s="209">
        <v>43356</v>
      </c>
      <c r="M65" s="614"/>
      <c r="N65" s="614"/>
      <c r="O65" s="47">
        <v>1200</v>
      </c>
      <c r="P65" s="616"/>
    </row>
    <row r="66" spans="2:16" ht="129" customHeight="1">
      <c r="B66" s="79">
        <v>1</v>
      </c>
      <c r="C66" s="79" t="s">
        <v>210</v>
      </c>
      <c r="D66" s="83" t="s">
        <v>211</v>
      </c>
      <c r="E66" s="403" t="s">
        <v>740</v>
      </c>
      <c r="F66" s="606" t="s">
        <v>741</v>
      </c>
      <c r="G66" s="607"/>
      <c r="H66" s="608"/>
      <c r="I66" s="609">
        <v>37832</v>
      </c>
      <c r="J66" s="610"/>
      <c r="K66" s="609">
        <v>38076</v>
      </c>
      <c r="L66" s="610"/>
      <c r="M66" s="82"/>
      <c r="N66" s="61" t="s">
        <v>1135</v>
      </c>
      <c r="O66" s="63">
        <v>0</v>
      </c>
      <c r="P66" s="89" t="s">
        <v>742</v>
      </c>
    </row>
    <row r="67" spans="2:16" ht="131.25" customHeight="1">
      <c r="B67" s="79">
        <v>2</v>
      </c>
      <c r="C67" s="79" t="s">
        <v>210</v>
      </c>
      <c r="D67" s="83" t="s">
        <v>211</v>
      </c>
      <c r="E67" s="403" t="s">
        <v>743</v>
      </c>
      <c r="F67" s="606" t="s">
        <v>721</v>
      </c>
      <c r="G67" s="607"/>
      <c r="H67" s="608"/>
      <c r="I67" s="609">
        <v>38488</v>
      </c>
      <c r="J67" s="610"/>
      <c r="K67" s="609">
        <v>38738</v>
      </c>
      <c r="L67" s="610"/>
      <c r="M67" s="82">
        <v>1453.45</v>
      </c>
      <c r="N67" s="61" t="s">
        <v>1135</v>
      </c>
      <c r="O67" s="63">
        <v>1453.45</v>
      </c>
      <c r="P67" s="216" t="s">
        <v>723</v>
      </c>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1453.45</v>
      </c>
      <c r="P70" s="62">
        <v>40</v>
      </c>
    </row>
    <row r="71" spans="2:16" ht="15.75" customHeight="1"/>
    <row r="72" spans="2:16" s="60" customFormat="1" ht="37.5" customHeight="1">
      <c r="B72" s="598" t="s">
        <v>127</v>
      </c>
      <c r="C72" s="598"/>
      <c r="D72" s="598"/>
      <c r="E72" s="598"/>
      <c r="F72" s="598"/>
      <c r="G72" s="588" t="s">
        <v>1048</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1046</v>
      </c>
      <c r="H75" s="599"/>
      <c r="I75" s="599"/>
      <c r="J75" s="599"/>
      <c r="K75" s="599"/>
      <c r="L75" s="594" t="s">
        <v>80</v>
      </c>
      <c r="M75" s="595"/>
      <c r="N75" s="600" t="s">
        <v>81</v>
      </c>
      <c r="O75" s="600"/>
      <c r="P75" s="587">
        <v>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v>0</v>
      </c>
      <c r="M78" s="69" t="s">
        <v>1111</v>
      </c>
      <c r="P78" s="587">
        <v>0</v>
      </c>
    </row>
    <row r="79" spans="2:16" ht="15" customHeight="1">
      <c r="P79" s="587"/>
    </row>
    <row r="80" spans="2:16" ht="32.25" customHeight="1">
      <c r="L80" s="2"/>
      <c r="M80" s="2"/>
      <c r="N80" s="596" t="s">
        <v>29</v>
      </c>
      <c r="O80" s="597"/>
      <c r="P80" s="62" t="s">
        <v>1133</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208" priority="96" operator="greaterThan">
      <formula>1</formula>
    </cfRule>
  </conditionalFormatting>
  <conditionalFormatting sqref="I54">
    <cfRule type="cellIs" dxfId="2207" priority="95" operator="greaterThan">
      <formula>1</formula>
    </cfRule>
  </conditionalFormatting>
  <conditionalFormatting sqref="J39">
    <cfRule type="cellIs" dxfId="2206" priority="93" stopIfTrue="1" operator="greaterThanOrEqual">
      <formula>#REF!</formula>
    </cfRule>
  </conditionalFormatting>
  <conditionalFormatting sqref="J39">
    <cfRule type="cellIs" dxfId="2205" priority="94" stopIfTrue="1" operator="lessThanOrEqual">
      <formula>#REF!</formula>
    </cfRule>
  </conditionalFormatting>
  <conditionalFormatting sqref="L39">
    <cfRule type="cellIs" dxfId="2204" priority="92" stopIfTrue="1" operator="greaterThanOrEqual">
      <formula>#REF!</formula>
    </cfRule>
  </conditionalFormatting>
  <conditionalFormatting sqref="J65">
    <cfRule type="cellIs" dxfId="2203" priority="90" stopIfTrue="1" operator="greaterThanOrEqual">
      <formula>#REF!</formula>
    </cfRule>
  </conditionalFormatting>
  <conditionalFormatting sqref="J65">
    <cfRule type="cellIs" dxfId="2202" priority="91" stopIfTrue="1" operator="lessThanOrEqual">
      <formula>#REF!</formula>
    </cfRule>
  </conditionalFormatting>
  <conditionalFormatting sqref="L65">
    <cfRule type="cellIs" dxfId="2201" priority="89" stopIfTrue="1" operator="greaterThanOrEqual">
      <formula>#REF!</formula>
    </cfRule>
  </conditionalFormatting>
  <conditionalFormatting sqref="G18">
    <cfRule type="cellIs" dxfId="2200" priority="74" operator="equal">
      <formula>"NO SUMA 100%"</formula>
    </cfRule>
    <cfRule type="cellIs" dxfId="2199" priority="79" operator="equal">
      <formula>"SUMA 100%"</formula>
    </cfRule>
    <cfRule type="cellIs" dxfId="2198" priority="83" operator="equal">
      <formula>"SUMA 100%"</formula>
    </cfRule>
    <cfRule type="cellIs" dxfId="2197" priority="84" operator="equal">
      <formula>"SUMA 100%"</formula>
    </cfRule>
    <cfRule type="cellIs" dxfId="2196" priority="87" operator="equal">
      <formula>"NO SUMA 100%"</formula>
    </cfRule>
    <cfRule type="cellIs" dxfId="2195" priority="88" operator="equal">
      <formula>"SUMA 100%"</formula>
    </cfRule>
  </conditionalFormatting>
  <conditionalFormatting sqref="J14:J17">
    <cfRule type="cellIs" dxfId="2194" priority="86" operator="equal">
      <formula>"NO CUMPLE"</formula>
    </cfRule>
  </conditionalFormatting>
  <conditionalFormatting sqref="J14:J17">
    <cfRule type="cellIs" dxfId="2193" priority="85" operator="equal">
      <formula>"CUMPLE"</formula>
    </cfRule>
  </conditionalFormatting>
  <conditionalFormatting sqref="J14:J16">
    <cfRule type="cellIs" dxfId="2192" priority="82" operator="equal">
      <formula>"CUMPLE"</formula>
    </cfRule>
  </conditionalFormatting>
  <conditionalFormatting sqref="G19">
    <cfRule type="cellIs" dxfId="2191" priority="77" operator="equal">
      <formula>"OK"</formula>
    </cfRule>
    <cfRule type="cellIs" dxfId="2190" priority="78" operator="equal">
      <formula>"OK"</formula>
    </cfRule>
    <cfRule type="cellIs" dxfId="2189" priority="80" operator="equal">
      <formula>"ERROR DE ASC"</formula>
    </cfRule>
    <cfRule type="cellIs" dxfId="2188" priority="81" operator="equal">
      <formula>"ERROR DE ASC"</formula>
    </cfRule>
  </conditionalFormatting>
  <conditionalFormatting sqref="H18">
    <cfRule type="cellIs" dxfId="2187" priority="75" operator="equal">
      <formula>"CUMPLE"</formula>
    </cfRule>
    <cfRule type="cellIs" dxfId="2186" priority="76" operator="equal">
      <formula>"CUMPLE"</formula>
    </cfRule>
  </conditionalFormatting>
  <conditionalFormatting sqref="H18:J19">
    <cfRule type="cellIs" dxfId="2185" priority="73" operator="equal">
      <formula>"NO CUMPLE"</formula>
    </cfRule>
  </conditionalFormatting>
  <conditionalFormatting sqref="J14:J16">
    <cfRule type="cellIs" dxfId="2184" priority="72" operator="equal">
      <formula>"NO CUMPLE"</formula>
    </cfRule>
  </conditionalFormatting>
  <conditionalFormatting sqref="K18">
    <cfRule type="cellIs" dxfId="2183" priority="70" operator="equal">
      <formula>"CUMPLE"</formula>
    </cfRule>
    <cfRule type="cellIs" dxfId="2182" priority="71" operator="equal">
      <formula>"CUMPLE"</formula>
    </cfRule>
  </conditionalFormatting>
  <conditionalFormatting sqref="K18">
    <cfRule type="cellIs" dxfId="2181" priority="69" operator="equal">
      <formula>"NO CUMPLE"</formula>
    </cfRule>
  </conditionalFormatting>
  <conditionalFormatting sqref="M14:M17">
    <cfRule type="cellIs" dxfId="2180" priority="68" operator="equal">
      <formula>"MAXIMO"</formula>
    </cfRule>
  </conditionalFormatting>
  <conditionalFormatting sqref="N14:N17">
    <cfRule type="cellIs" dxfId="2179" priority="67" operator="equal">
      <formula>"NO CUMPLE"</formula>
    </cfRule>
  </conditionalFormatting>
  <conditionalFormatting sqref="N14:N17">
    <cfRule type="cellIs" dxfId="2178" priority="66" operator="equal">
      <formula>"CUMPLE"</formula>
    </cfRule>
  </conditionalFormatting>
  <conditionalFormatting sqref="M14:M16">
    <cfRule type="cellIs" dxfId="2177" priority="65" operator="equal">
      <formula>"MAXIMO"</formula>
    </cfRule>
  </conditionalFormatting>
  <conditionalFormatting sqref="M15:M17">
    <cfRule type="cellIs" dxfId="2176" priority="64" operator="equal">
      <formula>"MAXIMO"</formula>
    </cfRule>
  </conditionalFormatting>
  <conditionalFormatting sqref="N14:N16">
    <cfRule type="cellIs" dxfId="2175" priority="63" operator="equal">
      <formula>"CUMPLE"</formula>
    </cfRule>
  </conditionalFormatting>
  <conditionalFormatting sqref="N14:N16">
    <cfRule type="cellIs" dxfId="2174" priority="62" operator="equal">
      <formula>"NO CUMPLE"</formula>
    </cfRule>
  </conditionalFormatting>
  <conditionalFormatting sqref="K18">
    <cfRule type="cellIs" dxfId="2173" priority="60" operator="equal">
      <formula>"CUMPLE"</formula>
    </cfRule>
    <cfRule type="cellIs" dxfId="2172" priority="61" operator="equal">
      <formula>"NO CUMPLE"</formula>
    </cfRule>
  </conditionalFormatting>
  <conditionalFormatting sqref="N30">
    <cfRule type="cellIs" dxfId="2171" priority="59" operator="equal">
      <formula>"NO"</formula>
    </cfRule>
  </conditionalFormatting>
  <conditionalFormatting sqref="P31">
    <cfRule type="cellIs" dxfId="2170" priority="56" operator="equal">
      <formula>"NO CUMPLE"</formula>
    </cfRule>
    <cfRule type="cellIs" dxfId="2169" priority="57" operator="equal">
      <formula>"CUMPLE"</formula>
    </cfRule>
    <cfRule type="cellIs" dxfId="2168" priority="58" operator="equal">
      <formula>"HABILITADO"</formula>
    </cfRule>
  </conditionalFormatting>
  <conditionalFormatting sqref="P36">
    <cfRule type="cellIs" dxfId="2167" priority="53" operator="equal">
      <formula>"NO CUMPLE"</formula>
    </cfRule>
    <cfRule type="cellIs" dxfId="2166" priority="54" operator="equal">
      <formula>"CUMPLE"</formula>
    </cfRule>
    <cfRule type="cellIs" dxfId="2165" priority="55" operator="equal">
      <formula>"HABILITADO"</formula>
    </cfRule>
  </conditionalFormatting>
  <conditionalFormatting sqref="J36">
    <cfRule type="cellIs" dxfId="2164" priority="49" operator="equal">
      <formula>0</formula>
    </cfRule>
    <cfRule type="cellIs" dxfId="2163" priority="50" operator="equal">
      <formula>"FOLIO 0"</formula>
    </cfRule>
  </conditionalFormatting>
  <conditionalFormatting sqref="L36">
    <cfRule type="cellIs" dxfId="2162" priority="51" operator="equal">
      <formula>0</formula>
    </cfRule>
    <cfRule type="cellIs" dxfId="2161" priority="52" operator="equal">
      <formula>"FOLIO 0"</formula>
    </cfRule>
  </conditionalFormatting>
  <conditionalFormatting sqref="G36">
    <cfRule type="cellIs" dxfId="2160" priority="47" operator="equal">
      <formula>0</formula>
    </cfRule>
    <cfRule type="cellIs" dxfId="2159" priority="48" operator="equal">
      <formula>"FOLIO 0"</formula>
    </cfRule>
  </conditionalFormatting>
  <conditionalFormatting sqref="K36">
    <cfRule type="cellIs" dxfId="2158" priority="45" operator="equal">
      <formula>0</formula>
    </cfRule>
    <cfRule type="cellIs" dxfId="2157" priority="46" operator="equal">
      <formula>"FOLIO 0"</formula>
    </cfRule>
  </conditionalFormatting>
  <conditionalFormatting sqref="M36">
    <cfRule type="cellIs" dxfId="2156" priority="43" operator="equal">
      <formula>0</formula>
    </cfRule>
    <cfRule type="cellIs" dxfId="2155" priority="44" operator="equal">
      <formula>"FOLIO 0"</formula>
    </cfRule>
  </conditionalFormatting>
  <conditionalFormatting sqref="P44">
    <cfRule type="cellIs" dxfId="2154" priority="40" operator="equal">
      <formula>"NO CUMPLE"</formula>
    </cfRule>
    <cfRule type="cellIs" dxfId="2153" priority="41" operator="equal">
      <formula>"CUMPLE"</formula>
    </cfRule>
    <cfRule type="cellIs" dxfId="2152" priority="42" operator="equal">
      <formula>"HABILITADO"</formula>
    </cfRule>
  </conditionalFormatting>
  <conditionalFormatting sqref="N43">
    <cfRule type="cellIs" dxfId="2151" priority="39" operator="equal">
      <formula>"EXPERIENCIA NO VÁLIDA"</formula>
    </cfRule>
  </conditionalFormatting>
  <conditionalFormatting sqref="N66:N68">
    <cfRule type="cellIs" dxfId="2150" priority="38" operator="equal">
      <formula>"EXPERIENCIA NO VÁLIDA"</formula>
    </cfRule>
  </conditionalFormatting>
  <conditionalFormatting sqref="O36">
    <cfRule type="cellIs" dxfId="2149" priority="36" operator="equal">
      <formula>0</formula>
    </cfRule>
    <cfRule type="cellIs" dxfId="2148" priority="37" operator="equal">
      <formula>"FOLIO 0"</formula>
    </cfRule>
  </conditionalFormatting>
  <conditionalFormatting sqref="K40:K41 I40:I41">
    <cfRule type="cellIs" dxfId="2147" priority="34" stopIfTrue="1" operator="greaterThanOrEqual">
      <formula>#REF!</formula>
    </cfRule>
  </conditionalFormatting>
  <conditionalFormatting sqref="I40:I41">
    <cfRule type="cellIs" dxfId="2146" priority="35" stopIfTrue="1" operator="lessThanOrEqual">
      <formula>#REF!</formula>
    </cfRule>
  </conditionalFormatting>
  <conditionalFormatting sqref="K68:K69 I68:I69">
    <cfRule type="cellIs" dxfId="2145" priority="32" stopIfTrue="1" operator="greaterThanOrEqual">
      <formula>#REF!</formula>
    </cfRule>
  </conditionalFormatting>
  <conditionalFormatting sqref="I68:I69">
    <cfRule type="cellIs" dxfId="2144" priority="33" stopIfTrue="1" operator="lessThanOrEqual">
      <formula>#REF!</formula>
    </cfRule>
  </conditionalFormatting>
  <conditionalFormatting sqref="N69">
    <cfRule type="cellIs" dxfId="2143" priority="31" operator="equal">
      <formula>"EXPERIENCIA NO VÁLIDA"</formula>
    </cfRule>
  </conditionalFormatting>
  <conditionalFormatting sqref="I28:I29">
    <cfRule type="cellIs" dxfId="2142" priority="30" operator="greaterThan">
      <formula>1</formula>
    </cfRule>
  </conditionalFormatting>
  <conditionalFormatting sqref="K42:K43 I42:I43">
    <cfRule type="cellIs" dxfId="2141" priority="28" stopIfTrue="1" operator="greaterThanOrEqual">
      <formula>#REF!</formula>
    </cfRule>
  </conditionalFormatting>
  <conditionalFormatting sqref="I42:I43">
    <cfRule type="cellIs" dxfId="2140" priority="29" stopIfTrue="1" operator="lessThanOrEqual">
      <formula>#REF!</formula>
    </cfRule>
  </conditionalFormatting>
  <conditionalFormatting sqref="N36">
    <cfRule type="cellIs" dxfId="2139" priority="26" operator="equal">
      <formula>0</formula>
    </cfRule>
    <cfRule type="cellIs" dxfId="2138" priority="27" operator="equal">
      <formula>"FOLIO 0"</formula>
    </cfRule>
  </conditionalFormatting>
  <conditionalFormatting sqref="N52:N55">
    <cfRule type="cellIs" dxfId="2137" priority="25" operator="equal">
      <formula>"NO"</formula>
    </cfRule>
  </conditionalFormatting>
  <conditionalFormatting sqref="K67 I67">
    <cfRule type="cellIs" dxfId="2136" priority="23" stopIfTrue="1" operator="greaterThanOrEqual">
      <formula>#REF!</formula>
    </cfRule>
  </conditionalFormatting>
  <conditionalFormatting sqref="I67">
    <cfRule type="cellIs" dxfId="2135" priority="24" stopIfTrue="1" operator="lessThanOrEqual">
      <formula>#REF!</formula>
    </cfRule>
  </conditionalFormatting>
  <conditionalFormatting sqref="N26:N29">
    <cfRule type="cellIs" dxfId="2134" priority="22" operator="equal">
      <formula>"NO"</formula>
    </cfRule>
  </conditionalFormatting>
  <conditionalFormatting sqref="N40">
    <cfRule type="cellIs" dxfId="2133" priority="21" operator="equal">
      <formula>"EXPERIENCIA NO VÁLIDA"</formula>
    </cfRule>
  </conditionalFormatting>
  <conditionalFormatting sqref="N41:N42">
    <cfRule type="cellIs" dxfId="2132" priority="20" operator="equal">
      <formula>"EXPERIENCIA NO VÁLIDA"</formula>
    </cfRule>
  </conditionalFormatting>
  <conditionalFormatting sqref="I27">
    <cfRule type="cellIs" dxfId="2131" priority="19" operator="greaterThan">
      <formula>1</formula>
    </cfRule>
  </conditionalFormatting>
  <conditionalFormatting sqref="I26">
    <cfRule type="cellIs" dxfId="2130" priority="18" operator="greaterThan">
      <formula>1</formula>
    </cfRule>
  </conditionalFormatting>
  <conditionalFormatting sqref="O13">
    <cfRule type="cellIs" dxfId="2129" priority="15" stopIfTrue="1" operator="equal">
      <formula>"HABILITADO"</formula>
    </cfRule>
    <cfRule type="cellIs" dxfId="2128" priority="16" stopIfTrue="1" operator="equal">
      <formula>"NO HABILITADO"</formula>
    </cfRule>
    <cfRule type="cellIs" dxfId="2127" priority="17" stopIfTrue="1" operator="equal">
      <formula>"RECHAZADO"</formula>
    </cfRule>
  </conditionalFormatting>
  <conditionalFormatting sqref="O13">
    <cfRule type="cellIs" dxfId="2126" priority="13" operator="equal">
      <formula>"NO HABILITADO"</formula>
    </cfRule>
    <cfRule type="cellIs" dxfId="2125" priority="14" operator="equal">
      <formula>"NO HABILITADO"</formula>
    </cfRule>
  </conditionalFormatting>
  <conditionalFormatting sqref="O13">
    <cfRule type="cellIs" priority="10" stopIfTrue="1" operator="equal">
      <formula>"HABILITADO"</formula>
    </cfRule>
    <cfRule type="cellIs" dxfId="2124" priority="11" stopIfTrue="1" operator="equal">
      <formula>"NO HABILITADO"</formula>
    </cfRule>
    <cfRule type="cellIs" dxfId="2123" priority="12" stopIfTrue="1" operator="equal">
      <formula>"RECHAZADO"</formula>
    </cfRule>
  </conditionalFormatting>
  <conditionalFormatting sqref="O13">
    <cfRule type="cellIs" dxfId="2122" priority="8" stopIfTrue="1" operator="equal">
      <formula>"RECHAZADO"</formula>
    </cfRule>
    <cfRule type="cellIs" dxfId="2121" priority="9" stopIfTrue="1" operator="equal">
      <formula>"NO HABILITADO"</formula>
    </cfRule>
  </conditionalFormatting>
  <conditionalFormatting sqref="O13">
    <cfRule type="cellIs" dxfId="2120" priority="6" operator="equal">
      <formula>"NO HABILITADO"</formula>
    </cfRule>
    <cfRule type="cellIs" dxfId="2119" priority="7" operator="equal">
      <formula>"HABILITADO"</formula>
    </cfRule>
  </conditionalFormatting>
  <conditionalFormatting sqref="O13:P13">
    <cfRule type="cellIs" dxfId="2118" priority="5" operator="equal">
      <formula>"NO HABILITADO"</formula>
    </cfRule>
  </conditionalFormatting>
  <conditionalFormatting sqref="K66 I66">
    <cfRule type="cellIs" dxfId="2117" priority="3" stopIfTrue="1" operator="greaterThanOrEqual">
      <formula>#REF!</formula>
    </cfRule>
  </conditionalFormatting>
  <conditionalFormatting sqref="I66">
    <cfRule type="cellIs" dxfId="2116" priority="4" stopIfTrue="1" operator="lessThanOrEqual">
      <formula>#REF!</formula>
    </cfRule>
  </conditionalFormatting>
  <conditionalFormatting sqref="I53">
    <cfRule type="cellIs" dxfId="2115" priority="2" operator="greaterThan">
      <formula>1</formula>
    </cfRule>
  </conditionalFormatting>
  <conditionalFormatting sqref="I52">
    <cfRule type="cellIs" dxfId="2114"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G54</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B1"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33</v>
      </c>
      <c r="E10" s="697" t="s">
        <v>1049</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746</v>
      </c>
      <c r="D14" s="668"/>
      <c r="E14" s="668"/>
      <c r="F14" s="669"/>
      <c r="G14" s="46">
        <v>1</v>
      </c>
      <c r="H14" s="48">
        <v>3960</v>
      </c>
      <c r="I14" s="49">
        <v>300</v>
      </c>
      <c r="J14" s="65" t="s">
        <v>1132</v>
      </c>
      <c r="K14" s="49">
        <v>5500</v>
      </c>
      <c r="L14" s="32">
        <v>9460</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9460</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38.25">
      <c r="B26" s="230">
        <v>1</v>
      </c>
      <c r="C26" s="35">
        <v>10</v>
      </c>
      <c r="D26" s="31">
        <v>21</v>
      </c>
      <c r="E26" s="323" t="s">
        <v>744</v>
      </c>
      <c r="F26" s="258" t="s">
        <v>745</v>
      </c>
      <c r="G26" s="37">
        <v>811015</v>
      </c>
      <c r="H26" s="39" t="s">
        <v>746</v>
      </c>
      <c r="I26" s="23">
        <v>1</v>
      </c>
      <c r="J26" s="33" t="s">
        <v>210</v>
      </c>
      <c r="K26" s="212">
        <v>42371</v>
      </c>
      <c r="L26" s="212">
        <v>42887</v>
      </c>
      <c r="M26" s="221">
        <v>3960</v>
      </c>
      <c r="N26" s="280" t="s">
        <v>194</v>
      </c>
      <c r="O26" s="63">
        <v>3960</v>
      </c>
      <c r="P26" s="275"/>
      <c r="Q26" s="12">
        <v>2016</v>
      </c>
      <c r="R26" s="281">
        <v>25567212</v>
      </c>
    </row>
    <row r="27" spans="2:18" s="12" customFormat="1" ht="15">
      <c r="B27" s="231">
        <v>2</v>
      </c>
      <c r="C27" s="31"/>
      <c r="D27" s="31"/>
      <c r="E27" s="323"/>
      <c r="F27" s="258"/>
      <c r="G27" s="407"/>
      <c r="H27" s="39"/>
      <c r="I27" s="23"/>
      <c r="J27" s="33"/>
      <c r="K27" s="72"/>
      <c r="L27" s="72"/>
      <c r="M27" s="221"/>
      <c r="N27" s="280" t="s">
        <v>1133</v>
      </c>
      <c r="O27" s="63" t="s">
        <v>1133</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3960</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1036</v>
      </c>
      <c r="C36" s="646"/>
      <c r="D36" s="646"/>
      <c r="E36" s="647"/>
      <c r="F36" s="56" t="s">
        <v>237</v>
      </c>
      <c r="G36" s="59">
        <v>79953426</v>
      </c>
      <c r="H36" s="57" t="s">
        <v>194</v>
      </c>
      <c r="I36" s="70">
        <v>38288</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38288</v>
      </c>
      <c r="K39" s="3" t="s">
        <v>59</v>
      </c>
      <c r="L39" s="209">
        <v>43356</v>
      </c>
      <c r="M39" s="614"/>
      <c r="N39" s="614"/>
      <c r="O39" s="47">
        <v>1200</v>
      </c>
      <c r="P39" s="499"/>
    </row>
    <row r="40" spans="2:16" ht="60.75" customHeight="1">
      <c r="B40" s="79">
        <v>1</v>
      </c>
      <c r="C40" s="79" t="s">
        <v>210</v>
      </c>
      <c r="D40" s="83" t="s">
        <v>659</v>
      </c>
      <c r="E40" s="277" t="s">
        <v>747</v>
      </c>
      <c r="F40" s="740" t="s">
        <v>748</v>
      </c>
      <c r="G40" s="741"/>
      <c r="H40" s="742"/>
      <c r="I40" s="635">
        <v>42122</v>
      </c>
      <c r="J40" s="635"/>
      <c r="K40" s="609">
        <v>42346</v>
      </c>
      <c r="L40" s="610"/>
      <c r="M40" s="82">
        <v>767.33</v>
      </c>
      <c r="N40" s="61" t="s">
        <v>1135</v>
      </c>
      <c r="O40" s="278">
        <v>767.33</v>
      </c>
      <c r="P40" s="151"/>
    </row>
    <row r="41" spans="2:16" ht="37.5" customHeight="1">
      <c r="B41" s="79">
        <v>2</v>
      </c>
      <c r="C41" s="79" t="s">
        <v>210</v>
      </c>
      <c r="D41" s="83" t="s">
        <v>659</v>
      </c>
      <c r="E41" s="277" t="s">
        <v>747</v>
      </c>
      <c r="F41" s="740" t="s">
        <v>749</v>
      </c>
      <c r="G41" s="741"/>
      <c r="H41" s="742"/>
      <c r="I41" s="635">
        <v>42116</v>
      </c>
      <c r="J41" s="635"/>
      <c r="K41" s="609">
        <v>42391</v>
      </c>
      <c r="L41" s="610"/>
      <c r="M41" s="82">
        <v>638.74</v>
      </c>
      <c r="N41" s="61" t="s">
        <v>1135</v>
      </c>
      <c r="O41" s="278">
        <v>638.74</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1406.0700000000002</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48">
      <c r="B52" s="325">
        <v>1</v>
      </c>
      <c r="C52" s="31">
        <v>10</v>
      </c>
      <c r="D52" s="31">
        <v>22</v>
      </c>
      <c r="E52" s="218" t="s">
        <v>750</v>
      </c>
      <c r="F52" s="258" t="s">
        <v>751</v>
      </c>
      <c r="G52" s="37">
        <v>811015</v>
      </c>
      <c r="H52" s="39" t="s">
        <v>746</v>
      </c>
      <c r="I52" s="23">
        <v>1</v>
      </c>
      <c r="J52" s="33" t="s">
        <v>210</v>
      </c>
      <c r="K52" s="72">
        <v>41031</v>
      </c>
      <c r="L52" s="72">
        <v>41336</v>
      </c>
      <c r="M52" s="221">
        <v>5500</v>
      </c>
      <c r="N52" s="280" t="s">
        <v>194</v>
      </c>
      <c r="O52" s="63">
        <v>5500</v>
      </c>
      <c r="P52" s="85"/>
    </row>
    <row r="53" spans="2:16" s="12" customFormat="1" ht="15">
      <c r="B53" s="34">
        <v>2</v>
      </c>
      <c r="C53" s="35"/>
      <c r="D53" s="31"/>
      <c r="E53" s="218"/>
      <c r="F53" s="324"/>
      <c r="G53" s="407"/>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5500</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1036</v>
      </c>
      <c r="C62" s="625"/>
      <c r="D62" s="625"/>
      <c r="E62" s="626"/>
      <c r="F62" s="56" t="s">
        <v>237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38288</v>
      </c>
      <c r="K65" s="3" t="s">
        <v>59</v>
      </c>
      <c r="L65" s="209">
        <v>43356</v>
      </c>
      <c r="M65" s="614"/>
      <c r="N65" s="614"/>
      <c r="O65" s="47">
        <v>1200</v>
      </c>
      <c r="P65" s="616"/>
    </row>
    <row r="66" spans="2:16" ht="59.25" customHeight="1">
      <c r="B66" s="79">
        <v>1</v>
      </c>
      <c r="C66" s="79" t="s">
        <v>210</v>
      </c>
      <c r="D66" s="83" t="s">
        <v>211</v>
      </c>
      <c r="E66" s="403" t="s">
        <v>747</v>
      </c>
      <c r="F66" s="606" t="s">
        <v>752</v>
      </c>
      <c r="G66" s="607"/>
      <c r="H66" s="608"/>
      <c r="I66" s="609">
        <v>41897</v>
      </c>
      <c r="J66" s="610"/>
      <c r="K66" s="609">
        <v>42286</v>
      </c>
      <c r="L66" s="610"/>
      <c r="M66" s="82">
        <v>1672</v>
      </c>
      <c r="N66" s="61" t="s">
        <v>1135</v>
      </c>
      <c r="O66" s="63">
        <v>1672</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1672</v>
      </c>
      <c r="P70" s="62">
        <v>40</v>
      </c>
    </row>
    <row r="71" spans="2:16" ht="15.75" customHeight="1"/>
    <row r="72" spans="2:16" s="60" customFormat="1" ht="37.5" customHeight="1">
      <c r="B72" s="598" t="s">
        <v>127</v>
      </c>
      <c r="C72" s="598"/>
      <c r="D72" s="598"/>
      <c r="E72" s="598"/>
      <c r="F72" s="598"/>
      <c r="G72" s="588" t="s">
        <v>1036</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1049</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113" priority="97" operator="greaterThan">
      <formula>1</formula>
    </cfRule>
  </conditionalFormatting>
  <conditionalFormatting sqref="I54">
    <cfRule type="cellIs" dxfId="2112" priority="96" operator="greaterThan">
      <formula>1</formula>
    </cfRule>
  </conditionalFormatting>
  <conditionalFormatting sqref="J39">
    <cfRule type="cellIs" dxfId="2111" priority="94" stopIfTrue="1" operator="greaterThanOrEqual">
      <formula>#REF!</formula>
    </cfRule>
  </conditionalFormatting>
  <conditionalFormatting sqref="J39">
    <cfRule type="cellIs" dxfId="2110" priority="95" stopIfTrue="1" operator="lessThanOrEqual">
      <formula>#REF!</formula>
    </cfRule>
  </conditionalFormatting>
  <conditionalFormatting sqref="L39">
    <cfRule type="cellIs" dxfId="2109" priority="93" stopIfTrue="1" operator="greaterThanOrEqual">
      <formula>#REF!</formula>
    </cfRule>
  </conditionalFormatting>
  <conditionalFormatting sqref="J65">
    <cfRule type="cellIs" dxfId="2108" priority="91" stopIfTrue="1" operator="greaterThanOrEqual">
      <formula>#REF!</formula>
    </cfRule>
  </conditionalFormatting>
  <conditionalFormatting sqref="J65">
    <cfRule type="cellIs" dxfId="2107" priority="92" stopIfTrue="1" operator="lessThanOrEqual">
      <formula>#REF!</formula>
    </cfRule>
  </conditionalFormatting>
  <conditionalFormatting sqref="L65">
    <cfRule type="cellIs" dxfId="2106" priority="90" stopIfTrue="1" operator="greaterThanOrEqual">
      <formula>#REF!</formula>
    </cfRule>
  </conditionalFormatting>
  <conditionalFormatting sqref="G18">
    <cfRule type="cellIs" dxfId="2105" priority="75" operator="equal">
      <formula>"NO SUMA 100%"</formula>
    </cfRule>
    <cfRule type="cellIs" dxfId="2104" priority="80" operator="equal">
      <formula>"SUMA 100%"</formula>
    </cfRule>
    <cfRule type="cellIs" dxfId="2103" priority="84" operator="equal">
      <formula>"SUMA 100%"</formula>
    </cfRule>
    <cfRule type="cellIs" dxfId="2102" priority="85" operator="equal">
      <formula>"SUMA 100%"</formula>
    </cfRule>
    <cfRule type="cellIs" dxfId="2101" priority="88" operator="equal">
      <formula>"NO SUMA 100%"</formula>
    </cfRule>
    <cfRule type="cellIs" dxfId="2100" priority="89" operator="equal">
      <formula>"SUMA 100%"</formula>
    </cfRule>
  </conditionalFormatting>
  <conditionalFormatting sqref="J14:J17">
    <cfRule type="cellIs" dxfId="2099" priority="87" operator="equal">
      <formula>"NO CUMPLE"</formula>
    </cfRule>
  </conditionalFormatting>
  <conditionalFormatting sqref="J14:J17">
    <cfRule type="cellIs" dxfId="2098" priority="86" operator="equal">
      <formula>"CUMPLE"</formula>
    </cfRule>
  </conditionalFormatting>
  <conditionalFormatting sqref="J14:J16">
    <cfRule type="cellIs" dxfId="2097" priority="83" operator="equal">
      <formula>"CUMPLE"</formula>
    </cfRule>
  </conditionalFormatting>
  <conditionalFormatting sqref="G19">
    <cfRule type="cellIs" dxfId="2096" priority="78" operator="equal">
      <formula>"OK"</formula>
    </cfRule>
    <cfRule type="cellIs" dxfId="2095" priority="79" operator="equal">
      <formula>"OK"</formula>
    </cfRule>
    <cfRule type="cellIs" dxfId="2094" priority="81" operator="equal">
      <formula>"ERROR DE ASC"</formula>
    </cfRule>
    <cfRule type="cellIs" dxfId="2093" priority="82" operator="equal">
      <formula>"ERROR DE ASC"</formula>
    </cfRule>
  </conditionalFormatting>
  <conditionalFormatting sqref="H18">
    <cfRule type="cellIs" dxfId="2092" priority="76" operator="equal">
      <formula>"CUMPLE"</formula>
    </cfRule>
    <cfRule type="cellIs" dxfId="2091" priority="77" operator="equal">
      <formula>"CUMPLE"</formula>
    </cfRule>
  </conditionalFormatting>
  <conditionalFormatting sqref="H18:J19">
    <cfRule type="cellIs" dxfId="2090" priority="74" operator="equal">
      <formula>"NO CUMPLE"</formula>
    </cfRule>
  </conditionalFormatting>
  <conditionalFormatting sqref="J14:J16">
    <cfRule type="cellIs" dxfId="2089" priority="73" operator="equal">
      <formula>"NO CUMPLE"</formula>
    </cfRule>
  </conditionalFormatting>
  <conditionalFormatting sqref="K18">
    <cfRule type="cellIs" dxfId="2088" priority="71" operator="equal">
      <formula>"CUMPLE"</formula>
    </cfRule>
    <cfRule type="cellIs" dxfId="2087" priority="72" operator="equal">
      <formula>"CUMPLE"</formula>
    </cfRule>
  </conditionalFormatting>
  <conditionalFormatting sqref="K18">
    <cfRule type="cellIs" dxfId="2086" priority="70" operator="equal">
      <formula>"NO CUMPLE"</formula>
    </cfRule>
  </conditionalFormatting>
  <conditionalFormatting sqref="M14:M17">
    <cfRule type="cellIs" dxfId="2085" priority="69" operator="equal">
      <formula>"MAXIMO"</formula>
    </cfRule>
  </conditionalFormatting>
  <conditionalFormatting sqref="N15:N17">
    <cfRule type="cellIs" dxfId="2084" priority="68" operator="equal">
      <formula>"NO CUMPLE"</formula>
    </cfRule>
  </conditionalFormatting>
  <conditionalFormatting sqref="N14:N17">
    <cfRule type="cellIs" dxfId="2083" priority="67" operator="equal">
      <formula>"CUMPLE"</formula>
    </cfRule>
  </conditionalFormatting>
  <conditionalFormatting sqref="M14:M16">
    <cfRule type="cellIs" dxfId="2082" priority="66" operator="equal">
      <formula>"MAXIMO"</formula>
    </cfRule>
  </conditionalFormatting>
  <conditionalFormatting sqref="M15:M17">
    <cfRule type="cellIs" dxfId="2081" priority="65" operator="equal">
      <formula>"MAXIMO"</formula>
    </cfRule>
  </conditionalFormatting>
  <conditionalFormatting sqref="N14:N16">
    <cfRule type="cellIs" dxfId="2080" priority="64" operator="equal">
      <formula>"CUMPLE"</formula>
    </cfRule>
  </conditionalFormatting>
  <conditionalFormatting sqref="N14:N16">
    <cfRule type="cellIs" dxfId="2079" priority="63" operator="equal">
      <formula>"NO CUMPLE"</formula>
    </cfRule>
  </conditionalFormatting>
  <conditionalFormatting sqref="K18">
    <cfRule type="cellIs" dxfId="2078" priority="61" operator="equal">
      <formula>"CUMPLE"</formula>
    </cfRule>
    <cfRule type="cellIs" dxfId="2077" priority="62" operator="equal">
      <formula>"NO CUMPLE"</formula>
    </cfRule>
  </conditionalFormatting>
  <conditionalFormatting sqref="N30">
    <cfRule type="cellIs" dxfId="2076" priority="60" operator="equal">
      <formula>"NO"</formula>
    </cfRule>
  </conditionalFormatting>
  <conditionalFormatting sqref="P31">
    <cfRule type="cellIs" dxfId="2075" priority="57" operator="equal">
      <formula>"NO CUMPLE"</formula>
    </cfRule>
    <cfRule type="cellIs" dxfId="2074" priority="58" operator="equal">
      <formula>"CUMPLE"</formula>
    </cfRule>
    <cfRule type="cellIs" dxfId="2073" priority="59" operator="equal">
      <formula>"HABILITADO"</formula>
    </cfRule>
  </conditionalFormatting>
  <conditionalFormatting sqref="P36">
    <cfRule type="cellIs" dxfId="2072" priority="54" operator="equal">
      <formula>"NO CUMPLE"</formula>
    </cfRule>
    <cfRule type="cellIs" dxfId="2071" priority="55" operator="equal">
      <formula>"CUMPLE"</formula>
    </cfRule>
    <cfRule type="cellIs" dxfId="2070" priority="56" operator="equal">
      <formula>"HABILITADO"</formula>
    </cfRule>
  </conditionalFormatting>
  <conditionalFormatting sqref="J36">
    <cfRule type="cellIs" dxfId="2069" priority="50" operator="equal">
      <formula>0</formula>
    </cfRule>
    <cfRule type="cellIs" dxfId="2068" priority="51" operator="equal">
      <formula>"FOLIO 0"</formula>
    </cfRule>
  </conditionalFormatting>
  <conditionalFormatting sqref="L36">
    <cfRule type="cellIs" dxfId="2067" priority="52" operator="equal">
      <formula>0</formula>
    </cfRule>
    <cfRule type="cellIs" dxfId="2066" priority="53" operator="equal">
      <formula>"FOLIO 0"</formula>
    </cfRule>
  </conditionalFormatting>
  <conditionalFormatting sqref="G36">
    <cfRule type="cellIs" dxfId="2065" priority="48" operator="equal">
      <formula>0</formula>
    </cfRule>
    <cfRule type="cellIs" dxfId="2064" priority="49" operator="equal">
      <formula>"FOLIO 0"</formula>
    </cfRule>
  </conditionalFormatting>
  <conditionalFormatting sqref="K36">
    <cfRule type="cellIs" dxfId="2063" priority="46" operator="equal">
      <formula>0</formula>
    </cfRule>
    <cfRule type="cellIs" dxfId="2062" priority="47" operator="equal">
      <formula>"FOLIO 0"</formula>
    </cfRule>
  </conditionalFormatting>
  <conditionalFormatting sqref="M36">
    <cfRule type="cellIs" dxfId="2061" priority="44" operator="equal">
      <formula>0</formula>
    </cfRule>
    <cfRule type="cellIs" dxfId="2060" priority="45" operator="equal">
      <formula>"FOLIO 0"</formula>
    </cfRule>
  </conditionalFormatting>
  <conditionalFormatting sqref="P44">
    <cfRule type="cellIs" dxfId="2059" priority="41" operator="equal">
      <formula>"NO CUMPLE"</formula>
    </cfRule>
    <cfRule type="cellIs" dxfId="2058" priority="42" operator="equal">
      <formula>"CUMPLE"</formula>
    </cfRule>
    <cfRule type="cellIs" dxfId="2057" priority="43" operator="equal">
      <formula>"HABILITADO"</formula>
    </cfRule>
  </conditionalFormatting>
  <conditionalFormatting sqref="N42:N43">
    <cfRule type="cellIs" dxfId="2056" priority="40" operator="equal">
      <formula>"EXPERIENCIA NO VÁLIDA"</formula>
    </cfRule>
  </conditionalFormatting>
  <conditionalFormatting sqref="N66:N68">
    <cfRule type="cellIs" dxfId="2055" priority="39" operator="equal">
      <formula>"EXPERIENCIA NO VÁLIDA"</formula>
    </cfRule>
  </conditionalFormatting>
  <conditionalFormatting sqref="O36">
    <cfRule type="cellIs" dxfId="2054" priority="37" operator="equal">
      <formula>0</formula>
    </cfRule>
    <cfRule type="cellIs" dxfId="2053" priority="38" operator="equal">
      <formula>"FOLIO 0"</formula>
    </cfRule>
  </conditionalFormatting>
  <conditionalFormatting sqref="K40:K41 I40:I41">
    <cfRule type="cellIs" dxfId="2052" priority="35" stopIfTrue="1" operator="greaterThanOrEqual">
      <formula>#REF!</formula>
    </cfRule>
  </conditionalFormatting>
  <conditionalFormatting sqref="I40:I41">
    <cfRule type="cellIs" dxfId="2051" priority="36" stopIfTrue="1" operator="lessThanOrEqual">
      <formula>#REF!</formula>
    </cfRule>
  </conditionalFormatting>
  <conditionalFormatting sqref="K68:K69 I68:I69">
    <cfRule type="cellIs" dxfId="2050" priority="33" stopIfTrue="1" operator="greaterThanOrEqual">
      <formula>#REF!</formula>
    </cfRule>
  </conditionalFormatting>
  <conditionalFormatting sqref="I68:I69">
    <cfRule type="cellIs" dxfId="2049" priority="34" stopIfTrue="1" operator="lessThanOrEqual">
      <formula>#REF!</formula>
    </cfRule>
  </conditionalFormatting>
  <conditionalFormatting sqref="N69">
    <cfRule type="cellIs" dxfId="2048" priority="32" operator="equal">
      <formula>"EXPERIENCIA NO VÁLIDA"</formula>
    </cfRule>
  </conditionalFormatting>
  <conditionalFormatting sqref="I28:I29">
    <cfRule type="cellIs" dxfId="2047" priority="31" operator="greaterThan">
      <formula>1</formula>
    </cfRule>
  </conditionalFormatting>
  <conditionalFormatting sqref="K42:K43 I42:I43">
    <cfRule type="cellIs" dxfId="2046" priority="29" stopIfTrue="1" operator="greaterThanOrEqual">
      <formula>#REF!</formula>
    </cfRule>
  </conditionalFormatting>
  <conditionalFormatting sqref="I42:I43">
    <cfRule type="cellIs" dxfId="2045" priority="30" stopIfTrue="1" operator="lessThanOrEqual">
      <formula>#REF!</formula>
    </cfRule>
  </conditionalFormatting>
  <conditionalFormatting sqref="N27:N29">
    <cfRule type="cellIs" dxfId="2044" priority="28" operator="equal">
      <formula>"NO"</formula>
    </cfRule>
  </conditionalFormatting>
  <conditionalFormatting sqref="N36">
    <cfRule type="cellIs" dxfId="2043" priority="26" operator="equal">
      <formula>0</formula>
    </cfRule>
    <cfRule type="cellIs" dxfId="2042" priority="27" operator="equal">
      <formula>"FOLIO 0"</formula>
    </cfRule>
  </conditionalFormatting>
  <conditionalFormatting sqref="N52:N55">
    <cfRule type="cellIs" dxfId="2041" priority="25" operator="equal">
      <formula>"NO"</formula>
    </cfRule>
  </conditionalFormatting>
  <conditionalFormatting sqref="I53">
    <cfRule type="cellIs" dxfId="2040" priority="24" operator="greaterThan">
      <formula>1</formula>
    </cfRule>
  </conditionalFormatting>
  <conditionalFormatting sqref="K67 I67">
    <cfRule type="cellIs" dxfId="2039" priority="22" stopIfTrue="1" operator="greaterThanOrEqual">
      <formula>#REF!</formula>
    </cfRule>
  </conditionalFormatting>
  <conditionalFormatting sqref="I67">
    <cfRule type="cellIs" dxfId="2038" priority="23" stopIfTrue="1" operator="lessThanOrEqual">
      <formula>#REF!</formula>
    </cfRule>
  </conditionalFormatting>
  <conditionalFormatting sqref="N26">
    <cfRule type="cellIs" dxfId="2037" priority="21" operator="equal">
      <formula>"NO"</formula>
    </cfRule>
  </conditionalFormatting>
  <conditionalFormatting sqref="N40">
    <cfRule type="cellIs" dxfId="2036" priority="20" operator="equal">
      <formula>"EXPERIENCIA NO VÁLIDA"</formula>
    </cfRule>
  </conditionalFormatting>
  <conditionalFormatting sqref="N41">
    <cfRule type="cellIs" dxfId="2035" priority="19" operator="equal">
      <formula>"EXPERIENCIA NO VÁLIDA"</formula>
    </cfRule>
  </conditionalFormatting>
  <conditionalFormatting sqref="I27">
    <cfRule type="cellIs" dxfId="2034" priority="18" operator="greaterThan">
      <formula>1</formula>
    </cfRule>
  </conditionalFormatting>
  <conditionalFormatting sqref="I26">
    <cfRule type="cellIs" dxfId="2033" priority="17" operator="greaterThan">
      <formula>1</formula>
    </cfRule>
  </conditionalFormatting>
  <conditionalFormatting sqref="O13">
    <cfRule type="cellIs" dxfId="2032" priority="14" stopIfTrue="1" operator="equal">
      <formula>"HABILITADO"</formula>
    </cfRule>
    <cfRule type="cellIs" dxfId="2031" priority="15" stopIfTrue="1" operator="equal">
      <formula>"NO HABILITADO"</formula>
    </cfRule>
    <cfRule type="cellIs" dxfId="2030" priority="16" stopIfTrue="1" operator="equal">
      <formula>"RECHAZADO"</formula>
    </cfRule>
  </conditionalFormatting>
  <conditionalFormatting sqref="O13">
    <cfRule type="cellIs" dxfId="2029" priority="12" operator="equal">
      <formula>"NO HABILITADO"</formula>
    </cfRule>
    <cfRule type="cellIs" dxfId="2028" priority="13" operator="equal">
      <formula>"NO HABILITADO"</formula>
    </cfRule>
  </conditionalFormatting>
  <conditionalFormatting sqref="O13">
    <cfRule type="cellIs" priority="9" stopIfTrue="1" operator="equal">
      <formula>"HABILITADO"</formula>
    </cfRule>
    <cfRule type="cellIs" dxfId="2027" priority="10" stopIfTrue="1" operator="equal">
      <formula>"NO HABILITADO"</formula>
    </cfRule>
    <cfRule type="cellIs" dxfId="2026" priority="11" stopIfTrue="1" operator="equal">
      <formula>"RECHAZADO"</formula>
    </cfRule>
  </conditionalFormatting>
  <conditionalFormatting sqref="O13">
    <cfRule type="cellIs" dxfId="2025" priority="7" stopIfTrue="1" operator="equal">
      <formula>"RECHAZADO"</formula>
    </cfRule>
    <cfRule type="cellIs" dxfId="2024" priority="8" stopIfTrue="1" operator="equal">
      <formula>"NO HABILITADO"</formula>
    </cfRule>
  </conditionalFormatting>
  <conditionalFormatting sqref="O13">
    <cfRule type="cellIs" dxfId="2023" priority="5" operator="equal">
      <formula>"NO HABILITADO"</formula>
    </cfRule>
    <cfRule type="cellIs" dxfId="2022" priority="6" operator="equal">
      <formula>"HABILITADO"</formula>
    </cfRule>
  </conditionalFormatting>
  <conditionalFormatting sqref="O13:P13">
    <cfRule type="cellIs" dxfId="2021" priority="4" operator="equal">
      <formula>"NO HABILITADO"</formula>
    </cfRule>
  </conditionalFormatting>
  <conditionalFormatting sqref="I52">
    <cfRule type="cellIs" dxfId="2020" priority="3" operator="greaterThan">
      <formula>1</formula>
    </cfRule>
  </conditionalFormatting>
  <conditionalFormatting sqref="K66 I66">
    <cfRule type="cellIs" dxfId="2019" priority="1" stopIfTrue="1" operator="greaterThanOrEqual">
      <formula>#REF!</formula>
    </cfRule>
  </conditionalFormatting>
  <conditionalFormatting sqref="I66">
    <cfRule type="cellIs" dxfId="2018"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34</v>
      </c>
      <c r="E10" s="697" t="s">
        <v>1051</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755</v>
      </c>
      <c r="D14" s="668"/>
      <c r="E14" s="668"/>
      <c r="F14" s="669"/>
      <c r="G14" s="46">
        <v>0.5</v>
      </c>
      <c r="H14" s="48">
        <v>14650</v>
      </c>
      <c r="I14" s="49">
        <v>300</v>
      </c>
      <c r="J14" s="65" t="s">
        <v>1132</v>
      </c>
      <c r="K14" s="49">
        <v>4765</v>
      </c>
      <c r="L14" s="32">
        <v>19415</v>
      </c>
      <c r="M14" s="46">
        <v>0.72287449301514839</v>
      </c>
      <c r="N14" s="36"/>
      <c r="O14" s="707"/>
      <c r="P14" s="708"/>
      <c r="R14" s="208"/>
    </row>
    <row r="15" spans="2:18" ht="17.100000000000001" customHeight="1">
      <c r="B15" s="41">
        <v>2</v>
      </c>
      <c r="C15" s="667" t="s">
        <v>758</v>
      </c>
      <c r="D15" s="668"/>
      <c r="E15" s="668"/>
      <c r="F15" s="669"/>
      <c r="G15" s="46">
        <v>0.5</v>
      </c>
      <c r="H15" s="48">
        <v>7443.0509999999995</v>
      </c>
      <c r="I15" s="49">
        <v>300</v>
      </c>
      <c r="J15" s="65" t="s">
        <v>1132</v>
      </c>
      <c r="K15" s="49">
        <v>0</v>
      </c>
      <c r="L15" s="32">
        <v>7443.0509999999995</v>
      </c>
      <c r="M15" s="46">
        <v>0.27712550698485156</v>
      </c>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0.5</v>
      </c>
      <c r="H17" s="234"/>
      <c r="I17" s="49"/>
      <c r="J17" s="36" t="s">
        <v>1133</v>
      </c>
      <c r="K17" s="42"/>
      <c r="L17" s="32">
        <v>26858.050999999999</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24">
      <c r="B26" s="230">
        <v>1</v>
      </c>
      <c r="C26" s="35">
        <v>8</v>
      </c>
      <c r="D26" s="31">
        <v>4</v>
      </c>
      <c r="E26" s="323" t="s">
        <v>753</v>
      </c>
      <c r="F26" s="406" t="s">
        <v>754</v>
      </c>
      <c r="G26" s="407">
        <v>811015</v>
      </c>
      <c r="H26" s="39" t="s">
        <v>755</v>
      </c>
      <c r="I26" s="23">
        <v>1</v>
      </c>
      <c r="J26" s="33" t="s">
        <v>210</v>
      </c>
      <c r="K26" s="212">
        <v>40337</v>
      </c>
      <c r="L26" s="212">
        <v>40719</v>
      </c>
      <c r="M26" s="221">
        <v>14650</v>
      </c>
      <c r="N26" s="280" t="s">
        <v>194</v>
      </c>
      <c r="O26" s="63">
        <v>14650</v>
      </c>
      <c r="P26" s="275"/>
      <c r="Q26" s="12">
        <v>2016</v>
      </c>
      <c r="R26" s="281">
        <v>25567212</v>
      </c>
    </row>
    <row r="27" spans="2:18" s="12" customFormat="1" ht="48">
      <c r="B27" s="231">
        <v>2</v>
      </c>
      <c r="C27" s="31">
        <v>47</v>
      </c>
      <c r="D27" s="31">
        <v>46</v>
      </c>
      <c r="E27" s="323" t="s">
        <v>756</v>
      </c>
      <c r="F27" s="258" t="s">
        <v>757</v>
      </c>
      <c r="G27" s="407">
        <v>811015</v>
      </c>
      <c r="H27" s="39" t="s">
        <v>758</v>
      </c>
      <c r="I27" s="23">
        <v>0.7</v>
      </c>
      <c r="J27" s="33" t="s">
        <v>210</v>
      </c>
      <c r="K27" s="72">
        <v>42285</v>
      </c>
      <c r="L27" s="72">
        <v>42766</v>
      </c>
      <c r="M27" s="221">
        <v>10632.93</v>
      </c>
      <c r="N27" s="280" t="s">
        <v>194</v>
      </c>
      <c r="O27" s="63">
        <v>7443.0509999999995</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22093.050999999999</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1053</v>
      </c>
      <c r="C36" s="646"/>
      <c r="D36" s="646"/>
      <c r="E36" s="647"/>
      <c r="F36" s="56" t="s">
        <v>221</v>
      </c>
      <c r="G36" s="59">
        <v>79908462</v>
      </c>
      <c r="H36" s="57" t="s">
        <v>194</v>
      </c>
      <c r="I36" s="70">
        <v>36144</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36144</v>
      </c>
      <c r="K39" s="3" t="s">
        <v>59</v>
      </c>
      <c r="L39" s="209">
        <v>43356</v>
      </c>
      <c r="M39" s="614"/>
      <c r="N39" s="614"/>
      <c r="O39" s="47">
        <v>1200</v>
      </c>
      <c r="P39" s="499"/>
    </row>
    <row r="40" spans="2:16" ht="156">
      <c r="B40" s="79">
        <v>1</v>
      </c>
      <c r="C40" s="79"/>
      <c r="D40" s="83" t="s">
        <v>211</v>
      </c>
      <c r="E40" s="277" t="s">
        <v>753</v>
      </c>
      <c r="F40" s="740" t="s">
        <v>759</v>
      </c>
      <c r="G40" s="741"/>
      <c r="H40" s="742"/>
      <c r="I40" s="635">
        <v>39972</v>
      </c>
      <c r="J40" s="635"/>
      <c r="K40" s="609">
        <v>40367</v>
      </c>
      <c r="L40" s="610"/>
      <c r="M40" s="82"/>
      <c r="N40" s="61" t="s">
        <v>1135</v>
      </c>
      <c r="O40" s="278"/>
      <c r="P40" s="404" t="s">
        <v>760</v>
      </c>
    </row>
    <row r="41" spans="2:16" ht="75" customHeight="1">
      <c r="B41" s="79">
        <v>2</v>
      </c>
      <c r="C41" s="79"/>
      <c r="D41" s="83" t="s">
        <v>211</v>
      </c>
      <c r="E41" s="277" t="s">
        <v>753</v>
      </c>
      <c r="F41" s="740" t="s">
        <v>761</v>
      </c>
      <c r="G41" s="741"/>
      <c r="H41" s="742"/>
      <c r="I41" s="635">
        <v>40904</v>
      </c>
      <c r="J41" s="635"/>
      <c r="K41" s="609">
        <v>41256</v>
      </c>
      <c r="L41" s="610"/>
      <c r="M41" s="82">
        <v>4765</v>
      </c>
      <c r="N41" s="61" t="s">
        <v>1135</v>
      </c>
      <c r="O41" s="278">
        <v>4765</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4765</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132">
      <c r="B52" s="325">
        <v>1</v>
      </c>
      <c r="C52" s="31">
        <v>37</v>
      </c>
      <c r="D52" s="31">
        <v>32</v>
      </c>
      <c r="E52" s="218" t="s">
        <v>762</v>
      </c>
      <c r="F52" s="258" t="s">
        <v>763</v>
      </c>
      <c r="G52" s="407">
        <v>811015</v>
      </c>
      <c r="H52" s="39" t="s">
        <v>758</v>
      </c>
      <c r="I52" s="23">
        <v>1</v>
      </c>
      <c r="J52" s="33" t="s">
        <v>210</v>
      </c>
      <c r="K52" s="72">
        <v>41739</v>
      </c>
      <c r="L52" s="72">
        <v>42047</v>
      </c>
      <c r="M52" s="221"/>
      <c r="N52" s="280" t="s">
        <v>194</v>
      </c>
      <c r="O52" s="63" t="s">
        <v>1133</v>
      </c>
      <c r="P52" s="85" t="s">
        <v>764</v>
      </c>
    </row>
    <row r="53" spans="2:16" s="12" customFormat="1" ht="36">
      <c r="B53" s="34">
        <v>2</v>
      </c>
      <c r="C53" s="35">
        <v>17</v>
      </c>
      <c r="D53" s="31">
        <v>14</v>
      </c>
      <c r="E53" s="218" t="s">
        <v>753</v>
      </c>
      <c r="F53" s="324" t="s">
        <v>765</v>
      </c>
      <c r="G53" s="407">
        <v>811015</v>
      </c>
      <c r="H53" s="39" t="s">
        <v>755</v>
      </c>
      <c r="I53" s="23">
        <v>1</v>
      </c>
      <c r="J53" s="31" t="s">
        <v>210</v>
      </c>
      <c r="K53" s="72">
        <v>40904</v>
      </c>
      <c r="L53" s="72">
        <v>41256</v>
      </c>
      <c r="M53" s="32">
        <v>4765</v>
      </c>
      <c r="N53" s="280" t="s">
        <v>194</v>
      </c>
      <c r="O53" s="63">
        <v>4765</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4765</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1053</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36144</v>
      </c>
      <c r="K65" s="3" t="s">
        <v>59</v>
      </c>
      <c r="L65" s="209">
        <v>43356</v>
      </c>
      <c r="M65" s="614"/>
      <c r="N65" s="614"/>
      <c r="O65" s="47">
        <v>1200</v>
      </c>
      <c r="P65" s="616"/>
    </row>
    <row r="66" spans="2:16" ht="25.5">
      <c r="B66" s="79">
        <v>1</v>
      </c>
      <c r="C66" s="79" t="s">
        <v>210</v>
      </c>
      <c r="D66" s="83" t="s">
        <v>766</v>
      </c>
      <c r="E66" s="403" t="s">
        <v>753</v>
      </c>
      <c r="F66" s="606" t="s">
        <v>754</v>
      </c>
      <c r="G66" s="607"/>
      <c r="H66" s="608"/>
      <c r="I66" s="609">
        <v>40337</v>
      </c>
      <c r="J66" s="610"/>
      <c r="K66" s="609">
        <v>40719</v>
      </c>
      <c r="L66" s="610"/>
      <c r="M66" s="82">
        <v>14650</v>
      </c>
      <c r="N66" s="61" t="s">
        <v>1135</v>
      </c>
      <c r="O66" s="63">
        <v>14650</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14650</v>
      </c>
      <c r="P70" s="62">
        <v>40</v>
      </c>
    </row>
    <row r="71" spans="2:16" ht="15.75" customHeight="1"/>
    <row r="72" spans="2:16" s="60" customFormat="1" ht="37.5" customHeight="1">
      <c r="B72" s="598" t="s">
        <v>127</v>
      </c>
      <c r="C72" s="598"/>
      <c r="D72" s="598"/>
      <c r="E72" s="598"/>
      <c r="F72" s="598"/>
      <c r="G72" s="588" t="s">
        <v>1053</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1051</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017" priority="97" operator="greaterThan">
      <formula>1</formula>
    </cfRule>
  </conditionalFormatting>
  <conditionalFormatting sqref="I54">
    <cfRule type="cellIs" dxfId="2016" priority="96" operator="greaterThan">
      <formula>1</formula>
    </cfRule>
  </conditionalFormatting>
  <conditionalFormatting sqref="J39">
    <cfRule type="cellIs" dxfId="2015" priority="94" stopIfTrue="1" operator="greaterThanOrEqual">
      <formula>#REF!</formula>
    </cfRule>
  </conditionalFormatting>
  <conditionalFormatting sqref="J39">
    <cfRule type="cellIs" dxfId="2014" priority="95" stopIfTrue="1" operator="lessThanOrEqual">
      <formula>#REF!</formula>
    </cfRule>
  </conditionalFormatting>
  <conditionalFormatting sqref="L39">
    <cfRule type="cellIs" dxfId="2013" priority="93" stopIfTrue="1" operator="greaterThanOrEqual">
      <formula>#REF!</formula>
    </cfRule>
  </conditionalFormatting>
  <conditionalFormatting sqref="J65">
    <cfRule type="cellIs" dxfId="2012" priority="91" stopIfTrue="1" operator="greaterThanOrEqual">
      <formula>#REF!</formula>
    </cfRule>
  </conditionalFormatting>
  <conditionalFormatting sqref="J65">
    <cfRule type="cellIs" dxfId="2011" priority="92" stopIfTrue="1" operator="lessThanOrEqual">
      <formula>#REF!</formula>
    </cfRule>
  </conditionalFormatting>
  <conditionalFormatting sqref="L65">
    <cfRule type="cellIs" dxfId="2010" priority="90" stopIfTrue="1" operator="greaterThanOrEqual">
      <formula>#REF!</formula>
    </cfRule>
  </conditionalFormatting>
  <conditionalFormatting sqref="G18">
    <cfRule type="cellIs" dxfId="2009" priority="75" operator="equal">
      <formula>"NO SUMA 100%"</formula>
    </cfRule>
    <cfRule type="cellIs" dxfId="2008" priority="80" operator="equal">
      <formula>"SUMA 100%"</formula>
    </cfRule>
    <cfRule type="cellIs" dxfId="2007" priority="84" operator="equal">
      <formula>"SUMA 100%"</formula>
    </cfRule>
    <cfRule type="cellIs" dxfId="2006" priority="85" operator="equal">
      <formula>"SUMA 100%"</formula>
    </cfRule>
    <cfRule type="cellIs" dxfId="2005" priority="88" operator="equal">
      <formula>"NO SUMA 100%"</formula>
    </cfRule>
    <cfRule type="cellIs" dxfId="2004" priority="89" operator="equal">
      <formula>"SUMA 100%"</formula>
    </cfRule>
  </conditionalFormatting>
  <conditionalFormatting sqref="J14:J17">
    <cfRule type="cellIs" dxfId="2003" priority="87" operator="equal">
      <formula>"NO CUMPLE"</formula>
    </cfRule>
  </conditionalFormatting>
  <conditionalFormatting sqref="J14:J17">
    <cfRule type="cellIs" dxfId="2002" priority="86" operator="equal">
      <formula>"CUMPLE"</formula>
    </cfRule>
  </conditionalFormatting>
  <conditionalFormatting sqref="J14:J16">
    <cfRule type="cellIs" dxfId="2001" priority="83" operator="equal">
      <formula>"CUMPLE"</formula>
    </cfRule>
  </conditionalFormatting>
  <conditionalFormatting sqref="G19">
    <cfRule type="cellIs" dxfId="2000" priority="78" operator="equal">
      <formula>"OK"</formula>
    </cfRule>
    <cfRule type="cellIs" dxfId="1999" priority="79" operator="equal">
      <formula>"OK"</formula>
    </cfRule>
    <cfRule type="cellIs" dxfId="1998" priority="81" operator="equal">
      <formula>"ERROR DE ASC"</formula>
    </cfRule>
    <cfRule type="cellIs" dxfId="1997" priority="82" operator="equal">
      <formula>"ERROR DE ASC"</formula>
    </cfRule>
  </conditionalFormatting>
  <conditionalFormatting sqref="H18">
    <cfRule type="cellIs" dxfId="1996" priority="76" operator="equal">
      <formula>"CUMPLE"</formula>
    </cfRule>
    <cfRule type="cellIs" dxfId="1995" priority="77" operator="equal">
      <formula>"CUMPLE"</formula>
    </cfRule>
  </conditionalFormatting>
  <conditionalFormatting sqref="H18:J19">
    <cfRule type="cellIs" dxfId="1994" priority="74" operator="equal">
      <formula>"NO CUMPLE"</formula>
    </cfRule>
  </conditionalFormatting>
  <conditionalFormatting sqref="J14:J16">
    <cfRule type="cellIs" dxfId="1993" priority="73" operator="equal">
      <formula>"NO CUMPLE"</formula>
    </cfRule>
  </conditionalFormatting>
  <conditionalFormatting sqref="K18">
    <cfRule type="cellIs" dxfId="1992" priority="71" operator="equal">
      <formula>"CUMPLE"</formula>
    </cfRule>
    <cfRule type="cellIs" dxfId="1991" priority="72" operator="equal">
      <formula>"CUMPLE"</formula>
    </cfRule>
  </conditionalFormatting>
  <conditionalFormatting sqref="K18">
    <cfRule type="cellIs" dxfId="1990" priority="70" operator="equal">
      <formula>"NO CUMPLE"</formula>
    </cfRule>
  </conditionalFormatting>
  <conditionalFormatting sqref="M14:M17">
    <cfRule type="cellIs" dxfId="1989" priority="69" operator="equal">
      <formula>"MAXIMO"</formula>
    </cfRule>
  </conditionalFormatting>
  <conditionalFormatting sqref="N15:N17">
    <cfRule type="cellIs" dxfId="1988" priority="68" operator="equal">
      <formula>"NO CUMPLE"</formula>
    </cfRule>
  </conditionalFormatting>
  <conditionalFormatting sqref="N14:N17">
    <cfRule type="cellIs" dxfId="1987" priority="67" operator="equal">
      <formula>"CUMPLE"</formula>
    </cfRule>
  </conditionalFormatting>
  <conditionalFormatting sqref="M14:M16">
    <cfRule type="cellIs" dxfId="1986" priority="66" operator="equal">
      <formula>"MAXIMO"</formula>
    </cfRule>
  </conditionalFormatting>
  <conditionalFormatting sqref="M15:M17">
    <cfRule type="cellIs" dxfId="1985" priority="65" operator="equal">
      <formula>"MAXIMO"</formula>
    </cfRule>
  </conditionalFormatting>
  <conditionalFormatting sqref="N14:N16">
    <cfRule type="cellIs" dxfId="1984" priority="64" operator="equal">
      <formula>"CUMPLE"</formula>
    </cfRule>
  </conditionalFormatting>
  <conditionalFormatting sqref="N14:N16">
    <cfRule type="cellIs" dxfId="1983" priority="63" operator="equal">
      <formula>"NO CUMPLE"</formula>
    </cfRule>
  </conditionalFormatting>
  <conditionalFormatting sqref="K18">
    <cfRule type="cellIs" dxfId="1982" priority="61" operator="equal">
      <formula>"CUMPLE"</formula>
    </cfRule>
    <cfRule type="cellIs" dxfId="1981" priority="62" operator="equal">
      <formula>"NO CUMPLE"</formula>
    </cfRule>
  </conditionalFormatting>
  <conditionalFormatting sqref="N30">
    <cfRule type="cellIs" dxfId="1980" priority="60" operator="equal">
      <formula>"NO"</formula>
    </cfRule>
  </conditionalFormatting>
  <conditionalFormatting sqref="P31">
    <cfRule type="cellIs" dxfId="1979" priority="57" operator="equal">
      <formula>"NO CUMPLE"</formula>
    </cfRule>
    <cfRule type="cellIs" dxfId="1978" priority="58" operator="equal">
      <formula>"CUMPLE"</formula>
    </cfRule>
    <cfRule type="cellIs" dxfId="1977" priority="59" operator="equal">
      <formula>"HABILITADO"</formula>
    </cfRule>
  </conditionalFormatting>
  <conditionalFormatting sqref="P36">
    <cfRule type="cellIs" dxfId="1976" priority="54" operator="equal">
      <formula>"NO CUMPLE"</formula>
    </cfRule>
    <cfRule type="cellIs" dxfId="1975" priority="55" operator="equal">
      <formula>"CUMPLE"</formula>
    </cfRule>
    <cfRule type="cellIs" dxfId="1974" priority="56" operator="equal">
      <formula>"HABILITADO"</formula>
    </cfRule>
  </conditionalFormatting>
  <conditionalFormatting sqref="J36">
    <cfRule type="cellIs" dxfId="1973" priority="50" operator="equal">
      <formula>0</formula>
    </cfRule>
    <cfRule type="cellIs" dxfId="1972" priority="51" operator="equal">
      <formula>"FOLIO 0"</formula>
    </cfRule>
  </conditionalFormatting>
  <conditionalFormatting sqref="L36">
    <cfRule type="cellIs" dxfId="1971" priority="52" operator="equal">
      <formula>0</formula>
    </cfRule>
    <cfRule type="cellIs" dxfId="1970" priority="53" operator="equal">
      <formula>"FOLIO 0"</formula>
    </cfRule>
  </conditionalFormatting>
  <conditionalFormatting sqref="G36">
    <cfRule type="cellIs" dxfId="1969" priority="48" operator="equal">
      <formula>0</formula>
    </cfRule>
    <cfRule type="cellIs" dxfId="1968" priority="49" operator="equal">
      <formula>"FOLIO 0"</formula>
    </cfRule>
  </conditionalFormatting>
  <conditionalFormatting sqref="K36">
    <cfRule type="cellIs" dxfId="1967" priority="46" operator="equal">
      <formula>0</formula>
    </cfRule>
    <cfRule type="cellIs" dxfId="1966" priority="47" operator="equal">
      <formula>"FOLIO 0"</formula>
    </cfRule>
  </conditionalFormatting>
  <conditionalFormatting sqref="M36">
    <cfRule type="cellIs" dxfId="1965" priority="44" operator="equal">
      <formula>0</formula>
    </cfRule>
    <cfRule type="cellIs" dxfId="1964" priority="45" operator="equal">
      <formula>"FOLIO 0"</formula>
    </cfRule>
  </conditionalFormatting>
  <conditionalFormatting sqref="P44">
    <cfRule type="cellIs" dxfId="1963" priority="41" operator="equal">
      <formula>"NO CUMPLE"</formula>
    </cfRule>
    <cfRule type="cellIs" dxfId="1962" priority="42" operator="equal">
      <formula>"CUMPLE"</formula>
    </cfRule>
    <cfRule type="cellIs" dxfId="1961" priority="43" operator="equal">
      <formula>"HABILITADO"</formula>
    </cfRule>
  </conditionalFormatting>
  <conditionalFormatting sqref="N42:N43">
    <cfRule type="cellIs" dxfId="1960" priority="40" operator="equal">
      <formula>"EXPERIENCIA NO VÁLIDA"</formula>
    </cfRule>
  </conditionalFormatting>
  <conditionalFormatting sqref="N66:N68">
    <cfRule type="cellIs" dxfId="1959" priority="39" operator="equal">
      <formula>"EXPERIENCIA NO VÁLIDA"</formula>
    </cfRule>
  </conditionalFormatting>
  <conditionalFormatting sqref="O36">
    <cfRule type="cellIs" dxfId="1958" priority="37" operator="equal">
      <formula>0</formula>
    </cfRule>
    <cfRule type="cellIs" dxfId="1957" priority="38" operator="equal">
      <formula>"FOLIO 0"</formula>
    </cfRule>
  </conditionalFormatting>
  <conditionalFormatting sqref="K40:K41 I40:I41">
    <cfRule type="cellIs" dxfId="1956" priority="35" stopIfTrue="1" operator="greaterThanOrEqual">
      <formula>#REF!</formula>
    </cfRule>
  </conditionalFormatting>
  <conditionalFormatting sqref="I40:I41">
    <cfRule type="cellIs" dxfId="1955" priority="36" stopIfTrue="1" operator="lessThanOrEqual">
      <formula>#REF!</formula>
    </cfRule>
  </conditionalFormatting>
  <conditionalFormatting sqref="K68:K69 I68:I69">
    <cfRule type="cellIs" dxfId="1954" priority="33" stopIfTrue="1" operator="greaterThanOrEqual">
      <formula>#REF!</formula>
    </cfRule>
  </conditionalFormatting>
  <conditionalFormatting sqref="I68:I69">
    <cfRule type="cellIs" dxfId="1953" priority="34" stopIfTrue="1" operator="lessThanOrEqual">
      <formula>#REF!</formula>
    </cfRule>
  </conditionalFormatting>
  <conditionalFormatting sqref="N69">
    <cfRule type="cellIs" dxfId="1952" priority="32" operator="equal">
      <formula>"EXPERIENCIA NO VÁLIDA"</formula>
    </cfRule>
  </conditionalFormatting>
  <conditionalFormatting sqref="I28:I29">
    <cfRule type="cellIs" dxfId="1951" priority="31" operator="greaterThan">
      <formula>1</formula>
    </cfRule>
  </conditionalFormatting>
  <conditionalFormatting sqref="K42:K43 I42:I43">
    <cfRule type="cellIs" dxfId="1950" priority="29" stopIfTrue="1" operator="greaterThanOrEqual">
      <formula>#REF!</formula>
    </cfRule>
  </conditionalFormatting>
  <conditionalFormatting sqref="I42:I43">
    <cfRule type="cellIs" dxfId="1949" priority="30" stopIfTrue="1" operator="lessThanOrEqual">
      <formula>#REF!</formula>
    </cfRule>
  </conditionalFormatting>
  <conditionalFormatting sqref="N27:N29">
    <cfRule type="cellIs" dxfId="1948" priority="28" operator="equal">
      <formula>"NO"</formula>
    </cfRule>
  </conditionalFormatting>
  <conditionalFormatting sqref="N36">
    <cfRule type="cellIs" dxfId="1947" priority="26" operator="equal">
      <formula>0</formula>
    </cfRule>
    <cfRule type="cellIs" dxfId="1946" priority="27" operator="equal">
      <formula>"FOLIO 0"</formula>
    </cfRule>
  </conditionalFormatting>
  <conditionalFormatting sqref="N52:N55">
    <cfRule type="cellIs" dxfId="1945" priority="25" operator="equal">
      <formula>"NO"</formula>
    </cfRule>
  </conditionalFormatting>
  <conditionalFormatting sqref="I53">
    <cfRule type="cellIs" dxfId="1944" priority="24" operator="greaterThan">
      <formula>1</formula>
    </cfRule>
  </conditionalFormatting>
  <conditionalFormatting sqref="K67 I67">
    <cfRule type="cellIs" dxfId="1943" priority="22" stopIfTrue="1" operator="greaterThanOrEqual">
      <formula>#REF!</formula>
    </cfRule>
  </conditionalFormatting>
  <conditionalFormatting sqref="I67">
    <cfRule type="cellIs" dxfId="1942" priority="23" stopIfTrue="1" operator="lessThanOrEqual">
      <formula>#REF!</formula>
    </cfRule>
  </conditionalFormatting>
  <conditionalFormatting sqref="N26">
    <cfRule type="cellIs" dxfId="1941" priority="21" operator="equal">
      <formula>"NO"</formula>
    </cfRule>
  </conditionalFormatting>
  <conditionalFormatting sqref="N40">
    <cfRule type="cellIs" dxfId="1940" priority="20" operator="equal">
      <formula>"EXPERIENCIA NO VÁLIDA"</formula>
    </cfRule>
  </conditionalFormatting>
  <conditionalFormatting sqref="N41">
    <cfRule type="cellIs" dxfId="1939" priority="19" operator="equal">
      <formula>"EXPERIENCIA NO VÁLIDA"</formula>
    </cfRule>
  </conditionalFormatting>
  <conditionalFormatting sqref="I27">
    <cfRule type="cellIs" dxfId="1938" priority="18" operator="greaterThan">
      <formula>1</formula>
    </cfRule>
  </conditionalFormatting>
  <conditionalFormatting sqref="I26">
    <cfRule type="cellIs" dxfId="1937" priority="17" operator="greaterThan">
      <formula>1</formula>
    </cfRule>
  </conditionalFormatting>
  <conditionalFormatting sqref="O13">
    <cfRule type="cellIs" dxfId="1936" priority="14" stopIfTrue="1" operator="equal">
      <formula>"HABILITADO"</formula>
    </cfRule>
    <cfRule type="cellIs" dxfId="1935" priority="15" stopIfTrue="1" operator="equal">
      <formula>"NO HABILITADO"</formula>
    </cfRule>
    <cfRule type="cellIs" dxfId="1934" priority="16" stopIfTrue="1" operator="equal">
      <formula>"RECHAZADO"</formula>
    </cfRule>
  </conditionalFormatting>
  <conditionalFormatting sqref="O13">
    <cfRule type="cellIs" dxfId="1933" priority="12" operator="equal">
      <formula>"NO HABILITADO"</formula>
    </cfRule>
    <cfRule type="cellIs" dxfId="1932" priority="13" operator="equal">
      <formula>"NO HABILITADO"</formula>
    </cfRule>
  </conditionalFormatting>
  <conditionalFormatting sqref="O13">
    <cfRule type="cellIs" priority="9" stopIfTrue="1" operator="equal">
      <formula>"HABILITADO"</formula>
    </cfRule>
    <cfRule type="cellIs" dxfId="1931" priority="10" stopIfTrue="1" operator="equal">
      <formula>"NO HABILITADO"</formula>
    </cfRule>
    <cfRule type="cellIs" dxfId="1930" priority="11" stopIfTrue="1" operator="equal">
      <formula>"RECHAZADO"</formula>
    </cfRule>
  </conditionalFormatting>
  <conditionalFormatting sqref="O13">
    <cfRule type="cellIs" dxfId="1929" priority="7" stopIfTrue="1" operator="equal">
      <formula>"RECHAZADO"</formula>
    </cfRule>
    <cfRule type="cellIs" dxfId="1928" priority="8" stopIfTrue="1" operator="equal">
      <formula>"NO HABILITADO"</formula>
    </cfRule>
  </conditionalFormatting>
  <conditionalFormatting sqref="O13">
    <cfRule type="cellIs" dxfId="1927" priority="5" operator="equal">
      <formula>"NO HABILITADO"</formula>
    </cfRule>
    <cfRule type="cellIs" dxfId="1926" priority="6" operator="equal">
      <formula>"HABILITADO"</formula>
    </cfRule>
  </conditionalFormatting>
  <conditionalFormatting sqref="O13:P13">
    <cfRule type="cellIs" dxfId="1925" priority="4" operator="equal">
      <formula>"NO HABILITADO"</formula>
    </cfRule>
  </conditionalFormatting>
  <conditionalFormatting sqref="I52">
    <cfRule type="cellIs" dxfId="1924" priority="3" operator="greaterThan">
      <formula>1</formula>
    </cfRule>
  </conditionalFormatting>
  <conditionalFormatting sqref="K66 I66">
    <cfRule type="cellIs" dxfId="1923" priority="1" stopIfTrue="1" operator="greaterThanOrEqual">
      <formula>#REF!</formula>
    </cfRule>
  </conditionalFormatting>
  <conditionalFormatting sqref="I66">
    <cfRule type="cellIs" dxfId="1922"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35</v>
      </c>
      <c r="E10" s="697" t="s">
        <v>1054</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768</v>
      </c>
      <c r="D14" s="668"/>
      <c r="E14" s="668"/>
      <c r="F14" s="669"/>
      <c r="G14" s="46">
        <v>0.7</v>
      </c>
      <c r="H14" s="48">
        <v>16781.591</v>
      </c>
      <c r="I14" s="49">
        <v>300</v>
      </c>
      <c r="J14" s="65" t="s">
        <v>1132</v>
      </c>
      <c r="K14" s="49">
        <v>19829.982</v>
      </c>
      <c r="L14" s="32">
        <v>36611.573000000004</v>
      </c>
      <c r="M14" s="46">
        <v>0.785864934274914</v>
      </c>
      <c r="N14" s="36"/>
      <c r="O14" s="707"/>
      <c r="P14" s="708"/>
      <c r="R14" s="208"/>
    </row>
    <row r="15" spans="2:18" ht="17.100000000000001" customHeight="1">
      <c r="B15" s="41">
        <v>2</v>
      </c>
      <c r="C15" s="667" t="s">
        <v>770</v>
      </c>
      <c r="D15" s="668"/>
      <c r="E15" s="668"/>
      <c r="F15" s="669"/>
      <c r="G15" s="46">
        <v>0.3</v>
      </c>
      <c r="H15" s="48">
        <v>1183.6859999999999</v>
      </c>
      <c r="I15" s="49">
        <v>300</v>
      </c>
      <c r="J15" s="65" t="s">
        <v>1132</v>
      </c>
      <c r="K15" s="49">
        <v>8792.3559999999998</v>
      </c>
      <c r="L15" s="32">
        <v>9976.0419999999995</v>
      </c>
      <c r="M15" s="46">
        <v>0.21413506572508592</v>
      </c>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0.3</v>
      </c>
      <c r="H17" s="234"/>
      <c r="I17" s="49"/>
      <c r="J17" s="36" t="s">
        <v>1133</v>
      </c>
      <c r="K17" s="42"/>
      <c r="L17" s="32">
        <v>46587.615000000005</v>
      </c>
      <c r="M17" s="276">
        <v>0.99999999999999989</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48">
      <c r="B26" s="230">
        <v>1</v>
      </c>
      <c r="C26" s="35">
        <v>22</v>
      </c>
      <c r="D26" s="31">
        <v>9</v>
      </c>
      <c r="E26" s="323" t="s">
        <v>331</v>
      </c>
      <c r="F26" s="406" t="s">
        <v>767</v>
      </c>
      <c r="G26" s="407">
        <v>811015</v>
      </c>
      <c r="H26" s="39" t="s">
        <v>768</v>
      </c>
      <c r="I26" s="23">
        <v>1</v>
      </c>
      <c r="J26" s="33" t="s">
        <v>210</v>
      </c>
      <c r="K26" s="212">
        <v>40665</v>
      </c>
      <c r="L26" s="212">
        <v>40998</v>
      </c>
      <c r="M26" s="221">
        <v>14566</v>
      </c>
      <c r="N26" s="280" t="s">
        <v>194</v>
      </c>
      <c r="O26" s="63">
        <v>14566</v>
      </c>
      <c r="P26" s="275"/>
      <c r="R26" s="281">
        <v>25567212</v>
      </c>
    </row>
    <row r="27" spans="2:18" s="12" customFormat="1" ht="60" customHeight="1">
      <c r="B27" s="231">
        <v>2</v>
      </c>
      <c r="C27" s="31">
        <v>89</v>
      </c>
      <c r="D27" s="31">
        <v>93</v>
      </c>
      <c r="E27" s="723" t="s">
        <v>238</v>
      </c>
      <c r="F27" s="743" t="s">
        <v>769</v>
      </c>
      <c r="G27" s="407">
        <v>811015</v>
      </c>
      <c r="H27" s="39" t="s">
        <v>768</v>
      </c>
      <c r="I27" s="23">
        <v>0.7</v>
      </c>
      <c r="J27" s="33" t="s">
        <v>210</v>
      </c>
      <c r="K27" s="72">
        <v>40814</v>
      </c>
      <c r="L27" s="72">
        <v>41151</v>
      </c>
      <c r="M27" s="221">
        <v>3165.13</v>
      </c>
      <c r="N27" s="280" t="s">
        <v>194</v>
      </c>
      <c r="O27" s="63">
        <v>2215.5909999999999</v>
      </c>
      <c r="P27" s="216"/>
    </row>
    <row r="28" spans="2:18" s="12" customFormat="1" ht="60">
      <c r="B28" s="230">
        <v>3</v>
      </c>
      <c r="C28" s="219">
        <v>32</v>
      </c>
      <c r="D28" s="219">
        <v>6</v>
      </c>
      <c r="E28" s="724"/>
      <c r="F28" s="744"/>
      <c r="G28" s="407">
        <v>811015</v>
      </c>
      <c r="H28" s="39" t="s">
        <v>770</v>
      </c>
      <c r="I28" s="23">
        <v>0.3</v>
      </c>
      <c r="J28" s="33" t="s">
        <v>210</v>
      </c>
      <c r="K28" s="72">
        <v>41910</v>
      </c>
      <c r="L28" s="72">
        <v>41881</v>
      </c>
      <c r="M28" s="221">
        <v>3945.62</v>
      </c>
      <c r="N28" s="280" t="s">
        <v>194</v>
      </c>
      <c r="O28" s="63">
        <v>1183.6859999999999</v>
      </c>
      <c r="P28" s="217"/>
    </row>
    <row r="29" spans="2:18" s="12" customFormat="1" ht="9.75" customHeight="1">
      <c r="B29" s="230"/>
      <c r="C29" s="219"/>
      <c r="D29" s="219"/>
      <c r="E29" s="322"/>
      <c r="F29" s="279"/>
      <c r="G29" s="25"/>
      <c r="H29" s="39"/>
      <c r="I29" s="23"/>
      <c r="J29" s="33"/>
      <c r="K29" s="72"/>
      <c r="L29" s="72"/>
      <c r="M29" s="221"/>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17965.277000000002</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1056</v>
      </c>
      <c r="C36" s="646"/>
      <c r="D36" s="646"/>
      <c r="E36" s="647"/>
      <c r="F36" s="56" t="s">
        <v>221</v>
      </c>
      <c r="G36" s="59">
        <v>51856059</v>
      </c>
      <c r="H36" s="57" t="s">
        <v>194</v>
      </c>
      <c r="I36" s="70">
        <v>34837</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34837</v>
      </c>
      <c r="K39" s="3" t="s">
        <v>59</v>
      </c>
      <c r="L39" s="209">
        <v>43356</v>
      </c>
      <c r="M39" s="614"/>
      <c r="N39" s="614"/>
      <c r="O39" s="47">
        <v>1200</v>
      </c>
      <c r="P39" s="499"/>
    </row>
    <row r="40" spans="2:16" ht="41.25" customHeight="1">
      <c r="B40" s="79">
        <v>1</v>
      </c>
      <c r="C40" s="79" t="s">
        <v>210</v>
      </c>
      <c r="D40" s="83" t="s">
        <v>211</v>
      </c>
      <c r="E40" s="277" t="s">
        <v>771</v>
      </c>
      <c r="F40" s="740" t="s">
        <v>772</v>
      </c>
      <c r="G40" s="741"/>
      <c r="H40" s="742"/>
      <c r="I40" s="635">
        <v>39630</v>
      </c>
      <c r="J40" s="635"/>
      <c r="K40" s="609">
        <v>39933</v>
      </c>
      <c r="L40" s="610"/>
      <c r="M40" s="82">
        <v>4496</v>
      </c>
      <c r="N40" s="61" t="s">
        <v>1135</v>
      </c>
      <c r="O40" s="278">
        <v>4496</v>
      </c>
      <c r="P40" s="151"/>
    </row>
    <row r="41" spans="2:16" ht="15">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4496</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72.75" customHeight="1">
      <c r="B52" s="325">
        <v>1</v>
      </c>
      <c r="C52" s="31">
        <v>111</v>
      </c>
      <c r="D52" s="31">
        <v>119</v>
      </c>
      <c r="E52" s="411" t="s">
        <v>773</v>
      </c>
      <c r="F52" s="412" t="s">
        <v>774</v>
      </c>
      <c r="G52" s="407">
        <v>811015</v>
      </c>
      <c r="H52" s="39" t="s">
        <v>768</v>
      </c>
      <c r="I52" s="23">
        <v>0.6</v>
      </c>
      <c r="J52" s="33" t="s">
        <v>210</v>
      </c>
      <c r="K52" s="72">
        <v>41521</v>
      </c>
      <c r="L52" s="72">
        <v>42138</v>
      </c>
      <c r="M52" s="413">
        <v>22000</v>
      </c>
      <c r="N52" s="280" t="s">
        <v>194</v>
      </c>
      <c r="O52" s="63">
        <v>13200</v>
      </c>
      <c r="P52" s="85"/>
    </row>
    <row r="53" spans="2:16" s="12" customFormat="1" ht="85.5" customHeight="1">
      <c r="B53" s="34">
        <v>2</v>
      </c>
      <c r="C53" s="35">
        <v>93</v>
      </c>
      <c r="D53" s="31">
        <v>97</v>
      </c>
      <c r="E53" s="723" t="s">
        <v>249</v>
      </c>
      <c r="F53" s="745" t="s">
        <v>775</v>
      </c>
      <c r="G53" s="407">
        <v>811015</v>
      </c>
      <c r="H53" s="39" t="s">
        <v>768</v>
      </c>
      <c r="I53" s="23">
        <v>0.6</v>
      </c>
      <c r="J53" s="31" t="s">
        <v>210</v>
      </c>
      <c r="K53" s="72">
        <v>41232</v>
      </c>
      <c r="L53" s="72">
        <v>41293</v>
      </c>
      <c r="M53" s="32">
        <v>11049.970000000001</v>
      </c>
      <c r="N53" s="280" t="s">
        <v>194</v>
      </c>
      <c r="O53" s="63">
        <v>6629.9820000000009</v>
      </c>
      <c r="P53" s="215" t="s">
        <v>776</v>
      </c>
    </row>
    <row r="54" spans="2:16" s="12" customFormat="1" ht="74.25" customHeight="1">
      <c r="B54" s="34">
        <v>3</v>
      </c>
      <c r="C54" s="35">
        <v>34</v>
      </c>
      <c r="D54" s="31">
        <v>7</v>
      </c>
      <c r="E54" s="724"/>
      <c r="F54" s="746"/>
      <c r="G54" s="407">
        <v>811015</v>
      </c>
      <c r="H54" s="39" t="s">
        <v>770</v>
      </c>
      <c r="I54" s="23">
        <v>0.4</v>
      </c>
      <c r="J54" s="31" t="s">
        <v>210</v>
      </c>
      <c r="K54" s="72">
        <v>41232</v>
      </c>
      <c r="L54" s="72">
        <v>41293</v>
      </c>
      <c r="M54" s="32">
        <v>21980.89</v>
      </c>
      <c r="N54" s="280" t="s">
        <v>194</v>
      </c>
      <c r="O54" s="63">
        <v>8792.3559999999998</v>
      </c>
      <c r="P54" s="215" t="s">
        <v>776</v>
      </c>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28622.338</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1056</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34837</v>
      </c>
      <c r="K65" s="3" t="s">
        <v>59</v>
      </c>
      <c r="L65" s="209">
        <v>43356</v>
      </c>
      <c r="M65" s="614"/>
      <c r="N65" s="614"/>
      <c r="O65" s="47">
        <v>1200</v>
      </c>
      <c r="P65" s="616"/>
    </row>
    <row r="66" spans="2:16" ht="55.5" customHeight="1">
      <c r="B66" s="79">
        <v>1</v>
      </c>
      <c r="C66" s="79" t="s">
        <v>210</v>
      </c>
      <c r="D66" s="83" t="s">
        <v>211</v>
      </c>
      <c r="E66" s="403" t="s">
        <v>777</v>
      </c>
      <c r="F66" s="606" t="s">
        <v>778</v>
      </c>
      <c r="G66" s="607"/>
      <c r="H66" s="608"/>
      <c r="I66" s="609">
        <v>38596</v>
      </c>
      <c r="J66" s="610"/>
      <c r="K66" s="609">
        <v>38869</v>
      </c>
      <c r="L66" s="610"/>
      <c r="M66" s="82">
        <v>18270</v>
      </c>
      <c r="N66" s="61" t="s">
        <v>1135</v>
      </c>
      <c r="O66" s="63">
        <v>18270</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18270</v>
      </c>
      <c r="P70" s="62">
        <v>40</v>
      </c>
    </row>
    <row r="71" spans="2:16" ht="15.75" customHeight="1"/>
    <row r="72" spans="2:16" s="60" customFormat="1" ht="37.5" customHeight="1">
      <c r="B72" s="598" t="s">
        <v>127</v>
      </c>
      <c r="C72" s="598"/>
      <c r="D72" s="598"/>
      <c r="E72" s="598"/>
      <c r="F72" s="598"/>
      <c r="G72" s="588" t="s">
        <v>1056</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1054</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9">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B62:E62"/>
    <mergeCell ref="B64:B65"/>
    <mergeCell ref="C64:C65"/>
    <mergeCell ref="D64:D65"/>
    <mergeCell ref="E64:E65"/>
    <mergeCell ref="F64:H65"/>
    <mergeCell ref="E53:E54"/>
    <mergeCell ref="F53:F54"/>
    <mergeCell ref="B59:P59"/>
    <mergeCell ref="B61:E61"/>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M50:M51"/>
    <mergeCell ref="P50:P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E27:E28"/>
    <mergeCell ref="F27:F28"/>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921" priority="94" operator="greaterThan">
      <formula>1</formula>
    </cfRule>
  </conditionalFormatting>
  <conditionalFormatting sqref="J39">
    <cfRule type="cellIs" dxfId="1920" priority="92" stopIfTrue="1" operator="greaterThanOrEqual">
      <formula>#REF!</formula>
    </cfRule>
  </conditionalFormatting>
  <conditionalFormatting sqref="J39">
    <cfRule type="cellIs" dxfId="1919" priority="93" stopIfTrue="1" operator="lessThanOrEqual">
      <formula>#REF!</formula>
    </cfRule>
  </conditionalFormatting>
  <conditionalFormatting sqref="L39">
    <cfRule type="cellIs" dxfId="1918" priority="91" stopIfTrue="1" operator="greaterThanOrEqual">
      <formula>#REF!</formula>
    </cfRule>
  </conditionalFormatting>
  <conditionalFormatting sqref="J65">
    <cfRule type="cellIs" dxfId="1917" priority="89" stopIfTrue="1" operator="greaterThanOrEqual">
      <formula>#REF!</formula>
    </cfRule>
  </conditionalFormatting>
  <conditionalFormatting sqref="J65">
    <cfRule type="cellIs" dxfId="1916" priority="90" stopIfTrue="1" operator="lessThanOrEqual">
      <formula>#REF!</formula>
    </cfRule>
  </conditionalFormatting>
  <conditionalFormatting sqref="L65">
    <cfRule type="cellIs" dxfId="1915" priority="88" stopIfTrue="1" operator="greaterThanOrEqual">
      <formula>#REF!</formula>
    </cfRule>
  </conditionalFormatting>
  <conditionalFormatting sqref="G18">
    <cfRule type="cellIs" dxfId="1914" priority="73" operator="equal">
      <formula>"NO SUMA 100%"</formula>
    </cfRule>
    <cfRule type="cellIs" dxfId="1913" priority="78" operator="equal">
      <formula>"SUMA 100%"</formula>
    </cfRule>
    <cfRule type="cellIs" dxfId="1912" priority="82" operator="equal">
      <formula>"SUMA 100%"</formula>
    </cfRule>
    <cfRule type="cellIs" dxfId="1911" priority="83" operator="equal">
      <formula>"SUMA 100%"</formula>
    </cfRule>
    <cfRule type="cellIs" dxfId="1910" priority="86" operator="equal">
      <formula>"NO SUMA 100%"</formula>
    </cfRule>
    <cfRule type="cellIs" dxfId="1909" priority="87" operator="equal">
      <formula>"SUMA 100%"</formula>
    </cfRule>
  </conditionalFormatting>
  <conditionalFormatting sqref="J14:J17">
    <cfRule type="cellIs" dxfId="1908" priority="85" operator="equal">
      <formula>"NO CUMPLE"</formula>
    </cfRule>
  </conditionalFormatting>
  <conditionalFormatting sqref="J14:J17">
    <cfRule type="cellIs" dxfId="1907" priority="84" operator="equal">
      <formula>"CUMPLE"</formula>
    </cfRule>
  </conditionalFormatting>
  <conditionalFormatting sqref="J14:J16">
    <cfRule type="cellIs" dxfId="1906" priority="81" operator="equal">
      <formula>"CUMPLE"</formula>
    </cfRule>
  </conditionalFormatting>
  <conditionalFormatting sqref="G19">
    <cfRule type="cellIs" dxfId="1905" priority="76" operator="equal">
      <formula>"OK"</formula>
    </cfRule>
    <cfRule type="cellIs" dxfId="1904" priority="77" operator="equal">
      <formula>"OK"</formula>
    </cfRule>
    <cfRule type="cellIs" dxfId="1903" priority="79" operator="equal">
      <formula>"ERROR DE ASC"</formula>
    </cfRule>
    <cfRule type="cellIs" dxfId="1902" priority="80" operator="equal">
      <formula>"ERROR DE ASC"</formula>
    </cfRule>
  </conditionalFormatting>
  <conditionalFormatting sqref="H18">
    <cfRule type="cellIs" dxfId="1901" priority="74" operator="equal">
      <formula>"CUMPLE"</formula>
    </cfRule>
    <cfRule type="cellIs" dxfId="1900" priority="75" operator="equal">
      <formula>"CUMPLE"</formula>
    </cfRule>
  </conditionalFormatting>
  <conditionalFormatting sqref="H18:J19">
    <cfRule type="cellIs" dxfId="1899" priority="72" operator="equal">
      <formula>"NO CUMPLE"</formula>
    </cfRule>
  </conditionalFormatting>
  <conditionalFormatting sqref="J14:J16">
    <cfRule type="cellIs" dxfId="1898" priority="71" operator="equal">
      <formula>"NO CUMPLE"</formula>
    </cfRule>
  </conditionalFormatting>
  <conditionalFormatting sqref="K18">
    <cfRule type="cellIs" dxfId="1897" priority="69" operator="equal">
      <formula>"CUMPLE"</formula>
    </cfRule>
    <cfRule type="cellIs" dxfId="1896" priority="70" operator="equal">
      <formula>"CUMPLE"</formula>
    </cfRule>
  </conditionalFormatting>
  <conditionalFormatting sqref="K18">
    <cfRule type="cellIs" dxfId="1895" priority="68" operator="equal">
      <formula>"NO CUMPLE"</formula>
    </cfRule>
  </conditionalFormatting>
  <conditionalFormatting sqref="M14:M17">
    <cfRule type="cellIs" dxfId="1894" priority="67" operator="equal">
      <formula>"MAXIMO"</formula>
    </cfRule>
  </conditionalFormatting>
  <conditionalFormatting sqref="N15:N17">
    <cfRule type="cellIs" dxfId="1893" priority="66" operator="equal">
      <formula>"NO CUMPLE"</formula>
    </cfRule>
  </conditionalFormatting>
  <conditionalFormatting sqref="N14:N17">
    <cfRule type="cellIs" dxfId="1892" priority="65" operator="equal">
      <formula>"CUMPLE"</formula>
    </cfRule>
  </conditionalFormatting>
  <conditionalFormatting sqref="M14:M16">
    <cfRule type="cellIs" dxfId="1891" priority="64" operator="equal">
      <formula>"MAXIMO"</formula>
    </cfRule>
  </conditionalFormatting>
  <conditionalFormatting sqref="M15:M17">
    <cfRule type="cellIs" dxfId="1890" priority="63" operator="equal">
      <formula>"MAXIMO"</formula>
    </cfRule>
  </conditionalFormatting>
  <conditionalFormatting sqref="N14:N16">
    <cfRule type="cellIs" dxfId="1889" priority="62" operator="equal">
      <formula>"CUMPLE"</formula>
    </cfRule>
  </conditionalFormatting>
  <conditionalFormatting sqref="N14:N16">
    <cfRule type="cellIs" dxfId="1888" priority="61" operator="equal">
      <formula>"NO CUMPLE"</formula>
    </cfRule>
  </conditionalFormatting>
  <conditionalFormatting sqref="K18">
    <cfRule type="cellIs" dxfId="1887" priority="59" operator="equal">
      <formula>"CUMPLE"</formula>
    </cfRule>
    <cfRule type="cellIs" dxfId="1886" priority="60" operator="equal">
      <formula>"NO CUMPLE"</formula>
    </cfRule>
  </conditionalFormatting>
  <conditionalFormatting sqref="N30 N52:N55">
    <cfRule type="cellIs" dxfId="1885" priority="58" operator="equal">
      <formula>"NO"</formula>
    </cfRule>
  </conditionalFormatting>
  <conditionalFormatting sqref="P31">
    <cfRule type="cellIs" dxfId="1884" priority="55" operator="equal">
      <formula>"NO CUMPLE"</formula>
    </cfRule>
    <cfRule type="cellIs" dxfId="1883" priority="56" operator="equal">
      <formula>"CUMPLE"</formula>
    </cfRule>
    <cfRule type="cellIs" dxfId="1882" priority="57" operator="equal">
      <formula>"HABILITADO"</formula>
    </cfRule>
  </conditionalFormatting>
  <conditionalFormatting sqref="P36">
    <cfRule type="cellIs" dxfId="1881" priority="52" operator="equal">
      <formula>"NO CUMPLE"</formula>
    </cfRule>
    <cfRule type="cellIs" dxfId="1880" priority="53" operator="equal">
      <formula>"CUMPLE"</formula>
    </cfRule>
    <cfRule type="cellIs" dxfId="1879" priority="54" operator="equal">
      <formula>"HABILITADO"</formula>
    </cfRule>
  </conditionalFormatting>
  <conditionalFormatting sqref="J36">
    <cfRule type="cellIs" dxfId="1878" priority="48" operator="equal">
      <formula>0</formula>
    </cfRule>
    <cfRule type="cellIs" dxfId="1877" priority="49" operator="equal">
      <formula>"FOLIO 0"</formula>
    </cfRule>
  </conditionalFormatting>
  <conditionalFormatting sqref="L36">
    <cfRule type="cellIs" dxfId="1876" priority="50" operator="equal">
      <formula>0</formula>
    </cfRule>
    <cfRule type="cellIs" dxfId="1875" priority="51" operator="equal">
      <formula>"FOLIO 0"</formula>
    </cfRule>
  </conditionalFormatting>
  <conditionalFormatting sqref="G36">
    <cfRule type="cellIs" dxfId="1874" priority="46" operator="equal">
      <formula>0</formula>
    </cfRule>
    <cfRule type="cellIs" dxfId="1873" priority="47" operator="equal">
      <formula>"FOLIO 0"</formula>
    </cfRule>
  </conditionalFormatting>
  <conditionalFormatting sqref="K36">
    <cfRule type="cellIs" dxfId="1872" priority="44" operator="equal">
      <formula>0</formula>
    </cfRule>
    <cfRule type="cellIs" dxfId="1871" priority="45" operator="equal">
      <formula>"FOLIO 0"</formula>
    </cfRule>
  </conditionalFormatting>
  <conditionalFormatting sqref="M36">
    <cfRule type="cellIs" dxfId="1870" priority="42" operator="equal">
      <formula>0</formula>
    </cfRule>
    <cfRule type="cellIs" dxfId="1869" priority="43" operator="equal">
      <formula>"FOLIO 0"</formula>
    </cfRule>
  </conditionalFormatting>
  <conditionalFormatting sqref="P44">
    <cfRule type="cellIs" dxfId="1868" priority="39" operator="equal">
      <formula>"NO CUMPLE"</formula>
    </cfRule>
    <cfRule type="cellIs" dxfId="1867" priority="40" operator="equal">
      <formula>"CUMPLE"</formula>
    </cfRule>
    <cfRule type="cellIs" dxfId="1866" priority="41" operator="equal">
      <formula>"HABILITADO"</formula>
    </cfRule>
  </conditionalFormatting>
  <conditionalFormatting sqref="N42:N43">
    <cfRule type="cellIs" dxfId="1865" priority="38" operator="equal">
      <formula>"EXPERIENCIA NO VÁLIDA"</formula>
    </cfRule>
  </conditionalFormatting>
  <conditionalFormatting sqref="N66:N68">
    <cfRule type="cellIs" dxfId="1864" priority="37" operator="equal">
      <formula>"EXPERIENCIA NO VÁLIDA"</formula>
    </cfRule>
  </conditionalFormatting>
  <conditionalFormatting sqref="O36">
    <cfRule type="cellIs" dxfId="1863" priority="35" operator="equal">
      <formula>0</formula>
    </cfRule>
    <cfRule type="cellIs" dxfId="1862" priority="36" operator="equal">
      <formula>"FOLIO 0"</formula>
    </cfRule>
  </conditionalFormatting>
  <conditionalFormatting sqref="K40:K41 I40:I41">
    <cfRule type="cellIs" dxfId="1861" priority="33" stopIfTrue="1" operator="greaterThanOrEqual">
      <formula>#REF!</formula>
    </cfRule>
  </conditionalFormatting>
  <conditionalFormatting sqref="I40:I41">
    <cfRule type="cellIs" dxfId="1860" priority="34" stopIfTrue="1" operator="lessThanOrEqual">
      <formula>#REF!</formula>
    </cfRule>
  </conditionalFormatting>
  <conditionalFormatting sqref="K68:K69 I68:I69">
    <cfRule type="cellIs" dxfId="1859" priority="31" stopIfTrue="1" operator="greaterThanOrEqual">
      <formula>#REF!</formula>
    </cfRule>
  </conditionalFormatting>
  <conditionalFormatting sqref="I68:I69">
    <cfRule type="cellIs" dxfId="1858" priority="32" stopIfTrue="1" operator="lessThanOrEqual">
      <formula>#REF!</formula>
    </cfRule>
  </conditionalFormatting>
  <conditionalFormatting sqref="N69">
    <cfRule type="cellIs" dxfId="1857" priority="30" operator="equal">
      <formula>"EXPERIENCIA NO VÁLIDA"</formula>
    </cfRule>
  </conditionalFormatting>
  <conditionalFormatting sqref="K42:K43 I42:I43">
    <cfRule type="cellIs" dxfId="1856" priority="28" stopIfTrue="1" operator="greaterThanOrEqual">
      <formula>#REF!</formula>
    </cfRule>
  </conditionalFormatting>
  <conditionalFormatting sqref="I42:I43">
    <cfRule type="cellIs" dxfId="1855" priority="29" stopIfTrue="1" operator="lessThanOrEqual">
      <formula>#REF!</formula>
    </cfRule>
  </conditionalFormatting>
  <conditionalFormatting sqref="N29">
    <cfRule type="cellIs" dxfId="1854" priority="27" operator="equal">
      <formula>"NO"</formula>
    </cfRule>
  </conditionalFormatting>
  <conditionalFormatting sqref="N36">
    <cfRule type="cellIs" dxfId="1853" priority="25" operator="equal">
      <formula>0</formula>
    </cfRule>
    <cfRule type="cellIs" dxfId="1852" priority="26" operator="equal">
      <formula>"FOLIO 0"</formula>
    </cfRule>
  </conditionalFormatting>
  <conditionalFormatting sqref="K67 I67">
    <cfRule type="cellIs" dxfId="1851" priority="23" stopIfTrue="1" operator="greaterThanOrEqual">
      <formula>#REF!</formula>
    </cfRule>
  </conditionalFormatting>
  <conditionalFormatting sqref="I67">
    <cfRule type="cellIs" dxfId="1850" priority="24" stopIfTrue="1" operator="lessThanOrEqual">
      <formula>#REF!</formula>
    </cfRule>
  </conditionalFormatting>
  <conditionalFormatting sqref="N26:N28">
    <cfRule type="cellIs" dxfId="1849" priority="22" operator="equal">
      <formula>"NO"</formula>
    </cfRule>
  </conditionalFormatting>
  <conditionalFormatting sqref="N40">
    <cfRule type="cellIs" dxfId="1848" priority="21" operator="equal">
      <formula>"EXPERIENCIA NO VÁLIDA"</formula>
    </cfRule>
  </conditionalFormatting>
  <conditionalFormatting sqref="N41">
    <cfRule type="cellIs" dxfId="1847" priority="20" operator="equal">
      <formula>"EXPERIENCIA NO VÁLIDA"</formula>
    </cfRule>
  </conditionalFormatting>
  <conditionalFormatting sqref="I27:I29">
    <cfRule type="cellIs" dxfId="1846" priority="19" operator="greaterThan">
      <formula>1</formula>
    </cfRule>
  </conditionalFormatting>
  <conditionalFormatting sqref="I26">
    <cfRule type="cellIs" dxfId="1845" priority="18" operator="greaterThan">
      <formula>1</formula>
    </cfRule>
  </conditionalFormatting>
  <conditionalFormatting sqref="O13">
    <cfRule type="cellIs" dxfId="1844" priority="15" stopIfTrue="1" operator="equal">
      <formula>"HABILITADO"</formula>
    </cfRule>
    <cfRule type="cellIs" dxfId="1843" priority="16" stopIfTrue="1" operator="equal">
      <formula>"NO HABILITADO"</formula>
    </cfRule>
    <cfRule type="cellIs" dxfId="1842" priority="17" stopIfTrue="1" operator="equal">
      <formula>"RECHAZADO"</formula>
    </cfRule>
  </conditionalFormatting>
  <conditionalFormatting sqref="O13">
    <cfRule type="cellIs" dxfId="1841" priority="13" operator="equal">
      <formula>"NO HABILITADO"</formula>
    </cfRule>
    <cfRule type="cellIs" dxfId="1840" priority="14" operator="equal">
      <formula>"NO HABILITADO"</formula>
    </cfRule>
  </conditionalFormatting>
  <conditionalFormatting sqref="O13">
    <cfRule type="cellIs" priority="10" stopIfTrue="1" operator="equal">
      <formula>"HABILITADO"</formula>
    </cfRule>
    <cfRule type="cellIs" dxfId="1839" priority="11" stopIfTrue="1" operator="equal">
      <formula>"NO HABILITADO"</formula>
    </cfRule>
    <cfRule type="cellIs" dxfId="1838" priority="12" stopIfTrue="1" operator="equal">
      <formula>"RECHAZADO"</formula>
    </cfRule>
  </conditionalFormatting>
  <conditionalFormatting sqref="O13">
    <cfRule type="cellIs" dxfId="1837" priority="8" stopIfTrue="1" operator="equal">
      <formula>"RECHAZADO"</formula>
    </cfRule>
    <cfRule type="cellIs" dxfId="1836" priority="9" stopIfTrue="1" operator="equal">
      <formula>"NO HABILITADO"</formula>
    </cfRule>
  </conditionalFormatting>
  <conditionalFormatting sqref="O13">
    <cfRule type="cellIs" dxfId="1835" priority="6" operator="equal">
      <formula>"NO HABILITADO"</formula>
    </cfRule>
    <cfRule type="cellIs" dxfId="1834" priority="7" operator="equal">
      <formula>"HABILITADO"</formula>
    </cfRule>
  </conditionalFormatting>
  <conditionalFormatting sqref="O13:P13">
    <cfRule type="cellIs" dxfId="1833" priority="5" operator="equal">
      <formula>"NO HABILITADO"</formula>
    </cfRule>
  </conditionalFormatting>
  <conditionalFormatting sqref="I52">
    <cfRule type="cellIs" dxfId="1832" priority="4" operator="greaterThan">
      <formula>1</formula>
    </cfRule>
  </conditionalFormatting>
  <conditionalFormatting sqref="K66 I66">
    <cfRule type="cellIs" dxfId="1831" priority="2" stopIfTrue="1" operator="greaterThanOrEqual">
      <formula>#REF!</formula>
    </cfRule>
  </conditionalFormatting>
  <conditionalFormatting sqref="I66">
    <cfRule type="cellIs" dxfId="1830" priority="3" stopIfTrue="1" operator="lessThanOrEqual">
      <formula>#REF!</formula>
    </cfRule>
  </conditionalFormatting>
  <conditionalFormatting sqref="I53:I54">
    <cfRule type="cellIs" dxfId="1829"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36</v>
      </c>
      <c r="E10" s="697" t="s">
        <v>1057</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781</v>
      </c>
      <c r="D14" s="668"/>
      <c r="E14" s="668"/>
      <c r="F14" s="669"/>
      <c r="G14" s="46">
        <v>1</v>
      </c>
      <c r="H14" s="48">
        <v>7763.3799999999992</v>
      </c>
      <c r="I14" s="49">
        <v>300</v>
      </c>
      <c r="J14" s="65" t="s">
        <v>1132</v>
      </c>
      <c r="K14" s="49">
        <v>6226.28</v>
      </c>
      <c r="L14" s="32">
        <v>13989.66</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13989.66</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60">
      <c r="B26" s="230">
        <v>1</v>
      </c>
      <c r="C26" s="35">
        <v>8</v>
      </c>
      <c r="D26" s="31">
        <v>5</v>
      </c>
      <c r="E26" s="323" t="s">
        <v>779</v>
      </c>
      <c r="F26" s="258" t="s">
        <v>780</v>
      </c>
      <c r="G26" s="37">
        <v>811015</v>
      </c>
      <c r="H26" s="39" t="s">
        <v>781</v>
      </c>
      <c r="I26" s="23">
        <v>1</v>
      </c>
      <c r="J26" s="33" t="s">
        <v>210</v>
      </c>
      <c r="K26" s="212">
        <v>40025</v>
      </c>
      <c r="L26" s="212">
        <v>40515</v>
      </c>
      <c r="M26" s="221">
        <v>4934.28</v>
      </c>
      <c r="N26" s="280" t="s">
        <v>194</v>
      </c>
      <c r="O26" s="63">
        <v>4934.28</v>
      </c>
      <c r="P26" s="275"/>
      <c r="Q26" s="12">
        <v>2016</v>
      </c>
      <c r="R26" s="281">
        <v>25567212</v>
      </c>
    </row>
    <row r="27" spans="2:18" s="12" customFormat="1" ht="108">
      <c r="B27" s="231">
        <v>2</v>
      </c>
      <c r="C27" s="31">
        <v>83</v>
      </c>
      <c r="D27" s="31">
        <v>130</v>
      </c>
      <c r="E27" s="323" t="s">
        <v>782</v>
      </c>
      <c r="F27" s="258" t="s">
        <v>783</v>
      </c>
      <c r="G27" s="37">
        <v>811015</v>
      </c>
      <c r="H27" s="39" t="s">
        <v>781</v>
      </c>
      <c r="I27" s="23">
        <v>1</v>
      </c>
      <c r="J27" s="33" t="s">
        <v>210</v>
      </c>
      <c r="K27" s="72">
        <v>42269</v>
      </c>
      <c r="L27" s="72">
        <v>42449</v>
      </c>
      <c r="M27" s="221">
        <v>1571.1</v>
      </c>
      <c r="N27" s="280" t="s">
        <v>194</v>
      </c>
      <c r="O27" s="63">
        <v>1571.1</v>
      </c>
      <c r="P27" s="216"/>
    </row>
    <row r="28" spans="2:18" s="12" customFormat="1" ht="36">
      <c r="B28" s="230">
        <v>3</v>
      </c>
      <c r="C28" s="219">
        <v>83</v>
      </c>
      <c r="D28" s="219">
        <v>131</v>
      </c>
      <c r="E28" s="323" t="s">
        <v>784</v>
      </c>
      <c r="F28" s="258" t="s">
        <v>785</v>
      </c>
      <c r="G28" s="37">
        <v>811015</v>
      </c>
      <c r="H28" s="39" t="s">
        <v>781</v>
      </c>
      <c r="I28" s="23">
        <v>1</v>
      </c>
      <c r="J28" s="33" t="s">
        <v>210</v>
      </c>
      <c r="K28" s="72">
        <v>42275</v>
      </c>
      <c r="L28" s="72">
        <v>42449</v>
      </c>
      <c r="M28" s="228">
        <v>1258</v>
      </c>
      <c r="N28" s="280" t="s">
        <v>194</v>
      </c>
      <c r="O28" s="63">
        <v>1258</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7763.3799999999992</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1058</v>
      </c>
      <c r="C36" s="646"/>
      <c r="D36" s="646"/>
      <c r="E36" s="647"/>
      <c r="F36" s="56" t="s">
        <v>221</v>
      </c>
      <c r="G36" s="59">
        <v>79938883</v>
      </c>
      <c r="H36" s="57" t="s">
        <v>194</v>
      </c>
      <c r="I36" s="70">
        <v>38064</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38064</v>
      </c>
      <c r="K39" s="3" t="s">
        <v>59</v>
      </c>
      <c r="L39" s="209">
        <v>43356</v>
      </c>
      <c r="M39" s="614"/>
      <c r="N39" s="614"/>
      <c r="O39" s="47">
        <v>1200</v>
      </c>
      <c r="P39" s="499"/>
    </row>
    <row r="40" spans="2:16" ht="60.75" customHeight="1">
      <c r="B40" s="79">
        <v>1</v>
      </c>
      <c r="C40" s="79" t="s">
        <v>210</v>
      </c>
      <c r="D40" s="83" t="s">
        <v>211</v>
      </c>
      <c r="E40" s="277" t="s">
        <v>786</v>
      </c>
      <c r="F40" s="740" t="s">
        <v>780</v>
      </c>
      <c r="G40" s="741"/>
      <c r="H40" s="742"/>
      <c r="I40" s="635">
        <v>40025</v>
      </c>
      <c r="J40" s="635"/>
      <c r="K40" s="609">
        <v>40515</v>
      </c>
      <c r="L40" s="610"/>
      <c r="M40" s="82">
        <v>4934.28</v>
      </c>
      <c r="N40" s="61" t="s">
        <v>1135</v>
      </c>
      <c r="O40" s="278">
        <v>4934.28</v>
      </c>
      <c r="P40" s="151"/>
    </row>
    <row r="41" spans="2:16" ht="68.25" customHeight="1">
      <c r="B41" s="79">
        <v>2</v>
      </c>
      <c r="C41" s="79" t="s">
        <v>210</v>
      </c>
      <c r="D41" s="83" t="s">
        <v>211</v>
      </c>
      <c r="E41" s="277" t="s">
        <v>786</v>
      </c>
      <c r="F41" s="740" t="s">
        <v>783</v>
      </c>
      <c r="G41" s="741"/>
      <c r="H41" s="742"/>
      <c r="I41" s="635">
        <v>42269</v>
      </c>
      <c r="J41" s="635"/>
      <c r="K41" s="609">
        <v>42449</v>
      </c>
      <c r="L41" s="610"/>
      <c r="M41" s="82">
        <v>1571.1</v>
      </c>
      <c r="N41" s="61" t="s">
        <v>1135</v>
      </c>
      <c r="O41" s="278">
        <v>1571.1</v>
      </c>
      <c r="P41" s="233"/>
    </row>
    <row r="42" spans="2:16" ht="32.25" customHeight="1">
      <c r="B42" s="79">
        <v>3</v>
      </c>
      <c r="C42" s="79" t="s">
        <v>210</v>
      </c>
      <c r="D42" s="83" t="s">
        <v>211</v>
      </c>
      <c r="E42" s="81" t="s">
        <v>786</v>
      </c>
      <c r="F42" s="634" t="s">
        <v>785</v>
      </c>
      <c r="G42" s="634"/>
      <c r="H42" s="634"/>
      <c r="I42" s="635">
        <v>42275</v>
      </c>
      <c r="J42" s="635"/>
      <c r="K42" s="609">
        <v>42449</v>
      </c>
      <c r="L42" s="610"/>
      <c r="M42" s="82">
        <v>1258</v>
      </c>
      <c r="N42" s="61" t="s">
        <v>1135</v>
      </c>
      <c r="O42" s="63">
        <v>1258</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7763.3799999999992</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18</v>
      </c>
      <c r="D52" s="31">
        <v>22</v>
      </c>
      <c r="E52" s="218" t="s">
        <v>787</v>
      </c>
      <c r="F52" s="258" t="s">
        <v>788</v>
      </c>
      <c r="G52" s="37">
        <v>811015</v>
      </c>
      <c r="H52" s="39" t="s">
        <v>781</v>
      </c>
      <c r="I52" s="23">
        <v>1</v>
      </c>
      <c r="J52" s="33" t="s">
        <v>210</v>
      </c>
      <c r="K52" s="72">
        <v>40603</v>
      </c>
      <c r="L52" s="72">
        <v>41129</v>
      </c>
      <c r="M52" s="221">
        <v>4934.28</v>
      </c>
      <c r="N52" s="280" t="s">
        <v>194</v>
      </c>
      <c r="O52" s="63">
        <v>4934.28</v>
      </c>
      <c r="P52" s="85"/>
    </row>
    <row r="53" spans="2:16" s="12" customFormat="1" ht="84">
      <c r="B53" s="34">
        <v>2</v>
      </c>
      <c r="C53" s="35">
        <v>86</v>
      </c>
      <c r="D53" s="31">
        <v>136</v>
      </c>
      <c r="E53" s="218" t="s">
        <v>789</v>
      </c>
      <c r="F53" s="324" t="s">
        <v>790</v>
      </c>
      <c r="G53" s="37">
        <v>811015</v>
      </c>
      <c r="H53" s="39" t="s">
        <v>781</v>
      </c>
      <c r="I53" s="23">
        <v>1</v>
      </c>
      <c r="J53" s="31" t="s">
        <v>210</v>
      </c>
      <c r="K53" s="72">
        <v>42368</v>
      </c>
      <c r="L53" s="72">
        <v>42645</v>
      </c>
      <c r="M53" s="32">
        <v>1292</v>
      </c>
      <c r="N53" s="280" t="s">
        <v>194</v>
      </c>
      <c r="O53" s="63">
        <v>1292</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6226.28</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1058</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38064</v>
      </c>
      <c r="K65" s="3" t="s">
        <v>59</v>
      </c>
      <c r="L65" s="209">
        <v>43356</v>
      </c>
      <c r="M65" s="614"/>
      <c r="N65" s="614"/>
      <c r="O65" s="47">
        <v>1200</v>
      </c>
      <c r="P65" s="616"/>
    </row>
    <row r="66" spans="2:16" ht="55.5" customHeight="1">
      <c r="B66" s="79">
        <v>1</v>
      </c>
      <c r="C66" s="79" t="s">
        <v>210</v>
      </c>
      <c r="D66" s="83" t="s">
        <v>211</v>
      </c>
      <c r="E66" s="277" t="s">
        <v>786</v>
      </c>
      <c r="F66" s="606" t="s">
        <v>788</v>
      </c>
      <c r="G66" s="607"/>
      <c r="H66" s="608"/>
      <c r="I66" s="609">
        <v>40603</v>
      </c>
      <c r="J66" s="610"/>
      <c r="K66" s="609">
        <v>41129</v>
      </c>
      <c r="L66" s="610"/>
      <c r="M66" s="82">
        <v>4934.28</v>
      </c>
      <c r="N66" s="61" t="s">
        <v>1135</v>
      </c>
      <c r="O66" s="63">
        <v>4934.28</v>
      </c>
      <c r="P66" s="89"/>
    </row>
    <row r="67" spans="2:16" ht="57" customHeight="1">
      <c r="B67" s="79">
        <v>2</v>
      </c>
      <c r="C67" s="79" t="s">
        <v>210</v>
      </c>
      <c r="D67" s="83" t="s">
        <v>211</v>
      </c>
      <c r="E67" s="277" t="s">
        <v>786</v>
      </c>
      <c r="F67" s="606" t="s">
        <v>790</v>
      </c>
      <c r="G67" s="607"/>
      <c r="H67" s="608"/>
      <c r="I67" s="609">
        <v>42368</v>
      </c>
      <c r="J67" s="610"/>
      <c r="K67" s="609">
        <v>42645</v>
      </c>
      <c r="L67" s="610"/>
      <c r="M67" s="82">
        <v>1292</v>
      </c>
      <c r="N67" s="61" t="s">
        <v>1135</v>
      </c>
      <c r="O67" s="63">
        <v>1292</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6226.28</v>
      </c>
      <c r="P70" s="62">
        <v>40</v>
      </c>
    </row>
    <row r="71" spans="2:16" ht="15.75" customHeight="1"/>
    <row r="72" spans="2:16" s="60" customFormat="1" ht="37.5" customHeight="1">
      <c r="B72" s="598" t="s">
        <v>127</v>
      </c>
      <c r="C72" s="598"/>
      <c r="D72" s="598"/>
      <c r="E72" s="598"/>
      <c r="F72" s="598"/>
      <c r="G72" s="588" t="s">
        <v>1058</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1057</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828" priority="97" operator="greaterThan">
      <formula>1</formula>
    </cfRule>
  </conditionalFormatting>
  <conditionalFormatting sqref="I54">
    <cfRule type="cellIs" dxfId="1827" priority="96" operator="greaterThan">
      <formula>1</formula>
    </cfRule>
  </conditionalFormatting>
  <conditionalFormatting sqref="J39">
    <cfRule type="cellIs" dxfId="1826" priority="94" stopIfTrue="1" operator="greaterThanOrEqual">
      <formula>#REF!</formula>
    </cfRule>
  </conditionalFormatting>
  <conditionalFormatting sqref="J39">
    <cfRule type="cellIs" dxfId="1825" priority="95" stopIfTrue="1" operator="lessThanOrEqual">
      <formula>#REF!</formula>
    </cfRule>
  </conditionalFormatting>
  <conditionalFormatting sqref="L39">
    <cfRule type="cellIs" dxfId="1824" priority="93" stopIfTrue="1" operator="greaterThanOrEqual">
      <formula>#REF!</formula>
    </cfRule>
  </conditionalFormatting>
  <conditionalFormatting sqref="J65">
    <cfRule type="cellIs" dxfId="1823" priority="91" stopIfTrue="1" operator="greaterThanOrEqual">
      <formula>#REF!</formula>
    </cfRule>
  </conditionalFormatting>
  <conditionalFormatting sqref="J65">
    <cfRule type="cellIs" dxfId="1822" priority="92" stopIfTrue="1" operator="lessThanOrEqual">
      <formula>#REF!</formula>
    </cfRule>
  </conditionalFormatting>
  <conditionalFormatting sqref="L65">
    <cfRule type="cellIs" dxfId="1821" priority="90" stopIfTrue="1" operator="greaterThanOrEqual">
      <formula>#REF!</formula>
    </cfRule>
  </conditionalFormatting>
  <conditionalFormatting sqref="G18">
    <cfRule type="cellIs" dxfId="1820" priority="75" operator="equal">
      <formula>"NO SUMA 100%"</formula>
    </cfRule>
    <cfRule type="cellIs" dxfId="1819" priority="80" operator="equal">
      <formula>"SUMA 100%"</formula>
    </cfRule>
    <cfRule type="cellIs" dxfId="1818" priority="84" operator="equal">
      <formula>"SUMA 100%"</formula>
    </cfRule>
    <cfRule type="cellIs" dxfId="1817" priority="85" operator="equal">
      <formula>"SUMA 100%"</formula>
    </cfRule>
    <cfRule type="cellIs" dxfId="1816" priority="88" operator="equal">
      <formula>"NO SUMA 100%"</formula>
    </cfRule>
    <cfRule type="cellIs" dxfId="1815" priority="89" operator="equal">
      <formula>"SUMA 100%"</formula>
    </cfRule>
  </conditionalFormatting>
  <conditionalFormatting sqref="J14:J17">
    <cfRule type="cellIs" dxfId="1814" priority="87" operator="equal">
      <formula>"NO CUMPLE"</formula>
    </cfRule>
  </conditionalFormatting>
  <conditionalFormatting sqref="J14:J17">
    <cfRule type="cellIs" dxfId="1813" priority="86" operator="equal">
      <formula>"CUMPLE"</formula>
    </cfRule>
  </conditionalFormatting>
  <conditionalFormatting sqref="J14:J16">
    <cfRule type="cellIs" dxfId="1812" priority="83" operator="equal">
      <formula>"CUMPLE"</formula>
    </cfRule>
  </conditionalFormatting>
  <conditionalFormatting sqref="G19">
    <cfRule type="cellIs" dxfId="1811" priority="78" operator="equal">
      <formula>"OK"</formula>
    </cfRule>
    <cfRule type="cellIs" dxfId="1810" priority="79" operator="equal">
      <formula>"OK"</formula>
    </cfRule>
    <cfRule type="cellIs" dxfId="1809" priority="81" operator="equal">
      <formula>"ERROR DE ASC"</formula>
    </cfRule>
    <cfRule type="cellIs" dxfId="1808" priority="82" operator="equal">
      <formula>"ERROR DE ASC"</formula>
    </cfRule>
  </conditionalFormatting>
  <conditionalFormatting sqref="H18">
    <cfRule type="cellIs" dxfId="1807" priority="76" operator="equal">
      <formula>"CUMPLE"</formula>
    </cfRule>
    <cfRule type="cellIs" dxfId="1806" priority="77" operator="equal">
      <formula>"CUMPLE"</formula>
    </cfRule>
  </conditionalFormatting>
  <conditionalFormatting sqref="H18:J19">
    <cfRule type="cellIs" dxfId="1805" priority="74" operator="equal">
      <formula>"NO CUMPLE"</formula>
    </cfRule>
  </conditionalFormatting>
  <conditionalFormatting sqref="J14:J16">
    <cfRule type="cellIs" dxfId="1804" priority="73" operator="equal">
      <formula>"NO CUMPLE"</formula>
    </cfRule>
  </conditionalFormatting>
  <conditionalFormatting sqref="K18">
    <cfRule type="cellIs" dxfId="1803" priority="71" operator="equal">
      <formula>"CUMPLE"</formula>
    </cfRule>
    <cfRule type="cellIs" dxfId="1802" priority="72" operator="equal">
      <formula>"CUMPLE"</formula>
    </cfRule>
  </conditionalFormatting>
  <conditionalFormatting sqref="K18">
    <cfRule type="cellIs" dxfId="1801" priority="70" operator="equal">
      <formula>"NO CUMPLE"</formula>
    </cfRule>
  </conditionalFormatting>
  <conditionalFormatting sqref="M14:M17">
    <cfRule type="cellIs" dxfId="1800" priority="69" operator="equal">
      <formula>"MAXIMO"</formula>
    </cfRule>
  </conditionalFormatting>
  <conditionalFormatting sqref="N15:N17">
    <cfRule type="cellIs" dxfId="1799" priority="68" operator="equal">
      <formula>"NO CUMPLE"</formula>
    </cfRule>
  </conditionalFormatting>
  <conditionalFormatting sqref="N14:N17">
    <cfRule type="cellIs" dxfId="1798" priority="67" operator="equal">
      <formula>"CUMPLE"</formula>
    </cfRule>
  </conditionalFormatting>
  <conditionalFormatting sqref="M14:M16">
    <cfRule type="cellIs" dxfId="1797" priority="66" operator="equal">
      <formula>"MAXIMO"</formula>
    </cfRule>
  </conditionalFormatting>
  <conditionalFormatting sqref="M15:M17">
    <cfRule type="cellIs" dxfId="1796" priority="65" operator="equal">
      <formula>"MAXIMO"</formula>
    </cfRule>
  </conditionalFormatting>
  <conditionalFormatting sqref="N14:N16">
    <cfRule type="cellIs" dxfId="1795" priority="64" operator="equal">
      <formula>"CUMPLE"</formula>
    </cfRule>
  </conditionalFormatting>
  <conditionalFormatting sqref="N14:N16">
    <cfRule type="cellIs" dxfId="1794" priority="63" operator="equal">
      <formula>"NO CUMPLE"</formula>
    </cfRule>
  </conditionalFormatting>
  <conditionalFormatting sqref="K18">
    <cfRule type="cellIs" dxfId="1793" priority="61" operator="equal">
      <formula>"CUMPLE"</formula>
    </cfRule>
    <cfRule type="cellIs" dxfId="1792" priority="62" operator="equal">
      <formula>"NO CUMPLE"</formula>
    </cfRule>
  </conditionalFormatting>
  <conditionalFormatting sqref="N30">
    <cfRule type="cellIs" dxfId="1791" priority="60" operator="equal">
      <formula>"NO"</formula>
    </cfRule>
  </conditionalFormatting>
  <conditionalFormatting sqref="P31">
    <cfRule type="cellIs" dxfId="1790" priority="57" operator="equal">
      <formula>"NO CUMPLE"</formula>
    </cfRule>
    <cfRule type="cellIs" dxfId="1789" priority="58" operator="equal">
      <formula>"CUMPLE"</formula>
    </cfRule>
    <cfRule type="cellIs" dxfId="1788" priority="59" operator="equal">
      <formula>"HABILITADO"</formula>
    </cfRule>
  </conditionalFormatting>
  <conditionalFormatting sqref="P36">
    <cfRule type="cellIs" dxfId="1787" priority="54" operator="equal">
      <formula>"NO CUMPLE"</formula>
    </cfRule>
    <cfRule type="cellIs" dxfId="1786" priority="55" operator="equal">
      <formula>"CUMPLE"</formula>
    </cfRule>
    <cfRule type="cellIs" dxfId="1785" priority="56" operator="equal">
      <formula>"HABILITADO"</formula>
    </cfRule>
  </conditionalFormatting>
  <conditionalFormatting sqref="J36">
    <cfRule type="cellIs" dxfId="1784" priority="50" operator="equal">
      <formula>0</formula>
    </cfRule>
    <cfRule type="cellIs" dxfId="1783" priority="51" operator="equal">
      <formula>"FOLIO 0"</formula>
    </cfRule>
  </conditionalFormatting>
  <conditionalFormatting sqref="L36">
    <cfRule type="cellIs" dxfId="1782" priority="52" operator="equal">
      <formula>0</formula>
    </cfRule>
    <cfRule type="cellIs" dxfId="1781" priority="53" operator="equal">
      <formula>"FOLIO 0"</formula>
    </cfRule>
  </conditionalFormatting>
  <conditionalFormatting sqref="G36">
    <cfRule type="cellIs" dxfId="1780" priority="48" operator="equal">
      <formula>0</formula>
    </cfRule>
    <cfRule type="cellIs" dxfId="1779" priority="49" operator="equal">
      <formula>"FOLIO 0"</formula>
    </cfRule>
  </conditionalFormatting>
  <conditionalFormatting sqref="K36">
    <cfRule type="cellIs" dxfId="1778" priority="46" operator="equal">
      <formula>0</formula>
    </cfRule>
    <cfRule type="cellIs" dxfId="1777" priority="47" operator="equal">
      <formula>"FOLIO 0"</formula>
    </cfRule>
  </conditionalFormatting>
  <conditionalFormatting sqref="M36">
    <cfRule type="cellIs" dxfId="1776" priority="44" operator="equal">
      <formula>0</formula>
    </cfRule>
    <cfRule type="cellIs" dxfId="1775" priority="45" operator="equal">
      <formula>"FOLIO 0"</formula>
    </cfRule>
  </conditionalFormatting>
  <conditionalFormatting sqref="P44">
    <cfRule type="cellIs" dxfId="1774" priority="41" operator="equal">
      <formula>"NO CUMPLE"</formula>
    </cfRule>
    <cfRule type="cellIs" dxfId="1773" priority="42" operator="equal">
      <formula>"CUMPLE"</formula>
    </cfRule>
    <cfRule type="cellIs" dxfId="1772" priority="43" operator="equal">
      <formula>"HABILITADO"</formula>
    </cfRule>
  </conditionalFormatting>
  <conditionalFormatting sqref="N42:N43">
    <cfRule type="cellIs" dxfId="1771" priority="40" operator="equal">
      <formula>"EXPERIENCIA NO VÁLIDA"</formula>
    </cfRule>
  </conditionalFormatting>
  <conditionalFormatting sqref="N66:N68">
    <cfRule type="cellIs" dxfId="1770" priority="39" operator="equal">
      <formula>"EXPERIENCIA NO VÁLIDA"</formula>
    </cfRule>
  </conditionalFormatting>
  <conditionalFormatting sqref="O36">
    <cfRule type="cellIs" dxfId="1769" priority="37" operator="equal">
      <formula>0</formula>
    </cfRule>
    <cfRule type="cellIs" dxfId="1768" priority="38" operator="equal">
      <formula>"FOLIO 0"</formula>
    </cfRule>
  </conditionalFormatting>
  <conditionalFormatting sqref="K40:K41 I40:I41">
    <cfRule type="cellIs" dxfId="1767" priority="35" stopIfTrue="1" operator="greaterThanOrEqual">
      <formula>#REF!</formula>
    </cfRule>
  </conditionalFormatting>
  <conditionalFormatting sqref="I40:I41">
    <cfRule type="cellIs" dxfId="1766" priority="36" stopIfTrue="1" operator="lessThanOrEqual">
      <formula>#REF!</formula>
    </cfRule>
  </conditionalFormatting>
  <conditionalFormatting sqref="K68:K69 I68:I69">
    <cfRule type="cellIs" dxfId="1765" priority="33" stopIfTrue="1" operator="greaterThanOrEqual">
      <formula>#REF!</formula>
    </cfRule>
  </conditionalFormatting>
  <conditionalFormatting sqref="I68:I69">
    <cfRule type="cellIs" dxfId="1764" priority="34" stopIfTrue="1" operator="lessThanOrEqual">
      <formula>#REF!</formula>
    </cfRule>
  </conditionalFormatting>
  <conditionalFormatting sqref="N69">
    <cfRule type="cellIs" dxfId="1763" priority="32" operator="equal">
      <formula>"EXPERIENCIA NO VÁLIDA"</formula>
    </cfRule>
  </conditionalFormatting>
  <conditionalFormatting sqref="I28:I29">
    <cfRule type="cellIs" dxfId="1762" priority="31" operator="greaterThan">
      <formula>1</formula>
    </cfRule>
  </conditionalFormatting>
  <conditionalFormatting sqref="K42:K43 I42:I43">
    <cfRule type="cellIs" dxfId="1761" priority="29" stopIfTrue="1" operator="greaterThanOrEqual">
      <formula>#REF!</formula>
    </cfRule>
  </conditionalFormatting>
  <conditionalFormatting sqref="I42:I43">
    <cfRule type="cellIs" dxfId="1760" priority="30" stopIfTrue="1" operator="lessThanOrEqual">
      <formula>#REF!</formula>
    </cfRule>
  </conditionalFormatting>
  <conditionalFormatting sqref="N29">
    <cfRule type="cellIs" dxfId="1759" priority="28" operator="equal">
      <formula>"NO"</formula>
    </cfRule>
  </conditionalFormatting>
  <conditionalFormatting sqref="N36">
    <cfRule type="cellIs" dxfId="1758" priority="26" operator="equal">
      <formula>0</formula>
    </cfRule>
    <cfRule type="cellIs" dxfId="1757" priority="27" operator="equal">
      <formula>"FOLIO 0"</formula>
    </cfRule>
  </conditionalFormatting>
  <conditionalFormatting sqref="N52:N55">
    <cfRule type="cellIs" dxfId="1756" priority="25" operator="equal">
      <formula>"NO"</formula>
    </cfRule>
  </conditionalFormatting>
  <conditionalFormatting sqref="I53">
    <cfRule type="cellIs" dxfId="1755" priority="24" operator="greaterThan">
      <formula>1</formula>
    </cfRule>
  </conditionalFormatting>
  <conditionalFormatting sqref="K67 I67">
    <cfRule type="cellIs" dxfId="1754" priority="22" stopIfTrue="1" operator="greaterThanOrEqual">
      <formula>#REF!</formula>
    </cfRule>
  </conditionalFormatting>
  <conditionalFormatting sqref="I67">
    <cfRule type="cellIs" dxfId="1753" priority="23" stopIfTrue="1" operator="lessThanOrEqual">
      <formula>#REF!</formula>
    </cfRule>
  </conditionalFormatting>
  <conditionalFormatting sqref="N26:N28">
    <cfRule type="cellIs" dxfId="1752" priority="21" operator="equal">
      <formula>"NO"</formula>
    </cfRule>
  </conditionalFormatting>
  <conditionalFormatting sqref="N40">
    <cfRule type="cellIs" dxfId="1751" priority="20" operator="equal">
      <formula>"EXPERIENCIA NO VÁLIDA"</formula>
    </cfRule>
  </conditionalFormatting>
  <conditionalFormatting sqref="N41">
    <cfRule type="cellIs" dxfId="1750" priority="19" operator="equal">
      <formula>"EXPERIENCIA NO VÁLIDA"</formula>
    </cfRule>
  </conditionalFormatting>
  <conditionalFormatting sqref="I27">
    <cfRule type="cellIs" dxfId="1749" priority="18" operator="greaterThan">
      <formula>1</formula>
    </cfRule>
  </conditionalFormatting>
  <conditionalFormatting sqref="I26">
    <cfRule type="cellIs" dxfId="1748" priority="17" operator="greaterThan">
      <formula>1</formula>
    </cfRule>
  </conditionalFormatting>
  <conditionalFormatting sqref="O13">
    <cfRule type="cellIs" dxfId="1747" priority="14" stopIfTrue="1" operator="equal">
      <formula>"HABILITADO"</formula>
    </cfRule>
    <cfRule type="cellIs" dxfId="1746" priority="15" stopIfTrue="1" operator="equal">
      <formula>"NO HABILITADO"</formula>
    </cfRule>
    <cfRule type="cellIs" dxfId="1745" priority="16" stopIfTrue="1" operator="equal">
      <formula>"RECHAZADO"</formula>
    </cfRule>
  </conditionalFormatting>
  <conditionalFormatting sqref="O13">
    <cfRule type="cellIs" dxfId="1744" priority="12" operator="equal">
      <formula>"NO HABILITADO"</formula>
    </cfRule>
    <cfRule type="cellIs" dxfId="1743" priority="13" operator="equal">
      <formula>"NO HABILITADO"</formula>
    </cfRule>
  </conditionalFormatting>
  <conditionalFormatting sqref="O13">
    <cfRule type="cellIs" priority="9" stopIfTrue="1" operator="equal">
      <formula>"HABILITADO"</formula>
    </cfRule>
    <cfRule type="cellIs" dxfId="1742" priority="10" stopIfTrue="1" operator="equal">
      <formula>"NO HABILITADO"</formula>
    </cfRule>
    <cfRule type="cellIs" dxfId="1741" priority="11" stopIfTrue="1" operator="equal">
      <formula>"RECHAZADO"</formula>
    </cfRule>
  </conditionalFormatting>
  <conditionalFormatting sqref="O13">
    <cfRule type="cellIs" dxfId="1740" priority="7" stopIfTrue="1" operator="equal">
      <formula>"RECHAZADO"</formula>
    </cfRule>
    <cfRule type="cellIs" dxfId="1739" priority="8" stopIfTrue="1" operator="equal">
      <formula>"NO HABILITADO"</formula>
    </cfRule>
  </conditionalFormatting>
  <conditionalFormatting sqref="O13">
    <cfRule type="cellIs" dxfId="1738" priority="5" operator="equal">
      <formula>"NO HABILITADO"</formula>
    </cfRule>
    <cfRule type="cellIs" dxfId="1737" priority="6" operator="equal">
      <formula>"HABILITADO"</formula>
    </cfRule>
  </conditionalFormatting>
  <conditionalFormatting sqref="O13:P13">
    <cfRule type="cellIs" dxfId="1736" priority="4" operator="equal">
      <formula>"NO HABILITADO"</formula>
    </cfRule>
  </conditionalFormatting>
  <conditionalFormatting sqref="I52">
    <cfRule type="cellIs" dxfId="1735" priority="3" operator="greaterThan">
      <formula>1</formula>
    </cfRule>
  </conditionalFormatting>
  <conditionalFormatting sqref="K66 I66">
    <cfRule type="cellIs" dxfId="1734" priority="1" stopIfTrue="1" operator="greaterThanOrEqual">
      <formula>#REF!</formula>
    </cfRule>
  </conditionalFormatting>
  <conditionalFormatting sqref="I66">
    <cfRule type="cellIs" dxfId="1733"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37</v>
      </c>
      <c r="E10" s="697" t="s">
        <v>1059</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792</v>
      </c>
      <c r="D14" s="668"/>
      <c r="E14" s="668"/>
      <c r="F14" s="669"/>
      <c r="G14" s="46">
        <v>0.5</v>
      </c>
      <c r="H14" s="48">
        <v>6355</v>
      </c>
      <c r="I14" s="49">
        <v>300</v>
      </c>
      <c r="J14" s="65" t="s">
        <v>1132</v>
      </c>
      <c r="K14" s="49">
        <v>4767.3999999999996</v>
      </c>
      <c r="L14" s="32">
        <v>11122.4</v>
      </c>
      <c r="M14" s="46">
        <v>0.88940379303241712</v>
      </c>
      <c r="N14" s="36"/>
      <c r="O14" s="713" t="s">
        <v>1119</v>
      </c>
      <c r="P14" s="714"/>
      <c r="R14" s="208"/>
    </row>
    <row r="15" spans="2:18" ht="17.100000000000001" customHeight="1">
      <c r="B15" s="41">
        <v>2</v>
      </c>
      <c r="C15" s="667" t="s">
        <v>795</v>
      </c>
      <c r="D15" s="668"/>
      <c r="E15" s="668"/>
      <c r="F15" s="669"/>
      <c r="G15" s="46">
        <v>0.5</v>
      </c>
      <c r="H15" s="48">
        <v>1383.056</v>
      </c>
      <c r="I15" s="49">
        <v>300</v>
      </c>
      <c r="J15" s="65"/>
      <c r="K15" s="49">
        <v>0</v>
      </c>
      <c r="L15" s="32">
        <v>1383.056</v>
      </c>
      <c r="M15" s="46"/>
      <c r="N15" s="36"/>
      <c r="O15" s="715"/>
      <c r="P15" s="716"/>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15"/>
      <c r="P16" s="716"/>
    </row>
    <row r="17" spans="2:18" ht="22.5" customHeight="1">
      <c r="B17" s="41"/>
      <c r="C17" s="676" t="s">
        <v>42</v>
      </c>
      <c r="D17" s="677"/>
      <c r="E17" s="677"/>
      <c r="F17" s="678"/>
      <c r="G17" s="44">
        <v>0.5</v>
      </c>
      <c r="H17" s="234"/>
      <c r="I17" s="49"/>
      <c r="J17" s="36" t="s">
        <v>1133</v>
      </c>
      <c r="K17" s="42"/>
      <c r="L17" s="32">
        <v>12505.456</v>
      </c>
      <c r="M17" s="276">
        <v>0.88940379303241712</v>
      </c>
      <c r="N17" s="36"/>
      <c r="O17" s="715"/>
      <c r="P17" s="716"/>
    </row>
    <row r="18" spans="2:18" ht="15.75" customHeight="1">
      <c r="B18" s="13"/>
      <c r="C18" s="679" t="s">
        <v>39</v>
      </c>
      <c r="D18" s="680"/>
      <c r="E18" s="680"/>
      <c r="F18" s="681"/>
      <c r="G18" s="43" t="s">
        <v>1134</v>
      </c>
      <c r="H18" s="685" t="s">
        <v>1132</v>
      </c>
      <c r="I18" s="685"/>
      <c r="J18" s="685"/>
      <c r="K18" s="653"/>
      <c r="L18" s="655"/>
      <c r="M18" s="686"/>
      <c r="N18" s="687"/>
      <c r="O18" s="715"/>
      <c r="P18" s="716"/>
    </row>
    <row r="19" spans="2:18" ht="22.5" customHeight="1">
      <c r="B19" s="13"/>
      <c r="C19" s="682"/>
      <c r="D19" s="683"/>
      <c r="E19" s="683"/>
      <c r="F19" s="684"/>
      <c r="G19" s="267" t="s">
        <v>210</v>
      </c>
      <c r="H19" s="685"/>
      <c r="I19" s="685"/>
      <c r="J19" s="685"/>
      <c r="K19" s="656"/>
      <c r="L19" s="658"/>
      <c r="M19" s="688"/>
      <c r="N19" s="689"/>
      <c r="O19" s="717"/>
      <c r="P19" s="718"/>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84">
      <c r="B26" s="230">
        <v>1</v>
      </c>
      <c r="C26" s="35">
        <v>13</v>
      </c>
      <c r="D26" s="31">
        <v>18</v>
      </c>
      <c r="E26" s="323" t="s">
        <v>249</v>
      </c>
      <c r="F26" s="406" t="s">
        <v>791</v>
      </c>
      <c r="G26" s="37">
        <v>811015</v>
      </c>
      <c r="H26" s="39" t="s">
        <v>792</v>
      </c>
      <c r="I26" s="23">
        <v>1</v>
      </c>
      <c r="J26" s="33" t="s">
        <v>210</v>
      </c>
      <c r="K26" s="212">
        <v>40683</v>
      </c>
      <c r="L26" s="212">
        <v>40842</v>
      </c>
      <c r="M26" s="221">
        <v>6355</v>
      </c>
      <c r="N26" s="280" t="s">
        <v>194</v>
      </c>
      <c r="O26" s="63">
        <v>6355</v>
      </c>
      <c r="P26" s="275"/>
      <c r="Q26" s="12">
        <v>2016</v>
      </c>
      <c r="R26" s="281">
        <v>25567212</v>
      </c>
    </row>
    <row r="27" spans="2:18" s="12" customFormat="1" ht="38.25">
      <c r="B27" s="231">
        <v>2</v>
      </c>
      <c r="C27" s="31">
        <v>5</v>
      </c>
      <c r="D27" s="31">
        <v>4</v>
      </c>
      <c r="E27" s="323" t="s">
        <v>793</v>
      </c>
      <c r="F27" s="258" t="s">
        <v>794</v>
      </c>
      <c r="G27" s="37">
        <v>811015</v>
      </c>
      <c r="H27" s="39" t="s">
        <v>795</v>
      </c>
      <c r="I27" s="23">
        <v>0.4</v>
      </c>
      <c r="J27" s="33" t="s">
        <v>210</v>
      </c>
      <c r="K27" s="72">
        <v>40122</v>
      </c>
      <c r="L27" s="72">
        <v>40394</v>
      </c>
      <c r="M27" s="221">
        <v>3457.64</v>
      </c>
      <c r="N27" s="280" t="s">
        <v>194</v>
      </c>
      <c r="O27" s="63">
        <v>1383.056</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7738.0560000000005</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1061</v>
      </c>
      <c r="C36" s="646"/>
      <c r="D36" s="646"/>
      <c r="E36" s="647"/>
      <c r="F36" s="56" t="s">
        <v>237</v>
      </c>
      <c r="G36" s="59">
        <v>51906610</v>
      </c>
      <c r="H36" s="57" t="s">
        <v>194</v>
      </c>
      <c r="I36" s="70">
        <v>33864</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33864</v>
      </c>
      <c r="K39" s="3" t="s">
        <v>59</v>
      </c>
      <c r="L39" s="209">
        <v>43356</v>
      </c>
      <c r="M39" s="614"/>
      <c r="N39" s="614"/>
      <c r="O39" s="47">
        <v>1200</v>
      </c>
      <c r="P39" s="499"/>
    </row>
    <row r="40" spans="2:16" ht="60.75" customHeight="1">
      <c r="B40" s="79">
        <v>1</v>
      </c>
      <c r="C40" s="79" t="s">
        <v>210</v>
      </c>
      <c r="D40" s="83" t="s">
        <v>211</v>
      </c>
      <c r="E40" s="277" t="s">
        <v>796</v>
      </c>
      <c r="F40" s="740" t="s">
        <v>797</v>
      </c>
      <c r="G40" s="741"/>
      <c r="H40" s="742"/>
      <c r="I40" s="635">
        <v>41456</v>
      </c>
      <c r="J40" s="635"/>
      <c r="K40" s="609">
        <v>41835</v>
      </c>
      <c r="L40" s="610"/>
      <c r="M40" s="82">
        <v>7587.87</v>
      </c>
      <c r="N40" s="61" t="s">
        <v>1135</v>
      </c>
      <c r="O40" s="278">
        <v>7587.87</v>
      </c>
      <c r="P40" s="151"/>
    </row>
    <row r="41" spans="2:16" ht="37.5" customHeight="1">
      <c r="B41" s="79">
        <v>2</v>
      </c>
      <c r="C41" s="79" t="s">
        <v>210</v>
      </c>
      <c r="D41" s="83" t="s">
        <v>211</v>
      </c>
      <c r="E41" s="277" t="s">
        <v>798</v>
      </c>
      <c r="F41" s="740" t="s">
        <v>799</v>
      </c>
      <c r="G41" s="741"/>
      <c r="H41" s="742"/>
      <c r="I41" s="635">
        <v>38256</v>
      </c>
      <c r="J41" s="635"/>
      <c r="K41" s="609">
        <v>39039</v>
      </c>
      <c r="L41" s="610"/>
      <c r="M41" s="82">
        <v>7068.35</v>
      </c>
      <c r="N41" s="61" t="s">
        <v>1135</v>
      </c>
      <c r="O41" s="278">
        <v>7068.35</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14656.220000000001</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48">
      <c r="B52" s="325">
        <v>1</v>
      </c>
      <c r="C52" s="31">
        <v>47</v>
      </c>
      <c r="D52" s="31">
        <v>91</v>
      </c>
      <c r="E52" s="218" t="s">
        <v>800</v>
      </c>
      <c r="F52" s="258" t="s">
        <v>801</v>
      </c>
      <c r="G52" s="407">
        <v>811015</v>
      </c>
      <c r="H52" s="39" t="s">
        <v>792</v>
      </c>
      <c r="I52" s="23">
        <v>1</v>
      </c>
      <c r="J52" s="33" t="s">
        <v>210</v>
      </c>
      <c r="K52" s="72">
        <v>41723</v>
      </c>
      <c r="L52" s="72">
        <v>42180</v>
      </c>
      <c r="M52" s="221">
        <v>4767.3999999999996</v>
      </c>
      <c r="N52" s="280" t="s">
        <v>194</v>
      </c>
      <c r="O52" s="63">
        <v>4767.3999999999996</v>
      </c>
      <c r="P52" s="85"/>
    </row>
    <row r="53" spans="2:16" s="12" customFormat="1" ht="15">
      <c r="B53" s="34">
        <v>2</v>
      </c>
      <c r="C53" s="35"/>
      <c r="D53" s="31"/>
      <c r="E53" s="218"/>
      <c r="F53" s="324"/>
      <c r="G53" s="407"/>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4767.3999999999996</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1061</v>
      </c>
      <c r="C62" s="625"/>
      <c r="D62" s="625"/>
      <c r="E62" s="626"/>
      <c r="F62" s="56" t="s">
        <v>237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33864</v>
      </c>
      <c r="K65" s="3" t="s">
        <v>59</v>
      </c>
      <c r="L65" s="209">
        <v>43356</v>
      </c>
      <c r="M65" s="614"/>
      <c r="N65" s="614"/>
      <c r="O65" s="47">
        <v>1200</v>
      </c>
      <c r="P65" s="616"/>
    </row>
    <row r="66" spans="2:16" ht="77.25" customHeight="1">
      <c r="B66" s="79">
        <v>1</v>
      </c>
      <c r="C66" s="79" t="s">
        <v>210</v>
      </c>
      <c r="D66" s="83" t="s">
        <v>659</v>
      </c>
      <c r="E66" s="403" t="s">
        <v>802</v>
      </c>
      <c r="F66" s="606" t="s">
        <v>803</v>
      </c>
      <c r="G66" s="607"/>
      <c r="H66" s="608"/>
      <c r="I66" s="609">
        <v>40046</v>
      </c>
      <c r="J66" s="610"/>
      <c r="K66" s="609">
        <v>40296</v>
      </c>
      <c r="L66" s="610"/>
      <c r="M66" s="82">
        <v>4607</v>
      </c>
      <c r="N66" s="61" t="s">
        <v>1135</v>
      </c>
      <c r="O66" s="63">
        <v>4607</v>
      </c>
      <c r="P66" s="89"/>
    </row>
    <row r="67" spans="2:16" ht="32.25" customHeight="1">
      <c r="B67" s="79">
        <v>2</v>
      </c>
      <c r="C67" s="79" t="s">
        <v>210</v>
      </c>
      <c r="D67" s="83" t="s">
        <v>659</v>
      </c>
      <c r="E67" s="403" t="s">
        <v>804</v>
      </c>
      <c r="F67" s="606" t="s">
        <v>805</v>
      </c>
      <c r="G67" s="607"/>
      <c r="H67" s="608"/>
      <c r="I67" s="609">
        <v>37185</v>
      </c>
      <c r="J67" s="610"/>
      <c r="K67" s="609">
        <v>37561</v>
      </c>
      <c r="L67" s="610"/>
      <c r="M67" s="82">
        <v>2624.15</v>
      </c>
      <c r="N67" s="61" t="s">
        <v>1135</v>
      </c>
      <c r="O67" s="63">
        <v>2624.15</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7231.15</v>
      </c>
      <c r="P70" s="62">
        <v>40</v>
      </c>
    </row>
    <row r="71" spans="2:16" ht="15.75" customHeight="1"/>
    <row r="72" spans="2:16" s="60" customFormat="1" ht="37.5" customHeight="1">
      <c r="B72" s="598" t="s">
        <v>127</v>
      </c>
      <c r="C72" s="598"/>
      <c r="D72" s="598"/>
      <c r="E72" s="598"/>
      <c r="F72" s="598"/>
      <c r="G72" s="588" t="s">
        <v>1061</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1059</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732" priority="107" operator="greaterThan">
      <formula>1</formula>
    </cfRule>
  </conditionalFormatting>
  <conditionalFormatting sqref="I54">
    <cfRule type="cellIs" dxfId="1731" priority="106" operator="greaterThan">
      <formula>1</formula>
    </cfRule>
  </conditionalFormatting>
  <conditionalFormatting sqref="J39">
    <cfRule type="cellIs" dxfId="1730" priority="104" stopIfTrue="1" operator="greaterThanOrEqual">
      <formula>#REF!</formula>
    </cfRule>
  </conditionalFormatting>
  <conditionalFormatting sqref="J39">
    <cfRule type="cellIs" dxfId="1729" priority="105" stopIfTrue="1" operator="lessThanOrEqual">
      <formula>#REF!</formula>
    </cfRule>
  </conditionalFormatting>
  <conditionalFormatting sqref="L39">
    <cfRule type="cellIs" dxfId="1728" priority="103" stopIfTrue="1" operator="greaterThanOrEqual">
      <formula>#REF!</formula>
    </cfRule>
  </conditionalFormatting>
  <conditionalFormatting sqref="J65">
    <cfRule type="cellIs" dxfId="1727" priority="101" stopIfTrue="1" operator="greaterThanOrEqual">
      <formula>#REF!</formula>
    </cfRule>
  </conditionalFormatting>
  <conditionalFormatting sqref="J65">
    <cfRule type="cellIs" dxfId="1726" priority="102" stopIfTrue="1" operator="lessThanOrEqual">
      <formula>#REF!</formula>
    </cfRule>
  </conditionalFormatting>
  <conditionalFormatting sqref="L65">
    <cfRule type="cellIs" dxfId="1725" priority="100" stopIfTrue="1" operator="greaterThanOrEqual">
      <formula>#REF!</formula>
    </cfRule>
  </conditionalFormatting>
  <conditionalFormatting sqref="G18">
    <cfRule type="cellIs" dxfId="1724" priority="85" operator="equal">
      <formula>"NO SUMA 100%"</formula>
    </cfRule>
    <cfRule type="cellIs" dxfId="1723" priority="90" operator="equal">
      <formula>"SUMA 100%"</formula>
    </cfRule>
    <cfRule type="cellIs" dxfId="1722" priority="94" operator="equal">
      <formula>"SUMA 100%"</formula>
    </cfRule>
    <cfRule type="cellIs" dxfId="1721" priority="95" operator="equal">
      <formula>"SUMA 100%"</formula>
    </cfRule>
    <cfRule type="cellIs" dxfId="1720" priority="98" operator="equal">
      <formula>"NO SUMA 100%"</formula>
    </cfRule>
    <cfRule type="cellIs" dxfId="1719" priority="99" operator="equal">
      <formula>"SUMA 100%"</formula>
    </cfRule>
  </conditionalFormatting>
  <conditionalFormatting sqref="J14:J17">
    <cfRule type="cellIs" dxfId="1718" priority="97" operator="equal">
      <formula>"NO CUMPLE"</formula>
    </cfRule>
  </conditionalFormatting>
  <conditionalFormatting sqref="J14:J17">
    <cfRule type="cellIs" dxfId="1717" priority="96" operator="equal">
      <formula>"CUMPLE"</formula>
    </cfRule>
  </conditionalFormatting>
  <conditionalFormatting sqref="J14:J16">
    <cfRule type="cellIs" dxfId="1716" priority="93" operator="equal">
      <formula>"CUMPLE"</formula>
    </cfRule>
  </conditionalFormatting>
  <conditionalFormatting sqref="G19">
    <cfRule type="cellIs" dxfId="1715" priority="88" operator="equal">
      <formula>"OK"</formula>
    </cfRule>
    <cfRule type="cellIs" dxfId="1714" priority="89" operator="equal">
      <formula>"OK"</formula>
    </cfRule>
    <cfRule type="cellIs" dxfId="1713" priority="91" operator="equal">
      <formula>"ERROR DE ASC"</formula>
    </cfRule>
    <cfRule type="cellIs" dxfId="1712" priority="92" operator="equal">
      <formula>"ERROR DE ASC"</formula>
    </cfRule>
  </conditionalFormatting>
  <conditionalFormatting sqref="H18">
    <cfRule type="cellIs" dxfId="1711" priority="86" operator="equal">
      <formula>"CUMPLE"</formula>
    </cfRule>
    <cfRule type="cellIs" dxfId="1710" priority="87" operator="equal">
      <formula>"CUMPLE"</formula>
    </cfRule>
  </conditionalFormatting>
  <conditionalFormatting sqref="H18:J19">
    <cfRule type="cellIs" dxfId="1709" priority="84" operator="equal">
      <formula>"NO CUMPLE"</formula>
    </cfRule>
  </conditionalFormatting>
  <conditionalFormatting sqref="J14:J16">
    <cfRule type="cellIs" dxfId="1708" priority="83" operator="equal">
      <formula>"NO CUMPLE"</formula>
    </cfRule>
  </conditionalFormatting>
  <conditionalFormatting sqref="K18">
    <cfRule type="cellIs" dxfId="1707" priority="81" operator="equal">
      <formula>"CUMPLE"</formula>
    </cfRule>
    <cfRule type="cellIs" dxfId="1706" priority="82" operator="equal">
      <formula>"CUMPLE"</formula>
    </cfRule>
  </conditionalFormatting>
  <conditionalFormatting sqref="K18">
    <cfRule type="cellIs" dxfId="1705" priority="80" operator="equal">
      <formula>"NO CUMPLE"</formula>
    </cfRule>
  </conditionalFormatting>
  <conditionalFormatting sqref="M14:M17">
    <cfRule type="cellIs" dxfId="1704" priority="79" operator="equal">
      <formula>"MAXIMO"</formula>
    </cfRule>
  </conditionalFormatting>
  <conditionalFormatting sqref="N15:N17">
    <cfRule type="cellIs" dxfId="1703" priority="78" operator="equal">
      <formula>"NO CUMPLE"</formula>
    </cfRule>
  </conditionalFormatting>
  <conditionalFormatting sqref="N14:N17">
    <cfRule type="cellIs" dxfId="1702" priority="77" operator="equal">
      <formula>"CUMPLE"</formula>
    </cfRule>
  </conditionalFormatting>
  <conditionalFormatting sqref="M14:M16">
    <cfRule type="cellIs" dxfId="1701" priority="76" operator="equal">
      <formula>"MAXIMO"</formula>
    </cfRule>
  </conditionalFormatting>
  <conditionalFormatting sqref="M15:M17">
    <cfRule type="cellIs" dxfId="1700" priority="75" operator="equal">
      <formula>"MAXIMO"</formula>
    </cfRule>
  </conditionalFormatting>
  <conditionalFormatting sqref="N14:N16">
    <cfRule type="cellIs" dxfId="1699" priority="74" operator="equal">
      <formula>"CUMPLE"</formula>
    </cfRule>
  </conditionalFormatting>
  <conditionalFormatting sqref="N14:N16">
    <cfRule type="cellIs" dxfId="1698" priority="73" operator="equal">
      <formula>"NO CUMPLE"</formula>
    </cfRule>
  </conditionalFormatting>
  <conditionalFormatting sqref="K18">
    <cfRule type="cellIs" dxfId="1697" priority="71" operator="equal">
      <formula>"CUMPLE"</formula>
    </cfRule>
    <cfRule type="cellIs" dxfId="1696" priority="72" operator="equal">
      <formula>"NO CUMPLE"</formula>
    </cfRule>
  </conditionalFormatting>
  <conditionalFormatting sqref="N30">
    <cfRule type="cellIs" dxfId="1695" priority="70" operator="equal">
      <formula>"NO"</formula>
    </cfRule>
  </conditionalFormatting>
  <conditionalFormatting sqref="P31">
    <cfRule type="cellIs" dxfId="1694" priority="67" operator="equal">
      <formula>"NO CUMPLE"</formula>
    </cfRule>
    <cfRule type="cellIs" dxfId="1693" priority="68" operator="equal">
      <formula>"CUMPLE"</formula>
    </cfRule>
    <cfRule type="cellIs" dxfId="1692" priority="69" operator="equal">
      <formula>"HABILITADO"</formula>
    </cfRule>
  </conditionalFormatting>
  <conditionalFormatting sqref="P36">
    <cfRule type="cellIs" dxfId="1691" priority="64" operator="equal">
      <formula>"NO CUMPLE"</formula>
    </cfRule>
    <cfRule type="cellIs" dxfId="1690" priority="65" operator="equal">
      <formula>"CUMPLE"</formula>
    </cfRule>
    <cfRule type="cellIs" dxfId="1689" priority="66" operator="equal">
      <formula>"HABILITADO"</formula>
    </cfRule>
  </conditionalFormatting>
  <conditionalFormatting sqref="P44">
    <cfRule type="cellIs" dxfId="1688" priority="51" operator="equal">
      <formula>"NO CUMPLE"</formula>
    </cfRule>
    <cfRule type="cellIs" dxfId="1687" priority="52" operator="equal">
      <formula>"CUMPLE"</formula>
    </cfRule>
    <cfRule type="cellIs" dxfId="1686" priority="53" operator="equal">
      <formula>"HABILITADO"</formula>
    </cfRule>
  </conditionalFormatting>
  <conditionalFormatting sqref="N42:N43">
    <cfRule type="cellIs" dxfId="1685" priority="50" operator="equal">
      <formula>"EXPERIENCIA NO VÁLIDA"</formula>
    </cfRule>
  </conditionalFormatting>
  <conditionalFormatting sqref="N66:N68">
    <cfRule type="cellIs" dxfId="1684" priority="49" operator="equal">
      <formula>"EXPERIENCIA NO VÁLIDA"</formula>
    </cfRule>
  </conditionalFormatting>
  <conditionalFormatting sqref="O36">
    <cfRule type="cellIs" dxfId="1683" priority="47" operator="equal">
      <formula>0</formula>
    </cfRule>
    <cfRule type="cellIs" dxfId="1682" priority="48" operator="equal">
      <formula>"FOLIO 0"</formula>
    </cfRule>
  </conditionalFormatting>
  <conditionalFormatting sqref="K40:K41 I40:I41">
    <cfRule type="cellIs" dxfId="1681" priority="45" stopIfTrue="1" operator="greaterThanOrEqual">
      <formula>#REF!</formula>
    </cfRule>
  </conditionalFormatting>
  <conditionalFormatting sqref="I40:I41">
    <cfRule type="cellIs" dxfId="1680" priority="46" stopIfTrue="1" operator="lessThanOrEqual">
      <formula>#REF!</formula>
    </cfRule>
  </conditionalFormatting>
  <conditionalFormatting sqref="K68:K69 I68:I69">
    <cfRule type="cellIs" dxfId="1679" priority="43" stopIfTrue="1" operator="greaterThanOrEqual">
      <formula>#REF!</formula>
    </cfRule>
  </conditionalFormatting>
  <conditionalFormatting sqref="I68:I69">
    <cfRule type="cellIs" dxfId="1678" priority="44" stopIfTrue="1" operator="lessThanOrEqual">
      <formula>#REF!</formula>
    </cfRule>
  </conditionalFormatting>
  <conditionalFormatting sqref="N69">
    <cfRule type="cellIs" dxfId="1677" priority="42" operator="equal">
      <formula>"EXPERIENCIA NO VÁLIDA"</formula>
    </cfRule>
  </conditionalFormatting>
  <conditionalFormatting sqref="I28:I29">
    <cfRule type="cellIs" dxfId="1676" priority="41" operator="greaterThan">
      <formula>1</formula>
    </cfRule>
  </conditionalFormatting>
  <conditionalFormatting sqref="K42:K43 I42:I43">
    <cfRule type="cellIs" dxfId="1675" priority="39" stopIfTrue="1" operator="greaterThanOrEqual">
      <formula>#REF!</formula>
    </cfRule>
  </conditionalFormatting>
  <conditionalFormatting sqref="I42:I43">
    <cfRule type="cellIs" dxfId="1674" priority="40" stopIfTrue="1" operator="lessThanOrEqual">
      <formula>#REF!</formula>
    </cfRule>
  </conditionalFormatting>
  <conditionalFormatting sqref="N28:N29">
    <cfRule type="cellIs" dxfId="1673" priority="38" operator="equal">
      <formula>"NO"</formula>
    </cfRule>
  </conditionalFormatting>
  <conditionalFormatting sqref="N36">
    <cfRule type="cellIs" dxfId="1672" priority="36" operator="equal">
      <formula>0</formula>
    </cfRule>
    <cfRule type="cellIs" dxfId="1671" priority="37" operator="equal">
      <formula>"FOLIO 0"</formula>
    </cfRule>
  </conditionalFormatting>
  <conditionalFormatting sqref="N52:N55">
    <cfRule type="cellIs" dxfId="1670" priority="35" operator="equal">
      <formula>"NO"</formula>
    </cfRule>
  </conditionalFormatting>
  <conditionalFormatting sqref="I53">
    <cfRule type="cellIs" dxfId="1669" priority="34" operator="greaterThan">
      <formula>1</formula>
    </cfRule>
  </conditionalFormatting>
  <conditionalFormatting sqref="K67 I67">
    <cfRule type="cellIs" dxfId="1668" priority="32" stopIfTrue="1" operator="greaterThanOrEqual">
      <formula>#REF!</formula>
    </cfRule>
  </conditionalFormatting>
  <conditionalFormatting sqref="I67">
    <cfRule type="cellIs" dxfId="1667" priority="33" stopIfTrue="1" operator="lessThanOrEqual">
      <formula>#REF!</formula>
    </cfRule>
  </conditionalFormatting>
  <conditionalFormatting sqref="N26:N27">
    <cfRule type="cellIs" dxfId="1666" priority="31" operator="equal">
      <formula>"NO"</formula>
    </cfRule>
  </conditionalFormatting>
  <conditionalFormatting sqref="N40">
    <cfRule type="cellIs" dxfId="1665" priority="30" operator="equal">
      <formula>"EXPERIENCIA NO VÁLIDA"</formula>
    </cfRule>
  </conditionalFormatting>
  <conditionalFormatting sqref="N41">
    <cfRule type="cellIs" dxfId="1664" priority="29" operator="equal">
      <formula>"EXPERIENCIA NO VÁLIDA"</formula>
    </cfRule>
  </conditionalFormatting>
  <conditionalFormatting sqref="I27">
    <cfRule type="cellIs" dxfId="1663" priority="28" operator="greaterThan">
      <formula>1</formula>
    </cfRule>
  </conditionalFormatting>
  <conditionalFormatting sqref="I26">
    <cfRule type="cellIs" dxfId="1662" priority="27" operator="greaterThan">
      <formula>1</formula>
    </cfRule>
  </conditionalFormatting>
  <conditionalFormatting sqref="O13">
    <cfRule type="cellIs" dxfId="1661" priority="24" stopIfTrue="1" operator="equal">
      <formula>"HABILITADO"</formula>
    </cfRule>
    <cfRule type="cellIs" dxfId="1660" priority="25" stopIfTrue="1" operator="equal">
      <formula>"NO HABILITADO"</formula>
    </cfRule>
    <cfRule type="cellIs" dxfId="1659" priority="26" stopIfTrue="1" operator="equal">
      <formula>"RECHAZADO"</formula>
    </cfRule>
  </conditionalFormatting>
  <conditionalFormatting sqref="O13">
    <cfRule type="cellIs" dxfId="1658" priority="22" operator="equal">
      <formula>"NO HABILITADO"</formula>
    </cfRule>
    <cfRule type="cellIs" dxfId="1657" priority="23" operator="equal">
      <formula>"NO HABILITADO"</formula>
    </cfRule>
  </conditionalFormatting>
  <conditionalFormatting sqref="O13">
    <cfRule type="cellIs" priority="19" stopIfTrue="1" operator="equal">
      <formula>"HABILITADO"</formula>
    </cfRule>
    <cfRule type="cellIs" dxfId="1656" priority="20" stopIfTrue="1" operator="equal">
      <formula>"NO HABILITADO"</formula>
    </cfRule>
    <cfRule type="cellIs" dxfId="1655" priority="21" stopIfTrue="1" operator="equal">
      <formula>"RECHAZADO"</formula>
    </cfRule>
  </conditionalFormatting>
  <conditionalFormatting sqref="O13">
    <cfRule type="cellIs" dxfId="1654" priority="17" stopIfTrue="1" operator="equal">
      <formula>"RECHAZADO"</formula>
    </cfRule>
    <cfRule type="cellIs" dxfId="1653" priority="18" stopIfTrue="1" operator="equal">
      <formula>"NO HABILITADO"</formula>
    </cfRule>
  </conditionalFormatting>
  <conditionalFormatting sqref="O13">
    <cfRule type="cellIs" dxfId="1652" priority="15" operator="equal">
      <formula>"NO HABILITADO"</formula>
    </cfRule>
    <cfRule type="cellIs" dxfId="1651" priority="16" operator="equal">
      <formula>"HABILITADO"</formula>
    </cfRule>
  </conditionalFormatting>
  <conditionalFormatting sqref="O13:P13">
    <cfRule type="cellIs" dxfId="1650" priority="14" operator="equal">
      <formula>"NO HABILITADO"</formula>
    </cfRule>
  </conditionalFormatting>
  <conditionalFormatting sqref="I52">
    <cfRule type="cellIs" dxfId="1649" priority="13" operator="greaterThan">
      <formula>1</formula>
    </cfRule>
  </conditionalFormatting>
  <conditionalFormatting sqref="K66 I66">
    <cfRule type="cellIs" dxfId="1648" priority="11" stopIfTrue="1" operator="greaterThanOrEqual">
      <formula>#REF!</formula>
    </cfRule>
  </conditionalFormatting>
  <conditionalFormatting sqref="I66">
    <cfRule type="cellIs" dxfId="1647" priority="12" stopIfTrue="1" operator="lessThanOrEqual">
      <formula>#REF!</formula>
    </cfRule>
  </conditionalFormatting>
  <conditionalFormatting sqref="J36">
    <cfRule type="cellIs" dxfId="1646" priority="7" operator="equal">
      <formula>0</formula>
    </cfRule>
    <cfRule type="cellIs" dxfId="1645" priority="8" operator="equal">
      <formula>"FOLIO 0"</formula>
    </cfRule>
  </conditionalFormatting>
  <conditionalFormatting sqref="L36">
    <cfRule type="cellIs" dxfId="1644" priority="9" operator="equal">
      <formula>0</formula>
    </cfRule>
    <cfRule type="cellIs" dxfId="1643" priority="10" operator="equal">
      <formula>"FOLIO 0"</formula>
    </cfRule>
  </conditionalFormatting>
  <conditionalFormatting sqref="G36">
    <cfRule type="cellIs" dxfId="1642" priority="5" operator="equal">
      <formula>0</formula>
    </cfRule>
    <cfRule type="cellIs" dxfId="1641" priority="6" operator="equal">
      <formula>"FOLIO 0"</formula>
    </cfRule>
  </conditionalFormatting>
  <conditionalFormatting sqref="K36">
    <cfRule type="cellIs" dxfId="1640" priority="3" operator="equal">
      <formula>0</formula>
    </cfRule>
    <cfRule type="cellIs" dxfId="1639" priority="4" operator="equal">
      <formula>"FOLIO 0"</formula>
    </cfRule>
  </conditionalFormatting>
  <conditionalFormatting sqref="M36">
    <cfRule type="cellIs" dxfId="1638" priority="1" operator="equal">
      <formula>0</formula>
    </cfRule>
    <cfRule type="cellIs" dxfId="1637" priority="2" operator="equal">
      <formula>"FOLIO 0"</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C1"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38</v>
      </c>
      <c r="E10" s="697" t="s">
        <v>1062</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808</v>
      </c>
      <c r="D14" s="668"/>
      <c r="E14" s="668"/>
      <c r="F14" s="669"/>
      <c r="G14" s="46">
        <v>1</v>
      </c>
      <c r="H14" s="48">
        <v>2746.45</v>
      </c>
      <c r="I14" s="49">
        <v>300</v>
      </c>
      <c r="J14" s="65" t="s">
        <v>1132</v>
      </c>
      <c r="K14" s="49">
        <v>3585</v>
      </c>
      <c r="L14" s="32">
        <v>6331.45</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6331.45</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108">
      <c r="B26" s="230">
        <v>1</v>
      </c>
      <c r="C26" s="35">
        <v>10</v>
      </c>
      <c r="D26" s="31">
        <v>3</v>
      </c>
      <c r="E26" s="323" t="s">
        <v>806</v>
      </c>
      <c r="F26" s="258" t="s">
        <v>807</v>
      </c>
      <c r="G26" s="37">
        <v>811015</v>
      </c>
      <c r="H26" s="39" t="s">
        <v>808</v>
      </c>
      <c r="I26" s="23">
        <v>0.4</v>
      </c>
      <c r="J26" s="33" t="s">
        <v>210</v>
      </c>
      <c r="K26" s="212">
        <v>40967</v>
      </c>
      <c r="L26" s="212">
        <v>41404</v>
      </c>
      <c r="M26" s="221"/>
      <c r="N26" s="280" t="s">
        <v>194</v>
      </c>
      <c r="O26" s="63" t="s">
        <v>1133</v>
      </c>
      <c r="P26" s="275" t="s">
        <v>809</v>
      </c>
      <c r="Q26" s="12">
        <v>2016</v>
      </c>
      <c r="R26" s="281">
        <v>25567212</v>
      </c>
    </row>
    <row r="27" spans="2:18" s="12" customFormat="1" ht="72">
      <c r="B27" s="231">
        <v>2</v>
      </c>
      <c r="C27" s="31">
        <v>22</v>
      </c>
      <c r="D27" s="31">
        <v>21</v>
      </c>
      <c r="E27" s="323" t="s">
        <v>810</v>
      </c>
      <c r="F27" s="258" t="s">
        <v>811</v>
      </c>
      <c r="G27" s="37">
        <v>811015</v>
      </c>
      <c r="H27" s="39" t="s">
        <v>808</v>
      </c>
      <c r="I27" s="23">
        <v>0.35</v>
      </c>
      <c r="J27" s="33" t="s">
        <v>210</v>
      </c>
      <c r="K27" s="72">
        <v>41801</v>
      </c>
      <c r="L27" s="72">
        <v>42258</v>
      </c>
      <c r="M27" s="221">
        <v>7847</v>
      </c>
      <c r="N27" s="280" t="s">
        <v>194</v>
      </c>
      <c r="O27" s="63">
        <v>2746.45</v>
      </c>
      <c r="P27" s="216"/>
    </row>
    <row r="28" spans="2:18" s="12" customFormat="1" ht="18">
      <c r="B28" s="230">
        <v>3</v>
      </c>
      <c r="C28" s="219"/>
      <c r="D28" s="219"/>
      <c r="E28" s="323"/>
      <c r="F28" s="258"/>
      <c r="G28" s="407">
        <v>811015</v>
      </c>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2746.45</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1064</v>
      </c>
      <c r="C36" s="646"/>
      <c r="D36" s="646"/>
      <c r="E36" s="647"/>
      <c r="F36" s="56" t="s">
        <v>221</v>
      </c>
      <c r="G36" s="59">
        <v>80039808</v>
      </c>
      <c r="H36" s="57" t="s">
        <v>194</v>
      </c>
      <c r="I36" s="70">
        <v>39380</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39380</v>
      </c>
      <c r="K39" s="3" t="s">
        <v>59</v>
      </c>
      <c r="L39" s="209">
        <v>43356</v>
      </c>
      <c r="M39" s="614"/>
      <c r="N39" s="614"/>
      <c r="O39" s="47">
        <v>1200</v>
      </c>
      <c r="P39" s="499"/>
    </row>
    <row r="40" spans="2:16" ht="42.75" customHeight="1">
      <c r="B40" s="79">
        <v>1</v>
      </c>
      <c r="C40" s="79" t="s">
        <v>210</v>
      </c>
      <c r="D40" s="83" t="s">
        <v>211</v>
      </c>
      <c r="E40" s="277" t="s">
        <v>812</v>
      </c>
      <c r="F40" s="740" t="s">
        <v>813</v>
      </c>
      <c r="G40" s="741"/>
      <c r="H40" s="742"/>
      <c r="I40" s="635">
        <v>40687</v>
      </c>
      <c r="J40" s="635"/>
      <c r="K40" s="609">
        <v>41371</v>
      </c>
      <c r="L40" s="610"/>
      <c r="M40" s="82">
        <v>11800</v>
      </c>
      <c r="N40" s="61" t="s">
        <v>1135</v>
      </c>
      <c r="O40" s="278">
        <v>11800</v>
      </c>
      <c r="P40" s="151"/>
    </row>
    <row r="41" spans="2:16" ht="37.5" customHeight="1">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11800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7" ht="25.5" customHeight="1">
      <c r="B49" s="636" t="s">
        <v>47</v>
      </c>
      <c r="C49" s="637"/>
      <c r="D49" s="637"/>
      <c r="E49" s="637"/>
      <c r="F49" s="637"/>
      <c r="G49" s="637"/>
      <c r="H49" s="637"/>
      <c r="I49" s="637"/>
      <c r="J49" s="637"/>
      <c r="K49" s="637"/>
      <c r="L49" s="637"/>
      <c r="M49" s="637"/>
      <c r="N49" s="637"/>
      <c r="O49" s="637"/>
      <c r="P49" s="638"/>
    </row>
    <row r="50" spans="2:17"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7" ht="33.75" customHeight="1">
      <c r="B51" s="618"/>
      <c r="C51" s="618"/>
      <c r="D51" s="618"/>
      <c r="E51" s="618"/>
      <c r="F51" s="618"/>
      <c r="G51" s="618"/>
      <c r="H51" s="618"/>
      <c r="I51" s="618"/>
      <c r="J51" s="618"/>
      <c r="K51" s="618"/>
      <c r="L51" s="618"/>
      <c r="M51" s="618"/>
      <c r="N51" s="88">
        <v>35804</v>
      </c>
      <c r="O51" s="47">
        <v>1200</v>
      </c>
      <c r="P51" s="616"/>
    </row>
    <row r="52" spans="2:17" s="12" customFormat="1" ht="38.25">
      <c r="B52" s="325">
        <v>1</v>
      </c>
      <c r="C52" s="31">
        <v>18</v>
      </c>
      <c r="D52" s="31">
        <v>12</v>
      </c>
      <c r="E52" s="218" t="s">
        <v>814</v>
      </c>
      <c r="F52" s="258" t="s">
        <v>815</v>
      </c>
      <c r="G52" s="37">
        <v>811015</v>
      </c>
      <c r="H52" s="39" t="s">
        <v>808</v>
      </c>
      <c r="I52" s="23">
        <v>1</v>
      </c>
      <c r="J52" s="33" t="s">
        <v>210</v>
      </c>
      <c r="K52" s="72">
        <v>41313</v>
      </c>
      <c r="L52" s="72">
        <v>41494</v>
      </c>
      <c r="M52" s="221">
        <v>3585</v>
      </c>
      <c r="N52" s="280" t="s">
        <v>194</v>
      </c>
      <c r="O52" s="63">
        <v>3585</v>
      </c>
      <c r="P52" s="85"/>
    </row>
    <row r="53" spans="2:17" s="12" customFormat="1" ht="108">
      <c r="B53" s="34">
        <v>2</v>
      </c>
      <c r="C53" s="35">
        <v>9</v>
      </c>
      <c r="D53" s="31">
        <v>2</v>
      </c>
      <c r="E53" s="218" t="s">
        <v>816</v>
      </c>
      <c r="F53" s="324" t="s">
        <v>817</v>
      </c>
      <c r="G53" s="37">
        <v>811015</v>
      </c>
      <c r="H53" s="39" t="s">
        <v>808</v>
      </c>
      <c r="I53" s="23">
        <v>0.5</v>
      </c>
      <c r="J53" s="31" t="s">
        <v>210</v>
      </c>
      <c r="K53" s="72">
        <v>40904</v>
      </c>
      <c r="L53" s="72">
        <v>41425</v>
      </c>
      <c r="M53" s="32"/>
      <c r="N53" s="280" t="s">
        <v>194</v>
      </c>
      <c r="O53" s="63" t="s">
        <v>1133</v>
      </c>
      <c r="P53" s="414" t="s">
        <v>818</v>
      </c>
      <c r="Q53" s="215" t="s">
        <v>819</v>
      </c>
    </row>
    <row r="54" spans="2:17" s="12" customFormat="1" ht="18">
      <c r="B54" s="34">
        <v>3</v>
      </c>
      <c r="C54" s="35"/>
      <c r="D54" s="31"/>
      <c r="E54" s="269"/>
      <c r="F54" s="258"/>
      <c r="G54" s="25"/>
      <c r="H54" s="39"/>
      <c r="I54" s="23"/>
      <c r="J54" s="24"/>
      <c r="K54" s="72"/>
      <c r="L54" s="72"/>
      <c r="M54" s="32"/>
      <c r="N54" s="280" t="s">
        <v>1133</v>
      </c>
      <c r="O54" s="63" t="s">
        <v>1133</v>
      </c>
      <c r="P54" s="85"/>
    </row>
    <row r="55" spans="2:17" s="12" customFormat="1" ht="8.25" customHeight="1">
      <c r="B55" s="35"/>
      <c r="C55" s="37"/>
      <c r="D55" s="37"/>
      <c r="E55" s="87"/>
      <c r="F55" s="21"/>
      <c r="G55" s="25"/>
      <c r="H55" s="39"/>
      <c r="I55" s="91"/>
      <c r="J55" s="24"/>
      <c r="K55" s="73"/>
      <c r="L55" s="73"/>
      <c r="M55" s="32"/>
      <c r="N55" s="280" t="s">
        <v>1133</v>
      </c>
      <c r="O55" s="63"/>
      <c r="P55" s="86"/>
    </row>
    <row r="56" spans="2:17" s="12" customFormat="1" ht="30" customHeight="1">
      <c r="B56" s="9"/>
      <c r="C56" s="7"/>
      <c r="D56" s="8"/>
      <c r="E56" s="8"/>
      <c r="F56" s="8"/>
      <c r="G56" s="8"/>
      <c r="H56" s="8"/>
      <c r="I56" s="8"/>
      <c r="J56" s="8"/>
      <c r="K56" s="8"/>
      <c r="L56" s="5"/>
      <c r="M56" s="1"/>
      <c r="N56" s="268" t="s">
        <v>17</v>
      </c>
      <c r="O56" s="45">
        <v>3585</v>
      </c>
      <c r="P56" s="62">
        <v>40</v>
      </c>
    </row>
    <row r="57" spans="2:17" ht="15" customHeight="1"/>
    <row r="58" spans="2:17" ht="15" customHeight="1" thickBot="1"/>
    <row r="59" spans="2:17" ht="24.95" customHeight="1" thickBot="1">
      <c r="B59" s="619" t="s">
        <v>162</v>
      </c>
      <c r="C59" s="620"/>
      <c r="D59" s="620"/>
      <c r="E59" s="620"/>
      <c r="F59" s="620"/>
      <c r="G59" s="620"/>
      <c r="H59" s="620"/>
      <c r="I59" s="620"/>
      <c r="J59" s="620"/>
      <c r="K59" s="620"/>
      <c r="L59" s="620"/>
      <c r="M59" s="620"/>
      <c r="N59" s="620"/>
      <c r="O59" s="620"/>
      <c r="P59" s="621"/>
    </row>
    <row r="61" spans="2:17" s="60" customFormat="1" ht="21.75" customHeight="1">
      <c r="B61" s="556" t="s">
        <v>52</v>
      </c>
      <c r="C61" s="622"/>
      <c r="D61" s="622"/>
      <c r="E61" s="623"/>
      <c r="F61" s="400" t="s">
        <v>70</v>
      </c>
    </row>
    <row r="62" spans="2:17" s="58" customFormat="1" ht="24.95" customHeight="1">
      <c r="B62" s="624" t="s">
        <v>1064</v>
      </c>
      <c r="C62" s="625"/>
      <c r="D62" s="625"/>
      <c r="E62" s="626"/>
      <c r="F62" s="56" t="s">
        <v>221</v>
      </c>
    </row>
    <row r="63" spans="2:17" ht="14.25">
      <c r="B63" s="29"/>
      <c r="C63" s="50"/>
      <c r="D63" s="50"/>
      <c r="E63" s="50"/>
      <c r="F63" s="51"/>
      <c r="G63" s="51"/>
      <c r="H63" s="51"/>
      <c r="I63" s="51"/>
      <c r="J63" s="51"/>
      <c r="K63" s="51"/>
      <c r="L63" s="51"/>
      <c r="M63" s="51"/>
      <c r="N63" s="51"/>
      <c r="O63" s="51"/>
      <c r="P63" s="51"/>
    </row>
    <row r="64" spans="2:17"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39380</v>
      </c>
      <c r="K65" s="3" t="s">
        <v>59</v>
      </c>
      <c r="L65" s="209">
        <v>43356</v>
      </c>
      <c r="M65" s="614"/>
      <c r="N65" s="614"/>
      <c r="O65" s="47">
        <v>1200</v>
      </c>
      <c r="P65" s="616"/>
    </row>
    <row r="66" spans="2:16" ht="55.5" customHeight="1">
      <c r="B66" s="79">
        <v>1</v>
      </c>
      <c r="C66" s="79" t="s">
        <v>210</v>
      </c>
      <c r="D66" s="83" t="s">
        <v>820</v>
      </c>
      <c r="E66" s="403" t="s">
        <v>821</v>
      </c>
      <c r="F66" s="606" t="s">
        <v>822</v>
      </c>
      <c r="G66" s="607"/>
      <c r="H66" s="608"/>
      <c r="I66" s="609">
        <v>41640</v>
      </c>
      <c r="J66" s="610"/>
      <c r="K66" s="609">
        <v>41881</v>
      </c>
      <c r="L66" s="610"/>
      <c r="M66" s="82">
        <v>14022</v>
      </c>
      <c r="N66" s="61" t="s">
        <v>1135</v>
      </c>
      <c r="O66" s="63">
        <v>14022</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14022</v>
      </c>
      <c r="P70" s="62">
        <v>40</v>
      </c>
    </row>
    <row r="71" spans="2:16" ht="15.75" customHeight="1"/>
    <row r="72" spans="2:16" s="60" customFormat="1" ht="37.5" customHeight="1">
      <c r="B72" s="598" t="s">
        <v>127</v>
      </c>
      <c r="C72" s="598"/>
      <c r="D72" s="598"/>
      <c r="E72" s="598"/>
      <c r="F72" s="598"/>
      <c r="G72" s="588" t="s">
        <v>1064</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1062</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636" priority="97" operator="greaterThan">
      <formula>1</formula>
    </cfRule>
  </conditionalFormatting>
  <conditionalFormatting sqref="I54">
    <cfRule type="cellIs" dxfId="1635" priority="96" operator="greaterThan">
      <formula>1</formula>
    </cfRule>
  </conditionalFormatting>
  <conditionalFormatting sqref="J39">
    <cfRule type="cellIs" dxfId="1634" priority="94" stopIfTrue="1" operator="greaterThanOrEqual">
      <formula>#REF!</formula>
    </cfRule>
  </conditionalFormatting>
  <conditionalFormatting sqref="J39">
    <cfRule type="cellIs" dxfId="1633" priority="95" stopIfTrue="1" operator="lessThanOrEqual">
      <formula>#REF!</formula>
    </cfRule>
  </conditionalFormatting>
  <conditionalFormatting sqref="L39">
    <cfRule type="cellIs" dxfId="1632" priority="93" stopIfTrue="1" operator="greaterThanOrEqual">
      <formula>#REF!</formula>
    </cfRule>
  </conditionalFormatting>
  <conditionalFormatting sqref="J65">
    <cfRule type="cellIs" dxfId="1631" priority="91" stopIfTrue="1" operator="greaterThanOrEqual">
      <formula>#REF!</formula>
    </cfRule>
  </conditionalFormatting>
  <conditionalFormatting sqref="J65">
    <cfRule type="cellIs" dxfId="1630" priority="92" stopIfTrue="1" operator="lessThanOrEqual">
      <formula>#REF!</formula>
    </cfRule>
  </conditionalFormatting>
  <conditionalFormatting sqref="L65">
    <cfRule type="cellIs" dxfId="1629" priority="90" stopIfTrue="1" operator="greaterThanOrEqual">
      <formula>#REF!</formula>
    </cfRule>
  </conditionalFormatting>
  <conditionalFormatting sqref="G18">
    <cfRule type="cellIs" dxfId="1628" priority="75" operator="equal">
      <formula>"NO SUMA 100%"</formula>
    </cfRule>
    <cfRule type="cellIs" dxfId="1627" priority="80" operator="equal">
      <formula>"SUMA 100%"</formula>
    </cfRule>
    <cfRule type="cellIs" dxfId="1626" priority="84" operator="equal">
      <formula>"SUMA 100%"</formula>
    </cfRule>
    <cfRule type="cellIs" dxfId="1625" priority="85" operator="equal">
      <formula>"SUMA 100%"</formula>
    </cfRule>
    <cfRule type="cellIs" dxfId="1624" priority="88" operator="equal">
      <formula>"NO SUMA 100%"</formula>
    </cfRule>
    <cfRule type="cellIs" dxfId="1623" priority="89" operator="equal">
      <formula>"SUMA 100%"</formula>
    </cfRule>
  </conditionalFormatting>
  <conditionalFormatting sqref="J14:J17">
    <cfRule type="cellIs" dxfId="1622" priority="87" operator="equal">
      <formula>"NO CUMPLE"</formula>
    </cfRule>
  </conditionalFormatting>
  <conditionalFormatting sqref="J14:J17">
    <cfRule type="cellIs" dxfId="1621" priority="86" operator="equal">
      <formula>"CUMPLE"</formula>
    </cfRule>
  </conditionalFormatting>
  <conditionalFormatting sqref="J14:J16">
    <cfRule type="cellIs" dxfId="1620" priority="83" operator="equal">
      <formula>"CUMPLE"</formula>
    </cfRule>
  </conditionalFormatting>
  <conditionalFormatting sqref="G19">
    <cfRule type="cellIs" dxfId="1619" priority="78" operator="equal">
      <formula>"OK"</formula>
    </cfRule>
    <cfRule type="cellIs" dxfId="1618" priority="79" operator="equal">
      <formula>"OK"</formula>
    </cfRule>
    <cfRule type="cellIs" dxfId="1617" priority="81" operator="equal">
      <formula>"ERROR DE ASC"</formula>
    </cfRule>
    <cfRule type="cellIs" dxfId="1616" priority="82" operator="equal">
      <formula>"ERROR DE ASC"</formula>
    </cfRule>
  </conditionalFormatting>
  <conditionalFormatting sqref="H18">
    <cfRule type="cellIs" dxfId="1615" priority="76" operator="equal">
      <formula>"CUMPLE"</formula>
    </cfRule>
    <cfRule type="cellIs" dxfId="1614" priority="77" operator="equal">
      <formula>"CUMPLE"</formula>
    </cfRule>
  </conditionalFormatting>
  <conditionalFormatting sqref="H18:J19">
    <cfRule type="cellIs" dxfId="1613" priority="74" operator="equal">
      <formula>"NO CUMPLE"</formula>
    </cfRule>
  </conditionalFormatting>
  <conditionalFormatting sqref="J14:J16">
    <cfRule type="cellIs" dxfId="1612" priority="73" operator="equal">
      <formula>"NO CUMPLE"</formula>
    </cfRule>
  </conditionalFormatting>
  <conditionalFormatting sqref="K18">
    <cfRule type="cellIs" dxfId="1611" priority="71" operator="equal">
      <formula>"CUMPLE"</formula>
    </cfRule>
    <cfRule type="cellIs" dxfId="1610" priority="72" operator="equal">
      <formula>"CUMPLE"</formula>
    </cfRule>
  </conditionalFormatting>
  <conditionalFormatting sqref="K18">
    <cfRule type="cellIs" dxfId="1609" priority="70" operator="equal">
      <formula>"NO CUMPLE"</formula>
    </cfRule>
  </conditionalFormatting>
  <conditionalFormatting sqref="M14:M17">
    <cfRule type="cellIs" dxfId="1608" priority="69" operator="equal">
      <formula>"MAXIMO"</formula>
    </cfRule>
  </conditionalFormatting>
  <conditionalFormatting sqref="N15:N17">
    <cfRule type="cellIs" dxfId="1607" priority="68" operator="equal">
      <formula>"NO CUMPLE"</formula>
    </cfRule>
  </conditionalFormatting>
  <conditionalFormatting sqref="N14:N17">
    <cfRule type="cellIs" dxfId="1606" priority="67" operator="equal">
      <formula>"CUMPLE"</formula>
    </cfRule>
  </conditionalFormatting>
  <conditionalFormatting sqref="M14:M16">
    <cfRule type="cellIs" dxfId="1605" priority="66" operator="equal">
      <formula>"MAXIMO"</formula>
    </cfRule>
  </conditionalFormatting>
  <conditionalFormatting sqref="M15:M17">
    <cfRule type="cellIs" dxfId="1604" priority="65" operator="equal">
      <formula>"MAXIMO"</formula>
    </cfRule>
  </conditionalFormatting>
  <conditionalFormatting sqref="N14:N16">
    <cfRule type="cellIs" dxfId="1603" priority="64" operator="equal">
      <formula>"CUMPLE"</formula>
    </cfRule>
  </conditionalFormatting>
  <conditionalFormatting sqref="N14:N16">
    <cfRule type="cellIs" dxfId="1602" priority="63" operator="equal">
      <formula>"NO CUMPLE"</formula>
    </cfRule>
  </conditionalFormatting>
  <conditionalFormatting sqref="K18">
    <cfRule type="cellIs" dxfId="1601" priority="61" operator="equal">
      <formula>"CUMPLE"</formula>
    </cfRule>
    <cfRule type="cellIs" dxfId="1600" priority="62" operator="equal">
      <formula>"NO CUMPLE"</formula>
    </cfRule>
  </conditionalFormatting>
  <conditionalFormatting sqref="N30">
    <cfRule type="cellIs" dxfId="1599" priority="60" operator="equal">
      <formula>"NO"</formula>
    </cfRule>
  </conditionalFormatting>
  <conditionalFormatting sqref="P31">
    <cfRule type="cellIs" dxfId="1598" priority="57" operator="equal">
      <formula>"NO CUMPLE"</formula>
    </cfRule>
    <cfRule type="cellIs" dxfId="1597" priority="58" operator="equal">
      <formula>"CUMPLE"</formula>
    </cfRule>
    <cfRule type="cellIs" dxfId="1596" priority="59" operator="equal">
      <formula>"HABILITADO"</formula>
    </cfRule>
  </conditionalFormatting>
  <conditionalFormatting sqref="P36">
    <cfRule type="cellIs" dxfId="1595" priority="54" operator="equal">
      <formula>"NO CUMPLE"</formula>
    </cfRule>
    <cfRule type="cellIs" dxfId="1594" priority="55" operator="equal">
      <formula>"CUMPLE"</formula>
    </cfRule>
    <cfRule type="cellIs" dxfId="1593" priority="56" operator="equal">
      <formula>"HABILITADO"</formula>
    </cfRule>
  </conditionalFormatting>
  <conditionalFormatting sqref="J36">
    <cfRule type="cellIs" dxfId="1592" priority="50" operator="equal">
      <formula>0</formula>
    </cfRule>
    <cfRule type="cellIs" dxfId="1591" priority="51" operator="equal">
      <formula>"FOLIO 0"</formula>
    </cfRule>
  </conditionalFormatting>
  <conditionalFormatting sqref="L36">
    <cfRule type="cellIs" dxfId="1590" priority="52" operator="equal">
      <formula>0</formula>
    </cfRule>
    <cfRule type="cellIs" dxfId="1589" priority="53" operator="equal">
      <formula>"FOLIO 0"</formula>
    </cfRule>
  </conditionalFormatting>
  <conditionalFormatting sqref="G36">
    <cfRule type="cellIs" dxfId="1588" priority="48" operator="equal">
      <formula>0</formula>
    </cfRule>
    <cfRule type="cellIs" dxfId="1587" priority="49" operator="equal">
      <formula>"FOLIO 0"</formula>
    </cfRule>
  </conditionalFormatting>
  <conditionalFormatting sqref="K36">
    <cfRule type="cellIs" dxfId="1586" priority="46" operator="equal">
      <formula>0</formula>
    </cfRule>
    <cfRule type="cellIs" dxfId="1585" priority="47" operator="equal">
      <formula>"FOLIO 0"</formula>
    </cfRule>
  </conditionalFormatting>
  <conditionalFormatting sqref="M36">
    <cfRule type="cellIs" dxfId="1584" priority="44" operator="equal">
      <formula>0</formula>
    </cfRule>
    <cfRule type="cellIs" dxfId="1583" priority="45" operator="equal">
      <formula>"FOLIO 0"</formula>
    </cfRule>
  </conditionalFormatting>
  <conditionalFormatting sqref="P44">
    <cfRule type="cellIs" dxfId="1582" priority="41" operator="equal">
      <formula>"NO CUMPLE"</formula>
    </cfRule>
    <cfRule type="cellIs" dxfId="1581" priority="42" operator="equal">
      <formula>"CUMPLE"</formula>
    </cfRule>
    <cfRule type="cellIs" dxfId="1580" priority="43" operator="equal">
      <formula>"HABILITADO"</formula>
    </cfRule>
  </conditionalFormatting>
  <conditionalFormatting sqref="N42:N43">
    <cfRule type="cellIs" dxfId="1579" priority="40" operator="equal">
      <formula>"EXPERIENCIA NO VÁLIDA"</formula>
    </cfRule>
  </conditionalFormatting>
  <conditionalFormatting sqref="N66:N68">
    <cfRule type="cellIs" dxfId="1578" priority="39" operator="equal">
      <formula>"EXPERIENCIA NO VÁLIDA"</formula>
    </cfRule>
  </conditionalFormatting>
  <conditionalFormatting sqref="O36">
    <cfRule type="cellIs" dxfId="1577" priority="37" operator="equal">
      <formula>0</formula>
    </cfRule>
    <cfRule type="cellIs" dxfId="1576" priority="38" operator="equal">
      <formula>"FOLIO 0"</formula>
    </cfRule>
  </conditionalFormatting>
  <conditionalFormatting sqref="K40:K41 I40:I41">
    <cfRule type="cellIs" dxfId="1575" priority="35" stopIfTrue="1" operator="greaterThanOrEqual">
      <formula>#REF!</formula>
    </cfRule>
  </conditionalFormatting>
  <conditionalFormatting sqref="I40:I41">
    <cfRule type="cellIs" dxfId="1574" priority="36" stopIfTrue="1" operator="lessThanOrEqual">
      <formula>#REF!</formula>
    </cfRule>
  </conditionalFormatting>
  <conditionalFormatting sqref="K68:K69 I68:I69">
    <cfRule type="cellIs" dxfId="1573" priority="33" stopIfTrue="1" operator="greaterThanOrEqual">
      <formula>#REF!</formula>
    </cfRule>
  </conditionalFormatting>
  <conditionalFormatting sqref="I68:I69">
    <cfRule type="cellIs" dxfId="1572" priority="34" stopIfTrue="1" operator="lessThanOrEqual">
      <formula>#REF!</formula>
    </cfRule>
  </conditionalFormatting>
  <conditionalFormatting sqref="N69">
    <cfRule type="cellIs" dxfId="1571" priority="32" operator="equal">
      <formula>"EXPERIENCIA NO VÁLIDA"</formula>
    </cfRule>
  </conditionalFormatting>
  <conditionalFormatting sqref="I28:I29">
    <cfRule type="cellIs" dxfId="1570" priority="31" operator="greaterThan">
      <formula>1</formula>
    </cfRule>
  </conditionalFormatting>
  <conditionalFormatting sqref="K42:K43 I42:I43">
    <cfRule type="cellIs" dxfId="1569" priority="29" stopIfTrue="1" operator="greaterThanOrEqual">
      <formula>#REF!</formula>
    </cfRule>
  </conditionalFormatting>
  <conditionalFormatting sqref="I42:I43">
    <cfRule type="cellIs" dxfId="1568" priority="30" stopIfTrue="1" operator="lessThanOrEqual">
      <formula>#REF!</formula>
    </cfRule>
  </conditionalFormatting>
  <conditionalFormatting sqref="N27:N29">
    <cfRule type="cellIs" dxfId="1567" priority="28" operator="equal">
      <formula>"NO"</formula>
    </cfRule>
  </conditionalFormatting>
  <conditionalFormatting sqref="N36">
    <cfRule type="cellIs" dxfId="1566" priority="26" operator="equal">
      <formula>0</formula>
    </cfRule>
    <cfRule type="cellIs" dxfId="1565" priority="27" operator="equal">
      <formula>"FOLIO 0"</formula>
    </cfRule>
  </conditionalFormatting>
  <conditionalFormatting sqref="N52:N55">
    <cfRule type="cellIs" dxfId="1564" priority="25" operator="equal">
      <formula>"NO"</formula>
    </cfRule>
  </conditionalFormatting>
  <conditionalFormatting sqref="I53">
    <cfRule type="cellIs" dxfId="1563" priority="24" operator="greaterThan">
      <formula>1</formula>
    </cfRule>
  </conditionalFormatting>
  <conditionalFormatting sqref="K67 I67">
    <cfRule type="cellIs" dxfId="1562" priority="22" stopIfTrue="1" operator="greaterThanOrEqual">
      <formula>#REF!</formula>
    </cfRule>
  </conditionalFormatting>
  <conditionalFormatting sqref="I67">
    <cfRule type="cellIs" dxfId="1561" priority="23" stopIfTrue="1" operator="lessThanOrEqual">
      <formula>#REF!</formula>
    </cfRule>
  </conditionalFormatting>
  <conditionalFormatting sqref="N26">
    <cfRule type="cellIs" dxfId="1560" priority="21" operator="equal">
      <formula>"NO"</formula>
    </cfRule>
  </conditionalFormatting>
  <conditionalFormatting sqref="N40">
    <cfRule type="cellIs" dxfId="1559" priority="20" operator="equal">
      <formula>"EXPERIENCIA NO VÁLIDA"</formula>
    </cfRule>
  </conditionalFormatting>
  <conditionalFormatting sqref="N41">
    <cfRule type="cellIs" dxfId="1558" priority="19" operator="equal">
      <formula>"EXPERIENCIA NO VÁLIDA"</formula>
    </cfRule>
  </conditionalFormatting>
  <conditionalFormatting sqref="I27">
    <cfRule type="cellIs" dxfId="1557" priority="18" operator="greaterThan">
      <formula>1</formula>
    </cfRule>
  </conditionalFormatting>
  <conditionalFormatting sqref="I26">
    <cfRule type="cellIs" dxfId="1556" priority="17" operator="greaterThan">
      <formula>1</formula>
    </cfRule>
  </conditionalFormatting>
  <conditionalFormatting sqref="O13">
    <cfRule type="cellIs" dxfId="1555" priority="14" stopIfTrue="1" operator="equal">
      <formula>"HABILITADO"</formula>
    </cfRule>
    <cfRule type="cellIs" dxfId="1554" priority="15" stopIfTrue="1" operator="equal">
      <formula>"NO HABILITADO"</formula>
    </cfRule>
    <cfRule type="cellIs" dxfId="1553" priority="16" stopIfTrue="1" operator="equal">
      <formula>"RECHAZADO"</formula>
    </cfRule>
  </conditionalFormatting>
  <conditionalFormatting sqref="O13">
    <cfRule type="cellIs" dxfId="1552" priority="12" operator="equal">
      <formula>"NO HABILITADO"</formula>
    </cfRule>
    <cfRule type="cellIs" dxfId="1551" priority="13" operator="equal">
      <formula>"NO HABILITADO"</formula>
    </cfRule>
  </conditionalFormatting>
  <conditionalFormatting sqref="O13">
    <cfRule type="cellIs" priority="9" stopIfTrue="1" operator="equal">
      <formula>"HABILITADO"</formula>
    </cfRule>
    <cfRule type="cellIs" dxfId="1550" priority="10" stopIfTrue="1" operator="equal">
      <formula>"NO HABILITADO"</formula>
    </cfRule>
    <cfRule type="cellIs" dxfId="1549" priority="11" stopIfTrue="1" operator="equal">
      <formula>"RECHAZADO"</formula>
    </cfRule>
  </conditionalFormatting>
  <conditionalFormatting sqref="O13">
    <cfRule type="cellIs" dxfId="1548" priority="7" stopIfTrue="1" operator="equal">
      <formula>"RECHAZADO"</formula>
    </cfRule>
    <cfRule type="cellIs" dxfId="1547" priority="8" stopIfTrue="1" operator="equal">
      <formula>"NO HABILITADO"</formula>
    </cfRule>
  </conditionalFormatting>
  <conditionalFormatting sqref="O13">
    <cfRule type="cellIs" dxfId="1546" priority="5" operator="equal">
      <formula>"NO HABILITADO"</formula>
    </cfRule>
    <cfRule type="cellIs" dxfId="1545" priority="6" operator="equal">
      <formula>"HABILITADO"</formula>
    </cfRule>
  </conditionalFormatting>
  <conditionalFormatting sqref="O13:P13">
    <cfRule type="cellIs" dxfId="1544" priority="4" operator="equal">
      <formula>"NO HABILITADO"</formula>
    </cfRule>
  </conditionalFormatting>
  <conditionalFormatting sqref="I52">
    <cfRule type="cellIs" dxfId="1543" priority="3" operator="greaterThan">
      <formula>1</formula>
    </cfRule>
  </conditionalFormatting>
  <conditionalFormatting sqref="K66 I66">
    <cfRule type="cellIs" dxfId="1542" priority="1" stopIfTrue="1" operator="greaterThanOrEqual">
      <formula>#REF!</formula>
    </cfRule>
  </conditionalFormatting>
  <conditionalFormatting sqref="I66">
    <cfRule type="cellIs" dxfId="1541"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39</v>
      </c>
      <c r="E10" s="697" t="s">
        <v>1065</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825</v>
      </c>
      <c r="D14" s="668"/>
      <c r="E14" s="668"/>
      <c r="F14" s="669"/>
      <c r="G14" s="46">
        <v>1</v>
      </c>
      <c r="H14" s="48">
        <v>1346.0436000000002</v>
      </c>
      <c r="I14" s="49">
        <v>300</v>
      </c>
      <c r="J14" s="65" t="s">
        <v>1132</v>
      </c>
      <c r="K14" s="49">
        <v>1806</v>
      </c>
      <c r="L14" s="32">
        <v>3152.0436</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3152.0436</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36">
      <c r="B26" s="230">
        <v>1</v>
      </c>
      <c r="C26" s="35">
        <v>13</v>
      </c>
      <c r="D26" s="31">
        <v>38</v>
      </c>
      <c r="E26" s="323" t="s">
        <v>823</v>
      </c>
      <c r="F26" s="258" t="s">
        <v>824</v>
      </c>
      <c r="G26" s="37">
        <v>811015</v>
      </c>
      <c r="H26" s="39" t="s">
        <v>825</v>
      </c>
      <c r="I26" s="23">
        <v>0.99</v>
      </c>
      <c r="J26" s="33" t="s">
        <v>210</v>
      </c>
      <c r="K26" s="212">
        <v>42072</v>
      </c>
      <c r="L26" s="212">
        <v>42367</v>
      </c>
      <c r="M26" s="221">
        <v>1359.64</v>
      </c>
      <c r="N26" s="280" t="s">
        <v>194</v>
      </c>
      <c r="O26" s="63">
        <v>1346.0436000000002</v>
      </c>
      <c r="P26" s="216" t="s">
        <v>1126</v>
      </c>
      <c r="Q26" s="12">
        <v>2016</v>
      </c>
      <c r="R26" s="281">
        <v>25567212</v>
      </c>
    </row>
    <row r="27" spans="2:18" s="12" customFormat="1" ht="15">
      <c r="B27" s="231">
        <v>2</v>
      </c>
      <c r="C27" s="31"/>
      <c r="D27" s="31"/>
      <c r="E27" s="323"/>
      <c r="F27" s="258"/>
      <c r="G27" s="407"/>
      <c r="H27" s="39"/>
      <c r="I27" s="23"/>
      <c r="J27" s="33"/>
      <c r="K27" s="72"/>
      <c r="L27" s="72"/>
      <c r="M27" s="221"/>
      <c r="N27" s="280" t="s">
        <v>1133</v>
      </c>
      <c r="O27" s="63" t="s">
        <v>1133</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1346.0436000000002</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1067</v>
      </c>
      <c r="C36" s="646"/>
      <c r="D36" s="646"/>
      <c r="E36" s="647"/>
      <c r="F36" s="56" t="s">
        <v>221</v>
      </c>
      <c r="G36" s="59">
        <v>79484285</v>
      </c>
      <c r="H36" s="57" t="s">
        <v>194</v>
      </c>
      <c r="I36" s="70">
        <v>34473</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34473</v>
      </c>
      <c r="K39" s="3" t="s">
        <v>59</v>
      </c>
      <c r="L39" s="209">
        <v>43356</v>
      </c>
      <c r="M39" s="614"/>
      <c r="N39" s="614"/>
      <c r="O39" s="47">
        <v>1200</v>
      </c>
      <c r="P39" s="499"/>
    </row>
    <row r="40" spans="2:16" ht="43.5" customHeight="1">
      <c r="B40" s="79">
        <v>1</v>
      </c>
      <c r="C40" s="79" t="s">
        <v>210</v>
      </c>
      <c r="D40" s="83" t="s">
        <v>211</v>
      </c>
      <c r="E40" s="277" t="s">
        <v>826</v>
      </c>
      <c r="F40" s="740" t="s">
        <v>824</v>
      </c>
      <c r="G40" s="741"/>
      <c r="H40" s="742"/>
      <c r="I40" s="635">
        <v>42072</v>
      </c>
      <c r="J40" s="635"/>
      <c r="K40" s="609">
        <v>42367</v>
      </c>
      <c r="L40" s="610"/>
      <c r="M40" s="82">
        <v>1433.85</v>
      </c>
      <c r="N40" s="61" t="s">
        <v>1135</v>
      </c>
      <c r="O40" s="278">
        <v>1433.85</v>
      </c>
      <c r="P40" s="151"/>
    </row>
    <row r="41" spans="2:16" ht="37.5" customHeight="1">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1433.85</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48">
      <c r="B52" s="325">
        <v>1</v>
      </c>
      <c r="C52" s="31">
        <v>11</v>
      </c>
      <c r="D52" s="31">
        <v>13</v>
      </c>
      <c r="E52" s="218" t="s">
        <v>827</v>
      </c>
      <c r="F52" s="258" t="s">
        <v>828</v>
      </c>
      <c r="G52" s="37">
        <v>811015</v>
      </c>
      <c r="H52" s="39" t="s">
        <v>825</v>
      </c>
      <c r="I52" s="23">
        <v>1</v>
      </c>
      <c r="J52" s="33" t="s">
        <v>210</v>
      </c>
      <c r="K52" s="72">
        <v>41873</v>
      </c>
      <c r="L52" s="72">
        <v>42004</v>
      </c>
      <c r="M52" s="221">
        <v>1806</v>
      </c>
      <c r="N52" s="280" t="s">
        <v>194</v>
      </c>
      <c r="O52" s="63">
        <v>1806</v>
      </c>
      <c r="P52" s="85"/>
    </row>
    <row r="53" spans="2:16" s="12" customFormat="1" ht="15">
      <c r="B53" s="34">
        <v>2</v>
      </c>
      <c r="C53" s="35"/>
      <c r="D53" s="31"/>
      <c r="E53" s="218"/>
      <c r="F53" s="324"/>
      <c r="G53" s="407"/>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1806</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1067</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34473</v>
      </c>
      <c r="K65" s="3" t="s">
        <v>59</v>
      </c>
      <c r="L65" s="209">
        <v>43356</v>
      </c>
      <c r="M65" s="614"/>
      <c r="N65" s="614"/>
      <c r="O65" s="47">
        <v>1200</v>
      </c>
      <c r="P65" s="616"/>
    </row>
    <row r="66" spans="2:16" ht="54.75" customHeight="1">
      <c r="B66" s="79">
        <v>1</v>
      </c>
      <c r="C66" s="79" t="s">
        <v>210</v>
      </c>
      <c r="D66" s="83" t="s">
        <v>211</v>
      </c>
      <c r="E66" s="403" t="s">
        <v>829</v>
      </c>
      <c r="F66" s="606" t="s">
        <v>828</v>
      </c>
      <c r="G66" s="607"/>
      <c r="H66" s="608"/>
      <c r="I66" s="609">
        <v>41873</v>
      </c>
      <c r="J66" s="610"/>
      <c r="K66" s="609">
        <v>42004</v>
      </c>
      <c r="L66" s="610"/>
      <c r="M66" s="82">
        <v>1806.1</v>
      </c>
      <c r="N66" s="61" t="s">
        <v>1135</v>
      </c>
      <c r="O66" s="63">
        <v>1806.1</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1806.1</v>
      </c>
      <c r="P70" s="62">
        <v>40</v>
      </c>
    </row>
    <row r="71" spans="2:16" ht="15.75" customHeight="1"/>
    <row r="72" spans="2:16" s="60" customFormat="1" ht="37.5" customHeight="1">
      <c r="B72" s="598" t="s">
        <v>127</v>
      </c>
      <c r="C72" s="598"/>
      <c r="D72" s="598"/>
      <c r="E72" s="598"/>
      <c r="F72" s="598"/>
      <c r="G72" s="588" t="s">
        <v>1067</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1065</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540" priority="98" operator="greaterThan">
      <formula>1</formula>
    </cfRule>
  </conditionalFormatting>
  <conditionalFormatting sqref="I54">
    <cfRule type="cellIs" dxfId="1539" priority="97" operator="greaterThan">
      <formula>1</formula>
    </cfRule>
  </conditionalFormatting>
  <conditionalFormatting sqref="J39">
    <cfRule type="cellIs" dxfId="1538" priority="95" stopIfTrue="1" operator="greaterThanOrEqual">
      <formula>#REF!</formula>
    </cfRule>
  </conditionalFormatting>
  <conditionalFormatting sqref="J39">
    <cfRule type="cellIs" dxfId="1537" priority="96" stopIfTrue="1" operator="lessThanOrEqual">
      <formula>#REF!</formula>
    </cfRule>
  </conditionalFormatting>
  <conditionalFormatting sqref="L39">
    <cfRule type="cellIs" dxfId="1536" priority="94" stopIfTrue="1" operator="greaterThanOrEqual">
      <formula>#REF!</formula>
    </cfRule>
  </conditionalFormatting>
  <conditionalFormatting sqref="J65">
    <cfRule type="cellIs" dxfId="1535" priority="92" stopIfTrue="1" operator="greaterThanOrEqual">
      <formula>#REF!</formula>
    </cfRule>
  </conditionalFormatting>
  <conditionalFormatting sqref="J65">
    <cfRule type="cellIs" dxfId="1534" priority="93" stopIfTrue="1" operator="lessThanOrEqual">
      <formula>#REF!</formula>
    </cfRule>
  </conditionalFormatting>
  <conditionalFormatting sqref="L65">
    <cfRule type="cellIs" dxfId="1533" priority="91" stopIfTrue="1" operator="greaterThanOrEqual">
      <formula>#REF!</formula>
    </cfRule>
  </conditionalFormatting>
  <conditionalFormatting sqref="G18">
    <cfRule type="cellIs" dxfId="1532" priority="76" operator="equal">
      <formula>"NO SUMA 100%"</formula>
    </cfRule>
    <cfRule type="cellIs" dxfId="1531" priority="81" operator="equal">
      <formula>"SUMA 100%"</formula>
    </cfRule>
    <cfRule type="cellIs" dxfId="1530" priority="85" operator="equal">
      <formula>"SUMA 100%"</formula>
    </cfRule>
    <cfRule type="cellIs" dxfId="1529" priority="86" operator="equal">
      <formula>"SUMA 100%"</formula>
    </cfRule>
    <cfRule type="cellIs" dxfId="1528" priority="89" operator="equal">
      <formula>"NO SUMA 100%"</formula>
    </cfRule>
    <cfRule type="cellIs" dxfId="1527" priority="90" operator="equal">
      <formula>"SUMA 100%"</formula>
    </cfRule>
  </conditionalFormatting>
  <conditionalFormatting sqref="J14:J17">
    <cfRule type="cellIs" dxfId="1526" priority="88" operator="equal">
      <formula>"NO CUMPLE"</formula>
    </cfRule>
  </conditionalFormatting>
  <conditionalFormatting sqref="J14:J17">
    <cfRule type="cellIs" dxfId="1525" priority="87" operator="equal">
      <formula>"CUMPLE"</formula>
    </cfRule>
  </conditionalFormatting>
  <conditionalFormatting sqref="J14:J16">
    <cfRule type="cellIs" dxfId="1524" priority="84" operator="equal">
      <formula>"CUMPLE"</formula>
    </cfRule>
  </conditionalFormatting>
  <conditionalFormatting sqref="G19">
    <cfRule type="cellIs" dxfId="1523" priority="79" operator="equal">
      <formula>"OK"</formula>
    </cfRule>
    <cfRule type="cellIs" dxfId="1522" priority="80" operator="equal">
      <formula>"OK"</formula>
    </cfRule>
    <cfRule type="cellIs" dxfId="1521" priority="82" operator="equal">
      <formula>"ERROR DE ASC"</formula>
    </cfRule>
    <cfRule type="cellIs" dxfId="1520" priority="83" operator="equal">
      <formula>"ERROR DE ASC"</formula>
    </cfRule>
  </conditionalFormatting>
  <conditionalFormatting sqref="H18">
    <cfRule type="cellIs" dxfId="1519" priority="77" operator="equal">
      <formula>"CUMPLE"</formula>
    </cfRule>
    <cfRule type="cellIs" dxfId="1518" priority="78" operator="equal">
      <formula>"CUMPLE"</formula>
    </cfRule>
  </conditionalFormatting>
  <conditionalFormatting sqref="H18:J19">
    <cfRule type="cellIs" dxfId="1517" priority="75" operator="equal">
      <formula>"NO CUMPLE"</formula>
    </cfRule>
  </conditionalFormatting>
  <conditionalFormatting sqref="J14:J16">
    <cfRule type="cellIs" dxfId="1516" priority="74" operator="equal">
      <formula>"NO CUMPLE"</formula>
    </cfRule>
  </conditionalFormatting>
  <conditionalFormatting sqref="K18">
    <cfRule type="cellIs" dxfId="1515" priority="72" operator="equal">
      <formula>"CUMPLE"</formula>
    </cfRule>
    <cfRule type="cellIs" dxfId="1514" priority="73" operator="equal">
      <formula>"CUMPLE"</formula>
    </cfRule>
  </conditionalFormatting>
  <conditionalFormatting sqref="K18">
    <cfRule type="cellIs" dxfId="1513" priority="71" operator="equal">
      <formula>"NO CUMPLE"</formula>
    </cfRule>
  </conditionalFormatting>
  <conditionalFormatting sqref="M14:M17">
    <cfRule type="cellIs" dxfId="1512" priority="70" operator="equal">
      <formula>"MAXIMO"</formula>
    </cfRule>
  </conditionalFormatting>
  <conditionalFormatting sqref="N15:N17">
    <cfRule type="cellIs" dxfId="1511" priority="69" operator="equal">
      <formula>"NO CUMPLE"</formula>
    </cfRule>
  </conditionalFormatting>
  <conditionalFormatting sqref="N14:N17">
    <cfRule type="cellIs" dxfId="1510" priority="68" operator="equal">
      <formula>"CUMPLE"</formula>
    </cfRule>
  </conditionalFormatting>
  <conditionalFormatting sqref="M14:M16">
    <cfRule type="cellIs" dxfId="1509" priority="67" operator="equal">
      <formula>"MAXIMO"</formula>
    </cfRule>
  </conditionalFormatting>
  <conditionalFormatting sqref="M15:M17">
    <cfRule type="cellIs" dxfId="1508" priority="66" operator="equal">
      <formula>"MAXIMO"</formula>
    </cfRule>
  </conditionalFormatting>
  <conditionalFormatting sqref="N14:N16">
    <cfRule type="cellIs" dxfId="1507" priority="65" operator="equal">
      <formula>"CUMPLE"</formula>
    </cfRule>
  </conditionalFormatting>
  <conditionalFormatting sqref="N14:N16">
    <cfRule type="cellIs" dxfId="1506" priority="64" operator="equal">
      <formula>"NO CUMPLE"</formula>
    </cfRule>
  </conditionalFormatting>
  <conditionalFormatting sqref="K18">
    <cfRule type="cellIs" dxfId="1505" priority="62" operator="equal">
      <formula>"CUMPLE"</formula>
    </cfRule>
    <cfRule type="cellIs" dxfId="1504" priority="63" operator="equal">
      <formula>"NO CUMPLE"</formula>
    </cfRule>
  </conditionalFormatting>
  <conditionalFormatting sqref="N30">
    <cfRule type="cellIs" dxfId="1503" priority="61" operator="equal">
      <formula>"NO"</formula>
    </cfRule>
  </conditionalFormatting>
  <conditionalFormatting sqref="P31">
    <cfRule type="cellIs" dxfId="1502" priority="58" operator="equal">
      <formula>"NO CUMPLE"</formula>
    </cfRule>
    <cfRule type="cellIs" dxfId="1501" priority="59" operator="equal">
      <formula>"CUMPLE"</formula>
    </cfRule>
    <cfRule type="cellIs" dxfId="1500" priority="60" operator="equal">
      <formula>"HABILITADO"</formula>
    </cfRule>
  </conditionalFormatting>
  <conditionalFormatting sqref="P36">
    <cfRule type="cellIs" dxfId="1499" priority="55" operator="equal">
      <formula>"NO CUMPLE"</formula>
    </cfRule>
    <cfRule type="cellIs" dxfId="1498" priority="56" operator="equal">
      <formula>"CUMPLE"</formula>
    </cfRule>
    <cfRule type="cellIs" dxfId="1497" priority="57" operator="equal">
      <formula>"HABILITADO"</formula>
    </cfRule>
  </conditionalFormatting>
  <conditionalFormatting sqref="J36">
    <cfRule type="cellIs" dxfId="1496" priority="51" operator="equal">
      <formula>0</formula>
    </cfRule>
    <cfRule type="cellIs" dxfId="1495" priority="52" operator="equal">
      <formula>"FOLIO 0"</formula>
    </cfRule>
  </conditionalFormatting>
  <conditionalFormatting sqref="L36">
    <cfRule type="cellIs" dxfId="1494" priority="53" operator="equal">
      <formula>0</formula>
    </cfRule>
    <cfRule type="cellIs" dxfId="1493" priority="54" operator="equal">
      <formula>"FOLIO 0"</formula>
    </cfRule>
  </conditionalFormatting>
  <conditionalFormatting sqref="G36">
    <cfRule type="cellIs" dxfId="1492" priority="49" operator="equal">
      <formula>0</formula>
    </cfRule>
    <cfRule type="cellIs" dxfId="1491" priority="50" operator="equal">
      <formula>"FOLIO 0"</formula>
    </cfRule>
  </conditionalFormatting>
  <conditionalFormatting sqref="K36">
    <cfRule type="cellIs" dxfId="1490" priority="47" operator="equal">
      <formula>0</formula>
    </cfRule>
    <cfRule type="cellIs" dxfId="1489" priority="48" operator="equal">
      <formula>"FOLIO 0"</formula>
    </cfRule>
  </conditionalFormatting>
  <conditionalFormatting sqref="M36">
    <cfRule type="cellIs" dxfId="1488" priority="45" operator="equal">
      <formula>0</formula>
    </cfRule>
    <cfRule type="cellIs" dxfId="1487" priority="46" operator="equal">
      <formula>"FOLIO 0"</formula>
    </cfRule>
  </conditionalFormatting>
  <conditionalFormatting sqref="P44">
    <cfRule type="cellIs" dxfId="1486" priority="42" operator="equal">
      <formula>"NO CUMPLE"</formula>
    </cfRule>
    <cfRule type="cellIs" dxfId="1485" priority="43" operator="equal">
      <formula>"CUMPLE"</formula>
    </cfRule>
    <cfRule type="cellIs" dxfId="1484" priority="44" operator="equal">
      <formula>"HABILITADO"</formula>
    </cfRule>
  </conditionalFormatting>
  <conditionalFormatting sqref="N42:N43">
    <cfRule type="cellIs" dxfId="1483" priority="41" operator="equal">
      <formula>"EXPERIENCIA NO VÁLIDA"</formula>
    </cfRule>
  </conditionalFormatting>
  <conditionalFormatting sqref="N67:N68">
    <cfRule type="cellIs" dxfId="1482" priority="40" operator="equal">
      <formula>"EXPERIENCIA NO VÁLIDA"</formula>
    </cfRule>
  </conditionalFormatting>
  <conditionalFormatting sqref="O36">
    <cfRule type="cellIs" dxfId="1481" priority="38" operator="equal">
      <formula>0</formula>
    </cfRule>
    <cfRule type="cellIs" dxfId="1480" priority="39" operator="equal">
      <formula>"FOLIO 0"</formula>
    </cfRule>
  </conditionalFormatting>
  <conditionalFormatting sqref="K40:K41 I40:I41">
    <cfRule type="cellIs" dxfId="1479" priority="36" stopIfTrue="1" operator="greaterThanOrEqual">
      <formula>#REF!</formula>
    </cfRule>
  </conditionalFormatting>
  <conditionalFormatting sqref="I40:I41">
    <cfRule type="cellIs" dxfId="1478" priority="37" stopIfTrue="1" operator="lessThanOrEqual">
      <formula>#REF!</formula>
    </cfRule>
  </conditionalFormatting>
  <conditionalFormatting sqref="K68:K69 I68:I69">
    <cfRule type="cellIs" dxfId="1477" priority="34" stopIfTrue="1" operator="greaterThanOrEqual">
      <formula>#REF!</formula>
    </cfRule>
  </conditionalFormatting>
  <conditionalFormatting sqref="I68:I69">
    <cfRule type="cellIs" dxfId="1476" priority="35" stopIfTrue="1" operator="lessThanOrEqual">
      <formula>#REF!</formula>
    </cfRule>
  </conditionalFormatting>
  <conditionalFormatting sqref="N69">
    <cfRule type="cellIs" dxfId="1475" priority="33" operator="equal">
      <formula>"EXPERIENCIA NO VÁLIDA"</formula>
    </cfRule>
  </conditionalFormatting>
  <conditionalFormatting sqref="I28:I29">
    <cfRule type="cellIs" dxfId="1474" priority="32" operator="greaterThan">
      <formula>1</formula>
    </cfRule>
  </conditionalFormatting>
  <conditionalFormatting sqref="K42:K43 I42:I43">
    <cfRule type="cellIs" dxfId="1473" priority="30" stopIfTrue="1" operator="greaterThanOrEqual">
      <formula>#REF!</formula>
    </cfRule>
  </conditionalFormatting>
  <conditionalFormatting sqref="I42:I43">
    <cfRule type="cellIs" dxfId="1472" priority="31" stopIfTrue="1" operator="lessThanOrEqual">
      <formula>#REF!</formula>
    </cfRule>
  </conditionalFormatting>
  <conditionalFormatting sqref="N27:N29">
    <cfRule type="cellIs" dxfId="1471" priority="29" operator="equal">
      <formula>"NO"</formula>
    </cfRule>
  </conditionalFormatting>
  <conditionalFormatting sqref="N36">
    <cfRule type="cellIs" dxfId="1470" priority="27" operator="equal">
      <formula>0</formula>
    </cfRule>
    <cfRule type="cellIs" dxfId="1469" priority="28" operator="equal">
      <formula>"FOLIO 0"</formula>
    </cfRule>
  </conditionalFormatting>
  <conditionalFormatting sqref="N52:N55">
    <cfRule type="cellIs" dxfId="1468" priority="26" operator="equal">
      <formula>"NO"</formula>
    </cfRule>
  </conditionalFormatting>
  <conditionalFormatting sqref="I53">
    <cfRule type="cellIs" dxfId="1467" priority="25" operator="greaterThan">
      <formula>1</formula>
    </cfRule>
  </conditionalFormatting>
  <conditionalFormatting sqref="K67 I67">
    <cfRule type="cellIs" dxfId="1466" priority="23" stopIfTrue="1" operator="greaterThanOrEqual">
      <formula>#REF!</formula>
    </cfRule>
  </conditionalFormatting>
  <conditionalFormatting sqref="I67">
    <cfRule type="cellIs" dxfId="1465" priority="24" stopIfTrue="1" operator="lessThanOrEqual">
      <formula>#REF!</formula>
    </cfRule>
  </conditionalFormatting>
  <conditionalFormatting sqref="N26">
    <cfRule type="cellIs" dxfId="1464" priority="22" operator="equal">
      <formula>"NO"</formula>
    </cfRule>
  </conditionalFormatting>
  <conditionalFormatting sqref="N40">
    <cfRule type="cellIs" dxfId="1463" priority="21" operator="equal">
      <formula>"EXPERIENCIA NO VÁLIDA"</formula>
    </cfRule>
  </conditionalFormatting>
  <conditionalFormatting sqref="N41">
    <cfRule type="cellIs" dxfId="1462" priority="20" operator="equal">
      <formula>"EXPERIENCIA NO VÁLIDA"</formula>
    </cfRule>
  </conditionalFormatting>
  <conditionalFormatting sqref="I27">
    <cfRule type="cellIs" dxfId="1461" priority="19" operator="greaterThan">
      <formula>1</formula>
    </cfRule>
  </conditionalFormatting>
  <conditionalFormatting sqref="I26">
    <cfRule type="cellIs" dxfId="1460" priority="18" operator="greaterThan">
      <formula>1</formula>
    </cfRule>
  </conditionalFormatting>
  <conditionalFormatting sqref="O13">
    <cfRule type="cellIs" dxfId="1459" priority="15" stopIfTrue="1" operator="equal">
      <formula>"HABILITADO"</formula>
    </cfRule>
    <cfRule type="cellIs" dxfId="1458" priority="16" stopIfTrue="1" operator="equal">
      <formula>"NO HABILITADO"</formula>
    </cfRule>
    <cfRule type="cellIs" dxfId="1457" priority="17" stopIfTrue="1" operator="equal">
      <formula>"RECHAZADO"</formula>
    </cfRule>
  </conditionalFormatting>
  <conditionalFormatting sqref="O13">
    <cfRule type="cellIs" dxfId="1456" priority="13" operator="equal">
      <formula>"NO HABILITADO"</formula>
    </cfRule>
    <cfRule type="cellIs" dxfId="1455" priority="14" operator="equal">
      <formula>"NO HABILITADO"</formula>
    </cfRule>
  </conditionalFormatting>
  <conditionalFormatting sqref="O13">
    <cfRule type="cellIs" priority="10" stopIfTrue="1" operator="equal">
      <formula>"HABILITADO"</formula>
    </cfRule>
    <cfRule type="cellIs" dxfId="1454" priority="11" stopIfTrue="1" operator="equal">
      <formula>"NO HABILITADO"</formula>
    </cfRule>
    <cfRule type="cellIs" dxfId="1453" priority="12" stopIfTrue="1" operator="equal">
      <formula>"RECHAZADO"</formula>
    </cfRule>
  </conditionalFormatting>
  <conditionalFormatting sqref="O13">
    <cfRule type="cellIs" dxfId="1452" priority="8" stopIfTrue="1" operator="equal">
      <formula>"RECHAZADO"</formula>
    </cfRule>
    <cfRule type="cellIs" dxfId="1451" priority="9" stopIfTrue="1" operator="equal">
      <formula>"NO HABILITADO"</formula>
    </cfRule>
  </conditionalFormatting>
  <conditionalFormatting sqref="O13">
    <cfRule type="cellIs" dxfId="1450" priority="6" operator="equal">
      <formula>"NO HABILITADO"</formula>
    </cfRule>
    <cfRule type="cellIs" dxfId="1449" priority="7" operator="equal">
      <formula>"HABILITADO"</formula>
    </cfRule>
  </conditionalFormatting>
  <conditionalFormatting sqref="O13:P13">
    <cfRule type="cellIs" dxfId="1448" priority="5" operator="equal">
      <formula>"NO HABILITADO"</formula>
    </cfRule>
  </conditionalFormatting>
  <conditionalFormatting sqref="I52">
    <cfRule type="cellIs" dxfId="1447" priority="4" operator="greaterThan">
      <formula>1</formula>
    </cfRule>
  </conditionalFormatting>
  <conditionalFormatting sqref="K66 I66">
    <cfRule type="cellIs" dxfId="1446" priority="2" stopIfTrue="1" operator="greaterThanOrEqual">
      <formula>#REF!</formula>
    </cfRule>
  </conditionalFormatting>
  <conditionalFormatting sqref="I66">
    <cfRule type="cellIs" dxfId="1445" priority="3" stopIfTrue="1" operator="lessThanOrEqual">
      <formula>#REF!</formula>
    </cfRule>
  </conditionalFormatting>
  <conditionalFormatting sqref="N66">
    <cfRule type="cellIs" dxfId="1444" priority="1" operator="equal">
      <formula>"EXPERIENCIA NO VÁLIDA"</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40</v>
      </c>
      <c r="E10" s="697" t="s">
        <v>1068</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835</v>
      </c>
      <c r="D14" s="668"/>
      <c r="E14" s="668"/>
      <c r="F14" s="669"/>
      <c r="G14" s="46">
        <v>0.3</v>
      </c>
      <c r="H14" s="48">
        <v>667.5</v>
      </c>
      <c r="I14" s="49">
        <v>300</v>
      </c>
      <c r="J14" s="65" t="s">
        <v>1132</v>
      </c>
      <c r="K14" s="49">
        <v>0</v>
      </c>
      <c r="L14" s="32">
        <v>667.5</v>
      </c>
      <c r="M14" s="46">
        <v>6.6795728355632258E-2</v>
      </c>
      <c r="N14" s="36"/>
      <c r="O14" s="670"/>
      <c r="P14" s="671"/>
      <c r="R14" s="208"/>
    </row>
    <row r="15" spans="2:18" ht="17.100000000000001" customHeight="1">
      <c r="B15" s="41">
        <v>2</v>
      </c>
      <c r="C15" s="667" t="s">
        <v>832</v>
      </c>
      <c r="D15" s="668"/>
      <c r="E15" s="668"/>
      <c r="F15" s="669"/>
      <c r="G15" s="46">
        <v>0.7</v>
      </c>
      <c r="H15" s="48">
        <v>2107.154</v>
      </c>
      <c r="I15" s="49">
        <v>300</v>
      </c>
      <c r="J15" s="65" t="s">
        <v>1132</v>
      </c>
      <c r="K15" s="49">
        <v>7218.5</v>
      </c>
      <c r="L15" s="32">
        <v>9325.6540000000005</v>
      </c>
      <c r="M15" s="46">
        <v>0.9332042716443677</v>
      </c>
      <c r="N15" s="36"/>
      <c r="O15" s="672"/>
      <c r="P15" s="673"/>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672"/>
      <c r="P16" s="673"/>
    </row>
    <row r="17" spans="2:18" ht="22.5" customHeight="1">
      <c r="B17" s="41"/>
      <c r="C17" s="676" t="s">
        <v>42</v>
      </c>
      <c r="D17" s="677"/>
      <c r="E17" s="677"/>
      <c r="F17" s="678"/>
      <c r="G17" s="44">
        <v>0.3</v>
      </c>
      <c r="H17" s="234"/>
      <c r="I17" s="49"/>
      <c r="J17" s="36" t="s">
        <v>1133</v>
      </c>
      <c r="K17" s="42"/>
      <c r="L17" s="32">
        <v>9993.1540000000005</v>
      </c>
      <c r="M17" s="276">
        <v>1</v>
      </c>
      <c r="N17" s="36"/>
      <c r="O17" s="672"/>
      <c r="P17" s="673"/>
    </row>
    <row r="18" spans="2:18" ht="15.75" customHeight="1">
      <c r="B18" s="13"/>
      <c r="C18" s="679" t="s">
        <v>39</v>
      </c>
      <c r="D18" s="680"/>
      <c r="E18" s="680"/>
      <c r="F18" s="681"/>
      <c r="G18" s="43" t="s">
        <v>1134</v>
      </c>
      <c r="H18" s="685" t="s">
        <v>1132</v>
      </c>
      <c r="I18" s="685"/>
      <c r="J18" s="685"/>
      <c r="K18" s="653"/>
      <c r="L18" s="655"/>
      <c r="M18" s="686"/>
      <c r="N18" s="687"/>
      <c r="O18" s="672"/>
      <c r="P18" s="673"/>
    </row>
    <row r="19" spans="2:18" ht="22.5" customHeight="1">
      <c r="B19" s="13"/>
      <c r="C19" s="682"/>
      <c r="D19" s="683"/>
      <c r="E19" s="683"/>
      <c r="F19" s="684"/>
      <c r="G19" s="267" t="s">
        <v>210</v>
      </c>
      <c r="H19" s="685"/>
      <c r="I19" s="685"/>
      <c r="J19" s="685"/>
      <c r="K19" s="656"/>
      <c r="L19" s="658"/>
      <c r="M19" s="688"/>
      <c r="N19" s="689"/>
      <c r="O19" s="674"/>
      <c r="P19" s="675"/>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60">
      <c r="B26" s="230">
        <v>1</v>
      </c>
      <c r="C26" s="35">
        <v>11</v>
      </c>
      <c r="D26" s="31">
        <v>23</v>
      </c>
      <c r="E26" s="323" t="s">
        <v>830</v>
      </c>
      <c r="F26" s="258" t="s">
        <v>831</v>
      </c>
      <c r="G26" s="37">
        <v>811015</v>
      </c>
      <c r="H26" s="39" t="s">
        <v>832</v>
      </c>
      <c r="I26" s="23">
        <v>0.2</v>
      </c>
      <c r="J26" s="33" t="s">
        <v>210</v>
      </c>
      <c r="K26" s="212">
        <v>38631</v>
      </c>
      <c r="L26" s="212">
        <v>39010</v>
      </c>
      <c r="M26" s="221">
        <v>10535.77</v>
      </c>
      <c r="N26" s="280" t="s">
        <v>194</v>
      </c>
      <c r="O26" s="63">
        <v>2107.154</v>
      </c>
      <c r="P26" s="275"/>
      <c r="Q26" s="12">
        <v>2016</v>
      </c>
      <c r="R26" s="281">
        <v>25567212</v>
      </c>
    </row>
    <row r="27" spans="2:18" s="12" customFormat="1" ht="84">
      <c r="B27" s="231">
        <v>2</v>
      </c>
      <c r="C27" s="31">
        <v>41</v>
      </c>
      <c r="D27" s="31">
        <v>45</v>
      </c>
      <c r="E27" s="323" t="s">
        <v>833</v>
      </c>
      <c r="F27" s="258" t="s">
        <v>834</v>
      </c>
      <c r="G27" s="37">
        <v>811015</v>
      </c>
      <c r="H27" s="39" t="s">
        <v>835</v>
      </c>
      <c r="I27" s="23">
        <v>0.5</v>
      </c>
      <c r="J27" s="33" t="s">
        <v>210</v>
      </c>
      <c r="K27" s="72">
        <v>42422</v>
      </c>
      <c r="L27" s="72">
        <v>42760</v>
      </c>
      <c r="M27" s="221">
        <v>1335</v>
      </c>
      <c r="N27" s="280" t="s">
        <v>194</v>
      </c>
      <c r="O27" s="63">
        <v>667.5</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2774.654</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1070</v>
      </c>
      <c r="C36" s="646"/>
      <c r="D36" s="646"/>
      <c r="E36" s="647"/>
      <c r="F36" s="56" t="s">
        <v>237</v>
      </c>
      <c r="G36" s="59">
        <v>19486735</v>
      </c>
      <c r="H36" s="57" t="s">
        <v>194</v>
      </c>
      <c r="I36" s="70">
        <v>31673</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31673</v>
      </c>
      <c r="K39" s="3" t="s">
        <v>59</v>
      </c>
      <c r="L39" s="209">
        <v>43356</v>
      </c>
      <c r="M39" s="614"/>
      <c r="N39" s="614"/>
      <c r="O39" s="47">
        <v>1200</v>
      </c>
      <c r="P39" s="499"/>
    </row>
    <row r="40" spans="2:16" ht="35.25" customHeight="1">
      <c r="B40" s="79">
        <v>1</v>
      </c>
      <c r="C40" s="79" t="s">
        <v>210</v>
      </c>
      <c r="D40" s="83" t="s">
        <v>211</v>
      </c>
      <c r="E40" s="277" t="s">
        <v>836</v>
      </c>
      <c r="F40" s="725" t="s">
        <v>837</v>
      </c>
      <c r="G40" s="726"/>
      <c r="H40" s="727"/>
      <c r="I40" s="635">
        <v>38442</v>
      </c>
      <c r="J40" s="635"/>
      <c r="K40" s="609">
        <v>38885</v>
      </c>
      <c r="L40" s="610"/>
      <c r="M40" s="82">
        <v>4075.5</v>
      </c>
      <c r="N40" s="61" t="s">
        <v>1135</v>
      </c>
      <c r="O40" s="278">
        <v>4075.5</v>
      </c>
      <c r="P40" s="151"/>
    </row>
    <row r="41" spans="2:16" ht="37.5" customHeight="1">
      <c r="B41" s="79">
        <v>2</v>
      </c>
      <c r="C41" s="79" t="s">
        <v>210</v>
      </c>
      <c r="D41" s="83" t="s">
        <v>211</v>
      </c>
      <c r="E41" s="277" t="s">
        <v>836</v>
      </c>
      <c r="F41" s="725" t="s">
        <v>838</v>
      </c>
      <c r="G41" s="726"/>
      <c r="H41" s="727"/>
      <c r="I41" s="635">
        <v>39507</v>
      </c>
      <c r="J41" s="635"/>
      <c r="K41" s="609">
        <v>40451</v>
      </c>
      <c r="L41" s="610"/>
      <c r="M41" s="82">
        <v>7205</v>
      </c>
      <c r="N41" s="61" t="s">
        <v>1135</v>
      </c>
      <c r="O41" s="278">
        <v>7205</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11280.5</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15</v>
      </c>
      <c r="D52" s="31">
        <v>35</v>
      </c>
      <c r="E52" s="218" t="s">
        <v>839</v>
      </c>
      <c r="F52" s="258" t="s">
        <v>840</v>
      </c>
      <c r="G52" s="37">
        <v>811015</v>
      </c>
      <c r="H52" s="39" t="s">
        <v>832</v>
      </c>
      <c r="I52" s="23">
        <v>0.5</v>
      </c>
      <c r="J52" s="33" t="s">
        <v>210</v>
      </c>
      <c r="K52" s="72">
        <v>39106</v>
      </c>
      <c r="L52" s="72">
        <v>39551</v>
      </c>
      <c r="M52" s="221">
        <v>14437</v>
      </c>
      <c r="N52" s="280" t="s">
        <v>194</v>
      </c>
      <c r="O52" s="63">
        <v>7218.5</v>
      </c>
      <c r="P52" s="85"/>
    </row>
    <row r="53" spans="2:16" s="12" customFormat="1" ht="15">
      <c r="B53" s="34">
        <v>2</v>
      </c>
      <c r="C53" s="35"/>
      <c r="D53" s="31"/>
      <c r="E53" s="218"/>
      <c r="F53" s="324"/>
      <c r="G53" s="407"/>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7218.5</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1070</v>
      </c>
      <c r="C62" s="625"/>
      <c r="D62" s="625"/>
      <c r="E62" s="626"/>
      <c r="F62" s="56" t="s">
        <v>237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31673</v>
      </c>
      <c r="K65" s="3" t="s">
        <v>59</v>
      </c>
      <c r="L65" s="209">
        <v>43356</v>
      </c>
      <c r="M65" s="614"/>
      <c r="N65" s="614"/>
      <c r="O65" s="47">
        <v>1200</v>
      </c>
      <c r="P65" s="616"/>
    </row>
    <row r="66" spans="2:16" ht="35.25" customHeight="1">
      <c r="B66" s="79">
        <v>1</v>
      </c>
      <c r="C66" s="79" t="s">
        <v>210</v>
      </c>
      <c r="D66" s="83" t="s">
        <v>211</v>
      </c>
      <c r="E66" s="403" t="s">
        <v>841</v>
      </c>
      <c r="F66" s="606" t="s">
        <v>842</v>
      </c>
      <c r="G66" s="607"/>
      <c r="H66" s="608"/>
      <c r="I66" s="609">
        <v>40472</v>
      </c>
      <c r="J66" s="610"/>
      <c r="K66" s="609">
        <v>40698</v>
      </c>
      <c r="L66" s="610"/>
      <c r="M66" s="82">
        <v>7345</v>
      </c>
      <c r="N66" s="61" t="s">
        <v>1135</v>
      </c>
      <c r="O66" s="63">
        <v>7345</v>
      </c>
      <c r="P66" s="89"/>
    </row>
    <row r="67" spans="2:16" ht="24.75" customHeight="1">
      <c r="B67" s="79"/>
      <c r="C67" s="79" t="s">
        <v>210</v>
      </c>
      <c r="D67" s="83" t="s">
        <v>211</v>
      </c>
      <c r="E67" s="403" t="s">
        <v>843</v>
      </c>
      <c r="F67" s="606" t="s">
        <v>844</v>
      </c>
      <c r="G67" s="607"/>
      <c r="H67" s="608"/>
      <c r="I67" s="609">
        <v>40658</v>
      </c>
      <c r="J67" s="610"/>
      <c r="K67" s="609">
        <v>41171</v>
      </c>
      <c r="L67" s="610"/>
      <c r="M67" s="82">
        <v>8613</v>
      </c>
      <c r="N67" s="61" t="s">
        <v>1135</v>
      </c>
      <c r="O67" s="63">
        <v>8613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15958</v>
      </c>
      <c r="P70" s="62">
        <v>40</v>
      </c>
    </row>
    <row r="71" spans="2:16" ht="15.75" customHeight="1"/>
    <row r="72" spans="2:16" s="60" customFormat="1" ht="37.5" customHeight="1">
      <c r="B72" s="598" t="s">
        <v>127</v>
      </c>
      <c r="C72" s="598"/>
      <c r="D72" s="598"/>
      <c r="E72" s="598"/>
      <c r="F72" s="598"/>
      <c r="G72" s="588" t="s">
        <v>1070</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1068</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443" priority="97" operator="greaterThan">
      <formula>1</formula>
    </cfRule>
  </conditionalFormatting>
  <conditionalFormatting sqref="I54">
    <cfRule type="cellIs" dxfId="1442" priority="96" operator="greaterThan">
      <formula>1</formula>
    </cfRule>
  </conditionalFormatting>
  <conditionalFormatting sqref="J39">
    <cfRule type="cellIs" dxfId="1441" priority="94" stopIfTrue="1" operator="greaterThanOrEqual">
      <formula>#REF!</formula>
    </cfRule>
  </conditionalFormatting>
  <conditionalFormatting sqref="J39">
    <cfRule type="cellIs" dxfId="1440" priority="95" stopIfTrue="1" operator="lessThanOrEqual">
      <formula>#REF!</formula>
    </cfRule>
  </conditionalFormatting>
  <conditionalFormatting sqref="L39">
    <cfRule type="cellIs" dxfId="1439" priority="93" stopIfTrue="1" operator="greaterThanOrEqual">
      <formula>#REF!</formula>
    </cfRule>
  </conditionalFormatting>
  <conditionalFormatting sqref="J65">
    <cfRule type="cellIs" dxfId="1438" priority="91" stopIfTrue="1" operator="greaterThanOrEqual">
      <formula>#REF!</formula>
    </cfRule>
  </conditionalFormatting>
  <conditionalFormatting sqref="J65">
    <cfRule type="cellIs" dxfId="1437" priority="92" stopIfTrue="1" operator="lessThanOrEqual">
      <formula>#REF!</formula>
    </cfRule>
  </conditionalFormatting>
  <conditionalFormatting sqref="L65">
    <cfRule type="cellIs" dxfId="1436" priority="90" stopIfTrue="1" operator="greaterThanOrEqual">
      <formula>#REF!</formula>
    </cfRule>
  </conditionalFormatting>
  <conditionalFormatting sqref="G18">
    <cfRule type="cellIs" dxfId="1435" priority="75" operator="equal">
      <formula>"NO SUMA 100%"</formula>
    </cfRule>
    <cfRule type="cellIs" dxfId="1434" priority="80" operator="equal">
      <formula>"SUMA 100%"</formula>
    </cfRule>
    <cfRule type="cellIs" dxfId="1433" priority="84" operator="equal">
      <formula>"SUMA 100%"</formula>
    </cfRule>
    <cfRule type="cellIs" dxfId="1432" priority="85" operator="equal">
      <formula>"SUMA 100%"</formula>
    </cfRule>
    <cfRule type="cellIs" dxfId="1431" priority="88" operator="equal">
      <formula>"NO SUMA 100%"</formula>
    </cfRule>
    <cfRule type="cellIs" dxfId="1430" priority="89" operator="equal">
      <formula>"SUMA 100%"</formula>
    </cfRule>
  </conditionalFormatting>
  <conditionalFormatting sqref="J14:J17">
    <cfRule type="cellIs" dxfId="1429" priority="87" operator="equal">
      <formula>"NO CUMPLE"</formula>
    </cfRule>
  </conditionalFormatting>
  <conditionalFormatting sqref="J14:J17">
    <cfRule type="cellIs" dxfId="1428" priority="86" operator="equal">
      <formula>"CUMPLE"</formula>
    </cfRule>
  </conditionalFormatting>
  <conditionalFormatting sqref="J14:J16">
    <cfRule type="cellIs" dxfId="1427" priority="83" operator="equal">
      <formula>"CUMPLE"</formula>
    </cfRule>
  </conditionalFormatting>
  <conditionalFormatting sqref="G19">
    <cfRule type="cellIs" dxfId="1426" priority="78" operator="equal">
      <formula>"OK"</formula>
    </cfRule>
    <cfRule type="cellIs" dxfId="1425" priority="79" operator="equal">
      <formula>"OK"</formula>
    </cfRule>
    <cfRule type="cellIs" dxfId="1424" priority="81" operator="equal">
      <formula>"ERROR DE ASC"</formula>
    </cfRule>
    <cfRule type="cellIs" dxfId="1423" priority="82" operator="equal">
      <formula>"ERROR DE ASC"</formula>
    </cfRule>
  </conditionalFormatting>
  <conditionalFormatting sqref="H18">
    <cfRule type="cellIs" dxfId="1422" priority="76" operator="equal">
      <formula>"CUMPLE"</formula>
    </cfRule>
    <cfRule type="cellIs" dxfId="1421" priority="77" operator="equal">
      <formula>"CUMPLE"</formula>
    </cfRule>
  </conditionalFormatting>
  <conditionalFormatting sqref="H18:J19">
    <cfRule type="cellIs" dxfId="1420" priority="74" operator="equal">
      <formula>"NO CUMPLE"</formula>
    </cfRule>
  </conditionalFormatting>
  <conditionalFormatting sqref="J14:J16">
    <cfRule type="cellIs" dxfId="1419" priority="73" operator="equal">
      <formula>"NO CUMPLE"</formula>
    </cfRule>
  </conditionalFormatting>
  <conditionalFormatting sqref="K18">
    <cfRule type="cellIs" dxfId="1418" priority="71" operator="equal">
      <formula>"CUMPLE"</formula>
    </cfRule>
    <cfRule type="cellIs" dxfId="1417" priority="72" operator="equal">
      <formula>"CUMPLE"</formula>
    </cfRule>
  </conditionalFormatting>
  <conditionalFormatting sqref="K18">
    <cfRule type="cellIs" dxfId="1416" priority="70" operator="equal">
      <formula>"NO CUMPLE"</formula>
    </cfRule>
  </conditionalFormatting>
  <conditionalFormatting sqref="M14:M17">
    <cfRule type="cellIs" dxfId="1415" priority="69" operator="equal">
      <formula>"MAXIMO"</formula>
    </cfRule>
  </conditionalFormatting>
  <conditionalFormatting sqref="N15:N17">
    <cfRule type="cellIs" dxfId="1414" priority="68" operator="equal">
      <formula>"NO CUMPLE"</formula>
    </cfRule>
  </conditionalFormatting>
  <conditionalFormatting sqref="N14:N17">
    <cfRule type="cellIs" dxfId="1413" priority="67" operator="equal">
      <formula>"CUMPLE"</formula>
    </cfRule>
  </conditionalFormatting>
  <conditionalFormatting sqref="M14:M16">
    <cfRule type="cellIs" dxfId="1412" priority="66" operator="equal">
      <formula>"MAXIMO"</formula>
    </cfRule>
  </conditionalFormatting>
  <conditionalFormatting sqref="M15:M17">
    <cfRule type="cellIs" dxfId="1411" priority="65" operator="equal">
      <formula>"MAXIMO"</formula>
    </cfRule>
  </conditionalFormatting>
  <conditionalFormatting sqref="N14:N16">
    <cfRule type="cellIs" dxfId="1410" priority="64" operator="equal">
      <formula>"CUMPLE"</formula>
    </cfRule>
  </conditionalFormatting>
  <conditionalFormatting sqref="N14:N16">
    <cfRule type="cellIs" dxfId="1409" priority="63" operator="equal">
      <formula>"NO CUMPLE"</formula>
    </cfRule>
  </conditionalFormatting>
  <conditionalFormatting sqref="K18">
    <cfRule type="cellIs" dxfId="1408" priority="61" operator="equal">
      <formula>"CUMPLE"</formula>
    </cfRule>
    <cfRule type="cellIs" dxfId="1407" priority="62" operator="equal">
      <formula>"NO CUMPLE"</formula>
    </cfRule>
  </conditionalFormatting>
  <conditionalFormatting sqref="N30">
    <cfRule type="cellIs" dxfId="1406" priority="60" operator="equal">
      <formula>"NO"</formula>
    </cfRule>
  </conditionalFormatting>
  <conditionalFormatting sqref="P31">
    <cfRule type="cellIs" dxfId="1405" priority="57" operator="equal">
      <formula>"NO CUMPLE"</formula>
    </cfRule>
    <cfRule type="cellIs" dxfId="1404" priority="58" operator="equal">
      <formula>"CUMPLE"</formula>
    </cfRule>
    <cfRule type="cellIs" dxfId="1403" priority="59" operator="equal">
      <formula>"HABILITADO"</formula>
    </cfRule>
  </conditionalFormatting>
  <conditionalFormatting sqref="P36">
    <cfRule type="cellIs" dxfId="1402" priority="54" operator="equal">
      <formula>"NO CUMPLE"</formula>
    </cfRule>
    <cfRule type="cellIs" dxfId="1401" priority="55" operator="equal">
      <formula>"CUMPLE"</formula>
    </cfRule>
    <cfRule type="cellIs" dxfId="1400" priority="56" operator="equal">
      <formula>"HABILITADO"</formula>
    </cfRule>
  </conditionalFormatting>
  <conditionalFormatting sqref="J36">
    <cfRule type="cellIs" dxfId="1399" priority="50" operator="equal">
      <formula>0</formula>
    </cfRule>
    <cfRule type="cellIs" dxfId="1398" priority="51" operator="equal">
      <formula>"FOLIO 0"</formula>
    </cfRule>
  </conditionalFormatting>
  <conditionalFormatting sqref="L36">
    <cfRule type="cellIs" dxfId="1397" priority="52" operator="equal">
      <formula>0</formula>
    </cfRule>
    <cfRule type="cellIs" dxfId="1396" priority="53" operator="equal">
      <formula>"FOLIO 0"</formula>
    </cfRule>
  </conditionalFormatting>
  <conditionalFormatting sqref="G36">
    <cfRule type="cellIs" dxfId="1395" priority="48" operator="equal">
      <formula>0</formula>
    </cfRule>
    <cfRule type="cellIs" dxfId="1394" priority="49" operator="equal">
      <formula>"FOLIO 0"</formula>
    </cfRule>
  </conditionalFormatting>
  <conditionalFormatting sqref="K36">
    <cfRule type="cellIs" dxfId="1393" priority="46" operator="equal">
      <formula>0</formula>
    </cfRule>
    <cfRule type="cellIs" dxfId="1392" priority="47" operator="equal">
      <formula>"FOLIO 0"</formula>
    </cfRule>
  </conditionalFormatting>
  <conditionalFormatting sqref="M36">
    <cfRule type="cellIs" dxfId="1391" priority="44" operator="equal">
      <formula>0</formula>
    </cfRule>
    <cfRule type="cellIs" dxfId="1390" priority="45" operator="equal">
      <formula>"FOLIO 0"</formula>
    </cfRule>
  </conditionalFormatting>
  <conditionalFormatting sqref="P44">
    <cfRule type="cellIs" dxfId="1389" priority="41" operator="equal">
      <formula>"NO CUMPLE"</formula>
    </cfRule>
    <cfRule type="cellIs" dxfId="1388" priority="42" operator="equal">
      <formula>"CUMPLE"</formula>
    </cfRule>
    <cfRule type="cellIs" dxfId="1387" priority="43" operator="equal">
      <formula>"HABILITADO"</formula>
    </cfRule>
  </conditionalFormatting>
  <conditionalFormatting sqref="N42:N43">
    <cfRule type="cellIs" dxfId="1386" priority="40" operator="equal">
      <formula>"EXPERIENCIA NO VÁLIDA"</formula>
    </cfRule>
  </conditionalFormatting>
  <conditionalFormatting sqref="N66:N68">
    <cfRule type="cellIs" dxfId="1385" priority="39" operator="equal">
      <formula>"EXPERIENCIA NO VÁLIDA"</formula>
    </cfRule>
  </conditionalFormatting>
  <conditionalFormatting sqref="O36">
    <cfRule type="cellIs" dxfId="1384" priority="37" operator="equal">
      <formula>0</formula>
    </cfRule>
    <cfRule type="cellIs" dxfId="1383" priority="38" operator="equal">
      <formula>"FOLIO 0"</formula>
    </cfRule>
  </conditionalFormatting>
  <conditionalFormatting sqref="K40:K41 I40:I41">
    <cfRule type="cellIs" dxfId="1382" priority="35" stopIfTrue="1" operator="greaterThanOrEqual">
      <formula>#REF!</formula>
    </cfRule>
  </conditionalFormatting>
  <conditionalFormatting sqref="I40:I41">
    <cfRule type="cellIs" dxfId="1381" priority="36" stopIfTrue="1" operator="lessThanOrEqual">
      <formula>#REF!</formula>
    </cfRule>
  </conditionalFormatting>
  <conditionalFormatting sqref="K68:K69 I68:I69">
    <cfRule type="cellIs" dxfId="1380" priority="33" stopIfTrue="1" operator="greaterThanOrEqual">
      <formula>#REF!</formula>
    </cfRule>
  </conditionalFormatting>
  <conditionalFormatting sqref="I68:I69">
    <cfRule type="cellIs" dxfId="1379" priority="34" stopIfTrue="1" operator="lessThanOrEqual">
      <formula>#REF!</formula>
    </cfRule>
  </conditionalFormatting>
  <conditionalFormatting sqref="N69">
    <cfRule type="cellIs" dxfId="1378" priority="32" operator="equal">
      <formula>"EXPERIENCIA NO VÁLIDA"</formula>
    </cfRule>
  </conditionalFormatting>
  <conditionalFormatting sqref="I28:I29">
    <cfRule type="cellIs" dxfId="1377" priority="31" operator="greaterThan">
      <formula>1</formula>
    </cfRule>
  </conditionalFormatting>
  <conditionalFormatting sqref="K42:K43 I42:I43">
    <cfRule type="cellIs" dxfId="1376" priority="29" stopIfTrue="1" operator="greaterThanOrEqual">
      <formula>#REF!</formula>
    </cfRule>
  </conditionalFormatting>
  <conditionalFormatting sqref="I42:I43">
    <cfRule type="cellIs" dxfId="1375" priority="30" stopIfTrue="1" operator="lessThanOrEqual">
      <formula>#REF!</formula>
    </cfRule>
  </conditionalFormatting>
  <conditionalFormatting sqref="N28:N29">
    <cfRule type="cellIs" dxfId="1374" priority="28" operator="equal">
      <formula>"NO"</formula>
    </cfRule>
  </conditionalFormatting>
  <conditionalFormatting sqref="N36">
    <cfRule type="cellIs" dxfId="1373" priority="26" operator="equal">
      <formula>0</formula>
    </cfRule>
    <cfRule type="cellIs" dxfId="1372" priority="27" operator="equal">
      <formula>"FOLIO 0"</formula>
    </cfRule>
  </conditionalFormatting>
  <conditionalFormatting sqref="N52:N55">
    <cfRule type="cellIs" dxfId="1371" priority="25" operator="equal">
      <formula>"NO"</formula>
    </cfRule>
  </conditionalFormatting>
  <conditionalFormatting sqref="I53">
    <cfRule type="cellIs" dxfId="1370" priority="24" operator="greaterThan">
      <formula>1</formula>
    </cfRule>
  </conditionalFormatting>
  <conditionalFormatting sqref="K67 I67">
    <cfRule type="cellIs" dxfId="1369" priority="22" stopIfTrue="1" operator="greaterThanOrEqual">
      <formula>#REF!</formula>
    </cfRule>
  </conditionalFormatting>
  <conditionalFormatting sqref="I67">
    <cfRule type="cellIs" dxfId="1368" priority="23" stopIfTrue="1" operator="lessThanOrEqual">
      <formula>#REF!</formula>
    </cfRule>
  </conditionalFormatting>
  <conditionalFormatting sqref="N26:N27">
    <cfRule type="cellIs" dxfId="1367" priority="21" operator="equal">
      <formula>"NO"</formula>
    </cfRule>
  </conditionalFormatting>
  <conditionalFormatting sqref="N40">
    <cfRule type="cellIs" dxfId="1366" priority="20" operator="equal">
      <formula>"EXPERIENCIA NO VÁLIDA"</formula>
    </cfRule>
  </conditionalFormatting>
  <conditionalFormatting sqref="N41">
    <cfRule type="cellIs" dxfId="1365" priority="19" operator="equal">
      <formula>"EXPERIENCIA NO VÁLIDA"</formula>
    </cfRule>
  </conditionalFormatting>
  <conditionalFormatting sqref="I27">
    <cfRule type="cellIs" dxfId="1364" priority="18" operator="greaterThan">
      <formula>1</formula>
    </cfRule>
  </conditionalFormatting>
  <conditionalFormatting sqref="I26">
    <cfRule type="cellIs" dxfId="1363" priority="17" operator="greaterThan">
      <formula>1</formula>
    </cfRule>
  </conditionalFormatting>
  <conditionalFormatting sqref="O13">
    <cfRule type="cellIs" dxfId="1362" priority="14" stopIfTrue="1" operator="equal">
      <formula>"HABILITADO"</formula>
    </cfRule>
    <cfRule type="cellIs" dxfId="1361" priority="15" stopIfTrue="1" operator="equal">
      <formula>"NO HABILITADO"</formula>
    </cfRule>
    <cfRule type="cellIs" dxfId="1360" priority="16" stopIfTrue="1" operator="equal">
      <formula>"RECHAZADO"</formula>
    </cfRule>
  </conditionalFormatting>
  <conditionalFormatting sqref="O13">
    <cfRule type="cellIs" dxfId="1359" priority="12" operator="equal">
      <formula>"NO HABILITADO"</formula>
    </cfRule>
    <cfRule type="cellIs" dxfId="1358" priority="13" operator="equal">
      <formula>"NO HABILITADO"</formula>
    </cfRule>
  </conditionalFormatting>
  <conditionalFormatting sqref="O13">
    <cfRule type="cellIs" priority="9" stopIfTrue="1" operator="equal">
      <formula>"HABILITADO"</formula>
    </cfRule>
    <cfRule type="cellIs" dxfId="1357" priority="10" stopIfTrue="1" operator="equal">
      <formula>"NO HABILITADO"</formula>
    </cfRule>
    <cfRule type="cellIs" dxfId="1356" priority="11" stopIfTrue="1" operator="equal">
      <formula>"RECHAZADO"</formula>
    </cfRule>
  </conditionalFormatting>
  <conditionalFormatting sqref="O13">
    <cfRule type="cellIs" dxfId="1355" priority="7" stopIfTrue="1" operator="equal">
      <formula>"RECHAZADO"</formula>
    </cfRule>
    <cfRule type="cellIs" dxfId="1354" priority="8" stopIfTrue="1" operator="equal">
      <formula>"NO HABILITADO"</formula>
    </cfRule>
  </conditionalFormatting>
  <conditionalFormatting sqref="O13">
    <cfRule type="cellIs" dxfId="1353" priority="5" operator="equal">
      <formula>"NO HABILITADO"</formula>
    </cfRule>
    <cfRule type="cellIs" dxfId="1352" priority="6" operator="equal">
      <formula>"HABILITADO"</formula>
    </cfRule>
  </conditionalFormatting>
  <conditionalFormatting sqref="O13:P13">
    <cfRule type="cellIs" dxfId="1351" priority="4" operator="equal">
      <formula>"NO HABILITADO"</formula>
    </cfRule>
  </conditionalFormatting>
  <conditionalFormatting sqref="I52">
    <cfRule type="cellIs" dxfId="1350" priority="3" operator="greaterThan">
      <formula>1</formula>
    </cfRule>
  </conditionalFormatting>
  <conditionalFormatting sqref="K66 I66">
    <cfRule type="cellIs" dxfId="1349" priority="1" stopIfTrue="1" operator="greaterThanOrEqual">
      <formula>#REF!</formula>
    </cfRule>
  </conditionalFormatting>
  <conditionalFormatting sqref="I66">
    <cfRule type="cellIs" dxfId="1348"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6.5703125" style="2" bestFit="1" customWidth="1"/>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41</v>
      </c>
      <c r="E10" s="697" t="s">
        <v>1071</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7.75" customHeight="1">
      <c r="B14" s="41">
        <v>1</v>
      </c>
      <c r="C14" s="667" t="s">
        <v>846</v>
      </c>
      <c r="D14" s="668"/>
      <c r="E14" s="668"/>
      <c r="F14" s="669"/>
      <c r="G14" s="46">
        <v>1</v>
      </c>
      <c r="H14" s="48">
        <v>4187.3109999999997</v>
      </c>
      <c r="I14" s="49">
        <v>300</v>
      </c>
      <c r="J14" s="65" t="s">
        <v>1132</v>
      </c>
      <c r="K14" s="49">
        <v>5021.25</v>
      </c>
      <c r="L14" s="32">
        <v>9208.5609999999997</v>
      </c>
      <c r="M14" s="46">
        <v>1</v>
      </c>
      <c r="N14" s="36"/>
      <c r="O14" s="707"/>
      <c r="P14" s="708"/>
      <c r="R14" s="208"/>
    </row>
    <row r="15" spans="2:18" ht="24.75"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2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9208.5609999999997</v>
      </c>
      <c r="M17" s="276">
        <v>1</v>
      </c>
      <c r="N17" s="36"/>
      <c r="O17" s="709"/>
      <c r="P17" s="710"/>
    </row>
    <row r="18" spans="2:18" ht="22.5" customHeight="1">
      <c r="B18" s="13"/>
      <c r="C18" s="679" t="s">
        <v>39</v>
      </c>
      <c r="D18" s="680"/>
      <c r="E18" s="680"/>
      <c r="F18" s="681"/>
      <c r="G18" s="43" t="s">
        <v>1134</v>
      </c>
      <c r="H18" s="685" t="s">
        <v>1132</v>
      </c>
      <c r="I18" s="685"/>
      <c r="J18" s="685"/>
      <c r="K18" s="653"/>
      <c r="L18" s="655"/>
      <c r="M18" s="686"/>
      <c r="N18" s="687"/>
      <c r="O18" s="709"/>
      <c r="P18" s="710"/>
    </row>
    <row r="19" spans="2:18" ht="29.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84">
      <c r="B26" s="230">
        <v>1</v>
      </c>
      <c r="C26" s="35">
        <v>30</v>
      </c>
      <c r="D26" s="31">
        <v>22</v>
      </c>
      <c r="E26" s="323" t="s">
        <v>422</v>
      </c>
      <c r="F26" s="258" t="s">
        <v>845</v>
      </c>
      <c r="G26" s="37">
        <v>811015</v>
      </c>
      <c r="H26" s="39" t="s">
        <v>846</v>
      </c>
      <c r="I26" s="23">
        <v>0.5</v>
      </c>
      <c r="J26" s="33" t="s">
        <v>210</v>
      </c>
      <c r="K26" s="212">
        <v>41564</v>
      </c>
      <c r="L26" s="212">
        <v>42265</v>
      </c>
      <c r="M26" s="221">
        <v>6649.55</v>
      </c>
      <c r="N26" s="280" t="s">
        <v>194</v>
      </c>
      <c r="O26" s="63">
        <v>3324.7750000000001</v>
      </c>
      <c r="P26" s="275"/>
      <c r="Q26" s="12">
        <v>2016</v>
      </c>
      <c r="R26" s="281">
        <v>25567212</v>
      </c>
    </row>
    <row r="27" spans="2:18" s="12" customFormat="1" ht="60">
      <c r="B27" s="231">
        <v>2</v>
      </c>
      <c r="C27" s="31">
        <v>34</v>
      </c>
      <c r="D27" s="31">
        <v>29</v>
      </c>
      <c r="E27" s="323" t="s">
        <v>847</v>
      </c>
      <c r="F27" s="258" t="s">
        <v>848</v>
      </c>
      <c r="G27" s="37">
        <v>811015</v>
      </c>
      <c r="H27" s="39" t="s">
        <v>846</v>
      </c>
      <c r="I27" s="23">
        <v>0.4</v>
      </c>
      <c r="J27" s="33" t="s">
        <v>210</v>
      </c>
      <c r="K27" s="72">
        <v>41800</v>
      </c>
      <c r="L27" s="72">
        <v>42172</v>
      </c>
      <c r="M27" s="221">
        <v>2156.34</v>
      </c>
      <c r="N27" s="280" t="s">
        <v>194</v>
      </c>
      <c r="O27" s="63">
        <v>862.53600000000006</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4187.3109999999997</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1073</v>
      </c>
      <c r="C36" s="646"/>
      <c r="D36" s="646"/>
      <c r="E36" s="647"/>
      <c r="F36" s="56" t="s">
        <v>221</v>
      </c>
      <c r="G36" s="59">
        <v>43160977</v>
      </c>
      <c r="H36" s="57" t="s">
        <v>194</v>
      </c>
      <c r="I36" s="70">
        <v>38036</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38036</v>
      </c>
      <c r="K39" s="3" t="s">
        <v>59</v>
      </c>
      <c r="L39" s="209">
        <v>43356</v>
      </c>
      <c r="M39" s="614"/>
      <c r="N39" s="614"/>
      <c r="O39" s="47">
        <v>1200</v>
      </c>
      <c r="P39" s="499"/>
    </row>
    <row r="40" spans="2:16" ht="48" customHeight="1">
      <c r="B40" s="79">
        <v>1</v>
      </c>
      <c r="C40" s="79" t="s">
        <v>210</v>
      </c>
      <c r="D40" s="83" t="s">
        <v>211</v>
      </c>
      <c r="E40" s="277" t="s">
        <v>849</v>
      </c>
      <c r="F40" s="740" t="s">
        <v>850</v>
      </c>
      <c r="G40" s="741"/>
      <c r="H40" s="742"/>
      <c r="I40" s="635">
        <v>42122</v>
      </c>
      <c r="J40" s="635"/>
      <c r="K40" s="609">
        <v>42501</v>
      </c>
      <c r="L40" s="610"/>
      <c r="M40" s="82">
        <v>2300</v>
      </c>
      <c r="N40" s="61" t="s">
        <v>1135</v>
      </c>
      <c r="O40" s="278">
        <v>2300</v>
      </c>
      <c r="P40" s="151"/>
    </row>
    <row r="41" spans="2:16" ht="15">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2300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8" ht="25.5" customHeight="1">
      <c r="B49" s="636" t="s">
        <v>47</v>
      </c>
      <c r="C49" s="637"/>
      <c r="D49" s="637"/>
      <c r="E49" s="637"/>
      <c r="F49" s="637"/>
      <c r="G49" s="637"/>
      <c r="H49" s="637"/>
      <c r="I49" s="637"/>
      <c r="J49" s="637"/>
      <c r="K49" s="637"/>
      <c r="L49" s="637"/>
      <c r="M49" s="637"/>
      <c r="N49" s="637"/>
      <c r="O49" s="637"/>
      <c r="P49" s="638"/>
    </row>
    <row r="50" spans="2:18"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8" ht="33.75" customHeight="1">
      <c r="B51" s="618"/>
      <c r="C51" s="618"/>
      <c r="D51" s="618"/>
      <c r="E51" s="618"/>
      <c r="F51" s="618"/>
      <c r="G51" s="618"/>
      <c r="H51" s="618"/>
      <c r="I51" s="618"/>
      <c r="J51" s="618"/>
      <c r="K51" s="618"/>
      <c r="L51" s="618"/>
      <c r="M51" s="618"/>
      <c r="N51" s="88">
        <v>35804</v>
      </c>
      <c r="O51" s="47">
        <v>1200</v>
      </c>
      <c r="P51" s="616"/>
    </row>
    <row r="52" spans="2:18" s="12" customFormat="1" ht="72">
      <c r="B52" s="325">
        <v>1</v>
      </c>
      <c r="C52" s="31">
        <v>10</v>
      </c>
      <c r="D52" s="31">
        <v>1</v>
      </c>
      <c r="E52" s="218" t="s">
        <v>249</v>
      </c>
      <c r="F52" s="258" t="s">
        <v>851</v>
      </c>
      <c r="G52" s="37">
        <v>811015</v>
      </c>
      <c r="H52" s="39" t="s">
        <v>846</v>
      </c>
      <c r="I52" s="23">
        <v>0.49</v>
      </c>
      <c r="J52" s="33" t="s">
        <v>210</v>
      </c>
      <c r="K52" s="72">
        <v>40245</v>
      </c>
      <c r="L52" s="72">
        <v>40624</v>
      </c>
      <c r="M52" s="221">
        <v>7352</v>
      </c>
      <c r="N52" s="280" t="s">
        <v>194</v>
      </c>
      <c r="O52" s="63">
        <v>3602.48</v>
      </c>
      <c r="P52" s="85" t="s">
        <v>852</v>
      </c>
    </row>
    <row r="53" spans="2:18" s="12" customFormat="1" ht="48">
      <c r="B53" s="34">
        <v>2</v>
      </c>
      <c r="C53" s="35">
        <v>39</v>
      </c>
      <c r="D53" s="31">
        <v>38</v>
      </c>
      <c r="E53" s="218" t="s">
        <v>853</v>
      </c>
      <c r="F53" s="324" t="s">
        <v>854</v>
      </c>
      <c r="G53" s="37">
        <v>811015</v>
      </c>
      <c r="H53" s="39" t="s">
        <v>846</v>
      </c>
      <c r="I53" s="23">
        <v>1</v>
      </c>
      <c r="J53" s="31" t="s">
        <v>210</v>
      </c>
      <c r="K53" s="72">
        <v>41862</v>
      </c>
      <c r="L53" s="72">
        <v>42243</v>
      </c>
      <c r="M53" s="32">
        <v>1418.77</v>
      </c>
      <c r="N53" s="280" t="s">
        <v>194</v>
      </c>
      <c r="O53" s="63">
        <v>1418.77</v>
      </c>
      <c r="P53" s="215"/>
      <c r="Q53" s="415">
        <v>495479336</v>
      </c>
      <c r="R53" s="12">
        <v>2015</v>
      </c>
    </row>
    <row r="54" spans="2:18" s="12" customFormat="1" ht="18">
      <c r="B54" s="34">
        <v>3</v>
      </c>
      <c r="C54" s="35"/>
      <c r="D54" s="31"/>
      <c r="E54" s="269"/>
      <c r="F54" s="258"/>
      <c r="G54" s="25"/>
      <c r="H54" s="39"/>
      <c r="I54" s="23"/>
      <c r="J54" s="24"/>
      <c r="K54" s="72"/>
      <c r="L54" s="72"/>
      <c r="M54" s="32"/>
      <c r="N54" s="280" t="s">
        <v>1133</v>
      </c>
      <c r="O54" s="63" t="s">
        <v>1133</v>
      </c>
      <c r="P54" s="85"/>
      <c r="Q54" s="12">
        <v>644350</v>
      </c>
    </row>
    <row r="55" spans="2:18" s="12" customFormat="1" ht="8.25" customHeight="1">
      <c r="B55" s="35"/>
      <c r="C55" s="37"/>
      <c r="D55" s="37"/>
      <c r="E55" s="87"/>
      <c r="F55" s="21"/>
      <c r="G55" s="25"/>
      <c r="H55" s="39"/>
      <c r="I55" s="91"/>
      <c r="J55" s="24"/>
      <c r="K55" s="73"/>
      <c r="L55" s="73"/>
      <c r="M55" s="32"/>
      <c r="N55" s="280" t="s">
        <v>1133</v>
      </c>
      <c r="O55" s="63"/>
      <c r="P55" s="86"/>
      <c r="Q55" s="416">
        <v>768.95993792193678</v>
      </c>
    </row>
    <row r="56" spans="2:18" s="12" customFormat="1" ht="30" customHeight="1">
      <c r="B56" s="9"/>
      <c r="C56" s="7"/>
      <c r="D56" s="8"/>
      <c r="E56" s="8"/>
      <c r="F56" s="8"/>
      <c r="G56" s="8"/>
      <c r="H56" s="8"/>
      <c r="I56" s="8"/>
      <c r="J56" s="8"/>
      <c r="K56" s="8"/>
      <c r="L56" s="5"/>
      <c r="M56" s="1"/>
      <c r="N56" s="268" t="s">
        <v>17</v>
      </c>
      <c r="O56" s="45">
        <v>5021.25</v>
      </c>
      <c r="P56" s="62">
        <v>40</v>
      </c>
    </row>
    <row r="57" spans="2:18" ht="15" customHeight="1"/>
    <row r="58" spans="2:18" ht="15" customHeight="1" thickBot="1"/>
    <row r="59" spans="2:18" ht="24.95" customHeight="1" thickBot="1">
      <c r="B59" s="619" t="s">
        <v>162</v>
      </c>
      <c r="C59" s="620"/>
      <c r="D59" s="620"/>
      <c r="E59" s="620"/>
      <c r="F59" s="620"/>
      <c r="G59" s="620"/>
      <c r="H59" s="620"/>
      <c r="I59" s="620"/>
      <c r="J59" s="620"/>
      <c r="K59" s="620"/>
      <c r="L59" s="620"/>
      <c r="M59" s="620"/>
      <c r="N59" s="620"/>
      <c r="O59" s="620"/>
      <c r="P59" s="621"/>
    </row>
    <row r="61" spans="2:18" s="60" customFormat="1" ht="21.75" customHeight="1">
      <c r="B61" s="556" t="s">
        <v>52</v>
      </c>
      <c r="C61" s="622"/>
      <c r="D61" s="622"/>
      <c r="E61" s="623"/>
      <c r="F61" s="400" t="s">
        <v>70</v>
      </c>
    </row>
    <row r="62" spans="2:18" s="58" customFormat="1" ht="24.95" customHeight="1">
      <c r="B62" s="624" t="s">
        <v>1073</v>
      </c>
      <c r="C62" s="625"/>
      <c r="D62" s="625"/>
      <c r="E62" s="626"/>
      <c r="F62" s="56" t="s">
        <v>221</v>
      </c>
    </row>
    <row r="63" spans="2:18" ht="14.25">
      <c r="B63" s="29"/>
      <c r="C63" s="50"/>
      <c r="D63" s="50"/>
      <c r="E63" s="50"/>
      <c r="F63" s="51"/>
      <c r="G63" s="51"/>
      <c r="H63" s="51"/>
      <c r="I63" s="51"/>
      <c r="J63" s="51"/>
      <c r="K63" s="51"/>
      <c r="L63" s="51"/>
      <c r="M63" s="51"/>
      <c r="N63" s="51"/>
      <c r="O63" s="51"/>
      <c r="P63" s="51"/>
    </row>
    <row r="64" spans="2:18"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38036</v>
      </c>
      <c r="K65" s="3" t="s">
        <v>59</v>
      </c>
      <c r="L65" s="209">
        <v>43356</v>
      </c>
      <c r="M65" s="614"/>
      <c r="N65" s="614"/>
      <c r="O65" s="47">
        <v>1200</v>
      </c>
      <c r="P65" s="616"/>
    </row>
    <row r="66" spans="2:16" ht="47.25" customHeight="1">
      <c r="B66" s="79">
        <v>1</v>
      </c>
      <c r="C66" s="79" t="s">
        <v>210</v>
      </c>
      <c r="D66" s="83" t="s">
        <v>766</v>
      </c>
      <c r="E66" s="403" t="s">
        <v>855</v>
      </c>
      <c r="F66" s="606" t="s">
        <v>848</v>
      </c>
      <c r="G66" s="607"/>
      <c r="H66" s="608"/>
      <c r="I66" s="609">
        <v>41800</v>
      </c>
      <c r="J66" s="610"/>
      <c r="K66" s="609">
        <v>42114</v>
      </c>
      <c r="L66" s="610"/>
      <c r="M66" s="82">
        <v>2156</v>
      </c>
      <c r="N66" s="61" t="s">
        <v>1135</v>
      </c>
      <c r="O66" s="63">
        <v>2156</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2156</v>
      </c>
      <c r="P70" s="62">
        <v>40</v>
      </c>
    </row>
    <row r="71" spans="2:16" ht="15.75" customHeight="1"/>
    <row r="72" spans="2:16" s="60" customFormat="1" ht="37.5" customHeight="1">
      <c r="B72" s="598" t="s">
        <v>127</v>
      </c>
      <c r="C72" s="598"/>
      <c r="D72" s="598"/>
      <c r="E72" s="598"/>
      <c r="F72" s="598"/>
      <c r="G72" s="588" t="s">
        <v>1073</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v>0</v>
      </c>
      <c r="N73" s="69" t="s">
        <v>1111</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1071</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347" priority="97" operator="greaterThan">
      <formula>1</formula>
    </cfRule>
  </conditionalFormatting>
  <conditionalFormatting sqref="I54">
    <cfRule type="cellIs" dxfId="1346" priority="96" operator="greaterThan">
      <formula>1</formula>
    </cfRule>
  </conditionalFormatting>
  <conditionalFormatting sqref="J39">
    <cfRule type="cellIs" dxfId="1345" priority="94" stopIfTrue="1" operator="greaterThanOrEqual">
      <formula>#REF!</formula>
    </cfRule>
  </conditionalFormatting>
  <conditionalFormatting sqref="J39">
    <cfRule type="cellIs" dxfId="1344" priority="95" stopIfTrue="1" operator="lessThanOrEqual">
      <formula>#REF!</formula>
    </cfRule>
  </conditionalFormatting>
  <conditionalFormatting sqref="L39">
    <cfRule type="cellIs" dxfId="1343" priority="93" stopIfTrue="1" operator="greaterThanOrEqual">
      <formula>#REF!</formula>
    </cfRule>
  </conditionalFormatting>
  <conditionalFormatting sqref="J65">
    <cfRule type="cellIs" dxfId="1342" priority="91" stopIfTrue="1" operator="greaterThanOrEqual">
      <formula>#REF!</formula>
    </cfRule>
  </conditionalFormatting>
  <conditionalFormatting sqref="J65">
    <cfRule type="cellIs" dxfId="1341" priority="92" stopIfTrue="1" operator="lessThanOrEqual">
      <formula>#REF!</formula>
    </cfRule>
  </conditionalFormatting>
  <conditionalFormatting sqref="L65">
    <cfRule type="cellIs" dxfId="1340" priority="90" stopIfTrue="1" operator="greaterThanOrEqual">
      <formula>#REF!</formula>
    </cfRule>
  </conditionalFormatting>
  <conditionalFormatting sqref="G18">
    <cfRule type="cellIs" dxfId="1339" priority="75" operator="equal">
      <formula>"NO SUMA 100%"</formula>
    </cfRule>
    <cfRule type="cellIs" dxfId="1338" priority="80" operator="equal">
      <formula>"SUMA 100%"</formula>
    </cfRule>
    <cfRule type="cellIs" dxfId="1337" priority="84" operator="equal">
      <formula>"SUMA 100%"</formula>
    </cfRule>
    <cfRule type="cellIs" dxfId="1336" priority="85" operator="equal">
      <formula>"SUMA 100%"</formula>
    </cfRule>
    <cfRule type="cellIs" dxfId="1335" priority="88" operator="equal">
      <formula>"NO SUMA 100%"</formula>
    </cfRule>
    <cfRule type="cellIs" dxfId="1334" priority="89" operator="equal">
      <formula>"SUMA 100%"</formula>
    </cfRule>
  </conditionalFormatting>
  <conditionalFormatting sqref="J14:J17">
    <cfRule type="cellIs" dxfId="1333" priority="87" operator="equal">
      <formula>"NO CUMPLE"</formula>
    </cfRule>
  </conditionalFormatting>
  <conditionalFormatting sqref="J14:J17">
    <cfRule type="cellIs" dxfId="1332" priority="86" operator="equal">
      <formula>"CUMPLE"</formula>
    </cfRule>
  </conditionalFormatting>
  <conditionalFormatting sqref="J14:J16">
    <cfRule type="cellIs" dxfId="1331" priority="83" operator="equal">
      <formula>"CUMPLE"</formula>
    </cfRule>
  </conditionalFormatting>
  <conditionalFormatting sqref="G19">
    <cfRule type="cellIs" dxfId="1330" priority="78" operator="equal">
      <formula>"OK"</formula>
    </cfRule>
    <cfRule type="cellIs" dxfId="1329" priority="79" operator="equal">
      <formula>"OK"</formula>
    </cfRule>
    <cfRule type="cellIs" dxfId="1328" priority="81" operator="equal">
      <formula>"ERROR DE ASC"</formula>
    </cfRule>
    <cfRule type="cellIs" dxfId="1327" priority="82" operator="equal">
      <formula>"ERROR DE ASC"</formula>
    </cfRule>
  </conditionalFormatting>
  <conditionalFormatting sqref="H18">
    <cfRule type="cellIs" dxfId="1326" priority="76" operator="equal">
      <formula>"CUMPLE"</formula>
    </cfRule>
    <cfRule type="cellIs" dxfId="1325" priority="77" operator="equal">
      <formula>"CUMPLE"</formula>
    </cfRule>
  </conditionalFormatting>
  <conditionalFormatting sqref="H18:J19">
    <cfRule type="cellIs" dxfId="1324" priority="74" operator="equal">
      <formula>"NO CUMPLE"</formula>
    </cfRule>
  </conditionalFormatting>
  <conditionalFormatting sqref="J14:J16">
    <cfRule type="cellIs" dxfId="1323" priority="73" operator="equal">
      <formula>"NO CUMPLE"</formula>
    </cfRule>
  </conditionalFormatting>
  <conditionalFormatting sqref="K18">
    <cfRule type="cellIs" dxfId="1322" priority="71" operator="equal">
      <formula>"CUMPLE"</formula>
    </cfRule>
    <cfRule type="cellIs" dxfId="1321" priority="72" operator="equal">
      <formula>"CUMPLE"</formula>
    </cfRule>
  </conditionalFormatting>
  <conditionalFormatting sqref="K18">
    <cfRule type="cellIs" dxfId="1320" priority="70" operator="equal">
      <formula>"NO CUMPLE"</formula>
    </cfRule>
  </conditionalFormatting>
  <conditionalFormatting sqref="M14:M17">
    <cfRule type="cellIs" dxfId="1319" priority="69" operator="equal">
      <formula>"MAXIMO"</formula>
    </cfRule>
  </conditionalFormatting>
  <conditionalFormatting sqref="N15:N17">
    <cfRule type="cellIs" dxfId="1318" priority="68" operator="equal">
      <formula>"NO CUMPLE"</formula>
    </cfRule>
  </conditionalFormatting>
  <conditionalFormatting sqref="N14:N17">
    <cfRule type="cellIs" dxfId="1317" priority="67" operator="equal">
      <formula>"CUMPLE"</formula>
    </cfRule>
  </conditionalFormatting>
  <conditionalFormatting sqref="M14:M16">
    <cfRule type="cellIs" dxfId="1316" priority="66" operator="equal">
      <formula>"MAXIMO"</formula>
    </cfRule>
  </conditionalFormatting>
  <conditionalFormatting sqref="M15:M17">
    <cfRule type="cellIs" dxfId="1315" priority="65" operator="equal">
      <formula>"MAXIMO"</formula>
    </cfRule>
  </conditionalFormatting>
  <conditionalFormatting sqref="N14:N16">
    <cfRule type="cellIs" dxfId="1314" priority="64" operator="equal">
      <formula>"CUMPLE"</formula>
    </cfRule>
  </conditionalFormatting>
  <conditionalFormatting sqref="N14:N16">
    <cfRule type="cellIs" dxfId="1313" priority="63" operator="equal">
      <formula>"NO CUMPLE"</formula>
    </cfRule>
  </conditionalFormatting>
  <conditionalFormatting sqref="K18">
    <cfRule type="cellIs" dxfId="1312" priority="61" operator="equal">
      <formula>"CUMPLE"</formula>
    </cfRule>
    <cfRule type="cellIs" dxfId="1311" priority="62" operator="equal">
      <formula>"NO CUMPLE"</formula>
    </cfRule>
  </conditionalFormatting>
  <conditionalFormatting sqref="N30">
    <cfRule type="cellIs" dxfId="1310" priority="60" operator="equal">
      <formula>"NO"</formula>
    </cfRule>
  </conditionalFormatting>
  <conditionalFormatting sqref="P31">
    <cfRule type="cellIs" dxfId="1309" priority="57" operator="equal">
      <formula>"NO CUMPLE"</formula>
    </cfRule>
    <cfRule type="cellIs" dxfId="1308" priority="58" operator="equal">
      <formula>"CUMPLE"</formula>
    </cfRule>
    <cfRule type="cellIs" dxfId="1307" priority="59" operator="equal">
      <formula>"HABILITADO"</formula>
    </cfRule>
  </conditionalFormatting>
  <conditionalFormatting sqref="P36">
    <cfRule type="cellIs" dxfId="1306" priority="54" operator="equal">
      <formula>"NO CUMPLE"</formula>
    </cfRule>
    <cfRule type="cellIs" dxfId="1305" priority="55" operator="equal">
      <formula>"CUMPLE"</formula>
    </cfRule>
    <cfRule type="cellIs" dxfId="1304" priority="56" operator="equal">
      <formula>"HABILITADO"</formula>
    </cfRule>
  </conditionalFormatting>
  <conditionalFormatting sqref="J36">
    <cfRule type="cellIs" dxfId="1303" priority="50" operator="equal">
      <formula>0</formula>
    </cfRule>
    <cfRule type="cellIs" dxfId="1302" priority="51" operator="equal">
      <formula>"FOLIO 0"</formula>
    </cfRule>
  </conditionalFormatting>
  <conditionalFormatting sqref="L36">
    <cfRule type="cellIs" dxfId="1301" priority="52" operator="equal">
      <formula>0</formula>
    </cfRule>
    <cfRule type="cellIs" dxfId="1300" priority="53" operator="equal">
      <formula>"FOLIO 0"</formula>
    </cfRule>
  </conditionalFormatting>
  <conditionalFormatting sqref="G36">
    <cfRule type="cellIs" dxfId="1299" priority="48" operator="equal">
      <formula>0</formula>
    </cfRule>
    <cfRule type="cellIs" dxfId="1298" priority="49" operator="equal">
      <formula>"FOLIO 0"</formula>
    </cfRule>
  </conditionalFormatting>
  <conditionalFormatting sqref="K36">
    <cfRule type="cellIs" dxfId="1297" priority="46" operator="equal">
      <formula>0</formula>
    </cfRule>
    <cfRule type="cellIs" dxfId="1296" priority="47" operator="equal">
      <formula>"FOLIO 0"</formula>
    </cfRule>
  </conditionalFormatting>
  <conditionalFormatting sqref="M36">
    <cfRule type="cellIs" dxfId="1295" priority="44" operator="equal">
      <formula>0</formula>
    </cfRule>
    <cfRule type="cellIs" dxfId="1294" priority="45" operator="equal">
      <formula>"FOLIO 0"</formula>
    </cfRule>
  </conditionalFormatting>
  <conditionalFormatting sqref="P44">
    <cfRule type="cellIs" dxfId="1293" priority="41" operator="equal">
      <formula>"NO CUMPLE"</formula>
    </cfRule>
    <cfRule type="cellIs" dxfId="1292" priority="42" operator="equal">
      <formula>"CUMPLE"</formula>
    </cfRule>
    <cfRule type="cellIs" dxfId="1291" priority="43" operator="equal">
      <formula>"HABILITADO"</formula>
    </cfRule>
  </conditionalFormatting>
  <conditionalFormatting sqref="N42:N43">
    <cfRule type="cellIs" dxfId="1290" priority="40" operator="equal">
      <formula>"EXPERIENCIA NO VÁLIDA"</formula>
    </cfRule>
  </conditionalFormatting>
  <conditionalFormatting sqref="N66:N68">
    <cfRule type="cellIs" dxfId="1289" priority="39" operator="equal">
      <formula>"EXPERIENCIA NO VÁLIDA"</formula>
    </cfRule>
  </conditionalFormatting>
  <conditionalFormatting sqref="O36">
    <cfRule type="cellIs" dxfId="1288" priority="37" operator="equal">
      <formula>0</formula>
    </cfRule>
    <cfRule type="cellIs" dxfId="1287" priority="38" operator="equal">
      <formula>"FOLIO 0"</formula>
    </cfRule>
  </conditionalFormatting>
  <conditionalFormatting sqref="K40:K41 I40:I41">
    <cfRule type="cellIs" dxfId="1286" priority="35" stopIfTrue="1" operator="greaterThanOrEqual">
      <formula>#REF!</formula>
    </cfRule>
  </conditionalFormatting>
  <conditionalFormatting sqref="I40:I41">
    <cfRule type="cellIs" dxfId="1285" priority="36" stopIfTrue="1" operator="lessThanOrEqual">
      <formula>#REF!</formula>
    </cfRule>
  </conditionalFormatting>
  <conditionalFormatting sqref="K68:K69 I68:I69">
    <cfRule type="cellIs" dxfId="1284" priority="33" stopIfTrue="1" operator="greaterThanOrEqual">
      <formula>#REF!</formula>
    </cfRule>
  </conditionalFormatting>
  <conditionalFormatting sqref="I68:I69">
    <cfRule type="cellIs" dxfId="1283" priority="34" stopIfTrue="1" operator="lessThanOrEqual">
      <formula>#REF!</formula>
    </cfRule>
  </conditionalFormatting>
  <conditionalFormatting sqref="N69">
    <cfRule type="cellIs" dxfId="1282" priority="32" operator="equal">
      <formula>"EXPERIENCIA NO VÁLIDA"</formula>
    </cfRule>
  </conditionalFormatting>
  <conditionalFormatting sqref="I28:I29">
    <cfRule type="cellIs" dxfId="1281" priority="31" operator="greaterThan">
      <formula>1</formula>
    </cfRule>
  </conditionalFormatting>
  <conditionalFormatting sqref="K42:K43 I42:I43">
    <cfRule type="cellIs" dxfId="1280" priority="29" stopIfTrue="1" operator="greaterThanOrEqual">
      <formula>#REF!</formula>
    </cfRule>
  </conditionalFormatting>
  <conditionalFormatting sqref="I42:I43">
    <cfRule type="cellIs" dxfId="1279" priority="30" stopIfTrue="1" operator="lessThanOrEqual">
      <formula>#REF!</formula>
    </cfRule>
  </conditionalFormatting>
  <conditionalFormatting sqref="N28:N29">
    <cfRule type="cellIs" dxfId="1278" priority="28" operator="equal">
      <formula>"NO"</formula>
    </cfRule>
  </conditionalFormatting>
  <conditionalFormatting sqref="N36">
    <cfRule type="cellIs" dxfId="1277" priority="26" operator="equal">
      <formula>0</formula>
    </cfRule>
    <cfRule type="cellIs" dxfId="1276" priority="27" operator="equal">
      <formula>"FOLIO 0"</formula>
    </cfRule>
  </conditionalFormatting>
  <conditionalFormatting sqref="N52:N55">
    <cfRule type="cellIs" dxfId="1275" priority="25" operator="equal">
      <formula>"NO"</formula>
    </cfRule>
  </conditionalFormatting>
  <conditionalFormatting sqref="I53">
    <cfRule type="cellIs" dxfId="1274" priority="24" operator="greaterThan">
      <formula>1</formula>
    </cfRule>
  </conditionalFormatting>
  <conditionalFormatting sqref="K67 I67">
    <cfRule type="cellIs" dxfId="1273" priority="22" stopIfTrue="1" operator="greaterThanOrEqual">
      <formula>#REF!</formula>
    </cfRule>
  </conditionalFormatting>
  <conditionalFormatting sqref="I67">
    <cfRule type="cellIs" dxfId="1272" priority="23" stopIfTrue="1" operator="lessThanOrEqual">
      <formula>#REF!</formula>
    </cfRule>
  </conditionalFormatting>
  <conditionalFormatting sqref="N26:N27">
    <cfRule type="cellIs" dxfId="1271" priority="21" operator="equal">
      <formula>"NO"</formula>
    </cfRule>
  </conditionalFormatting>
  <conditionalFormatting sqref="N40">
    <cfRule type="cellIs" dxfId="1270" priority="20" operator="equal">
      <formula>"EXPERIENCIA NO VÁLIDA"</formula>
    </cfRule>
  </conditionalFormatting>
  <conditionalFormatting sqref="N41">
    <cfRule type="cellIs" dxfId="1269" priority="19" operator="equal">
      <formula>"EXPERIENCIA NO VÁLIDA"</formula>
    </cfRule>
  </conditionalFormatting>
  <conditionalFormatting sqref="I27">
    <cfRule type="cellIs" dxfId="1268" priority="18" operator="greaterThan">
      <formula>1</formula>
    </cfRule>
  </conditionalFormatting>
  <conditionalFormatting sqref="I26">
    <cfRule type="cellIs" dxfId="1267" priority="17" operator="greaterThan">
      <formula>1</formula>
    </cfRule>
  </conditionalFormatting>
  <conditionalFormatting sqref="O13">
    <cfRule type="cellIs" dxfId="1266" priority="14" stopIfTrue="1" operator="equal">
      <formula>"HABILITADO"</formula>
    </cfRule>
    <cfRule type="cellIs" dxfId="1265" priority="15" stopIfTrue="1" operator="equal">
      <formula>"NO HABILITADO"</formula>
    </cfRule>
    <cfRule type="cellIs" dxfId="1264" priority="16" stopIfTrue="1" operator="equal">
      <formula>"RECHAZADO"</formula>
    </cfRule>
  </conditionalFormatting>
  <conditionalFormatting sqref="O13">
    <cfRule type="cellIs" dxfId="1263" priority="12" operator="equal">
      <formula>"NO HABILITADO"</formula>
    </cfRule>
    <cfRule type="cellIs" dxfId="1262" priority="13" operator="equal">
      <formula>"NO HABILITADO"</formula>
    </cfRule>
  </conditionalFormatting>
  <conditionalFormatting sqref="O13">
    <cfRule type="cellIs" priority="9" stopIfTrue="1" operator="equal">
      <formula>"HABILITADO"</formula>
    </cfRule>
    <cfRule type="cellIs" dxfId="1261" priority="10" stopIfTrue="1" operator="equal">
      <formula>"NO HABILITADO"</formula>
    </cfRule>
    <cfRule type="cellIs" dxfId="1260" priority="11" stopIfTrue="1" operator="equal">
      <formula>"RECHAZADO"</formula>
    </cfRule>
  </conditionalFormatting>
  <conditionalFormatting sqref="O13">
    <cfRule type="cellIs" dxfId="1259" priority="7" stopIfTrue="1" operator="equal">
      <formula>"RECHAZADO"</formula>
    </cfRule>
    <cfRule type="cellIs" dxfId="1258" priority="8" stopIfTrue="1" operator="equal">
      <formula>"NO HABILITADO"</formula>
    </cfRule>
  </conditionalFormatting>
  <conditionalFormatting sqref="O13">
    <cfRule type="cellIs" dxfId="1257" priority="5" operator="equal">
      <formula>"NO HABILITADO"</formula>
    </cfRule>
    <cfRule type="cellIs" dxfId="1256" priority="6" operator="equal">
      <formula>"HABILITADO"</formula>
    </cfRule>
  </conditionalFormatting>
  <conditionalFormatting sqref="O13:P13">
    <cfRule type="cellIs" dxfId="1255" priority="4" operator="equal">
      <formula>"NO HABILITADO"</formula>
    </cfRule>
  </conditionalFormatting>
  <conditionalFormatting sqref="I52">
    <cfRule type="cellIs" dxfId="1254" priority="3" operator="greaterThan">
      <formula>1</formula>
    </cfRule>
  </conditionalFormatting>
  <conditionalFormatting sqref="K66 I66">
    <cfRule type="cellIs" dxfId="1253" priority="1" stopIfTrue="1" operator="greaterThanOrEqual">
      <formula>#REF!</formula>
    </cfRule>
  </conditionalFormatting>
  <conditionalFormatting sqref="I66">
    <cfRule type="cellIs" dxfId="1252"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R88"/>
  <sheetViews>
    <sheetView view="pageBreakPreview" topLeftCell="E1"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42</v>
      </c>
      <c r="E10" s="697" t="s">
        <v>1074</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857</v>
      </c>
      <c r="D14" s="668"/>
      <c r="E14" s="668"/>
      <c r="F14" s="669"/>
      <c r="G14" s="46">
        <v>0.5</v>
      </c>
      <c r="H14" s="48">
        <v>1650.82</v>
      </c>
      <c r="I14" s="49">
        <v>300</v>
      </c>
      <c r="J14" s="65" t="s">
        <v>1132</v>
      </c>
      <c r="K14" s="49">
        <v>380</v>
      </c>
      <c r="L14" s="32">
        <v>2030.82</v>
      </c>
      <c r="M14" s="46">
        <v>0.25835005145832513</v>
      </c>
      <c r="N14" s="36"/>
      <c r="O14" s="707"/>
      <c r="P14" s="708"/>
      <c r="R14" s="208"/>
    </row>
    <row r="15" spans="2:18" ht="17.100000000000001" customHeight="1">
      <c r="B15" s="41">
        <v>2</v>
      </c>
      <c r="C15" s="667" t="s">
        <v>861</v>
      </c>
      <c r="D15" s="668"/>
      <c r="E15" s="668"/>
      <c r="F15" s="669"/>
      <c r="G15" s="46">
        <v>0.5</v>
      </c>
      <c r="H15" s="48">
        <v>840</v>
      </c>
      <c r="I15" s="49">
        <v>300</v>
      </c>
      <c r="J15" s="65" t="s">
        <v>1132</v>
      </c>
      <c r="K15" s="49">
        <v>4989.91</v>
      </c>
      <c r="L15" s="32">
        <v>5829.91</v>
      </c>
      <c r="M15" s="46">
        <v>0.74164994854167487</v>
      </c>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0.5</v>
      </c>
      <c r="H17" s="234"/>
      <c r="I17" s="49"/>
      <c r="J17" s="36" t="s">
        <v>1133</v>
      </c>
      <c r="K17" s="42"/>
      <c r="L17" s="32">
        <v>7860.73</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36">
      <c r="B26" s="230">
        <v>1</v>
      </c>
      <c r="C26" s="35">
        <v>22</v>
      </c>
      <c r="D26" s="31">
        <v>39</v>
      </c>
      <c r="E26" s="323" t="s">
        <v>381</v>
      </c>
      <c r="F26" s="406" t="s">
        <v>856</v>
      </c>
      <c r="G26" s="37">
        <v>811015</v>
      </c>
      <c r="H26" s="39" t="s">
        <v>857</v>
      </c>
      <c r="I26" s="23">
        <v>0.5</v>
      </c>
      <c r="J26" s="33" t="s">
        <v>210</v>
      </c>
      <c r="K26" s="212">
        <v>40569</v>
      </c>
      <c r="L26" s="212">
        <v>40897</v>
      </c>
      <c r="M26" s="221">
        <v>3301.64</v>
      </c>
      <c r="N26" s="280" t="s">
        <v>194</v>
      </c>
      <c r="O26" s="63">
        <v>1650.82</v>
      </c>
      <c r="P26" s="275"/>
      <c r="Q26" s="12" t="s">
        <v>858</v>
      </c>
      <c r="R26" s="281">
        <v>25567212</v>
      </c>
    </row>
    <row r="27" spans="2:18" s="12" customFormat="1" ht="60">
      <c r="B27" s="231">
        <v>2</v>
      </c>
      <c r="C27" s="31">
        <v>41</v>
      </c>
      <c r="D27" s="31">
        <v>44</v>
      </c>
      <c r="E27" s="323" t="s">
        <v>859</v>
      </c>
      <c r="F27" s="258" t="s">
        <v>860</v>
      </c>
      <c r="G27" s="37">
        <v>811015</v>
      </c>
      <c r="H27" s="39" t="s">
        <v>861</v>
      </c>
      <c r="I27" s="23">
        <v>1</v>
      </c>
      <c r="J27" s="33" t="s">
        <v>210</v>
      </c>
      <c r="K27" s="72">
        <v>42312</v>
      </c>
      <c r="L27" s="72">
        <v>42677</v>
      </c>
      <c r="M27" s="221">
        <v>840</v>
      </c>
      <c r="N27" s="280" t="s">
        <v>194</v>
      </c>
      <c r="O27" s="63">
        <v>840</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2490.8199999999997</v>
      </c>
      <c r="P31" s="57" t="s">
        <v>1132</v>
      </c>
    </row>
    <row r="32" spans="2:18" s="12" customFormat="1" ht="20.100000000000001" customHeight="1" thickBot="1">
      <c r="B32" s="9"/>
      <c r="C32" s="7"/>
      <c r="D32" s="8"/>
      <c r="E32" s="8"/>
      <c r="F32" s="8"/>
      <c r="G32" s="8"/>
      <c r="H32" s="8"/>
      <c r="I32" s="8"/>
      <c r="J32" s="6"/>
      <c r="K32" s="5"/>
      <c r="L32" s="5"/>
      <c r="M32" s="1"/>
      <c r="N32" s="54"/>
      <c r="O32" s="55"/>
      <c r="P32" s="4"/>
    </row>
    <row r="33" spans="1:16" ht="30" customHeight="1" thickBot="1">
      <c r="B33" s="648" t="s">
        <v>60</v>
      </c>
      <c r="C33" s="649"/>
      <c r="D33" s="649"/>
      <c r="E33" s="649"/>
      <c r="F33" s="649"/>
      <c r="G33" s="649"/>
      <c r="H33" s="649"/>
      <c r="I33" s="649"/>
      <c r="J33" s="649"/>
      <c r="K33" s="649"/>
      <c r="L33" s="649"/>
      <c r="M33" s="649"/>
      <c r="N33" s="649"/>
      <c r="O33" s="649"/>
      <c r="P33" s="650"/>
    </row>
    <row r="34" spans="1:16" s="12" customFormat="1" ht="15">
      <c r="B34" s="9"/>
      <c r="C34" s="7"/>
      <c r="D34" s="8"/>
      <c r="E34" s="8"/>
      <c r="F34" s="8"/>
      <c r="G34" s="8"/>
      <c r="H34" s="8"/>
      <c r="I34" s="8"/>
      <c r="J34" s="6"/>
      <c r="K34" s="5"/>
      <c r="L34" s="5"/>
      <c r="M34" s="1"/>
      <c r="N34" s="54"/>
      <c r="O34" s="55"/>
      <c r="P34" s="4"/>
    </row>
    <row r="35" spans="1: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1:16" s="58" customFormat="1" ht="30" customHeight="1">
      <c r="B36" s="624" t="s">
        <v>1076</v>
      </c>
      <c r="C36" s="646"/>
      <c r="D36" s="646"/>
      <c r="E36" s="647"/>
      <c r="F36" s="56" t="s">
        <v>221</v>
      </c>
      <c r="G36" s="59">
        <v>12978060</v>
      </c>
      <c r="H36" s="57" t="s">
        <v>194</v>
      </c>
      <c r="I36" s="70">
        <v>31946</v>
      </c>
      <c r="J36" s="71" t="s">
        <v>210</v>
      </c>
      <c r="K36" s="71" t="s">
        <v>194</v>
      </c>
      <c r="L36" s="71" t="s">
        <v>210</v>
      </c>
      <c r="M36" s="71" t="s">
        <v>194</v>
      </c>
      <c r="N36" s="272"/>
      <c r="O36" s="271"/>
      <c r="P36" s="57" t="s">
        <v>1132</v>
      </c>
    </row>
    <row r="37" spans="1:16" ht="14.25">
      <c r="B37" s="29"/>
      <c r="C37" s="50"/>
      <c r="D37" s="50"/>
      <c r="E37" s="50"/>
      <c r="F37" s="51"/>
      <c r="G37" s="51"/>
      <c r="H37" s="51"/>
      <c r="I37" s="51"/>
      <c r="J37" s="51"/>
      <c r="K37" s="51"/>
      <c r="L37" s="51"/>
      <c r="M37" s="51"/>
      <c r="N37" s="51"/>
      <c r="O37" s="51"/>
      <c r="P37" s="51"/>
    </row>
    <row r="38" spans="1: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1:16" ht="33.75" customHeight="1">
      <c r="B39" s="642"/>
      <c r="C39" s="642"/>
      <c r="D39" s="642"/>
      <c r="E39" s="642"/>
      <c r="F39" s="642"/>
      <c r="G39" s="642"/>
      <c r="H39" s="642"/>
      <c r="I39" s="3" t="s">
        <v>58</v>
      </c>
      <c r="J39" s="209">
        <v>31946</v>
      </c>
      <c r="K39" s="3" t="s">
        <v>59</v>
      </c>
      <c r="L39" s="209">
        <v>43356</v>
      </c>
      <c r="M39" s="614"/>
      <c r="N39" s="614"/>
      <c r="O39" s="47">
        <v>1200</v>
      </c>
      <c r="P39" s="499"/>
    </row>
    <row r="40" spans="1:16" ht="36">
      <c r="A40" s="417"/>
      <c r="B40" s="79">
        <v>1</v>
      </c>
      <c r="C40" s="79" t="s">
        <v>210</v>
      </c>
      <c r="D40" s="83" t="s">
        <v>211</v>
      </c>
      <c r="E40" s="277" t="s">
        <v>1116</v>
      </c>
      <c r="F40" s="725" t="s">
        <v>856</v>
      </c>
      <c r="G40" s="726"/>
      <c r="H40" s="727"/>
      <c r="I40" s="747">
        <v>40569</v>
      </c>
      <c r="J40" s="747"/>
      <c r="K40" s="748">
        <v>40897</v>
      </c>
      <c r="L40" s="749"/>
      <c r="M40" s="418">
        <v>3031.64</v>
      </c>
      <c r="N40" s="419" t="s">
        <v>1135</v>
      </c>
      <c r="O40" s="278">
        <v>3031.64</v>
      </c>
      <c r="P40" s="215" t="s">
        <v>1115</v>
      </c>
    </row>
    <row r="41" spans="1:16" ht="37.5" customHeight="1">
      <c r="B41" s="79">
        <v>2</v>
      </c>
      <c r="C41" s="79"/>
      <c r="D41" s="83"/>
      <c r="E41" s="277"/>
      <c r="F41" s="740"/>
      <c r="G41" s="741"/>
      <c r="H41" s="742"/>
      <c r="I41" s="635"/>
      <c r="J41" s="635"/>
      <c r="K41" s="609"/>
      <c r="L41" s="610"/>
      <c r="M41" s="82"/>
      <c r="N41" s="61" t="s">
        <v>1133</v>
      </c>
      <c r="O41" s="278" t="s">
        <v>1133</v>
      </c>
      <c r="P41" s="233"/>
    </row>
    <row r="42" spans="1:16" ht="12" customHeight="1">
      <c r="B42" s="79"/>
      <c r="C42" s="79"/>
      <c r="D42" s="83"/>
      <c r="E42" s="81"/>
      <c r="F42" s="634"/>
      <c r="G42" s="634"/>
      <c r="H42" s="634"/>
      <c r="I42" s="635"/>
      <c r="J42" s="635"/>
      <c r="K42" s="609"/>
      <c r="L42" s="610"/>
      <c r="M42" s="82"/>
      <c r="N42" s="61" t="s">
        <v>1133</v>
      </c>
      <c r="O42" s="63" t="s">
        <v>1133</v>
      </c>
      <c r="P42" s="52"/>
    </row>
    <row r="43" spans="1:16" ht="4.5" customHeight="1">
      <c r="B43" s="79"/>
      <c r="C43" s="79"/>
      <c r="D43" s="83"/>
      <c r="E43" s="81"/>
      <c r="F43" s="634"/>
      <c r="G43" s="634"/>
      <c r="H43" s="634"/>
      <c r="I43" s="635"/>
      <c r="J43" s="635"/>
      <c r="K43" s="609"/>
      <c r="L43" s="610"/>
      <c r="M43" s="82"/>
      <c r="N43" s="61" t="s">
        <v>1133</v>
      </c>
      <c r="O43" s="63" t="s">
        <v>1133</v>
      </c>
      <c r="P43" s="53"/>
    </row>
    <row r="44" spans="1:16" s="12" customFormat="1" ht="24.95" customHeight="1">
      <c r="B44" s="9"/>
      <c r="C44" s="7"/>
      <c r="D44" s="8"/>
      <c r="E44" s="8"/>
      <c r="F44" s="8"/>
      <c r="G44" s="8"/>
      <c r="H44" s="8"/>
      <c r="I44" s="8"/>
      <c r="J44" s="6"/>
      <c r="K44" s="5"/>
      <c r="L44" s="5"/>
      <c r="M44" s="1"/>
      <c r="N44" s="268" t="s">
        <v>17</v>
      </c>
      <c r="O44" s="45">
        <v>3031.64</v>
      </c>
      <c r="P44" s="57" t="s">
        <v>1132</v>
      </c>
    </row>
    <row r="45" spans="1:16" ht="12" customHeight="1">
      <c r="B45" s="155"/>
      <c r="C45" s="155"/>
      <c r="D45" s="155"/>
      <c r="E45" s="155"/>
      <c r="F45" s="155"/>
      <c r="G45" s="155"/>
      <c r="H45" s="155"/>
      <c r="I45" s="155"/>
      <c r="J45" s="155"/>
      <c r="K45" s="155"/>
      <c r="L45" s="155"/>
      <c r="M45" s="155"/>
      <c r="N45" s="155"/>
      <c r="O45" s="155"/>
      <c r="P45" s="155"/>
    </row>
    <row r="46" spans="1:16" s="12" customFormat="1" ht="11.25" customHeight="1" thickBot="1">
      <c r="B46" s="155"/>
      <c r="C46" s="155"/>
      <c r="D46" s="155"/>
      <c r="E46" s="155"/>
      <c r="F46" s="155"/>
      <c r="G46" s="155"/>
      <c r="H46" s="155"/>
      <c r="I46" s="155"/>
      <c r="J46" s="155"/>
      <c r="K46" s="155"/>
      <c r="L46" s="155"/>
      <c r="M46" s="155"/>
      <c r="N46" s="155"/>
      <c r="O46" s="155"/>
      <c r="P46" s="155"/>
    </row>
    <row r="47" spans="1:16" ht="24.95" customHeight="1" thickBot="1">
      <c r="B47" s="619" t="s">
        <v>161</v>
      </c>
      <c r="C47" s="620"/>
      <c r="D47" s="620"/>
      <c r="E47" s="620"/>
      <c r="F47" s="620"/>
      <c r="G47" s="620"/>
      <c r="H47" s="620"/>
      <c r="I47" s="620"/>
      <c r="J47" s="620"/>
      <c r="K47" s="620"/>
      <c r="L47" s="620"/>
      <c r="M47" s="620"/>
      <c r="N47" s="620"/>
      <c r="O47" s="620"/>
      <c r="P47" s="621"/>
    </row>
    <row r="48" spans="1: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36">
      <c r="B52" s="325">
        <v>1</v>
      </c>
      <c r="C52" s="31">
        <v>22</v>
      </c>
      <c r="D52" s="31">
        <v>20</v>
      </c>
      <c r="E52" s="218" t="s">
        <v>862</v>
      </c>
      <c r="F52" s="258" t="s">
        <v>863</v>
      </c>
      <c r="G52" s="37">
        <v>811015</v>
      </c>
      <c r="H52" s="39" t="s">
        <v>861</v>
      </c>
      <c r="I52" s="23">
        <v>1</v>
      </c>
      <c r="J52" s="33" t="s">
        <v>210</v>
      </c>
      <c r="K52" s="72">
        <v>42485</v>
      </c>
      <c r="L52" s="72">
        <v>42569</v>
      </c>
      <c r="M52" s="221">
        <v>4989.91</v>
      </c>
      <c r="N52" s="280" t="s">
        <v>194</v>
      </c>
      <c r="O52" s="63">
        <v>4989.91</v>
      </c>
      <c r="P52" s="85"/>
    </row>
    <row r="53" spans="2:16" s="12" customFormat="1" ht="60">
      <c r="B53" s="34">
        <v>2</v>
      </c>
      <c r="C53" s="35">
        <v>49</v>
      </c>
      <c r="D53" s="31">
        <v>100</v>
      </c>
      <c r="E53" s="218" t="s">
        <v>381</v>
      </c>
      <c r="F53" s="324" t="s">
        <v>864</v>
      </c>
      <c r="G53" s="37">
        <v>811015</v>
      </c>
      <c r="H53" s="39" t="s">
        <v>857</v>
      </c>
      <c r="I53" s="23">
        <v>1</v>
      </c>
      <c r="J53" s="31" t="s">
        <v>210</v>
      </c>
      <c r="K53" s="72">
        <v>39838</v>
      </c>
      <c r="L53" s="72">
        <v>40048</v>
      </c>
      <c r="M53" s="32">
        <v>380</v>
      </c>
      <c r="N53" s="280" t="s">
        <v>194</v>
      </c>
      <c r="O53" s="63">
        <v>380</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5369.91</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1076</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31946</v>
      </c>
      <c r="K65" s="3" t="s">
        <v>59</v>
      </c>
      <c r="L65" s="209">
        <v>43356</v>
      </c>
      <c r="M65" s="614"/>
      <c r="N65" s="614"/>
      <c r="O65" s="47">
        <v>1200</v>
      </c>
      <c r="P65" s="616"/>
    </row>
    <row r="66" spans="2:16" ht="49.5" customHeight="1">
      <c r="B66" s="79">
        <v>1</v>
      </c>
      <c r="C66" s="79" t="s">
        <v>210</v>
      </c>
      <c r="D66" s="83" t="s">
        <v>211</v>
      </c>
      <c r="E66" s="403" t="s">
        <v>865</v>
      </c>
      <c r="F66" s="606" t="s">
        <v>866</v>
      </c>
      <c r="G66" s="607"/>
      <c r="H66" s="608"/>
      <c r="I66" s="609">
        <v>42485</v>
      </c>
      <c r="J66" s="610"/>
      <c r="K66" s="609">
        <v>42569</v>
      </c>
      <c r="L66" s="610"/>
      <c r="M66" s="82">
        <v>4989.91</v>
      </c>
      <c r="N66" s="61" t="s">
        <v>1135</v>
      </c>
      <c r="O66" s="63">
        <v>4989.91</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4989.91</v>
      </c>
      <c r="P70" s="62">
        <v>40</v>
      </c>
    </row>
    <row r="71" spans="2:16" ht="15.75" customHeight="1"/>
    <row r="72" spans="2:16" s="60" customFormat="1" ht="37.5" customHeight="1">
      <c r="B72" s="598" t="s">
        <v>127</v>
      </c>
      <c r="C72" s="598"/>
      <c r="D72" s="598"/>
      <c r="E72" s="598"/>
      <c r="F72" s="598"/>
      <c r="G72" s="588" t="s">
        <v>1076</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1074</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251" priority="97" operator="greaterThan">
      <formula>1</formula>
    </cfRule>
  </conditionalFormatting>
  <conditionalFormatting sqref="I54">
    <cfRule type="cellIs" dxfId="1250" priority="96" operator="greaterThan">
      <formula>1</formula>
    </cfRule>
  </conditionalFormatting>
  <conditionalFormatting sqref="J39">
    <cfRule type="cellIs" dxfId="1249" priority="94" stopIfTrue="1" operator="greaterThanOrEqual">
      <formula>#REF!</formula>
    </cfRule>
  </conditionalFormatting>
  <conditionalFormatting sqref="J39">
    <cfRule type="cellIs" dxfId="1248" priority="95" stopIfTrue="1" operator="lessThanOrEqual">
      <formula>#REF!</formula>
    </cfRule>
  </conditionalFormatting>
  <conditionalFormatting sqref="L39">
    <cfRule type="cellIs" dxfId="1247" priority="93" stopIfTrue="1" operator="greaterThanOrEqual">
      <formula>#REF!</formula>
    </cfRule>
  </conditionalFormatting>
  <conditionalFormatting sqref="J65">
    <cfRule type="cellIs" dxfId="1246" priority="91" stopIfTrue="1" operator="greaterThanOrEqual">
      <formula>#REF!</formula>
    </cfRule>
  </conditionalFormatting>
  <conditionalFormatting sqref="J65">
    <cfRule type="cellIs" dxfId="1245" priority="92" stopIfTrue="1" operator="lessThanOrEqual">
      <formula>#REF!</formula>
    </cfRule>
  </conditionalFormatting>
  <conditionalFormatting sqref="L65">
    <cfRule type="cellIs" dxfId="1244" priority="90" stopIfTrue="1" operator="greaterThanOrEqual">
      <formula>#REF!</formula>
    </cfRule>
  </conditionalFormatting>
  <conditionalFormatting sqref="G18">
    <cfRule type="cellIs" dxfId="1243" priority="75" operator="equal">
      <formula>"NO SUMA 100%"</formula>
    </cfRule>
    <cfRule type="cellIs" dxfId="1242" priority="80" operator="equal">
      <formula>"SUMA 100%"</formula>
    </cfRule>
    <cfRule type="cellIs" dxfId="1241" priority="84" operator="equal">
      <formula>"SUMA 100%"</formula>
    </cfRule>
    <cfRule type="cellIs" dxfId="1240" priority="85" operator="equal">
      <formula>"SUMA 100%"</formula>
    </cfRule>
    <cfRule type="cellIs" dxfId="1239" priority="88" operator="equal">
      <formula>"NO SUMA 100%"</formula>
    </cfRule>
    <cfRule type="cellIs" dxfId="1238" priority="89" operator="equal">
      <formula>"SUMA 100%"</formula>
    </cfRule>
  </conditionalFormatting>
  <conditionalFormatting sqref="J14:J17">
    <cfRule type="cellIs" dxfId="1237" priority="87" operator="equal">
      <formula>"NO CUMPLE"</formula>
    </cfRule>
  </conditionalFormatting>
  <conditionalFormatting sqref="J14:J17">
    <cfRule type="cellIs" dxfId="1236" priority="86" operator="equal">
      <formula>"CUMPLE"</formula>
    </cfRule>
  </conditionalFormatting>
  <conditionalFormatting sqref="J14:J16">
    <cfRule type="cellIs" dxfId="1235" priority="83" operator="equal">
      <formula>"CUMPLE"</formula>
    </cfRule>
  </conditionalFormatting>
  <conditionalFormatting sqref="G19">
    <cfRule type="cellIs" dxfId="1234" priority="78" operator="equal">
      <formula>"OK"</formula>
    </cfRule>
    <cfRule type="cellIs" dxfId="1233" priority="79" operator="equal">
      <formula>"OK"</formula>
    </cfRule>
    <cfRule type="cellIs" dxfId="1232" priority="81" operator="equal">
      <formula>"ERROR DE ASC"</formula>
    </cfRule>
    <cfRule type="cellIs" dxfId="1231" priority="82" operator="equal">
      <formula>"ERROR DE ASC"</formula>
    </cfRule>
  </conditionalFormatting>
  <conditionalFormatting sqref="H18">
    <cfRule type="cellIs" dxfId="1230" priority="76" operator="equal">
      <formula>"CUMPLE"</formula>
    </cfRule>
    <cfRule type="cellIs" dxfId="1229" priority="77" operator="equal">
      <formula>"CUMPLE"</formula>
    </cfRule>
  </conditionalFormatting>
  <conditionalFormatting sqref="H18:J19">
    <cfRule type="cellIs" dxfId="1228" priority="74" operator="equal">
      <formula>"NO CUMPLE"</formula>
    </cfRule>
  </conditionalFormatting>
  <conditionalFormatting sqref="J14:J16">
    <cfRule type="cellIs" dxfId="1227" priority="73" operator="equal">
      <formula>"NO CUMPLE"</formula>
    </cfRule>
  </conditionalFormatting>
  <conditionalFormatting sqref="K18">
    <cfRule type="cellIs" dxfId="1226" priority="71" operator="equal">
      <formula>"CUMPLE"</formula>
    </cfRule>
    <cfRule type="cellIs" dxfId="1225" priority="72" operator="equal">
      <formula>"CUMPLE"</formula>
    </cfRule>
  </conditionalFormatting>
  <conditionalFormatting sqref="K18">
    <cfRule type="cellIs" dxfId="1224" priority="70" operator="equal">
      <formula>"NO CUMPLE"</formula>
    </cfRule>
  </conditionalFormatting>
  <conditionalFormatting sqref="M14:M17">
    <cfRule type="cellIs" dxfId="1223" priority="69" operator="equal">
      <formula>"MAXIMO"</formula>
    </cfRule>
  </conditionalFormatting>
  <conditionalFormatting sqref="N15:N17">
    <cfRule type="cellIs" dxfId="1222" priority="68" operator="equal">
      <formula>"NO CUMPLE"</formula>
    </cfRule>
  </conditionalFormatting>
  <conditionalFormatting sqref="N14:N17">
    <cfRule type="cellIs" dxfId="1221" priority="67" operator="equal">
      <formula>"CUMPLE"</formula>
    </cfRule>
  </conditionalFormatting>
  <conditionalFormatting sqref="M14:M16">
    <cfRule type="cellIs" dxfId="1220" priority="66" operator="equal">
      <formula>"MAXIMO"</formula>
    </cfRule>
  </conditionalFormatting>
  <conditionalFormatting sqref="M15:M17">
    <cfRule type="cellIs" dxfId="1219" priority="65" operator="equal">
      <formula>"MAXIMO"</formula>
    </cfRule>
  </conditionalFormatting>
  <conditionalFormatting sqref="N14:N16">
    <cfRule type="cellIs" dxfId="1218" priority="64" operator="equal">
      <formula>"CUMPLE"</formula>
    </cfRule>
  </conditionalFormatting>
  <conditionalFormatting sqref="N14:N16">
    <cfRule type="cellIs" dxfId="1217" priority="63" operator="equal">
      <formula>"NO CUMPLE"</formula>
    </cfRule>
  </conditionalFormatting>
  <conditionalFormatting sqref="K18">
    <cfRule type="cellIs" dxfId="1216" priority="61" operator="equal">
      <formula>"CUMPLE"</formula>
    </cfRule>
    <cfRule type="cellIs" dxfId="1215" priority="62" operator="equal">
      <formula>"NO CUMPLE"</formula>
    </cfRule>
  </conditionalFormatting>
  <conditionalFormatting sqref="N30">
    <cfRule type="cellIs" dxfId="1214" priority="60" operator="equal">
      <formula>"NO"</formula>
    </cfRule>
  </conditionalFormatting>
  <conditionalFormatting sqref="P31">
    <cfRule type="cellIs" dxfId="1213" priority="57" operator="equal">
      <formula>"NO CUMPLE"</formula>
    </cfRule>
    <cfRule type="cellIs" dxfId="1212" priority="58" operator="equal">
      <formula>"CUMPLE"</formula>
    </cfRule>
    <cfRule type="cellIs" dxfId="1211" priority="59" operator="equal">
      <formula>"HABILITADO"</formula>
    </cfRule>
  </conditionalFormatting>
  <conditionalFormatting sqref="P36">
    <cfRule type="cellIs" dxfId="1210" priority="54" operator="equal">
      <formula>"NO CUMPLE"</formula>
    </cfRule>
    <cfRule type="cellIs" dxfId="1209" priority="55" operator="equal">
      <formula>"CUMPLE"</formula>
    </cfRule>
    <cfRule type="cellIs" dxfId="1208" priority="56" operator="equal">
      <formula>"HABILITADO"</formula>
    </cfRule>
  </conditionalFormatting>
  <conditionalFormatting sqref="J36">
    <cfRule type="cellIs" dxfId="1207" priority="50" operator="equal">
      <formula>0</formula>
    </cfRule>
    <cfRule type="cellIs" dxfId="1206" priority="51" operator="equal">
      <formula>"FOLIO 0"</formula>
    </cfRule>
  </conditionalFormatting>
  <conditionalFormatting sqref="L36">
    <cfRule type="cellIs" dxfId="1205" priority="52" operator="equal">
      <formula>0</formula>
    </cfRule>
    <cfRule type="cellIs" dxfId="1204" priority="53" operator="equal">
      <formula>"FOLIO 0"</formula>
    </cfRule>
  </conditionalFormatting>
  <conditionalFormatting sqref="G36">
    <cfRule type="cellIs" dxfId="1203" priority="48" operator="equal">
      <formula>0</formula>
    </cfRule>
    <cfRule type="cellIs" dxfId="1202" priority="49" operator="equal">
      <formula>"FOLIO 0"</formula>
    </cfRule>
  </conditionalFormatting>
  <conditionalFormatting sqref="K36">
    <cfRule type="cellIs" dxfId="1201" priority="46" operator="equal">
      <formula>0</formula>
    </cfRule>
    <cfRule type="cellIs" dxfId="1200" priority="47" operator="equal">
      <formula>"FOLIO 0"</formula>
    </cfRule>
  </conditionalFormatting>
  <conditionalFormatting sqref="M36">
    <cfRule type="cellIs" dxfId="1199" priority="44" operator="equal">
      <formula>0</formula>
    </cfRule>
    <cfRule type="cellIs" dxfId="1198" priority="45" operator="equal">
      <formula>"FOLIO 0"</formula>
    </cfRule>
  </conditionalFormatting>
  <conditionalFormatting sqref="P44">
    <cfRule type="cellIs" dxfId="1197" priority="41" operator="equal">
      <formula>"NO CUMPLE"</formula>
    </cfRule>
    <cfRule type="cellIs" dxfId="1196" priority="42" operator="equal">
      <formula>"CUMPLE"</formula>
    </cfRule>
    <cfRule type="cellIs" dxfId="1195" priority="43" operator="equal">
      <formula>"HABILITADO"</formula>
    </cfRule>
  </conditionalFormatting>
  <conditionalFormatting sqref="N42:N43">
    <cfRule type="cellIs" dxfId="1194" priority="40" operator="equal">
      <formula>"EXPERIENCIA NO VÁLIDA"</formula>
    </cfRule>
  </conditionalFormatting>
  <conditionalFormatting sqref="N66:N68">
    <cfRule type="cellIs" dxfId="1193" priority="39" operator="equal">
      <formula>"EXPERIENCIA NO VÁLIDA"</formula>
    </cfRule>
  </conditionalFormatting>
  <conditionalFormatting sqref="O36">
    <cfRule type="cellIs" dxfId="1192" priority="37" operator="equal">
      <formula>0</formula>
    </cfRule>
    <cfRule type="cellIs" dxfId="1191" priority="38" operator="equal">
      <formula>"FOLIO 0"</formula>
    </cfRule>
  </conditionalFormatting>
  <conditionalFormatting sqref="K40:K41 I40:I41">
    <cfRule type="cellIs" dxfId="1190" priority="35" stopIfTrue="1" operator="greaterThanOrEqual">
      <formula>#REF!</formula>
    </cfRule>
  </conditionalFormatting>
  <conditionalFormatting sqref="I40:I41">
    <cfRule type="cellIs" dxfId="1189" priority="36" stopIfTrue="1" operator="lessThanOrEqual">
      <formula>#REF!</formula>
    </cfRule>
  </conditionalFormatting>
  <conditionalFormatting sqref="K68:K69 I68:I69">
    <cfRule type="cellIs" dxfId="1188" priority="33" stopIfTrue="1" operator="greaterThanOrEqual">
      <formula>#REF!</formula>
    </cfRule>
  </conditionalFormatting>
  <conditionalFormatting sqref="I68:I69">
    <cfRule type="cellIs" dxfId="1187" priority="34" stopIfTrue="1" operator="lessThanOrEqual">
      <formula>#REF!</formula>
    </cfRule>
  </conditionalFormatting>
  <conditionalFormatting sqref="N69">
    <cfRule type="cellIs" dxfId="1186" priority="32" operator="equal">
      <formula>"EXPERIENCIA NO VÁLIDA"</formula>
    </cfRule>
  </conditionalFormatting>
  <conditionalFormatting sqref="I28:I29">
    <cfRule type="cellIs" dxfId="1185" priority="31" operator="greaterThan">
      <formula>1</formula>
    </cfRule>
  </conditionalFormatting>
  <conditionalFormatting sqref="K42:K43 I42:I43">
    <cfRule type="cellIs" dxfId="1184" priority="29" stopIfTrue="1" operator="greaterThanOrEqual">
      <formula>#REF!</formula>
    </cfRule>
  </conditionalFormatting>
  <conditionalFormatting sqref="I42:I43">
    <cfRule type="cellIs" dxfId="1183" priority="30" stopIfTrue="1" operator="lessThanOrEqual">
      <formula>#REF!</formula>
    </cfRule>
  </conditionalFormatting>
  <conditionalFormatting sqref="N28:N29">
    <cfRule type="cellIs" dxfId="1182" priority="28" operator="equal">
      <formula>"NO"</formula>
    </cfRule>
  </conditionalFormatting>
  <conditionalFormatting sqref="N36">
    <cfRule type="cellIs" dxfId="1181" priority="26" operator="equal">
      <formula>0</formula>
    </cfRule>
    <cfRule type="cellIs" dxfId="1180" priority="27" operator="equal">
      <formula>"FOLIO 0"</formula>
    </cfRule>
  </conditionalFormatting>
  <conditionalFormatting sqref="N52:N55">
    <cfRule type="cellIs" dxfId="1179" priority="25" operator="equal">
      <formula>"NO"</formula>
    </cfRule>
  </conditionalFormatting>
  <conditionalFormatting sqref="I53">
    <cfRule type="cellIs" dxfId="1178" priority="24" operator="greaterThan">
      <formula>1</formula>
    </cfRule>
  </conditionalFormatting>
  <conditionalFormatting sqref="K67 I67">
    <cfRule type="cellIs" dxfId="1177" priority="22" stopIfTrue="1" operator="greaterThanOrEqual">
      <formula>#REF!</formula>
    </cfRule>
  </conditionalFormatting>
  <conditionalFormatting sqref="I67">
    <cfRule type="cellIs" dxfId="1176" priority="23" stopIfTrue="1" operator="lessThanOrEqual">
      <formula>#REF!</formula>
    </cfRule>
  </conditionalFormatting>
  <conditionalFormatting sqref="N26:N27">
    <cfRule type="cellIs" dxfId="1175" priority="21" operator="equal">
      <formula>"NO"</formula>
    </cfRule>
  </conditionalFormatting>
  <conditionalFormatting sqref="N40">
    <cfRule type="cellIs" dxfId="1174" priority="20" operator="equal">
      <formula>"EXPERIENCIA NO VÁLIDA"</formula>
    </cfRule>
  </conditionalFormatting>
  <conditionalFormatting sqref="N41">
    <cfRule type="cellIs" dxfId="1173" priority="19" operator="equal">
      <formula>"EXPERIENCIA NO VÁLIDA"</formula>
    </cfRule>
  </conditionalFormatting>
  <conditionalFormatting sqref="I27">
    <cfRule type="cellIs" dxfId="1172" priority="18" operator="greaterThan">
      <formula>1</formula>
    </cfRule>
  </conditionalFormatting>
  <conditionalFormatting sqref="I26">
    <cfRule type="cellIs" dxfId="1171" priority="17" operator="greaterThan">
      <formula>1</formula>
    </cfRule>
  </conditionalFormatting>
  <conditionalFormatting sqref="O13">
    <cfRule type="cellIs" dxfId="1170" priority="14" stopIfTrue="1" operator="equal">
      <formula>"HABILITADO"</formula>
    </cfRule>
    <cfRule type="cellIs" dxfId="1169" priority="15" stopIfTrue="1" operator="equal">
      <formula>"NO HABILITADO"</formula>
    </cfRule>
    <cfRule type="cellIs" dxfId="1168" priority="16" stopIfTrue="1" operator="equal">
      <formula>"RECHAZADO"</formula>
    </cfRule>
  </conditionalFormatting>
  <conditionalFormatting sqref="O13">
    <cfRule type="cellIs" dxfId="1167" priority="12" operator="equal">
      <formula>"NO HABILITADO"</formula>
    </cfRule>
    <cfRule type="cellIs" dxfId="1166" priority="13" operator="equal">
      <formula>"NO HABILITADO"</formula>
    </cfRule>
  </conditionalFormatting>
  <conditionalFormatting sqref="O13">
    <cfRule type="cellIs" priority="9" stopIfTrue="1" operator="equal">
      <formula>"HABILITADO"</formula>
    </cfRule>
    <cfRule type="cellIs" dxfId="1165" priority="10" stopIfTrue="1" operator="equal">
      <formula>"NO HABILITADO"</formula>
    </cfRule>
    <cfRule type="cellIs" dxfId="1164" priority="11" stopIfTrue="1" operator="equal">
      <formula>"RECHAZADO"</formula>
    </cfRule>
  </conditionalFormatting>
  <conditionalFormatting sqref="O13">
    <cfRule type="cellIs" dxfId="1163" priority="7" stopIfTrue="1" operator="equal">
      <formula>"RECHAZADO"</formula>
    </cfRule>
    <cfRule type="cellIs" dxfId="1162" priority="8" stopIfTrue="1" operator="equal">
      <formula>"NO HABILITADO"</formula>
    </cfRule>
  </conditionalFormatting>
  <conditionalFormatting sqref="O13">
    <cfRule type="cellIs" dxfId="1161" priority="5" operator="equal">
      <formula>"NO HABILITADO"</formula>
    </cfRule>
    <cfRule type="cellIs" dxfId="1160" priority="6" operator="equal">
      <formula>"HABILITADO"</formula>
    </cfRule>
  </conditionalFormatting>
  <conditionalFormatting sqref="O13:P13">
    <cfRule type="cellIs" dxfId="1159" priority="4" operator="equal">
      <formula>"NO HABILITADO"</formula>
    </cfRule>
  </conditionalFormatting>
  <conditionalFormatting sqref="I52">
    <cfRule type="cellIs" dxfId="1158" priority="3" operator="greaterThan">
      <formula>1</formula>
    </cfRule>
  </conditionalFormatting>
  <conditionalFormatting sqref="K66 I66">
    <cfRule type="cellIs" dxfId="1157" priority="1" stopIfTrue="1" operator="greaterThanOrEqual">
      <formula>#REF!</formula>
    </cfRule>
  </conditionalFormatting>
  <conditionalFormatting sqref="I66">
    <cfRule type="cellIs" dxfId="1156"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R88"/>
  <sheetViews>
    <sheetView view="pageBreakPreview" zoomScale="50" zoomScaleNormal="70" zoomScaleSheetLayoutView="5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43</v>
      </c>
      <c r="E10" s="697" t="s">
        <v>1077</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869</v>
      </c>
      <c r="D14" s="668"/>
      <c r="E14" s="668"/>
      <c r="F14" s="669"/>
      <c r="G14" s="46">
        <v>0.5</v>
      </c>
      <c r="H14" s="48">
        <v>17320</v>
      </c>
      <c r="I14" s="49">
        <v>300</v>
      </c>
      <c r="J14" s="65" t="s">
        <v>1132</v>
      </c>
      <c r="K14" s="49">
        <v>22000</v>
      </c>
      <c r="L14" s="32">
        <v>39320</v>
      </c>
      <c r="M14" s="46">
        <v>0.84522785898538266</v>
      </c>
      <c r="N14" s="36"/>
      <c r="O14" s="713" t="s">
        <v>1114</v>
      </c>
      <c r="P14" s="714"/>
      <c r="R14" s="208"/>
    </row>
    <row r="15" spans="2:18" ht="17.100000000000001" customHeight="1">
      <c r="B15" s="41">
        <v>2</v>
      </c>
      <c r="C15" s="667" t="s">
        <v>872</v>
      </c>
      <c r="D15" s="668"/>
      <c r="E15" s="668"/>
      <c r="F15" s="669"/>
      <c r="G15" s="46">
        <v>0.5</v>
      </c>
      <c r="H15" s="48">
        <v>7200</v>
      </c>
      <c r="I15" s="49">
        <v>300</v>
      </c>
      <c r="J15" s="65" t="s">
        <v>1132</v>
      </c>
      <c r="K15" s="49">
        <v>0</v>
      </c>
      <c r="L15" s="32">
        <v>7200</v>
      </c>
      <c r="M15" s="46">
        <v>0.15477214101461736</v>
      </c>
      <c r="N15" s="36"/>
      <c r="O15" s="715"/>
      <c r="P15" s="716"/>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15"/>
      <c r="P16" s="716"/>
    </row>
    <row r="17" spans="2:18" ht="22.5" customHeight="1">
      <c r="B17" s="41"/>
      <c r="C17" s="676" t="s">
        <v>42</v>
      </c>
      <c r="D17" s="677"/>
      <c r="E17" s="677"/>
      <c r="F17" s="678"/>
      <c r="G17" s="44">
        <v>0.5</v>
      </c>
      <c r="H17" s="234"/>
      <c r="I17" s="49"/>
      <c r="J17" s="36" t="s">
        <v>1133</v>
      </c>
      <c r="K17" s="42"/>
      <c r="L17" s="32">
        <v>46520</v>
      </c>
      <c r="M17" s="276">
        <v>1</v>
      </c>
      <c r="N17" s="36"/>
      <c r="O17" s="715"/>
      <c r="P17" s="716"/>
    </row>
    <row r="18" spans="2:18" ht="15.75" customHeight="1">
      <c r="B18" s="13"/>
      <c r="C18" s="679" t="s">
        <v>39</v>
      </c>
      <c r="D18" s="680"/>
      <c r="E18" s="680"/>
      <c r="F18" s="681"/>
      <c r="G18" s="43" t="s">
        <v>1134</v>
      </c>
      <c r="H18" s="685" t="s">
        <v>1132</v>
      </c>
      <c r="I18" s="685"/>
      <c r="J18" s="685"/>
      <c r="K18" s="653"/>
      <c r="L18" s="655"/>
      <c r="M18" s="686"/>
      <c r="N18" s="687"/>
      <c r="O18" s="715"/>
      <c r="P18" s="716"/>
    </row>
    <row r="19" spans="2:18" ht="22.5" customHeight="1">
      <c r="B19" s="13"/>
      <c r="C19" s="682"/>
      <c r="D19" s="683"/>
      <c r="E19" s="683"/>
      <c r="F19" s="684"/>
      <c r="G19" s="267" t="s">
        <v>210</v>
      </c>
      <c r="H19" s="685"/>
      <c r="I19" s="685"/>
      <c r="J19" s="685"/>
      <c r="K19" s="656"/>
      <c r="L19" s="658"/>
      <c r="M19" s="688"/>
      <c r="N19" s="689"/>
      <c r="O19" s="717"/>
      <c r="P19" s="718"/>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36">
      <c r="B26" s="230">
        <v>1</v>
      </c>
      <c r="C26" s="35">
        <v>11</v>
      </c>
      <c r="D26" s="31">
        <v>23</v>
      </c>
      <c r="E26" s="323" t="s">
        <v>867</v>
      </c>
      <c r="F26" s="406" t="s">
        <v>868</v>
      </c>
      <c r="G26" s="37">
        <v>811015</v>
      </c>
      <c r="H26" s="39" t="s">
        <v>869</v>
      </c>
      <c r="I26" s="23">
        <v>1</v>
      </c>
      <c r="J26" s="33" t="s">
        <v>210</v>
      </c>
      <c r="K26" s="212">
        <v>42165</v>
      </c>
      <c r="L26" s="212">
        <v>42536</v>
      </c>
      <c r="M26" s="221">
        <v>17320</v>
      </c>
      <c r="N26" s="280" t="s">
        <v>194</v>
      </c>
      <c r="O26" s="63">
        <v>17320</v>
      </c>
      <c r="P26" s="275"/>
      <c r="Q26" s="12">
        <v>2016</v>
      </c>
      <c r="R26" s="281">
        <v>25567212</v>
      </c>
    </row>
    <row r="27" spans="2:18" s="12" customFormat="1" ht="72">
      <c r="B27" s="231">
        <v>2</v>
      </c>
      <c r="C27" s="31">
        <v>114</v>
      </c>
      <c r="D27" s="31">
        <v>38</v>
      </c>
      <c r="E27" s="323" t="s">
        <v>870</v>
      </c>
      <c r="F27" s="258" t="s">
        <v>871</v>
      </c>
      <c r="G27" s="37">
        <v>811015</v>
      </c>
      <c r="H27" s="39" t="s">
        <v>872</v>
      </c>
      <c r="I27" s="23">
        <v>0.5</v>
      </c>
      <c r="J27" s="33" t="s">
        <v>210</v>
      </c>
      <c r="K27" s="72">
        <v>40546</v>
      </c>
      <c r="L27" s="72">
        <v>40907</v>
      </c>
      <c r="M27" s="221">
        <v>14400</v>
      </c>
      <c r="N27" s="280" t="s">
        <v>194</v>
      </c>
      <c r="O27" s="63">
        <v>7200</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24520</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1036</v>
      </c>
      <c r="C36" s="646"/>
      <c r="D36" s="646"/>
      <c r="E36" s="647"/>
      <c r="F36" s="56" t="s">
        <v>237</v>
      </c>
      <c r="G36" s="59">
        <v>79953426</v>
      </c>
      <c r="H36" s="57" t="s">
        <v>194</v>
      </c>
      <c r="I36" s="70">
        <v>38288</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38288</v>
      </c>
      <c r="K39" s="3" t="s">
        <v>59</v>
      </c>
      <c r="L39" s="209">
        <v>43356</v>
      </c>
      <c r="M39" s="614"/>
      <c r="N39" s="614"/>
      <c r="O39" s="47">
        <v>1200</v>
      </c>
      <c r="P39" s="499"/>
    </row>
    <row r="40" spans="2:16" ht="60.75" customHeight="1">
      <c r="B40" s="79">
        <v>1</v>
      </c>
      <c r="C40" s="79" t="s">
        <v>210</v>
      </c>
      <c r="D40" s="394" t="s">
        <v>211</v>
      </c>
      <c r="E40" s="83" t="s">
        <v>747</v>
      </c>
      <c r="F40" s="639" t="s">
        <v>873</v>
      </c>
      <c r="G40" s="640"/>
      <c r="H40" s="641"/>
      <c r="I40" s="635">
        <v>42122</v>
      </c>
      <c r="J40" s="635"/>
      <c r="K40" s="609">
        <v>42346</v>
      </c>
      <c r="L40" s="610"/>
      <c r="M40" s="82">
        <v>767.33</v>
      </c>
      <c r="N40" s="61" t="s">
        <v>1135</v>
      </c>
      <c r="O40" s="278">
        <v>767.33</v>
      </c>
      <c r="P40" s="151"/>
    </row>
    <row r="41" spans="2:16" ht="37.5" customHeight="1">
      <c r="B41" s="79">
        <v>2</v>
      </c>
      <c r="C41" s="79" t="s">
        <v>210</v>
      </c>
      <c r="D41" s="3" t="s">
        <v>211</v>
      </c>
      <c r="E41" s="83" t="s">
        <v>747</v>
      </c>
      <c r="F41" s="740" t="s">
        <v>874</v>
      </c>
      <c r="G41" s="741"/>
      <c r="H41" s="742"/>
      <c r="I41" s="635">
        <v>42116</v>
      </c>
      <c r="J41" s="635"/>
      <c r="K41" s="609">
        <v>42391</v>
      </c>
      <c r="L41" s="610"/>
      <c r="M41" s="82">
        <v>638.74</v>
      </c>
      <c r="N41" s="61" t="s">
        <v>1135</v>
      </c>
      <c r="O41" s="278">
        <v>638.74</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1406.0700000000002</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36">
      <c r="B52" s="325">
        <v>1</v>
      </c>
      <c r="C52" s="31">
        <v>10</v>
      </c>
      <c r="D52" s="31">
        <v>19</v>
      </c>
      <c r="E52" s="218" t="s">
        <v>875</v>
      </c>
      <c r="F52" s="258" t="s">
        <v>876</v>
      </c>
      <c r="G52" s="37">
        <v>811015</v>
      </c>
      <c r="H52" s="39" t="s">
        <v>869</v>
      </c>
      <c r="I52" s="23">
        <v>1</v>
      </c>
      <c r="J52" s="33" t="s">
        <v>210</v>
      </c>
      <c r="K52" s="72">
        <v>42381</v>
      </c>
      <c r="L52" s="72">
        <v>42739</v>
      </c>
      <c r="M52" s="221">
        <v>22000</v>
      </c>
      <c r="N52" s="280" t="s">
        <v>194</v>
      </c>
      <c r="O52" s="63">
        <v>22000</v>
      </c>
      <c r="P52" s="85"/>
    </row>
    <row r="53" spans="2:16" s="12" customFormat="1" ht="15">
      <c r="B53" s="34">
        <v>2</v>
      </c>
      <c r="C53" s="35"/>
      <c r="D53" s="31"/>
      <c r="E53" s="218"/>
      <c r="F53" s="324"/>
      <c r="G53" s="407"/>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22000</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1036</v>
      </c>
      <c r="C62" s="625"/>
      <c r="D62" s="625"/>
      <c r="E62" s="626"/>
      <c r="F62" s="56" t="s">
        <v>237</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38288</v>
      </c>
      <c r="K65" s="3" t="s">
        <v>59</v>
      </c>
      <c r="L65" s="209">
        <v>43356</v>
      </c>
      <c r="M65" s="614"/>
      <c r="N65" s="614"/>
      <c r="O65" s="47">
        <v>1200</v>
      </c>
      <c r="P65" s="616"/>
    </row>
    <row r="66" spans="2:16" ht="57.75" customHeight="1">
      <c r="B66" s="79">
        <v>1</v>
      </c>
      <c r="C66" s="79"/>
      <c r="D66" s="83" t="s">
        <v>211</v>
      </c>
      <c r="E66" s="403" t="s">
        <v>747</v>
      </c>
      <c r="F66" s="606" t="s">
        <v>752</v>
      </c>
      <c r="G66" s="607"/>
      <c r="H66" s="608"/>
      <c r="I66" s="609">
        <v>41897</v>
      </c>
      <c r="J66" s="610"/>
      <c r="K66" s="609">
        <v>42286</v>
      </c>
      <c r="L66" s="610"/>
      <c r="M66" s="82">
        <v>1672</v>
      </c>
      <c r="N66" s="61" t="s">
        <v>1135</v>
      </c>
      <c r="O66" s="63">
        <v>1672</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1672</v>
      </c>
      <c r="P70" s="62">
        <v>40</v>
      </c>
    </row>
    <row r="71" spans="2:16" ht="15.75" customHeight="1"/>
    <row r="72" spans="2:16" s="60" customFormat="1" ht="37.5" customHeight="1">
      <c r="B72" s="598" t="s">
        <v>127</v>
      </c>
      <c r="C72" s="598"/>
      <c r="D72" s="598"/>
      <c r="E72" s="598"/>
      <c r="F72" s="598"/>
      <c r="G72" s="588" t="s">
        <v>1036</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1077</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155" priority="101" operator="greaterThan">
      <formula>1</formula>
    </cfRule>
  </conditionalFormatting>
  <conditionalFormatting sqref="I54">
    <cfRule type="cellIs" dxfId="1154" priority="100" operator="greaterThan">
      <formula>1</formula>
    </cfRule>
  </conditionalFormatting>
  <conditionalFormatting sqref="J39">
    <cfRule type="cellIs" dxfId="1153" priority="98" stopIfTrue="1" operator="greaterThanOrEqual">
      <formula>#REF!</formula>
    </cfRule>
  </conditionalFormatting>
  <conditionalFormatting sqref="J39">
    <cfRule type="cellIs" dxfId="1152" priority="99" stopIfTrue="1" operator="lessThanOrEqual">
      <formula>#REF!</formula>
    </cfRule>
  </conditionalFormatting>
  <conditionalFormatting sqref="L39">
    <cfRule type="cellIs" dxfId="1151" priority="97" stopIfTrue="1" operator="greaterThanOrEqual">
      <formula>#REF!</formula>
    </cfRule>
  </conditionalFormatting>
  <conditionalFormatting sqref="J65">
    <cfRule type="cellIs" dxfId="1150" priority="95" stopIfTrue="1" operator="greaterThanOrEqual">
      <formula>#REF!</formula>
    </cfRule>
  </conditionalFormatting>
  <conditionalFormatting sqref="J65">
    <cfRule type="cellIs" dxfId="1149" priority="96" stopIfTrue="1" operator="lessThanOrEqual">
      <formula>#REF!</formula>
    </cfRule>
  </conditionalFormatting>
  <conditionalFormatting sqref="L65">
    <cfRule type="cellIs" dxfId="1148" priority="94" stopIfTrue="1" operator="greaterThanOrEqual">
      <formula>#REF!</formula>
    </cfRule>
  </conditionalFormatting>
  <conditionalFormatting sqref="G18">
    <cfRule type="cellIs" dxfId="1147" priority="79" operator="equal">
      <formula>"NO SUMA 100%"</formula>
    </cfRule>
    <cfRule type="cellIs" dxfId="1146" priority="84" operator="equal">
      <formula>"SUMA 100%"</formula>
    </cfRule>
    <cfRule type="cellIs" dxfId="1145" priority="88" operator="equal">
      <formula>"SUMA 100%"</formula>
    </cfRule>
    <cfRule type="cellIs" dxfId="1144" priority="89" operator="equal">
      <formula>"SUMA 100%"</formula>
    </cfRule>
    <cfRule type="cellIs" dxfId="1143" priority="92" operator="equal">
      <formula>"NO SUMA 100%"</formula>
    </cfRule>
    <cfRule type="cellIs" dxfId="1142" priority="93" operator="equal">
      <formula>"SUMA 100%"</formula>
    </cfRule>
  </conditionalFormatting>
  <conditionalFormatting sqref="J14:J17">
    <cfRule type="cellIs" dxfId="1141" priority="91" operator="equal">
      <formula>"NO CUMPLE"</formula>
    </cfRule>
  </conditionalFormatting>
  <conditionalFormatting sqref="J14:J17">
    <cfRule type="cellIs" dxfId="1140" priority="90" operator="equal">
      <formula>"CUMPLE"</formula>
    </cfRule>
  </conditionalFormatting>
  <conditionalFormatting sqref="J14:J16">
    <cfRule type="cellIs" dxfId="1139" priority="87" operator="equal">
      <formula>"CUMPLE"</formula>
    </cfRule>
  </conditionalFormatting>
  <conditionalFormatting sqref="G19">
    <cfRule type="cellIs" dxfId="1138" priority="82" operator="equal">
      <formula>"OK"</formula>
    </cfRule>
    <cfRule type="cellIs" dxfId="1137" priority="83" operator="equal">
      <formula>"OK"</formula>
    </cfRule>
    <cfRule type="cellIs" dxfId="1136" priority="85" operator="equal">
      <formula>"ERROR DE ASC"</formula>
    </cfRule>
    <cfRule type="cellIs" dxfId="1135" priority="86" operator="equal">
      <formula>"ERROR DE ASC"</formula>
    </cfRule>
  </conditionalFormatting>
  <conditionalFormatting sqref="H18">
    <cfRule type="cellIs" dxfId="1134" priority="80" operator="equal">
      <formula>"CUMPLE"</formula>
    </cfRule>
    <cfRule type="cellIs" dxfId="1133" priority="81" operator="equal">
      <formula>"CUMPLE"</formula>
    </cfRule>
  </conditionalFormatting>
  <conditionalFormatting sqref="H18:J19">
    <cfRule type="cellIs" dxfId="1132" priority="78" operator="equal">
      <formula>"NO CUMPLE"</formula>
    </cfRule>
  </conditionalFormatting>
  <conditionalFormatting sqref="J14:J16">
    <cfRule type="cellIs" dxfId="1131" priority="77" operator="equal">
      <formula>"NO CUMPLE"</formula>
    </cfRule>
  </conditionalFormatting>
  <conditionalFormatting sqref="K18">
    <cfRule type="cellIs" dxfId="1130" priority="75" operator="equal">
      <formula>"CUMPLE"</formula>
    </cfRule>
    <cfRule type="cellIs" dxfId="1129" priority="76" operator="equal">
      <formula>"CUMPLE"</formula>
    </cfRule>
  </conditionalFormatting>
  <conditionalFormatting sqref="K18">
    <cfRule type="cellIs" dxfId="1128" priority="74" operator="equal">
      <formula>"NO CUMPLE"</formula>
    </cfRule>
  </conditionalFormatting>
  <conditionalFormatting sqref="M14:M17">
    <cfRule type="cellIs" dxfId="1127" priority="73" operator="equal">
      <formula>"MAXIMO"</formula>
    </cfRule>
  </conditionalFormatting>
  <conditionalFormatting sqref="N15:N17">
    <cfRule type="cellIs" dxfId="1126" priority="72" operator="equal">
      <formula>"NO CUMPLE"</formula>
    </cfRule>
  </conditionalFormatting>
  <conditionalFormatting sqref="N14:N17">
    <cfRule type="cellIs" dxfId="1125" priority="71" operator="equal">
      <formula>"CUMPLE"</formula>
    </cfRule>
  </conditionalFormatting>
  <conditionalFormatting sqref="M14:M16">
    <cfRule type="cellIs" dxfId="1124" priority="70" operator="equal">
      <formula>"MAXIMO"</formula>
    </cfRule>
  </conditionalFormatting>
  <conditionalFormatting sqref="M15:M17">
    <cfRule type="cellIs" dxfId="1123" priority="69" operator="equal">
      <formula>"MAXIMO"</formula>
    </cfRule>
  </conditionalFormatting>
  <conditionalFormatting sqref="N14:N16">
    <cfRule type="cellIs" dxfId="1122" priority="68" operator="equal">
      <formula>"CUMPLE"</formula>
    </cfRule>
  </conditionalFormatting>
  <conditionalFormatting sqref="N14:N16">
    <cfRule type="cellIs" dxfId="1121" priority="67" operator="equal">
      <formula>"NO CUMPLE"</formula>
    </cfRule>
  </conditionalFormatting>
  <conditionalFormatting sqref="K18">
    <cfRule type="cellIs" dxfId="1120" priority="65" operator="equal">
      <formula>"CUMPLE"</formula>
    </cfRule>
    <cfRule type="cellIs" dxfId="1119" priority="66" operator="equal">
      <formula>"NO CUMPLE"</formula>
    </cfRule>
  </conditionalFormatting>
  <conditionalFormatting sqref="N30">
    <cfRule type="cellIs" dxfId="1118" priority="64" operator="equal">
      <formula>"NO"</formula>
    </cfRule>
  </conditionalFormatting>
  <conditionalFormatting sqref="P31">
    <cfRule type="cellIs" dxfId="1117" priority="61" operator="equal">
      <formula>"NO CUMPLE"</formula>
    </cfRule>
    <cfRule type="cellIs" dxfId="1116" priority="62" operator="equal">
      <formula>"CUMPLE"</formula>
    </cfRule>
    <cfRule type="cellIs" dxfId="1115" priority="63" operator="equal">
      <formula>"HABILITADO"</formula>
    </cfRule>
  </conditionalFormatting>
  <conditionalFormatting sqref="P36">
    <cfRule type="cellIs" dxfId="1114" priority="58" operator="equal">
      <formula>"NO CUMPLE"</formula>
    </cfRule>
    <cfRule type="cellIs" dxfId="1113" priority="59" operator="equal">
      <formula>"CUMPLE"</formula>
    </cfRule>
    <cfRule type="cellIs" dxfId="1112" priority="60" operator="equal">
      <formula>"HABILITADO"</formula>
    </cfRule>
  </conditionalFormatting>
  <conditionalFormatting sqref="J36">
    <cfRule type="cellIs" dxfId="1111" priority="54" operator="equal">
      <formula>0</formula>
    </cfRule>
    <cfRule type="cellIs" dxfId="1110" priority="55" operator="equal">
      <formula>"FOLIO 0"</formula>
    </cfRule>
  </conditionalFormatting>
  <conditionalFormatting sqref="L36">
    <cfRule type="cellIs" dxfId="1109" priority="56" operator="equal">
      <formula>0</formula>
    </cfRule>
    <cfRule type="cellIs" dxfId="1108" priority="57" operator="equal">
      <formula>"FOLIO 0"</formula>
    </cfRule>
  </conditionalFormatting>
  <conditionalFormatting sqref="K36">
    <cfRule type="cellIs" dxfId="1107" priority="50" operator="equal">
      <formula>0</formula>
    </cfRule>
    <cfRule type="cellIs" dxfId="1106" priority="51" operator="equal">
      <formula>"FOLIO 0"</formula>
    </cfRule>
  </conditionalFormatting>
  <conditionalFormatting sqref="M36">
    <cfRule type="cellIs" dxfId="1105" priority="48" operator="equal">
      <formula>0</formula>
    </cfRule>
    <cfRule type="cellIs" dxfId="1104" priority="49" operator="equal">
      <formula>"FOLIO 0"</formula>
    </cfRule>
  </conditionalFormatting>
  <conditionalFormatting sqref="P44">
    <cfRule type="cellIs" dxfId="1103" priority="45" operator="equal">
      <formula>"NO CUMPLE"</formula>
    </cfRule>
    <cfRule type="cellIs" dxfId="1102" priority="46" operator="equal">
      <formula>"CUMPLE"</formula>
    </cfRule>
    <cfRule type="cellIs" dxfId="1101" priority="47" operator="equal">
      <formula>"HABILITADO"</formula>
    </cfRule>
  </conditionalFormatting>
  <conditionalFormatting sqref="N42:N43">
    <cfRule type="cellIs" dxfId="1100" priority="44" operator="equal">
      <formula>"EXPERIENCIA NO VÁLIDA"</formula>
    </cfRule>
  </conditionalFormatting>
  <conditionalFormatting sqref="N66:N68">
    <cfRule type="cellIs" dxfId="1099" priority="43" operator="equal">
      <formula>"EXPERIENCIA NO VÁLIDA"</formula>
    </cfRule>
  </conditionalFormatting>
  <conditionalFormatting sqref="O36">
    <cfRule type="cellIs" dxfId="1098" priority="41" operator="equal">
      <formula>0</formula>
    </cfRule>
    <cfRule type="cellIs" dxfId="1097" priority="42" operator="equal">
      <formula>"FOLIO 0"</formula>
    </cfRule>
  </conditionalFormatting>
  <conditionalFormatting sqref="K40:K41 I40:I41">
    <cfRule type="cellIs" dxfId="1096" priority="39" stopIfTrue="1" operator="greaterThanOrEqual">
      <formula>#REF!</formula>
    </cfRule>
  </conditionalFormatting>
  <conditionalFormatting sqref="I40:I41">
    <cfRule type="cellIs" dxfId="1095" priority="40" stopIfTrue="1" operator="lessThanOrEqual">
      <formula>#REF!</formula>
    </cfRule>
  </conditionalFormatting>
  <conditionalFormatting sqref="K68:K69 I68:I69">
    <cfRule type="cellIs" dxfId="1094" priority="37" stopIfTrue="1" operator="greaterThanOrEqual">
      <formula>#REF!</formula>
    </cfRule>
  </conditionalFormatting>
  <conditionalFormatting sqref="I68:I69">
    <cfRule type="cellIs" dxfId="1093" priority="38" stopIfTrue="1" operator="lessThanOrEqual">
      <formula>#REF!</formula>
    </cfRule>
  </conditionalFormatting>
  <conditionalFormatting sqref="N69">
    <cfRule type="cellIs" dxfId="1092" priority="36" operator="equal">
      <formula>"EXPERIENCIA NO VÁLIDA"</formula>
    </cfRule>
  </conditionalFormatting>
  <conditionalFormatting sqref="I28:I29">
    <cfRule type="cellIs" dxfId="1091" priority="35" operator="greaterThan">
      <formula>1</formula>
    </cfRule>
  </conditionalFormatting>
  <conditionalFormatting sqref="K42:K43 I42:I43">
    <cfRule type="cellIs" dxfId="1090" priority="33" stopIfTrue="1" operator="greaterThanOrEqual">
      <formula>#REF!</formula>
    </cfRule>
  </conditionalFormatting>
  <conditionalFormatting sqref="I42:I43">
    <cfRule type="cellIs" dxfId="1089" priority="34" stopIfTrue="1" operator="lessThanOrEqual">
      <formula>#REF!</formula>
    </cfRule>
  </conditionalFormatting>
  <conditionalFormatting sqref="N27:N29">
    <cfRule type="cellIs" dxfId="1088" priority="32" operator="equal">
      <formula>"NO"</formula>
    </cfRule>
  </conditionalFormatting>
  <conditionalFormatting sqref="N36">
    <cfRule type="cellIs" dxfId="1087" priority="30" operator="equal">
      <formula>0</formula>
    </cfRule>
    <cfRule type="cellIs" dxfId="1086" priority="31" operator="equal">
      <formula>"FOLIO 0"</formula>
    </cfRule>
  </conditionalFormatting>
  <conditionalFormatting sqref="N52:N55">
    <cfRule type="cellIs" dxfId="1085" priority="29" operator="equal">
      <formula>"NO"</formula>
    </cfRule>
  </conditionalFormatting>
  <conditionalFormatting sqref="I53">
    <cfRule type="cellIs" dxfId="1084" priority="28" operator="greaterThan">
      <formula>1</formula>
    </cfRule>
  </conditionalFormatting>
  <conditionalFormatting sqref="K67 I67">
    <cfRule type="cellIs" dxfId="1083" priority="26" stopIfTrue="1" operator="greaterThanOrEqual">
      <formula>#REF!</formula>
    </cfRule>
  </conditionalFormatting>
  <conditionalFormatting sqref="I67">
    <cfRule type="cellIs" dxfId="1082" priority="27" stopIfTrue="1" operator="lessThanOrEqual">
      <formula>#REF!</formula>
    </cfRule>
  </conditionalFormatting>
  <conditionalFormatting sqref="N26">
    <cfRule type="cellIs" dxfId="1081" priority="25" operator="equal">
      <formula>"NO"</formula>
    </cfRule>
  </conditionalFormatting>
  <conditionalFormatting sqref="N40">
    <cfRule type="cellIs" dxfId="1080" priority="24" operator="equal">
      <formula>"EXPERIENCIA NO VÁLIDA"</formula>
    </cfRule>
  </conditionalFormatting>
  <conditionalFormatting sqref="N41">
    <cfRule type="cellIs" dxfId="1079" priority="23" operator="equal">
      <formula>"EXPERIENCIA NO VÁLIDA"</formula>
    </cfRule>
  </conditionalFormatting>
  <conditionalFormatting sqref="I27">
    <cfRule type="cellIs" dxfId="1078" priority="22" operator="greaterThan">
      <formula>1</formula>
    </cfRule>
  </conditionalFormatting>
  <conditionalFormatting sqref="I26">
    <cfRule type="cellIs" dxfId="1077" priority="21" operator="greaterThan">
      <formula>1</formula>
    </cfRule>
  </conditionalFormatting>
  <conditionalFormatting sqref="O13">
    <cfRule type="cellIs" dxfId="1076" priority="18" stopIfTrue="1" operator="equal">
      <formula>"HABILITADO"</formula>
    </cfRule>
    <cfRule type="cellIs" dxfId="1075" priority="19" stopIfTrue="1" operator="equal">
      <formula>"NO HABILITADO"</formula>
    </cfRule>
    <cfRule type="cellIs" dxfId="1074" priority="20" stopIfTrue="1" operator="equal">
      <formula>"RECHAZADO"</formula>
    </cfRule>
  </conditionalFormatting>
  <conditionalFormatting sqref="O13">
    <cfRule type="cellIs" dxfId="1073" priority="16" operator="equal">
      <formula>"NO HABILITADO"</formula>
    </cfRule>
    <cfRule type="cellIs" dxfId="1072" priority="17" operator="equal">
      <formula>"NO HABILITADO"</formula>
    </cfRule>
  </conditionalFormatting>
  <conditionalFormatting sqref="O13">
    <cfRule type="cellIs" priority="13" stopIfTrue="1" operator="equal">
      <formula>"HABILITADO"</formula>
    </cfRule>
    <cfRule type="cellIs" dxfId="1071" priority="14" stopIfTrue="1" operator="equal">
      <formula>"NO HABILITADO"</formula>
    </cfRule>
    <cfRule type="cellIs" dxfId="1070" priority="15" stopIfTrue="1" operator="equal">
      <formula>"RECHAZADO"</formula>
    </cfRule>
  </conditionalFormatting>
  <conditionalFormatting sqref="O13">
    <cfRule type="cellIs" dxfId="1069" priority="11" stopIfTrue="1" operator="equal">
      <formula>"RECHAZADO"</formula>
    </cfRule>
    <cfRule type="cellIs" dxfId="1068" priority="12" stopIfTrue="1" operator="equal">
      <formula>"NO HABILITADO"</formula>
    </cfRule>
  </conditionalFormatting>
  <conditionalFormatting sqref="O13">
    <cfRule type="cellIs" dxfId="1067" priority="9" operator="equal">
      <formula>"NO HABILITADO"</formula>
    </cfRule>
    <cfRule type="cellIs" dxfId="1066" priority="10" operator="equal">
      <formula>"HABILITADO"</formula>
    </cfRule>
  </conditionalFormatting>
  <conditionalFormatting sqref="O13:P13">
    <cfRule type="cellIs" dxfId="1065" priority="8" operator="equal">
      <formula>"NO HABILITADO"</formula>
    </cfRule>
  </conditionalFormatting>
  <conditionalFormatting sqref="I52">
    <cfRule type="cellIs" dxfId="1064" priority="7" operator="greaterThan">
      <formula>1</formula>
    </cfRule>
  </conditionalFormatting>
  <conditionalFormatting sqref="K66 I66">
    <cfRule type="cellIs" dxfId="1063" priority="5" stopIfTrue="1" operator="greaterThanOrEqual">
      <formula>#REF!</formula>
    </cfRule>
  </conditionalFormatting>
  <conditionalFormatting sqref="I66">
    <cfRule type="cellIs" dxfId="1062" priority="6" stopIfTrue="1" operator="lessThanOrEqual">
      <formula>#REF!</formula>
    </cfRule>
  </conditionalFormatting>
  <conditionalFormatting sqref="G36">
    <cfRule type="cellIs" dxfId="1061" priority="1" operator="equal">
      <formula>0</formula>
    </cfRule>
    <cfRule type="cellIs" dxfId="1060" priority="2" operator="equal">
      <formula>"FOLIO 0"</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A61"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44</v>
      </c>
      <c r="E10" s="697" t="s">
        <v>1079</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879</v>
      </c>
      <c r="D14" s="668"/>
      <c r="E14" s="668"/>
      <c r="F14" s="669"/>
      <c r="G14" s="46">
        <v>1</v>
      </c>
      <c r="H14" s="48">
        <v>15928.3215</v>
      </c>
      <c r="I14" s="49">
        <v>300</v>
      </c>
      <c r="J14" s="65" t="s">
        <v>1132</v>
      </c>
      <c r="K14" s="49">
        <v>17324.7</v>
      </c>
      <c r="L14" s="32">
        <v>33253.021500000003</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33253.021500000003</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60">
      <c r="B26" s="230">
        <v>1</v>
      </c>
      <c r="C26" s="35">
        <v>14</v>
      </c>
      <c r="D26" s="31">
        <v>8</v>
      </c>
      <c r="E26" s="323" t="s">
        <v>877</v>
      </c>
      <c r="F26" s="258" t="s">
        <v>878</v>
      </c>
      <c r="G26" s="37">
        <v>811015</v>
      </c>
      <c r="H26" s="39" t="s">
        <v>879</v>
      </c>
      <c r="I26" s="23">
        <v>0.55000000000000004</v>
      </c>
      <c r="J26" s="33" t="s">
        <v>210</v>
      </c>
      <c r="K26" s="212">
        <v>38631</v>
      </c>
      <c r="L26" s="212">
        <v>38925</v>
      </c>
      <c r="M26" s="221">
        <v>10535.77</v>
      </c>
      <c r="N26" s="280" t="s">
        <v>194</v>
      </c>
      <c r="O26" s="63">
        <v>5794.6735000000008</v>
      </c>
      <c r="P26" s="275"/>
      <c r="Q26" s="12">
        <v>2016</v>
      </c>
      <c r="R26" s="281">
        <v>25567212</v>
      </c>
    </row>
    <row r="27" spans="2:18" s="12" customFormat="1" ht="60">
      <c r="B27" s="231">
        <v>2</v>
      </c>
      <c r="C27" s="31">
        <v>22</v>
      </c>
      <c r="D27" s="31">
        <v>30</v>
      </c>
      <c r="E27" s="323" t="s">
        <v>880</v>
      </c>
      <c r="F27" s="258" t="s">
        <v>881</v>
      </c>
      <c r="G27" s="37">
        <v>811015</v>
      </c>
      <c r="H27" s="39" t="s">
        <v>879</v>
      </c>
      <c r="I27" s="23">
        <v>0.6</v>
      </c>
      <c r="J27" s="33" t="s">
        <v>210</v>
      </c>
      <c r="K27" s="72">
        <v>40067</v>
      </c>
      <c r="L27" s="72">
        <v>40359</v>
      </c>
      <c r="M27" s="221">
        <v>10533.98</v>
      </c>
      <c r="N27" s="280" t="s">
        <v>194</v>
      </c>
      <c r="O27" s="63">
        <v>6320.3879999999999</v>
      </c>
      <c r="P27" s="216"/>
    </row>
    <row r="28" spans="2:18" s="12" customFormat="1" ht="84">
      <c r="B28" s="230">
        <v>3</v>
      </c>
      <c r="C28" s="219">
        <v>27</v>
      </c>
      <c r="D28" s="219">
        <v>47</v>
      </c>
      <c r="E28" s="323" t="s">
        <v>882</v>
      </c>
      <c r="F28" s="258" t="s">
        <v>883</v>
      </c>
      <c r="G28" s="37">
        <v>811015</v>
      </c>
      <c r="H28" s="39" t="s">
        <v>879</v>
      </c>
      <c r="I28" s="23">
        <v>1</v>
      </c>
      <c r="J28" s="24" t="s">
        <v>210</v>
      </c>
      <c r="K28" s="72">
        <v>40723</v>
      </c>
      <c r="L28" s="72">
        <v>41245</v>
      </c>
      <c r="M28" s="228">
        <v>3813.26</v>
      </c>
      <c r="N28" s="280" t="s">
        <v>194</v>
      </c>
      <c r="O28" s="63">
        <v>3813.26</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15928.3215</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1081</v>
      </c>
      <c r="C36" s="646"/>
      <c r="D36" s="646"/>
      <c r="E36" s="647"/>
      <c r="F36" s="56" t="s">
        <v>221</v>
      </c>
      <c r="G36" s="59">
        <v>79424918</v>
      </c>
      <c r="H36" s="57" t="s">
        <v>194</v>
      </c>
      <c r="I36" s="70">
        <v>34046</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34046</v>
      </c>
      <c r="K39" s="3" t="s">
        <v>59</v>
      </c>
      <c r="L39" s="209">
        <v>43356</v>
      </c>
      <c r="M39" s="614"/>
      <c r="N39" s="614"/>
      <c r="O39" s="47">
        <v>1200</v>
      </c>
      <c r="P39" s="499"/>
    </row>
    <row r="40" spans="2:16" ht="60.75" customHeight="1">
      <c r="B40" s="79">
        <v>1</v>
      </c>
      <c r="C40" s="79" t="s">
        <v>210</v>
      </c>
      <c r="D40" s="83" t="s">
        <v>211</v>
      </c>
      <c r="E40" s="277" t="s">
        <v>884</v>
      </c>
      <c r="F40" s="740" t="s">
        <v>885</v>
      </c>
      <c r="G40" s="741"/>
      <c r="H40" s="742"/>
      <c r="I40" s="635">
        <v>38656</v>
      </c>
      <c r="J40" s="635"/>
      <c r="K40" s="609">
        <v>38862</v>
      </c>
      <c r="L40" s="610"/>
      <c r="M40" s="82">
        <v>797</v>
      </c>
      <c r="N40" s="61" t="s">
        <v>1135</v>
      </c>
      <c r="O40" s="278">
        <v>797</v>
      </c>
      <c r="P40" s="151"/>
    </row>
    <row r="41" spans="2:16" ht="37.5" customHeight="1">
      <c r="B41" s="79">
        <v>2</v>
      </c>
      <c r="C41" s="79" t="s">
        <v>210</v>
      </c>
      <c r="D41" s="83" t="s">
        <v>211</v>
      </c>
      <c r="E41" s="277" t="s">
        <v>884</v>
      </c>
      <c r="F41" s="740" t="s">
        <v>886</v>
      </c>
      <c r="G41" s="741"/>
      <c r="H41" s="742"/>
      <c r="I41" s="635">
        <v>38217</v>
      </c>
      <c r="J41" s="635"/>
      <c r="K41" s="609">
        <v>38418</v>
      </c>
      <c r="L41" s="610"/>
      <c r="M41" s="82">
        <v>992.08</v>
      </c>
      <c r="N41" s="61" t="s">
        <v>1135</v>
      </c>
      <c r="O41" s="278">
        <v>992.08</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1789.08</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48">
      <c r="B52" s="325">
        <v>1</v>
      </c>
      <c r="C52" s="31">
        <v>21</v>
      </c>
      <c r="D52" s="31">
        <v>29</v>
      </c>
      <c r="E52" s="218" t="s">
        <v>887</v>
      </c>
      <c r="F52" s="258" t="s">
        <v>888</v>
      </c>
      <c r="G52" s="37">
        <v>811015</v>
      </c>
      <c r="H52" s="39" t="s">
        <v>879</v>
      </c>
      <c r="I52" s="23">
        <v>0.5</v>
      </c>
      <c r="J52" s="33" t="s">
        <v>210</v>
      </c>
      <c r="K52" s="72">
        <v>39853</v>
      </c>
      <c r="L52" s="72">
        <v>40521</v>
      </c>
      <c r="M52" s="221">
        <v>10750</v>
      </c>
      <c r="N52" s="280" t="s">
        <v>194</v>
      </c>
      <c r="O52" s="63">
        <v>5375</v>
      </c>
      <c r="P52" s="85"/>
    </row>
    <row r="53" spans="2:16" s="12" customFormat="1" ht="96">
      <c r="B53" s="34">
        <v>2</v>
      </c>
      <c r="C53" s="35">
        <v>25</v>
      </c>
      <c r="D53" s="31">
        <v>40</v>
      </c>
      <c r="E53" s="218" t="s">
        <v>889</v>
      </c>
      <c r="F53" s="258" t="s">
        <v>890</v>
      </c>
      <c r="G53" s="37">
        <v>811015</v>
      </c>
      <c r="H53" s="39" t="s">
        <v>879</v>
      </c>
      <c r="I53" s="23">
        <v>1</v>
      </c>
      <c r="J53" s="31" t="s">
        <v>210</v>
      </c>
      <c r="K53" s="72">
        <v>40450</v>
      </c>
      <c r="L53" s="72">
        <v>40893</v>
      </c>
      <c r="M53" s="32">
        <v>11949.7</v>
      </c>
      <c r="N53" s="280" t="s">
        <v>194</v>
      </c>
      <c r="O53" s="63">
        <v>11949.7</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17324.7</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1081</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34046</v>
      </c>
      <c r="K65" s="3" t="s">
        <v>59</v>
      </c>
      <c r="L65" s="209">
        <v>43356</v>
      </c>
      <c r="M65" s="614"/>
      <c r="N65" s="614"/>
      <c r="O65" s="47">
        <v>1200</v>
      </c>
      <c r="P65" s="616"/>
    </row>
    <row r="66" spans="2:16" ht="49.5" customHeight="1">
      <c r="B66" s="79">
        <v>1</v>
      </c>
      <c r="C66" s="79" t="s">
        <v>210</v>
      </c>
      <c r="D66" s="83" t="s">
        <v>211</v>
      </c>
      <c r="E66" s="403" t="s">
        <v>891</v>
      </c>
      <c r="F66" s="606" t="s">
        <v>892</v>
      </c>
      <c r="G66" s="607"/>
      <c r="H66" s="608"/>
      <c r="I66" s="609">
        <v>41687</v>
      </c>
      <c r="J66" s="610"/>
      <c r="K66" s="609">
        <v>41963</v>
      </c>
      <c r="L66" s="610"/>
      <c r="M66" s="82">
        <v>2043.82</v>
      </c>
      <c r="N66" s="61" t="s">
        <v>1135</v>
      </c>
      <c r="O66" s="63">
        <v>2043.82</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2043.82</v>
      </c>
      <c r="P70" s="62">
        <v>40</v>
      </c>
    </row>
    <row r="71" spans="2:16" ht="15.75" customHeight="1"/>
    <row r="72" spans="2:16" s="60" customFormat="1" ht="37.5" customHeight="1">
      <c r="B72" s="598" t="s">
        <v>127</v>
      </c>
      <c r="C72" s="598"/>
      <c r="D72" s="598"/>
      <c r="E72" s="598"/>
      <c r="F72" s="598"/>
      <c r="G72" s="588" t="s">
        <v>1081</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1079</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v>0</v>
      </c>
      <c r="M78" s="69" t="s">
        <v>1111</v>
      </c>
      <c r="P78" s="587">
        <v>0</v>
      </c>
    </row>
    <row r="79" spans="2:16" ht="15" customHeight="1">
      <c r="P79" s="587"/>
    </row>
    <row r="80" spans="2:16" ht="32.25" customHeight="1">
      <c r="L80" s="2"/>
      <c r="M80" s="2"/>
      <c r="N80" s="596" t="s">
        <v>29</v>
      </c>
      <c r="O80" s="597"/>
      <c r="P80" s="62">
        <v>99</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059" priority="97" operator="greaterThan">
      <formula>1</formula>
    </cfRule>
  </conditionalFormatting>
  <conditionalFormatting sqref="I54">
    <cfRule type="cellIs" dxfId="1058" priority="96" operator="greaterThan">
      <formula>1</formula>
    </cfRule>
  </conditionalFormatting>
  <conditionalFormatting sqref="J39">
    <cfRule type="cellIs" dxfId="1057" priority="94" stopIfTrue="1" operator="greaterThanOrEqual">
      <formula>#REF!</formula>
    </cfRule>
  </conditionalFormatting>
  <conditionalFormatting sqref="J39">
    <cfRule type="cellIs" dxfId="1056" priority="95" stopIfTrue="1" operator="lessThanOrEqual">
      <formula>#REF!</formula>
    </cfRule>
  </conditionalFormatting>
  <conditionalFormatting sqref="L39">
    <cfRule type="cellIs" dxfId="1055" priority="93" stopIfTrue="1" operator="greaterThanOrEqual">
      <formula>#REF!</formula>
    </cfRule>
  </conditionalFormatting>
  <conditionalFormatting sqref="J65">
    <cfRule type="cellIs" dxfId="1054" priority="91" stopIfTrue="1" operator="greaterThanOrEqual">
      <formula>#REF!</formula>
    </cfRule>
  </conditionalFormatting>
  <conditionalFormatting sqref="J65">
    <cfRule type="cellIs" dxfId="1053" priority="92" stopIfTrue="1" operator="lessThanOrEqual">
      <formula>#REF!</formula>
    </cfRule>
  </conditionalFormatting>
  <conditionalFormatting sqref="L65">
    <cfRule type="cellIs" dxfId="1052" priority="90" stopIfTrue="1" operator="greaterThanOrEqual">
      <formula>#REF!</formula>
    </cfRule>
  </conditionalFormatting>
  <conditionalFormatting sqref="G18">
    <cfRule type="cellIs" dxfId="1051" priority="75" operator="equal">
      <formula>"NO SUMA 100%"</formula>
    </cfRule>
    <cfRule type="cellIs" dxfId="1050" priority="80" operator="equal">
      <formula>"SUMA 100%"</formula>
    </cfRule>
    <cfRule type="cellIs" dxfId="1049" priority="84" operator="equal">
      <formula>"SUMA 100%"</formula>
    </cfRule>
    <cfRule type="cellIs" dxfId="1048" priority="85" operator="equal">
      <formula>"SUMA 100%"</formula>
    </cfRule>
    <cfRule type="cellIs" dxfId="1047" priority="88" operator="equal">
      <formula>"NO SUMA 100%"</formula>
    </cfRule>
    <cfRule type="cellIs" dxfId="1046" priority="89" operator="equal">
      <formula>"SUMA 100%"</formula>
    </cfRule>
  </conditionalFormatting>
  <conditionalFormatting sqref="J14:J17">
    <cfRule type="cellIs" dxfId="1045" priority="87" operator="equal">
      <formula>"NO CUMPLE"</formula>
    </cfRule>
  </conditionalFormatting>
  <conditionalFormatting sqref="J14:J17">
    <cfRule type="cellIs" dxfId="1044" priority="86" operator="equal">
      <formula>"CUMPLE"</formula>
    </cfRule>
  </conditionalFormatting>
  <conditionalFormatting sqref="J14:J16">
    <cfRule type="cellIs" dxfId="1043" priority="83" operator="equal">
      <formula>"CUMPLE"</formula>
    </cfRule>
  </conditionalFormatting>
  <conditionalFormatting sqref="G19">
    <cfRule type="cellIs" dxfId="1042" priority="78" operator="equal">
      <formula>"OK"</formula>
    </cfRule>
    <cfRule type="cellIs" dxfId="1041" priority="79" operator="equal">
      <formula>"OK"</formula>
    </cfRule>
    <cfRule type="cellIs" dxfId="1040" priority="81" operator="equal">
      <formula>"ERROR DE ASC"</formula>
    </cfRule>
    <cfRule type="cellIs" dxfId="1039" priority="82" operator="equal">
      <formula>"ERROR DE ASC"</formula>
    </cfRule>
  </conditionalFormatting>
  <conditionalFormatting sqref="H18">
    <cfRule type="cellIs" dxfId="1038" priority="76" operator="equal">
      <formula>"CUMPLE"</formula>
    </cfRule>
    <cfRule type="cellIs" dxfId="1037" priority="77" operator="equal">
      <formula>"CUMPLE"</formula>
    </cfRule>
  </conditionalFormatting>
  <conditionalFormatting sqref="H18:J19">
    <cfRule type="cellIs" dxfId="1036" priority="74" operator="equal">
      <formula>"NO CUMPLE"</formula>
    </cfRule>
  </conditionalFormatting>
  <conditionalFormatting sqref="J14:J16">
    <cfRule type="cellIs" dxfId="1035" priority="73" operator="equal">
      <formula>"NO CUMPLE"</formula>
    </cfRule>
  </conditionalFormatting>
  <conditionalFormatting sqref="K18">
    <cfRule type="cellIs" dxfId="1034" priority="71" operator="equal">
      <formula>"CUMPLE"</formula>
    </cfRule>
    <cfRule type="cellIs" dxfId="1033" priority="72" operator="equal">
      <formula>"CUMPLE"</formula>
    </cfRule>
  </conditionalFormatting>
  <conditionalFormatting sqref="K18">
    <cfRule type="cellIs" dxfId="1032" priority="70" operator="equal">
      <formula>"NO CUMPLE"</formula>
    </cfRule>
  </conditionalFormatting>
  <conditionalFormatting sqref="M14:M17">
    <cfRule type="cellIs" dxfId="1031" priority="69" operator="equal">
      <formula>"MAXIMO"</formula>
    </cfRule>
  </conditionalFormatting>
  <conditionalFormatting sqref="N15:N17">
    <cfRule type="cellIs" dxfId="1030" priority="68" operator="equal">
      <formula>"NO CUMPLE"</formula>
    </cfRule>
  </conditionalFormatting>
  <conditionalFormatting sqref="N14:N17">
    <cfRule type="cellIs" dxfId="1029" priority="67" operator="equal">
      <formula>"CUMPLE"</formula>
    </cfRule>
  </conditionalFormatting>
  <conditionalFormatting sqref="M14:M16">
    <cfRule type="cellIs" dxfId="1028" priority="66" operator="equal">
      <formula>"MAXIMO"</formula>
    </cfRule>
  </conditionalFormatting>
  <conditionalFormatting sqref="M15:M17">
    <cfRule type="cellIs" dxfId="1027" priority="65" operator="equal">
      <formula>"MAXIMO"</formula>
    </cfRule>
  </conditionalFormatting>
  <conditionalFormatting sqref="N14:N16">
    <cfRule type="cellIs" dxfId="1026" priority="64" operator="equal">
      <formula>"CUMPLE"</formula>
    </cfRule>
  </conditionalFormatting>
  <conditionalFormatting sqref="N14:N16">
    <cfRule type="cellIs" dxfId="1025" priority="63" operator="equal">
      <formula>"NO CUMPLE"</formula>
    </cfRule>
  </conditionalFormatting>
  <conditionalFormatting sqref="K18">
    <cfRule type="cellIs" dxfId="1024" priority="61" operator="equal">
      <formula>"CUMPLE"</formula>
    </cfRule>
    <cfRule type="cellIs" dxfId="1023" priority="62" operator="equal">
      <formula>"NO CUMPLE"</formula>
    </cfRule>
  </conditionalFormatting>
  <conditionalFormatting sqref="N30">
    <cfRule type="cellIs" dxfId="1022" priority="60" operator="equal">
      <formula>"NO"</formula>
    </cfRule>
  </conditionalFormatting>
  <conditionalFormatting sqref="P31">
    <cfRule type="cellIs" dxfId="1021" priority="57" operator="equal">
      <formula>"NO CUMPLE"</formula>
    </cfRule>
    <cfRule type="cellIs" dxfId="1020" priority="58" operator="equal">
      <formula>"CUMPLE"</formula>
    </cfRule>
    <cfRule type="cellIs" dxfId="1019" priority="59" operator="equal">
      <formula>"HABILITADO"</formula>
    </cfRule>
  </conditionalFormatting>
  <conditionalFormatting sqref="P36">
    <cfRule type="cellIs" dxfId="1018" priority="54" operator="equal">
      <formula>"NO CUMPLE"</formula>
    </cfRule>
    <cfRule type="cellIs" dxfId="1017" priority="55" operator="equal">
      <formula>"CUMPLE"</formula>
    </cfRule>
    <cfRule type="cellIs" dxfId="1016" priority="56" operator="equal">
      <formula>"HABILITADO"</formula>
    </cfRule>
  </conditionalFormatting>
  <conditionalFormatting sqref="J36">
    <cfRule type="cellIs" dxfId="1015" priority="50" operator="equal">
      <formula>0</formula>
    </cfRule>
    <cfRule type="cellIs" dxfId="1014" priority="51" operator="equal">
      <formula>"FOLIO 0"</formula>
    </cfRule>
  </conditionalFormatting>
  <conditionalFormatting sqref="L36">
    <cfRule type="cellIs" dxfId="1013" priority="52" operator="equal">
      <formula>0</formula>
    </cfRule>
    <cfRule type="cellIs" dxfId="1012" priority="53" operator="equal">
      <formula>"FOLIO 0"</formula>
    </cfRule>
  </conditionalFormatting>
  <conditionalFormatting sqref="G36">
    <cfRule type="cellIs" dxfId="1011" priority="48" operator="equal">
      <formula>0</formula>
    </cfRule>
    <cfRule type="cellIs" dxfId="1010" priority="49" operator="equal">
      <formula>"FOLIO 0"</formula>
    </cfRule>
  </conditionalFormatting>
  <conditionalFormatting sqref="K36">
    <cfRule type="cellIs" dxfId="1009" priority="46" operator="equal">
      <formula>0</formula>
    </cfRule>
    <cfRule type="cellIs" dxfId="1008" priority="47" operator="equal">
      <formula>"FOLIO 0"</formula>
    </cfRule>
  </conditionalFormatting>
  <conditionalFormatting sqref="M36">
    <cfRule type="cellIs" dxfId="1007" priority="44" operator="equal">
      <formula>0</formula>
    </cfRule>
    <cfRule type="cellIs" dxfId="1006" priority="45" operator="equal">
      <formula>"FOLIO 0"</formula>
    </cfRule>
  </conditionalFormatting>
  <conditionalFormatting sqref="P44">
    <cfRule type="cellIs" dxfId="1005" priority="41" operator="equal">
      <formula>"NO CUMPLE"</formula>
    </cfRule>
    <cfRule type="cellIs" dxfId="1004" priority="42" operator="equal">
      <formula>"CUMPLE"</formula>
    </cfRule>
    <cfRule type="cellIs" dxfId="1003" priority="43" operator="equal">
      <formula>"HABILITADO"</formula>
    </cfRule>
  </conditionalFormatting>
  <conditionalFormatting sqref="N42:N43">
    <cfRule type="cellIs" dxfId="1002" priority="40" operator="equal">
      <formula>"EXPERIENCIA NO VÁLIDA"</formula>
    </cfRule>
  </conditionalFormatting>
  <conditionalFormatting sqref="N66:N68">
    <cfRule type="cellIs" dxfId="1001" priority="39" operator="equal">
      <formula>"EXPERIENCIA NO VÁLIDA"</formula>
    </cfRule>
  </conditionalFormatting>
  <conditionalFormatting sqref="O36">
    <cfRule type="cellIs" dxfId="1000" priority="37" operator="equal">
      <formula>0</formula>
    </cfRule>
    <cfRule type="cellIs" dxfId="999" priority="38" operator="equal">
      <formula>"FOLIO 0"</formula>
    </cfRule>
  </conditionalFormatting>
  <conditionalFormatting sqref="K40:K41 I40:I41">
    <cfRule type="cellIs" dxfId="998" priority="35" stopIfTrue="1" operator="greaterThanOrEqual">
      <formula>#REF!</formula>
    </cfRule>
  </conditionalFormatting>
  <conditionalFormatting sqref="I40:I41">
    <cfRule type="cellIs" dxfId="997" priority="36" stopIfTrue="1" operator="lessThanOrEqual">
      <formula>#REF!</formula>
    </cfRule>
  </conditionalFormatting>
  <conditionalFormatting sqref="K68:K69 I68:I69">
    <cfRule type="cellIs" dxfId="996" priority="33" stopIfTrue="1" operator="greaterThanOrEqual">
      <formula>#REF!</formula>
    </cfRule>
  </conditionalFormatting>
  <conditionalFormatting sqref="I68:I69">
    <cfRule type="cellIs" dxfId="995" priority="34" stopIfTrue="1" operator="lessThanOrEqual">
      <formula>#REF!</formula>
    </cfRule>
  </conditionalFormatting>
  <conditionalFormatting sqref="N69">
    <cfRule type="cellIs" dxfId="994" priority="32" operator="equal">
      <formula>"EXPERIENCIA NO VÁLIDA"</formula>
    </cfRule>
  </conditionalFormatting>
  <conditionalFormatting sqref="I28:I29">
    <cfRule type="cellIs" dxfId="993" priority="31" operator="greaterThan">
      <formula>1</formula>
    </cfRule>
  </conditionalFormatting>
  <conditionalFormatting sqref="K42:K43 I42:I43">
    <cfRule type="cellIs" dxfId="992" priority="29" stopIfTrue="1" operator="greaterThanOrEqual">
      <formula>#REF!</formula>
    </cfRule>
  </conditionalFormatting>
  <conditionalFormatting sqref="I42:I43">
    <cfRule type="cellIs" dxfId="991" priority="30" stopIfTrue="1" operator="lessThanOrEqual">
      <formula>#REF!</formula>
    </cfRule>
  </conditionalFormatting>
  <conditionalFormatting sqref="N27:N29">
    <cfRule type="cellIs" dxfId="990" priority="28" operator="equal">
      <formula>"NO"</formula>
    </cfRule>
  </conditionalFormatting>
  <conditionalFormatting sqref="N36">
    <cfRule type="cellIs" dxfId="989" priority="26" operator="equal">
      <formula>0</formula>
    </cfRule>
    <cfRule type="cellIs" dxfId="988" priority="27" operator="equal">
      <formula>"FOLIO 0"</formula>
    </cfRule>
  </conditionalFormatting>
  <conditionalFormatting sqref="N52:N55">
    <cfRule type="cellIs" dxfId="987" priority="25" operator="equal">
      <formula>"NO"</formula>
    </cfRule>
  </conditionalFormatting>
  <conditionalFormatting sqref="I53">
    <cfRule type="cellIs" dxfId="986" priority="24" operator="greaterThan">
      <formula>1</formula>
    </cfRule>
  </conditionalFormatting>
  <conditionalFormatting sqref="K67 I67">
    <cfRule type="cellIs" dxfId="985" priority="22" stopIfTrue="1" operator="greaterThanOrEqual">
      <formula>#REF!</formula>
    </cfRule>
  </conditionalFormatting>
  <conditionalFormatting sqref="I67">
    <cfRule type="cellIs" dxfId="984" priority="23" stopIfTrue="1" operator="lessThanOrEqual">
      <formula>#REF!</formula>
    </cfRule>
  </conditionalFormatting>
  <conditionalFormatting sqref="N26">
    <cfRule type="cellIs" dxfId="983" priority="21" operator="equal">
      <formula>"NO"</formula>
    </cfRule>
  </conditionalFormatting>
  <conditionalFormatting sqref="N40">
    <cfRule type="cellIs" dxfId="982" priority="20" operator="equal">
      <formula>"EXPERIENCIA NO VÁLIDA"</formula>
    </cfRule>
  </conditionalFormatting>
  <conditionalFormatting sqref="N41">
    <cfRule type="cellIs" dxfId="981" priority="19" operator="equal">
      <formula>"EXPERIENCIA NO VÁLIDA"</formula>
    </cfRule>
  </conditionalFormatting>
  <conditionalFormatting sqref="I27">
    <cfRule type="cellIs" dxfId="980" priority="18" operator="greaterThan">
      <formula>1</formula>
    </cfRule>
  </conditionalFormatting>
  <conditionalFormatting sqref="I26">
    <cfRule type="cellIs" dxfId="979" priority="17" operator="greaterThan">
      <formula>1</formula>
    </cfRule>
  </conditionalFormatting>
  <conditionalFormatting sqref="O13">
    <cfRule type="cellIs" dxfId="978" priority="14" stopIfTrue="1" operator="equal">
      <formula>"HABILITADO"</formula>
    </cfRule>
    <cfRule type="cellIs" dxfId="977" priority="15" stopIfTrue="1" operator="equal">
      <formula>"NO HABILITADO"</formula>
    </cfRule>
    <cfRule type="cellIs" dxfId="976" priority="16" stopIfTrue="1" operator="equal">
      <formula>"RECHAZADO"</formula>
    </cfRule>
  </conditionalFormatting>
  <conditionalFormatting sqref="O13">
    <cfRule type="cellIs" dxfId="975" priority="12" operator="equal">
      <formula>"NO HABILITADO"</formula>
    </cfRule>
    <cfRule type="cellIs" dxfId="974" priority="13" operator="equal">
      <formula>"NO HABILITADO"</formula>
    </cfRule>
  </conditionalFormatting>
  <conditionalFormatting sqref="O13">
    <cfRule type="cellIs" priority="9" stopIfTrue="1" operator="equal">
      <formula>"HABILITADO"</formula>
    </cfRule>
    <cfRule type="cellIs" dxfId="973" priority="10" stopIfTrue="1" operator="equal">
      <formula>"NO HABILITADO"</formula>
    </cfRule>
    <cfRule type="cellIs" dxfId="972" priority="11" stopIfTrue="1" operator="equal">
      <formula>"RECHAZADO"</formula>
    </cfRule>
  </conditionalFormatting>
  <conditionalFormatting sqref="O13">
    <cfRule type="cellIs" dxfId="971" priority="7" stopIfTrue="1" operator="equal">
      <formula>"RECHAZADO"</formula>
    </cfRule>
    <cfRule type="cellIs" dxfId="970" priority="8" stopIfTrue="1" operator="equal">
      <formula>"NO HABILITADO"</formula>
    </cfRule>
  </conditionalFormatting>
  <conditionalFormatting sqref="O13">
    <cfRule type="cellIs" dxfId="969" priority="5" operator="equal">
      <formula>"NO HABILITADO"</formula>
    </cfRule>
    <cfRule type="cellIs" dxfId="968" priority="6" operator="equal">
      <formula>"HABILITADO"</formula>
    </cfRule>
  </conditionalFormatting>
  <conditionalFormatting sqref="O13:P13">
    <cfRule type="cellIs" dxfId="967" priority="4" operator="equal">
      <formula>"NO HABILITADO"</formula>
    </cfRule>
  </conditionalFormatting>
  <conditionalFormatting sqref="I52">
    <cfRule type="cellIs" dxfId="966" priority="3" operator="greaterThan">
      <formula>1</formula>
    </cfRule>
  </conditionalFormatting>
  <conditionalFormatting sqref="K66 I66">
    <cfRule type="cellIs" dxfId="965" priority="1" stopIfTrue="1" operator="greaterThanOrEqual">
      <formula>#REF!</formula>
    </cfRule>
  </conditionalFormatting>
  <conditionalFormatting sqref="I66">
    <cfRule type="cellIs" dxfId="964"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A64"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45</v>
      </c>
      <c r="E10" s="697" t="s">
        <v>1082</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895</v>
      </c>
      <c r="D14" s="668"/>
      <c r="E14" s="668"/>
      <c r="F14" s="669"/>
      <c r="G14" s="46">
        <v>1</v>
      </c>
      <c r="H14" s="48">
        <v>8500.3050000000003</v>
      </c>
      <c r="I14" s="49">
        <v>300</v>
      </c>
      <c r="J14" s="65" t="s">
        <v>1132</v>
      </c>
      <c r="K14" s="49">
        <v>7901.69</v>
      </c>
      <c r="L14" s="32">
        <v>16401.994999999999</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16401.994999999999</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132">
      <c r="B26" s="230">
        <v>1</v>
      </c>
      <c r="C26" s="35">
        <v>9</v>
      </c>
      <c r="D26" s="31">
        <v>14</v>
      </c>
      <c r="E26" s="323" t="s">
        <v>893</v>
      </c>
      <c r="F26" s="258" t="s">
        <v>894</v>
      </c>
      <c r="G26" s="37">
        <v>811015</v>
      </c>
      <c r="H26" s="39" t="s">
        <v>895</v>
      </c>
      <c r="I26" s="23">
        <v>0.5</v>
      </c>
      <c r="J26" s="33" t="s">
        <v>210</v>
      </c>
      <c r="K26" s="212">
        <v>42004</v>
      </c>
      <c r="L26" s="212">
        <v>42603</v>
      </c>
      <c r="M26" s="221">
        <v>10147.81</v>
      </c>
      <c r="N26" s="280" t="s">
        <v>194</v>
      </c>
      <c r="O26" s="63">
        <v>5073.9049999999997</v>
      </c>
      <c r="P26" s="275"/>
      <c r="Q26" s="12">
        <v>2016</v>
      </c>
      <c r="R26" s="281">
        <v>25567212</v>
      </c>
    </row>
    <row r="27" spans="2:18" s="12" customFormat="1" ht="84">
      <c r="B27" s="231">
        <v>2</v>
      </c>
      <c r="C27" s="31">
        <v>7</v>
      </c>
      <c r="D27" s="31">
        <v>5</v>
      </c>
      <c r="E27" s="323" t="s">
        <v>896</v>
      </c>
      <c r="F27" s="258" t="s">
        <v>897</v>
      </c>
      <c r="G27" s="37">
        <v>811015</v>
      </c>
      <c r="H27" s="39" t="s">
        <v>895</v>
      </c>
      <c r="I27" s="23">
        <v>0.5</v>
      </c>
      <c r="J27" s="33" t="s">
        <v>210</v>
      </c>
      <c r="K27" s="72">
        <v>41488</v>
      </c>
      <c r="L27" s="72">
        <v>41974</v>
      </c>
      <c r="M27" s="221">
        <v>4076</v>
      </c>
      <c r="N27" s="280" t="s">
        <v>194</v>
      </c>
      <c r="O27" s="63">
        <v>2038</v>
      </c>
      <c r="P27" s="216"/>
    </row>
    <row r="28" spans="2:18" s="12" customFormat="1" ht="96">
      <c r="B28" s="230">
        <v>3</v>
      </c>
      <c r="C28" s="219">
        <v>11</v>
      </c>
      <c r="D28" s="219">
        <v>19</v>
      </c>
      <c r="E28" s="323" t="s">
        <v>657</v>
      </c>
      <c r="F28" s="258" t="s">
        <v>898</v>
      </c>
      <c r="G28" s="37">
        <v>811015</v>
      </c>
      <c r="H28" s="39" t="s">
        <v>895</v>
      </c>
      <c r="I28" s="23">
        <v>0.5</v>
      </c>
      <c r="J28" s="33" t="s">
        <v>210</v>
      </c>
      <c r="K28" s="72">
        <v>42341</v>
      </c>
      <c r="L28" s="72">
        <v>42657</v>
      </c>
      <c r="M28" s="228">
        <v>2776.8</v>
      </c>
      <c r="N28" s="280" t="s">
        <v>194</v>
      </c>
      <c r="O28" s="63">
        <v>1388.4</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8500.3050000000003</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1084</v>
      </c>
      <c r="C36" s="646"/>
      <c r="D36" s="646"/>
      <c r="E36" s="647"/>
      <c r="F36" s="56" t="s">
        <v>221</v>
      </c>
      <c r="G36" s="59">
        <v>52518138</v>
      </c>
      <c r="H36" s="57" t="s">
        <v>194</v>
      </c>
      <c r="I36" s="70">
        <v>38861</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38861</v>
      </c>
      <c r="K39" s="3" t="s">
        <v>59</v>
      </c>
      <c r="L39" s="209">
        <v>43356</v>
      </c>
      <c r="M39" s="614"/>
      <c r="N39" s="614"/>
      <c r="O39" s="47">
        <v>1200</v>
      </c>
      <c r="P39" s="499"/>
    </row>
    <row r="40" spans="2:16" ht="60.75" customHeight="1">
      <c r="B40" s="79">
        <v>1</v>
      </c>
      <c r="C40" s="79" t="s">
        <v>210</v>
      </c>
      <c r="D40" s="83" t="s">
        <v>899</v>
      </c>
      <c r="E40" s="277" t="s">
        <v>900</v>
      </c>
      <c r="F40" s="740" t="s">
        <v>901</v>
      </c>
      <c r="G40" s="741"/>
      <c r="H40" s="742"/>
      <c r="I40" s="635">
        <v>39041</v>
      </c>
      <c r="J40" s="635"/>
      <c r="K40" s="609">
        <v>39150</v>
      </c>
      <c r="L40" s="610"/>
      <c r="M40" s="82">
        <v>2416</v>
      </c>
      <c r="N40" s="61" t="s">
        <v>1135</v>
      </c>
      <c r="O40" s="278">
        <v>2416</v>
      </c>
      <c r="P40" s="151"/>
    </row>
    <row r="41" spans="2:16" ht="37.5" customHeight="1">
      <c r="B41" s="79">
        <v>2</v>
      </c>
      <c r="C41" s="79" t="s">
        <v>210</v>
      </c>
      <c r="D41" s="83" t="s">
        <v>899</v>
      </c>
      <c r="E41" s="277" t="s">
        <v>900</v>
      </c>
      <c r="F41" s="740" t="s">
        <v>902</v>
      </c>
      <c r="G41" s="741"/>
      <c r="H41" s="742"/>
      <c r="I41" s="635">
        <v>39234</v>
      </c>
      <c r="J41" s="635"/>
      <c r="K41" s="609">
        <v>39963</v>
      </c>
      <c r="L41" s="610"/>
      <c r="M41" s="82">
        <v>3200</v>
      </c>
      <c r="N41" s="61" t="s">
        <v>1135</v>
      </c>
      <c r="O41" s="278">
        <v>3200</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5616</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25.5">
      <c r="B52" s="325">
        <v>1</v>
      </c>
      <c r="C52" s="31">
        <v>6</v>
      </c>
      <c r="D52" s="31">
        <v>2</v>
      </c>
      <c r="E52" s="218" t="s">
        <v>903</v>
      </c>
      <c r="F52" s="258" t="s">
        <v>904</v>
      </c>
      <c r="G52" s="37">
        <v>811015</v>
      </c>
      <c r="H52" s="39" t="s">
        <v>895</v>
      </c>
      <c r="I52" s="23">
        <v>1</v>
      </c>
      <c r="J52" s="33" t="s">
        <v>210</v>
      </c>
      <c r="K52" s="72">
        <v>40301</v>
      </c>
      <c r="L52" s="72">
        <v>40641</v>
      </c>
      <c r="M52" s="221">
        <v>7901.69</v>
      </c>
      <c r="N52" s="280" t="s">
        <v>194</v>
      </c>
      <c r="O52" s="63">
        <v>7901.69</v>
      </c>
      <c r="P52" s="85"/>
    </row>
    <row r="53" spans="2:16" s="12" customFormat="1" ht="15">
      <c r="B53" s="34">
        <v>2</v>
      </c>
      <c r="C53" s="35"/>
      <c r="D53" s="31"/>
      <c r="E53" s="218"/>
      <c r="F53" s="324"/>
      <c r="G53" s="407"/>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7901.69</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1084</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38861</v>
      </c>
      <c r="K65" s="3" t="s">
        <v>59</v>
      </c>
      <c r="L65" s="209">
        <v>43356</v>
      </c>
      <c r="M65" s="614"/>
      <c r="N65" s="614"/>
      <c r="O65" s="47">
        <v>1200</v>
      </c>
      <c r="P65" s="616"/>
    </row>
    <row r="66" spans="2:16" ht="77.25" customHeight="1">
      <c r="B66" s="79">
        <v>1</v>
      </c>
      <c r="C66" s="79" t="s">
        <v>210</v>
      </c>
      <c r="D66" s="83" t="s">
        <v>211</v>
      </c>
      <c r="E66" s="403" t="s">
        <v>905</v>
      </c>
      <c r="F66" s="606" t="s">
        <v>906</v>
      </c>
      <c r="G66" s="607"/>
      <c r="H66" s="608"/>
      <c r="I66" s="609">
        <v>41555</v>
      </c>
      <c r="J66" s="610"/>
      <c r="K66" s="609">
        <v>41772</v>
      </c>
      <c r="L66" s="610"/>
      <c r="M66" s="82">
        <v>4280</v>
      </c>
      <c r="N66" s="61" t="s">
        <v>1135</v>
      </c>
      <c r="O66" s="63">
        <v>4280</v>
      </c>
      <c r="P66" s="89"/>
    </row>
    <row r="67" spans="2:16" ht="46.5" customHeight="1">
      <c r="B67" s="79"/>
      <c r="C67" s="79" t="s">
        <v>210</v>
      </c>
      <c r="D67" s="83" t="s">
        <v>211</v>
      </c>
      <c r="E67" s="403" t="s">
        <v>905</v>
      </c>
      <c r="F67" s="606" t="s">
        <v>907</v>
      </c>
      <c r="G67" s="607"/>
      <c r="H67" s="608"/>
      <c r="I67" s="609">
        <v>41795</v>
      </c>
      <c r="J67" s="610"/>
      <c r="K67" s="609">
        <v>42227</v>
      </c>
      <c r="L67" s="610"/>
      <c r="M67" s="82">
        <v>4010</v>
      </c>
      <c r="N67" s="61" t="s">
        <v>1135</v>
      </c>
      <c r="O67" s="63">
        <v>4010</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8290</v>
      </c>
      <c r="P70" s="62">
        <v>40</v>
      </c>
    </row>
    <row r="71" spans="2:16" ht="15.75" customHeight="1"/>
    <row r="72" spans="2:16" s="60" customFormat="1" ht="37.5" customHeight="1">
      <c r="B72" s="598" t="s">
        <v>127</v>
      </c>
      <c r="C72" s="598"/>
      <c r="D72" s="598"/>
      <c r="E72" s="598"/>
      <c r="F72" s="598"/>
      <c r="G72" s="588" t="s">
        <v>1084</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1082</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963" priority="97" operator="greaterThan">
      <formula>1</formula>
    </cfRule>
  </conditionalFormatting>
  <conditionalFormatting sqref="I54">
    <cfRule type="cellIs" dxfId="962" priority="96" operator="greaterThan">
      <formula>1</formula>
    </cfRule>
  </conditionalFormatting>
  <conditionalFormatting sqref="J39">
    <cfRule type="cellIs" dxfId="961" priority="94" stopIfTrue="1" operator="greaterThanOrEqual">
      <formula>#REF!</formula>
    </cfRule>
  </conditionalFormatting>
  <conditionalFormatting sqref="J39">
    <cfRule type="cellIs" dxfId="960" priority="95" stopIfTrue="1" operator="lessThanOrEqual">
      <formula>#REF!</formula>
    </cfRule>
  </conditionalFormatting>
  <conditionalFormatting sqref="L39">
    <cfRule type="cellIs" dxfId="959" priority="93" stopIfTrue="1" operator="greaterThanOrEqual">
      <formula>#REF!</formula>
    </cfRule>
  </conditionalFormatting>
  <conditionalFormatting sqref="J65">
    <cfRule type="cellIs" dxfId="958" priority="91" stopIfTrue="1" operator="greaterThanOrEqual">
      <formula>#REF!</formula>
    </cfRule>
  </conditionalFormatting>
  <conditionalFormatting sqref="J65">
    <cfRule type="cellIs" dxfId="957" priority="92" stopIfTrue="1" operator="lessThanOrEqual">
      <formula>#REF!</formula>
    </cfRule>
  </conditionalFormatting>
  <conditionalFormatting sqref="L65">
    <cfRule type="cellIs" dxfId="956" priority="90" stopIfTrue="1" operator="greaterThanOrEqual">
      <formula>#REF!</formula>
    </cfRule>
  </conditionalFormatting>
  <conditionalFormatting sqref="G18">
    <cfRule type="cellIs" dxfId="955" priority="75" operator="equal">
      <formula>"NO SUMA 100%"</formula>
    </cfRule>
    <cfRule type="cellIs" dxfId="954" priority="80" operator="equal">
      <formula>"SUMA 100%"</formula>
    </cfRule>
    <cfRule type="cellIs" dxfId="953" priority="84" operator="equal">
      <formula>"SUMA 100%"</formula>
    </cfRule>
    <cfRule type="cellIs" dxfId="952" priority="85" operator="equal">
      <formula>"SUMA 100%"</formula>
    </cfRule>
    <cfRule type="cellIs" dxfId="951" priority="88" operator="equal">
      <formula>"NO SUMA 100%"</formula>
    </cfRule>
    <cfRule type="cellIs" dxfId="950" priority="89" operator="equal">
      <formula>"SUMA 100%"</formula>
    </cfRule>
  </conditionalFormatting>
  <conditionalFormatting sqref="J14:J17">
    <cfRule type="cellIs" dxfId="949" priority="87" operator="equal">
      <formula>"NO CUMPLE"</formula>
    </cfRule>
  </conditionalFormatting>
  <conditionalFormatting sqref="J14:J17">
    <cfRule type="cellIs" dxfId="948" priority="86" operator="equal">
      <formula>"CUMPLE"</formula>
    </cfRule>
  </conditionalFormatting>
  <conditionalFormatting sqref="J14:J16">
    <cfRule type="cellIs" dxfId="947" priority="83" operator="equal">
      <formula>"CUMPLE"</formula>
    </cfRule>
  </conditionalFormatting>
  <conditionalFormatting sqref="G19">
    <cfRule type="cellIs" dxfId="946" priority="78" operator="equal">
      <formula>"OK"</formula>
    </cfRule>
    <cfRule type="cellIs" dxfId="945" priority="79" operator="equal">
      <formula>"OK"</formula>
    </cfRule>
    <cfRule type="cellIs" dxfId="944" priority="81" operator="equal">
      <formula>"ERROR DE ASC"</formula>
    </cfRule>
    <cfRule type="cellIs" dxfId="943" priority="82" operator="equal">
      <formula>"ERROR DE ASC"</formula>
    </cfRule>
  </conditionalFormatting>
  <conditionalFormatting sqref="H18">
    <cfRule type="cellIs" dxfId="942" priority="76" operator="equal">
      <formula>"CUMPLE"</formula>
    </cfRule>
    <cfRule type="cellIs" dxfId="941" priority="77" operator="equal">
      <formula>"CUMPLE"</formula>
    </cfRule>
  </conditionalFormatting>
  <conditionalFormatting sqref="H18:J19">
    <cfRule type="cellIs" dxfId="940" priority="74" operator="equal">
      <formula>"NO CUMPLE"</formula>
    </cfRule>
  </conditionalFormatting>
  <conditionalFormatting sqref="J14:J16">
    <cfRule type="cellIs" dxfId="939" priority="73" operator="equal">
      <formula>"NO CUMPLE"</formula>
    </cfRule>
  </conditionalFormatting>
  <conditionalFormatting sqref="K18">
    <cfRule type="cellIs" dxfId="938" priority="71" operator="equal">
      <formula>"CUMPLE"</formula>
    </cfRule>
    <cfRule type="cellIs" dxfId="937" priority="72" operator="equal">
      <formula>"CUMPLE"</formula>
    </cfRule>
  </conditionalFormatting>
  <conditionalFormatting sqref="K18">
    <cfRule type="cellIs" dxfId="936" priority="70" operator="equal">
      <formula>"NO CUMPLE"</formula>
    </cfRule>
  </conditionalFormatting>
  <conditionalFormatting sqref="M14:M17">
    <cfRule type="cellIs" dxfId="935" priority="69" operator="equal">
      <formula>"MAXIMO"</formula>
    </cfRule>
  </conditionalFormatting>
  <conditionalFormatting sqref="N15:N17">
    <cfRule type="cellIs" dxfId="934" priority="68" operator="equal">
      <formula>"NO CUMPLE"</formula>
    </cfRule>
  </conditionalFormatting>
  <conditionalFormatting sqref="N14:N17">
    <cfRule type="cellIs" dxfId="933" priority="67" operator="equal">
      <formula>"CUMPLE"</formula>
    </cfRule>
  </conditionalFormatting>
  <conditionalFormatting sqref="M14:M16">
    <cfRule type="cellIs" dxfId="932" priority="66" operator="equal">
      <formula>"MAXIMO"</formula>
    </cfRule>
  </conditionalFormatting>
  <conditionalFormatting sqref="M15:M17">
    <cfRule type="cellIs" dxfId="931" priority="65" operator="equal">
      <formula>"MAXIMO"</formula>
    </cfRule>
  </conditionalFormatting>
  <conditionalFormatting sqref="N14:N16">
    <cfRule type="cellIs" dxfId="930" priority="64" operator="equal">
      <formula>"CUMPLE"</formula>
    </cfRule>
  </conditionalFormatting>
  <conditionalFormatting sqref="N14:N16">
    <cfRule type="cellIs" dxfId="929" priority="63" operator="equal">
      <formula>"NO CUMPLE"</formula>
    </cfRule>
  </conditionalFormatting>
  <conditionalFormatting sqref="K18">
    <cfRule type="cellIs" dxfId="928" priority="61" operator="equal">
      <formula>"CUMPLE"</formula>
    </cfRule>
    <cfRule type="cellIs" dxfId="927" priority="62" operator="equal">
      <formula>"NO CUMPLE"</formula>
    </cfRule>
  </conditionalFormatting>
  <conditionalFormatting sqref="N30">
    <cfRule type="cellIs" dxfId="926" priority="60" operator="equal">
      <formula>"NO"</formula>
    </cfRule>
  </conditionalFormatting>
  <conditionalFormatting sqref="P31">
    <cfRule type="cellIs" dxfId="925" priority="57" operator="equal">
      <formula>"NO CUMPLE"</formula>
    </cfRule>
    <cfRule type="cellIs" dxfId="924" priority="58" operator="equal">
      <formula>"CUMPLE"</formula>
    </cfRule>
    <cfRule type="cellIs" dxfId="923" priority="59" operator="equal">
      <formula>"HABILITADO"</formula>
    </cfRule>
  </conditionalFormatting>
  <conditionalFormatting sqref="P36">
    <cfRule type="cellIs" dxfId="922" priority="54" operator="equal">
      <formula>"NO CUMPLE"</formula>
    </cfRule>
    <cfRule type="cellIs" dxfId="921" priority="55" operator="equal">
      <formula>"CUMPLE"</formula>
    </cfRule>
    <cfRule type="cellIs" dxfId="920" priority="56" operator="equal">
      <formula>"HABILITADO"</formula>
    </cfRule>
  </conditionalFormatting>
  <conditionalFormatting sqref="J36">
    <cfRule type="cellIs" dxfId="919" priority="50" operator="equal">
      <formula>0</formula>
    </cfRule>
    <cfRule type="cellIs" dxfId="918" priority="51" operator="equal">
      <formula>"FOLIO 0"</formula>
    </cfRule>
  </conditionalFormatting>
  <conditionalFormatting sqref="L36">
    <cfRule type="cellIs" dxfId="917" priority="52" operator="equal">
      <formula>0</formula>
    </cfRule>
    <cfRule type="cellIs" dxfId="916" priority="53" operator="equal">
      <formula>"FOLIO 0"</formula>
    </cfRule>
  </conditionalFormatting>
  <conditionalFormatting sqref="G36">
    <cfRule type="cellIs" dxfId="915" priority="48" operator="equal">
      <formula>0</formula>
    </cfRule>
    <cfRule type="cellIs" dxfId="914" priority="49" operator="equal">
      <formula>"FOLIO 0"</formula>
    </cfRule>
  </conditionalFormatting>
  <conditionalFormatting sqref="K36">
    <cfRule type="cellIs" dxfId="913" priority="46" operator="equal">
      <formula>0</formula>
    </cfRule>
    <cfRule type="cellIs" dxfId="912" priority="47" operator="equal">
      <formula>"FOLIO 0"</formula>
    </cfRule>
  </conditionalFormatting>
  <conditionalFormatting sqref="M36">
    <cfRule type="cellIs" dxfId="911" priority="44" operator="equal">
      <formula>0</formula>
    </cfRule>
    <cfRule type="cellIs" dxfId="910" priority="45" operator="equal">
      <formula>"FOLIO 0"</formula>
    </cfRule>
  </conditionalFormatting>
  <conditionalFormatting sqref="P44">
    <cfRule type="cellIs" dxfId="909" priority="41" operator="equal">
      <formula>"NO CUMPLE"</formula>
    </cfRule>
    <cfRule type="cellIs" dxfId="908" priority="42" operator="equal">
      <formula>"CUMPLE"</formula>
    </cfRule>
    <cfRule type="cellIs" dxfId="907" priority="43" operator="equal">
      <formula>"HABILITADO"</formula>
    </cfRule>
  </conditionalFormatting>
  <conditionalFormatting sqref="N42:N43">
    <cfRule type="cellIs" dxfId="906" priority="40" operator="equal">
      <formula>"EXPERIENCIA NO VÁLIDA"</formula>
    </cfRule>
  </conditionalFormatting>
  <conditionalFormatting sqref="N66:N68">
    <cfRule type="cellIs" dxfId="905" priority="39" operator="equal">
      <formula>"EXPERIENCIA NO VÁLIDA"</formula>
    </cfRule>
  </conditionalFormatting>
  <conditionalFormatting sqref="O36">
    <cfRule type="cellIs" dxfId="904" priority="37" operator="equal">
      <formula>0</formula>
    </cfRule>
    <cfRule type="cellIs" dxfId="903" priority="38" operator="equal">
      <formula>"FOLIO 0"</formula>
    </cfRule>
  </conditionalFormatting>
  <conditionalFormatting sqref="K40:K41 I40:I41">
    <cfRule type="cellIs" dxfId="902" priority="35" stopIfTrue="1" operator="greaterThanOrEqual">
      <formula>#REF!</formula>
    </cfRule>
  </conditionalFormatting>
  <conditionalFormatting sqref="I40:I41">
    <cfRule type="cellIs" dxfId="901" priority="36" stopIfTrue="1" operator="lessThanOrEqual">
      <formula>#REF!</formula>
    </cfRule>
  </conditionalFormatting>
  <conditionalFormatting sqref="K68:K69 I68:I69">
    <cfRule type="cellIs" dxfId="900" priority="33" stopIfTrue="1" operator="greaterThanOrEqual">
      <formula>#REF!</formula>
    </cfRule>
  </conditionalFormatting>
  <conditionalFormatting sqref="I68:I69">
    <cfRule type="cellIs" dxfId="899" priority="34" stopIfTrue="1" operator="lessThanOrEqual">
      <formula>#REF!</formula>
    </cfRule>
  </conditionalFormatting>
  <conditionalFormatting sqref="N69">
    <cfRule type="cellIs" dxfId="898" priority="32" operator="equal">
      <formula>"EXPERIENCIA NO VÁLIDA"</formula>
    </cfRule>
  </conditionalFormatting>
  <conditionalFormatting sqref="I28:I29">
    <cfRule type="cellIs" dxfId="897" priority="31" operator="greaterThan">
      <formula>1</formula>
    </cfRule>
  </conditionalFormatting>
  <conditionalFormatting sqref="K42:K43 I42:I43">
    <cfRule type="cellIs" dxfId="896" priority="29" stopIfTrue="1" operator="greaterThanOrEqual">
      <formula>#REF!</formula>
    </cfRule>
  </conditionalFormatting>
  <conditionalFormatting sqref="I42:I43">
    <cfRule type="cellIs" dxfId="895" priority="30" stopIfTrue="1" operator="lessThanOrEqual">
      <formula>#REF!</formula>
    </cfRule>
  </conditionalFormatting>
  <conditionalFormatting sqref="N29">
    <cfRule type="cellIs" dxfId="894" priority="28" operator="equal">
      <formula>"NO"</formula>
    </cfRule>
  </conditionalFormatting>
  <conditionalFormatting sqref="N36">
    <cfRule type="cellIs" dxfId="893" priority="26" operator="equal">
      <formula>0</formula>
    </cfRule>
    <cfRule type="cellIs" dxfId="892" priority="27" operator="equal">
      <formula>"FOLIO 0"</formula>
    </cfRule>
  </conditionalFormatting>
  <conditionalFormatting sqref="N52:N55">
    <cfRule type="cellIs" dxfId="891" priority="25" operator="equal">
      <formula>"NO"</formula>
    </cfRule>
  </conditionalFormatting>
  <conditionalFormatting sqref="I53">
    <cfRule type="cellIs" dxfId="890" priority="24" operator="greaterThan">
      <formula>1</formula>
    </cfRule>
  </conditionalFormatting>
  <conditionalFormatting sqref="K67 I67">
    <cfRule type="cellIs" dxfId="889" priority="22" stopIfTrue="1" operator="greaterThanOrEqual">
      <formula>#REF!</formula>
    </cfRule>
  </conditionalFormatting>
  <conditionalFormatting sqref="I67">
    <cfRule type="cellIs" dxfId="888" priority="23" stopIfTrue="1" operator="lessThanOrEqual">
      <formula>#REF!</formula>
    </cfRule>
  </conditionalFormatting>
  <conditionalFormatting sqref="N26:N28">
    <cfRule type="cellIs" dxfId="887" priority="21" operator="equal">
      <formula>"NO"</formula>
    </cfRule>
  </conditionalFormatting>
  <conditionalFormatting sqref="N40">
    <cfRule type="cellIs" dxfId="886" priority="20" operator="equal">
      <formula>"EXPERIENCIA NO VÁLIDA"</formula>
    </cfRule>
  </conditionalFormatting>
  <conditionalFormatting sqref="N41">
    <cfRule type="cellIs" dxfId="885" priority="19" operator="equal">
      <formula>"EXPERIENCIA NO VÁLIDA"</formula>
    </cfRule>
  </conditionalFormatting>
  <conditionalFormatting sqref="I27">
    <cfRule type="cellIs" dxfId="884" priority="18" operator="greaterThan">
      <formula>1</formula>
    </cfRule>
  </conditionalFormatting>
  <conditionalFormatting sqref="I26">
    <cfRule type="cellIs" dxfId="883" priority="17" operator="greaterThan">
      <formula>1</formula>
    </cfRule>
  </conditionalFormatting>
  <conditionalFormatting sqref="O13">
    <cfRule type="cellIs" dxfId="882" priority="14" stopIfTrue="1" operator="equal">
      <formula>"HABILITADO"</formula>
    </cfRule>
    <cfRule type="cellIs" dxfId="881" priority="15" stopIfTrue="1" operator="equal">
      <formula>"NO HABILITADO"</formula>
    </cfRule>
    <cfRule type="cellIs" dxfId="880" priority="16" stopIfTrue="1" operator="equal">
      <formula>"RECHAZADO"</formula>
    </cfRule>
  </conditionalFormatting>
  <conditionalFormatting sqref="O13">
    <cfRule type="cellIs" dxfId="879" priority="12" operator="equal">
      <formula>"NO HABILITADO"</formula>
    </cfRule>
    <cfRule type="cellIs" dxfId="878" priority="13" operator="equal">
      <formula>"NO HABILITADO"</formula>
    </cfRule>
  </conditionalFormatting>
  <conditionalFormatting sqref="O13">
    <cfRule type="cellIs" priority="9" stopIfTrue="1" operator="equal">
      <formula>"HABILITADO"</formula>
    </cfRule>
    <cfRule type="cellIs" dxfId="877" priority="10" stopIfTrue="1" operator="equal">
      <formula>"NO HABILITADO"</formula>
    </cfRule>
    <cfRule type="cellIs" dxfId="876" priority="11" stopIfTrue="1" operator="equal">
      <formula>"RECHAZADO"</formula>
    </cfRule>
  </conditionalFormatting>
  <conditionalFormatting sqref="O13">
    <cfRule type="cellIs" dxfId="875" priority="7" stopIfTrue="1" operator="equal">
      <formula>"RECHAZADO"</formula>
    </cfRule>
    <cfRule type="cellIs" dxfId="874" priority="8" stopIfTrue="1" operator="equal">
      <formula>"NO HABILITADO"</formula>
    </cfRule>
  </conditionalFormatting>
  <conditionalFormatting sqref="O13">
    <cfRule type="cellIs" dxfId="873" priority="5" operator="equal">
      <formula>"NO HABILITADO"</formula>
    </cfRule>
    <cfRule type="cellIs" dxfId="872" priority="6" operator="equal">
      <formula>"HABILITADO"</formula>
    </cfRule>
  </conditionalFormatting>
  <conditionalFormatting sqref="O13:P13">
    <cfRule type="cellIs" dxfId="871" priority="4" operator="equal">
      <formula>"NO HABILITADO"</formula>
    </cfRule>
  </conditionalFormatting>
  <conditionalFormatting sqref="I52">
    <cfRule type="cellIs" dxfId="870" priority="3" operator="greaterThan">
      <formula>1</formula>
    </cfRule>
  </conditionalFormatting>
  <conditionalFormatting sqref="K66 I66">
    <cfRule type="cellIs" dxfId="869" priority="1" stopIfTrue="1" operator="greaterThanOrEqual">
      <formula>#REF!</formula>
    </cfRule>
  </conditionalFormatting>
  <conditionalFormatting sqref="I66">
    <cfRule type="cellIs" dxfId="868"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46</v>
      </c>
      <c r="E10" s="697" t="s">
        <v>1085</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910</v>
      </c>
      <c r="D14" s="668"/>
      <c r="E14" s="668"/>
      <c r="F14" s="669"/>
      <c r="G14" s="46">
        <v>1</v>
      </c>
      <c r="H14" s="48">
        <v>10150.234999999999</v>
      </c>
      <c r="I14" s="49">
        <v>300</v>
      </c>
      <c r="J14" s="65" t="s">
        <v>1132</v>
      </c>
      <c r="K14" s="49">
        <v>3210.645</v>
      </c>
      <c r="L14" s="32">
        <v>13360.88</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13360.88</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60">
      <c r="B26" s="230">
        <v>1</v>
      </c>
      <c r="C26" s="35">
        <v>16</v>
      </c>
      <c r="D26" s="31">
        <v>10</v>
      </c>
      <c r="E26" s="323" t="s">
        <v>908</v>
      </c>
      <c r="F26" s="258" t="s">
        <v>909</v>
      </c>
      <c r="G26" s="37">
        <v>811015</v>
      </c>
      <c r="H26" s="39" t="s">
        <v>910</v>
      </c>
      <c r="I26" s="23">
        <v>0.7</v>
      </c>
      <c r="J26" s="33" t="s">
        <v>210</v>
      </c>
      <c r="K26" s="212">
        <v>40196</v>
      </c>
      <c r="L26" s="212">
        <v>40351</v>
      </c>
      <c r="M26" s="221">
        <v>10295</v>
      </c>
      <c r="N26" s="280" t="s">
        <v>194</v>
      </c>
      <c r="O26" s="63">
        <v>7206.4999999999991</v>
      </c>
      <c r="P26" s="275" t="s">
        <v>911</v>
      </c>
      <c r="Q26" s="12">
        <v>2016</v>
      </c>
      <c r="R26" s="281">
        <v>25567212</v>
      </c>
    </row>
    <row r="27" spans="2:18" s="12" customFormat="1" ht="60">
      <c r="B27" s="231">
        <v>2</v>
      </c>
      <c r="C27" s="31">
        <v>19</v>
      </c>
      <c r="D27" s="31">
        <v>21</v>
      </c>
      <c r="E27" s="323" t="s">
        <v>912</v>
      </c>
      <c r="F27" s="258" t="s">
        <v>913</v>
      </c>
      <c r="G27" s="37">
        <v>811015</v>
      </c>
      <c r="H27" s="39" t="s">
        <v>910</v>
      </c>
      <c r="I27" s="23">
        <v>0.5</v>
      </c>
      <c r="J27" s="33" t="s">
        <v>210</v>
      </c>
      <c r="K27" s="72">
        <v>42116</v>
      </c>
      <c r="L27" s="72">
        <v>42360</v>
      </c>
      <c r="M27" s="221">
        <v>5887.47</v>
      </c>
      <c r="N27" s="280" t="s">
        <v>194</v>
      </c>
      <c r="O27" s="63">
        <v>2943.7350000000001</v>
      </c>
      <c r="P27" s="216" t="s">
        <v>914</v>
      </c>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10150.234999999999</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1087</v>
      </c>
      <c r="C36" s="646"/>
      <c r="D36" s="646"/>
      <c r="E36" s="647"/>
      <c r="F36" s="56" t="s">
        <v>221</v>
      </c>
      <c r="G36" s="59">
        <v>79593688</v>
      </c>
      <c r="H36" s="57" t="s">
        <v>194</v>
      </c>
      <c r="I36" s="70">
        <v>35845</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35845</v>
      </c>
      <c r="K39" s="3" t="s">
        <v>59</v>
      </c>
      <c r="L39" s="209">
        <v>43356</v>
      </c>
      <c r="M39" s="614"/>
      <c r="N39" s="614"/>
      <c r="O39" s="47">
        <v>1200</v>
      </c>
      <c r="P39" s="499"/>
    </row>
    <row r="40" spans="2:16" ht="60.75" customHeight="1">
      <c r="B40" s="79">
        <v>1</v>
      </c>
      <c r="C40" s="79" t="s">
        <v>210</v>
      </c>
      <c r="D40" s="83" t="s">
        <v>211</v>
      </c>
      <c r="E40" s="277" t="s">
        <v>911</v>
      </c>
      <c r="F40" s="740" t="s">
        <v>915</v>
      </c>
      <c r="G40" s="741"/>
      <c r="H40" s="742"/>
      <c r="I40" s="635">
        <v>40177</v>
      </c>
      <c r="J40" s="635"/>
      <c r="K40" s="609">
        <v>40351</v>
      </c>
      <c r="L40" s="610"/>
      <c r="M40" s="82">
        <v>10295</v>
      </c>
      <c r="N40" s="61" t="s">
        <v>1135</v>
      </c>
      <c r="O40" s="278">
        <v>10295</v>
      </c>
      <c r="P40" s="151"/>
    </row>
    <row r="41" spans="2:16" ht="15">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10295</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24</v>
      </c>
      <c r="D52" s="31">
        <v>37</v>
      </c>
      <c r="E52" s="218" t="s">
        <v>657</v>
      </c>
      <c r="F52" s="258" t="s">
        <v>916</v>
      </c>
      <c r="G52" s="37">
        <v>811015</v>
      </c>
      <c r="H52" s="39" t="s">
        <v>910</v>
      </c>
      <c r="I52" s="23">
        <v>0.5</v>
      </c>
      <c r="J52" s="33" t="s">
        <v>210</v>
      </c>
      <c r="K52" s="72">
        <v>42347</v>
      </c>
      <c r="L52" s="72">
        <v>42860</v>
      </c>
      <c r="M52" s="221">
        <v>6421.29</v>
      </c>
      <c r="N52" s="280" t="s">
        <v>194</v>
      </c>
      <c r="O52" s="63">
        <v>3210.645</v>
      </c>
      <c r="P52" s="85" t="s">
        <v>917</v>
      </c>
    </row>
    <row r="53" spans="2:16" s="12" customFormat="1" ht="15">
      <c r="B53" s="34">
        <v>2</v>
      </c>
      <c r="C53" s="35"/>
      <c r="D53" s="31"/>
      <c r="E53" s="218"/>
      <c r="F53" s="324"/>
      <c r="G53" s="407"/>
      <c r="H53" s="39"/>
      <c r="I53" s="23"/>
      <c r="J53" s="31"/>
      <c r="K53" s="72"/>
      <c r="L53" s="72"/>
      <c r="M53" s="32"/>
      <c r="N53" s="280" t="s">
        <v>1133</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3210.645</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1087</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35845</v>
      </c>
      <c r="K65" s="3" t="s">
        <v>59</v>
      </c>
      <c r="L65" s="209">
        <v>43356</v>
      </c>
      <c r="M65" s="614"/>
      <c r="N65" s="614"/>
      <c r="O65" s="47">
        <v>1200</v>
      </c>
      <c r="P65" s="616"/>
    </row>
    <row r="66" spans="2:16" ht="77.25" customHeight="1">
      <c r="B66" s="79">
        <v>1</v>
      </c>
      <c r="C66" s="79" t="s">
        <v>210</v>
      </c>
      <c r="D66" s="83" t="s">
        <v>766</v>
      </c>
      <c r="E66" s="403" t="s">
        <v>914</v>
      </c>
      <c r="F66" s="606" t="s">
        <v>918</v>
      </c>
      <c r="G66" s="607"/>
      <c r="H66" s="608"/>
      <c r="I66" s="609">
        <v>42146</v>
      </c>
      <c r="J66" s="610"/>
      <c r="K66" s="609">
        <v>42360</v>
      </c>
      <c r="L66" s="610"/>
      <c r="M66" s="82">
        <v>5887.47</v>
      </c>
      <c r="N66" s="61" t="s">
        <v>1135</v>
      </c>
      <c r="O66" s="63">
        <v>5887.47</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5887.47</v>
      </c>
      <c r="P70" s="62">
        <v>40</v>
      </c>
    </row>
    <row r="71" spans="2:16" ht="15.75" customHeight="1"/>
    <row r="72" spans="2:16" s="60" customFormat="1" ht="37.5" customHeight="1">
      <c r="B72" s="598" t="s">
        <v>127</v>
      </c>
      <c r="C72" s="598"/>
      <c r="D72" s="598"/>
      <c r="E72" s="598"/>
      <c r="F72" s="598"/>
      <c r="G72" s="588" t="s">
        <v>1087</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1085</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867" priority="97" operator="greaterThan">
      <formula>1</formula>
    </cfRule>
  </conditionalFormatting>
  <conditionalFormatting sqref="I54">
    <cfRule type="cellIs" dxfId="866" priority="96" operator="greaterThan">
      <formula>1</formula>
    </cfRule>
  </conditionalFormatting>
  <conditionalFormatting sqref="J39">
    <cfRule type="cellIs" dxfId="865" priority="94" stopIfTrue="1" operator="greaterThanOrEqual">
      <formula>#REF!</formula>
    </cfRule>
  </conditionalFormatting>
  <conditionalFormatting sqref="J39">
    <cfRule type="cellIs" dxfId="864" priority="95" stopIfTrue="1" operator="lessThanOrEqual">
      <formula>#REF!</formula>
    </cfRule>
  </conditionalFormatting>
  <conditionalFormatting sqref="L39">
    <cfRule type="cellIs" dxfId="863" priority="93" stopIfTrue="1" operator="greaterThanOrEqual">
      <formula>#REF!</formula>
    </cfRule>
  </conditionalFormatting>
  <conditionalFormatting sqref="J65">
    <cfRule type="cellIs" dxfId="862" priority="91" stopIfTrue="1" operator="greaterThanOrEqual">
      <formula>#REF!</formula>
    </cfRule>
  </conditionalFormatting>
  <conditionalFormatting sqref="J65">
    <cfRule type="cellIs" dxfId="861" priority="92" stopIfTrue="1" operator="lessThanOrEqual">
      <formula>#REF!</formula>
    </cfRule>
  </conditionalFormatting>
  <conditionalFormatting sqref="L65">
    <cfRule type="cellIs" dxfId="860" priority="90" stopIfTrue="1" operator="greaterThanOrEqual">
      <formula>#REF!</formula>
    </cfRule>
  </conditionalFormatting>
  <conditionalFormatting sqref="G18">
    <cfRule type="cellIs" dxfId="859" priority="75" operator="equal">
      <formula>"NO SUMA 100%"</formula>
    </cfRule>
    <cfRule type="cellIs" dxfId="858" priority="80" operator="equal">
      <formula>"SUMA 100%"</formula>
    </cfRule>
    <cfRule type="cellIs" dxfId="857" priority="84" operator="equal">
      <formula>"SUMA 100%"</formula>
    </cfRule>
    <cfRule type="cellIs" dxfId="856" priority="85" operator="equal">
      <formula>"SUMA 100%"</formula>
    </cfRule>
    <cfRule type="cellIs" dxfId="855" priority="88" operator="equal">
      <formula>"NO SUMA 100%"</formula>
    </cfRule>
    <cfRule type="cellIs" dxfId="854" priority="89" operator="equal">
      <formula>"SUMA 100%"</formula>
    </cfRule>
  </conditionalFormatting>
  <conditionalFormatting sqref="J14:J17">
    <cfRule type="cellIs" dxfId="853" priority="87" operator="equal">
      <formula>"NO CUMPLE"</formula>
    </cfRule>
  </conditionalFormatting>
  <conditionalFormatting sqref="J14:J17">
    <cfRule type="cellIs" dxfId="852" priority="86" operator="equal">
      <formula>"CUMPLE"</formula>
    </cfRule>
  </conditionalFormatting>
  <conditionalFormatting sqref="J14:J16">
    <cfRule type="cellIs" dxfId="851" priority="83" operator="equal">
      <formula>"CUMPLE"</formula>
    </cfRule>
  </conditionalFormatting>
  <conditionalFormatting sqref="G19">
    <cfRule type="cellIs" dxfId="850" priority="78" operator="equal">
      <formula>"OK"</formula>
    </cfRule>
    <cfRule type="cellIs" dxfId="849" priority="79" operator="equal">
      <formula>"OK"</formula>
    </cfRule>
    <cfRule type="cellIs" dxfId="848" priority="81" operator="equal">
      <formula>"ERROR DE ASC"</formula>
    </cfRule>
    <cfRule type="cellIs" dxfId="847" priority="82" operator="equal">
      <formula>"ERROR DE ASC"</formula>
    </cfRule>
  </conditionalFormatting>
  <conditionalFormatting sqref="H18">
    <cfRule type="cellIs" dxfId="846" priority="76" operator="equal">
      <formula>"CUMPLE"</formula>
    </cfRule>
    <cfRule type="cellIs" dxfId="845" priority="77" operator="equal">
      <formula>"CUMPLE"</formula>
    </cfRule>
  </conditionalFormatting>
  <conditionalFormatting sqref="H18:J19">
    <cfRule type="cellIs" dxfId="844" priority="74" operator="equal">
      <formula>"NO CUMPLE"</formula>
    </cfRule>
  </conditionalFormatting>
  <conditionalFormatting sqref="J14:J16">
    <cfRule type="cellIs" dxfId="843" priority="73" operator="equal">
      <formula>"NO CUMPLE"</formula>
    </cfRule>
  </conditionalFormatting>
  <conditionalFormatting sqref="K18">
    <cfRule type="cellIs" dxfId="842" priority="71" operator="equal">
      <formula>"CUMPLE"</formula>
    </cfRule>
    <cfRule type="cellIs" dxfId="841" priority="72" operator="equal">
      <formula>"CUMPLE"</formula>
    </cfRule>
  </conditionalFormatting>
  <conditionalFormatting sqref="K18">
    <cfRule type="cellIs" dxfId="840" priority="70" operator="equal">
      <formula>"NO CUMPLE"</formula>
    </cfRule>
  </conditionalFormatting>
  <conditionalFormatting sqref="M14:M17">
    <cfRule type="cellIs" dxfId="839" priority="69" operator="equal">
      <formula>"MAXIMO"</formula>
    </cfRule>
  </conditionalFormatting>
  <conditionalFormatting sqref="N15:N17">
    <cfRule type="cellIs" dxfId="838" priority="68" operator="equal">
      <formula>"NO CUMPLE"</formula>
    </cfRule>
  </conditionalFormatting>
  <conditionalFormatting sqref="N14:N17">
    <cfRule type="cellIs" dxfId="837" priority="67" operator="equal">
      <formula>"CUMPLE"</formula>
    </cfRule>
  </conditionalFormatting>
  <conditionalFormatting sqref="M14:M16">
    <cfRule type="cellIs" dxfId="836" priority="66" operator="equal">
      <formula>"MAXIMO"</formula>
    </cfRule>
  </conditionalFormatting>
  <conditionalFormatting sqref="M15:M17">
    <cfRule type="cellIs" dxfId="835" priority="65" operator="equal">
      <formula>"MAXIMO"</formula>
    </cfRule>
  </conditionalFormatting>
  <conditionalFormatting sqref="N14:N16">
    <cfRule type="cellIs" dxfId="834" priority="64" operator="equal">
      <formula>"CUMPLE"</formula>
    </cfRule>
  </conditionalFormatting>
  <conditionalFormatting sqref="N14:N16">
    <cfRule type="cellIs" dxfId="833" priority="63" operator="equal">
      <formula>"NO CUMPLE"</formula>
    </cfRule>
  </conditionalFormatting>
  <conditionalFormatting sqref="K18">
    <cfRule type="cellIs" dxfId="832" priority="61" operator="equal">
      <formula>"CUMPLE"</formula>
    </cfRule>
    <cfRule type="cellIs" dxfId="831" priority="62" operator="equal">
      <formula>"NO CUMPLE"</formula>
    </cfRule>
  </conditionalFormatting>
  <conditionalFormatting sqref="N30">
    <cfRule type="cellIs" dxfId="830" priority="60" operator="equal">
      <formula>"NO"</formula>
    </cfRule>
  </conditionalFormatting>
  <conditionalFormatting sqref="P31">
    <cfRule type="cellIs" dxfId="829" priority="57" operator="equal">
      <formula>"NO CUMPLE"</formula>
    </cfRule>
    <cfRule type="cellIs" dxfId="828" priority="58" operator="equal">
      <formula>"CUMPLE"</formula>
    </cfRule>
    <cfRule type="cellIs" dxfId="827" priority="59" operator="equal">
      <formula>"HABILITADO"</formula>
    </cfRule>
  </conditionalFormatting>
  <conditionalFormatting sqref="P36">
    <cfRule type="cellIs" dxfId="826" priority="54" operator="equal">
      <formula>"NO CUMPLE"</formula>
    </cfRule>
    <cfRule type="cellIs" dxfId="825" priority="55" operator="equal">
      <formula>"CUMPLE"</formula>
    </cfRule>
    <cfRule type="cellIs" dxfId="824" priority="56" operator="equal">
      <formula>"HABILITADO"</formula>
    </cfRule>
  </conditionalFormatting>
  <conditionalFormatting sqref="J36">
    <cfRule type="cellIs" dxfId="823" priority="50" operator="equal">
      <formula>0</formula>
    </cfRule>
    <cfRule type="cellIs" dxfId="822" priority="51" operator="equal">
      <formula>"FOLIO 0"</formula>
    </cfRule>
  </conditionalFormatting>
  <conditionalFormatting sqref="L36">
    <cfRule type="cellIs" dxfId="821" priority="52" operator="equal">
      <formula>0</formula>
    </cfRule>
    <cfRule type="cellIs" dxfId="820" priority="53" operator="equal">
      <formula>"FOLIO 0"</formula>
    </cfRule>
  </conditionalFormatting>
  <conditionalFormatting sqref="G36">
    <cfRule type="cellIs" dxfId="819" priority="48" operator="equal">
      <formula>0</formula>
    </cfRule>
    <cfRule type="cellIs" dxfId="818" priority="49" operator="equal">
      <formula>"FOLIO 0"</formula>
    </cfRule>
  </conditionalFormatting>
  <conditionalFormatting sqref="K36">
    <cfRule type="cellIs" dxfId="817" priority="46" operator="equal">
      <formula>0</formula>
    </cfRule>
    <cfRule type="cellIs" dxfId="816" priority="47" operator="equal">
      <formula>"FOLIO 0"</formula>
    </cfRule>
  </conditionalFormatting>
  <conditionalFormatting sqref="M36">
    <cfRule type="cellIs" dxfId="815" priority="44" operator="equal">
      <formula>0</formula>
    </cfRule>
    <cfRule type="cellIs" dxfId="814" priority="45" operator="equal">
      <formula>"FOLIO 0"</formula>
    </cfRule>
  </conditionalFormatting>
  <conditionalFormatting sqref="P44">
    <cfRule type="cellIs" dxfId="813" priority="41" operator="equal">
      <formula>"NO CUMPLE"</formula>
    </cfRule>
    <cfRule type="cellIs" dxfId="812" priority="42" operator="equal">
      <formula>"CUMPLE"</formula>
    </cfRule>
    <cfRule type="cellIs" dxfId="811" priority="43" operator="equal">
      <formula>"HABILITADO"</formula>
    </cfRule>
  </conditionalFormatting>
  <conditionalFormatting sqref="N42:N43">
    <cfRule type="cellIs" dxfId="810" priority="40" operator="equal">
      <formula>"EXPERIENCIA NO VÁLIDA"</formula>
    </cfRule>
  </conditionalFormatting>
  <conditionalFormatting sqref="N66:N68">
    <cfRule type="cellIs" dxfId="809" priority="39" operator="equal">
      <formula>"EXPERIENCIA NO VÁLIDA"</formula>
    </cfRule>
  </conditionalFormatting>
  <conditionalFormatting sqref="O36">
    <cfRule type="cellIs" dxfId="808" priority="37" operator="equal">
      <formula>0</formula>
    </cfRule>
    <cfRule type="cellIs" dxfId="807" priority="38" operator="equal">
      <formula>"FOLIO 0"</formula>
    </cfRule>
  </conditionalFormatting>
  <conditionalFormatting sqref="K40:K41 I40:I41">
    <cfRule type="cellIs" dxfId="806" priority="35" stopIfTrue="1" operator="greaterThanOrEqual">
      <formula>#REF!</formula>
    </cfRule>
  </conditionalFormatting>
  <conditionalFormatting sqref="I40:I41">
    <cfRule type="cellIs" dxfId="805" priority="36" stopIfTrue="1" operator="lessThanOrEqual">
      <formula>#REF!</formula>
    </cfRule>
  </conditionalFormatting>
  <conditionalFormatting sqref="K68:K69 I68:I69">
    <cfRule type="cellIs" dxfId="804" priority="33" stopIfTrue="1" operator="greaterThanOrEqual">
      <formula>#REF!</formula>
    </cfRule>
  </conditionalFormatting>
  <conditionalFormatting sqref="I68:I69">
    <cfRule type="cellIs" dxfId="803" priority="34" stopIfTrue="1" operator="lessThanOrEqual">
      <formula>#REF!</formula>
    </cfRule>
  </conditionalFormatting>
  <conditionalFormatting sqref="N69">
    <cfRule type="cellIs" dxfId="802" priority="32" operator="equal">
      <formula>"EXPERIENCIA NO VÁLIDA"</formula>
    </cfRule>
  </conditionalFormatting>
  <conditionalFormatting sqref="I28:I29">
    <cfRule type="cellIs" dxfId="801" priority="31" operator="greaterThan">
      <formula>1</formula>
    </cfRule>
  </conditionalFormatting>
  <conditionalFormatting sqref="K42:K43 I42:I43">
    <cfRule type="cellIs" dxfId="800" priority="29" stopIfTrue="1" operator="greaterThanOrEqual">
      <formula>#REF!</formula>
    </cfRule>
  </conditionalFormatting>
  <conditionalFormatting sqref="I42:I43">
    <cfRule type="cellIs" dxfId="799" priority="30" stopIfTrue="1" operator="lessThanOrEqual">
      <formula>#REF!</formula>
    </cfRule>
  </conditionalFormatting>
  <conditionalFormatting sqref="N27:N29">
    <cfRule type="cellIs" dxfId="798" priority="28" operator="equal">
      <formula>"NO"</formula>
    </cfRule>
  </conditionalFormatting>
  <conditionalFormatting sqref="N36">
    <cfRule type="cellIs" dxfId="797" priority="26" operator="equal">
      <formula>0</formula>
    </cfRule>
    <cfRule type="cellIs" dxfId="796" priority="27" operator="equal">
      <formula>"FOLIO 0"</formula>
    </cfRule>
  </conditionalFormatting>
  <conditionalFormatting sqref="N52:N55">
    <cfRule type="cellIs" dxfId="795" priority="25" operator="equal">
      <formula>"NO"</formula>
    </cfRule>
  </conditionalFormatting>
  <conditionalFormatting sqref="I53">
    <cfRule type="cellIs" dxfId="794" priority="24" operator="greaterThan">
      <formula>1</formula>
    </cfRule>
  </conditionalFormatting>
  <conditionalFormatting sqref="K67 I67">
    <cfRule type="cellIs" dxfId="793" priority="22" stopIfTrue="1" operator="greaterThanOrEqual">
      <formula>#REF!</formula>
    </cfRule>
  </conditionalFormatting>
  <conditionalFormatting sqref="I67">
    <cfRule type="cellIs" dxfId="792" priority="23" stopIfTrue="1" operator="lessThanOrEqual">
      <formula>#REF!</formula>
    </cfRule>
  </conditionalFormatting>
  <conditionalFormatting sqref="N26">
    <cfRule type="cellIs" dxfId="791" priority="21" operator="equal">
      <formula>"NO"</formula>
    </cfRule>
  </conditionalFormatting>
  <conditionalFormatting sqref="N40">
    <cfRule type="cellIs" dxfId="790" priority="20" operator="equal">
      <formula>"EXPERIENCIA NO VÁLIDA"</formula>
    </cfRule>
  </conditionalFormatting>
  <conditionalFormatting sqref="N41">
    <cfRule type="cellIs" dxfId="789" priority="19" operator="equal">
      <formula>"EXPERIENCIA NO VÁLIDA"</formula>
    </cfRule>
  </conditionalFormatting>
  <conditionalFormatting sqref="I27">
    <cfRule type="cellIs" dxfId="788" priority="18" operator="greaterThan">
      <formula>1</formula>
    </cfRule>
  </conditionalFormatting>
  <conditionalFormatting sqref="I26">
    <cfRule type="cellIs" dxfId="787" priority="17" operator="greaterThan">
      <formula>1</formula>
    </cfRule>
  </conditionalFormatting>
  <conditionalFormatting sqref="O13">
    <cfRule type="cellIs" dxfId="786" priority="14" stopIfTrue="1" operator="equal">
      <formula>"HABILITADO"</formula>
    </cfRule>
    <cfRule type="cellIs" dxfId="785" priority="15" stopIfTrue="1" operator="equal">
      <formula>"NO HABILITADO"</formula>
    </cfRule>
    <cfRule type="cellIs" dxfId="784" priority="16" stopIfTrue="1" operator="equal">
      <formula>"RECHAZADO"</formula>
    </cfRule>
  </conditionalFormatting>
  <conditionalFormatting sqref="O13">
    <cfRule type="cellIs" dxfId="783" priority="12" operator="equal">
      <formula>"NO HABILITADO"</formula>
    </cfRule>
    <cfRule type="cellIs" dxfId="782" priority="13" operator="equal">
      <formula>"NO HABILITADO"</formula>
    </cfRule>
  </conditionalFormatting>
  <conditionalFormatting sqref="O13">
    <cfRule type="cellIs" priority="9" stopIfTrue="1" operator="equal">
      <formula>"HABILITADO"</formula>
    </cfRule>
    <cfRule type="cellIs" dxfId="781" priority="10" stopIfTrue="1" operator="equal">
      <formula>"NO HABILITADO"</formula>
    </cfRule>
    <cfRule type="cellIs" dxfId="780" priority="11" stopIfTrue="1" operator="equal">
      <formula>"RECHAZADO"</formula>
    </cfRule>
  </conditionalFormatting>
  <conditionalFormatting sqref="O13">
    <cfRule type="cellIs" dxfId="779" priority="7" stopIfTrue="1" operator="equal">
      <formula>"RECHAZADO"</formula>
    </cfRule>
    <cfRule type="cellIs" dxfId="778" priority="8" stopIfTrue="1" operator="equal">
      <formula>"NO HABILITADO"</formula>
    </cfRule>
  </conditionalFormatting>
  <conditionalFormatting sqref="O13">
    <cfRule type="cellIs" dxfId="777" priority="5" operator="equal">
      <formula>"NO HABILITADO"</formula>
    </cfRule>
    <cfRule type="cellIs" dxfId="776" priority="6" operator="equal">
      <formula>"HABILITADO"</formula>
    </cfRule>
  </conditionalFormatting>
  <conditionalFormatting sqref="O13:P13">
    <cfRule type="cellIs" dxfId="775" priority="4" operator="equal">
      <formula>"NO HABILITADO"</formula>
    </cfRule>
  </conditionalFormatting>
  <conditionalFormatting sqref="I52">
    <cfRule type="cellIs" dxfId="774" priority="3" operator="greaterThan">
      <formula>1</formula>
    </cfRule>
  </conditionalFormatting>
  <conditionalFormatting sqref="K66 I66">
    <cfRule type="cellIs" dxfId="773" priority="1" stopIfTrue="1" operator="greaterThanOrEqual">
      <formula>#REF!</formula>
    </cfRule>
  </conditionalFormatting>
  <conditionalFormatting sqref="I66">
    <cfRule type="cellIs" dxfId="772"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47</v>
      </c>
      <c r="E10" s="697" t="s">
        <v>1088</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121</v>
      </c>
      <c r="P13" s="666"/>
    </row>
    <row r="14" spans="2:18" ht="21" customHeight="1">
      <c r="B14" s="41">
        <v>1</v>
      </c>
      <c r="C14" s="667" t="s">
        <v>921</v>
      </c>
      <c r="D14" s="668"/>
      <c r="E14" s="668"/>
      <c r="F14" s="669"/>
      <c r="G14" s="46">
        <v>1</v>
      </c>
      <c r="H14" s="48">
        <v>1543</v>
      </c>
      <c r="I14" s="49">
        <v>300</v>
      </c>
      <c r="J14" s="65" t="s">
        <v>1132</v>
      </c>
      <c r="K14" s="49">
        <v>3272.23</v>
      </c>
      <c r="L14" s="32">
        <v>4815.2299999999996</v>
      </c>
      <c r="M14" s="46">
        <v>1</v>
      </c>
      <c r="N14" s="36"/>
      <c r="O14" s="670" t="s">
        <v>677</v>
      </c>
      <c r="P14" s="671"/>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672"/>
      <c r="P15" s="673"/>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672"/>
      <c r="P16" s="673"/>
    </row>
    <row r="17" spans="2:18" ht="22.5" customHeight="1">
      <c r="B17" s="41"/>
      <c r="C17" s="676" t="s">
        <v>42</v>
      </c>
      <c r="D17" s="677"/>
      <c r="E17" s="677"/>
      <c r="F17" s="678"/>
      <c r="G17" s="44">
        <v>1</v>
      </c>
      <c r="H17" s="234"/>
      <c r="I17" s="49"/>
      <c r="J17" s="36" t="s">
        <v>1133</v>
      </c>
      <c r="K17" s="42"/>
      <c r="L17" s="32">
        <v>4815.2299999999996</v>
      </c>
      <c r="M17" s="276">
        <v>1</v>
      </c>
      <c r="N17" s="36"/>
      <c r="O17" s="672"/>
      <c r="P17" s="673"/>
    </row>
    <row r="18" spans="2:18" ht="15.75" customHeight="1">
      <c r="B18" s="13"/>
      <c r="C18" s="679" t="s">
        <v>39</v>
      </c>
      <c r="D18" s="680"/>
      <c r="E18" s="680"/>
      <c r="F18" s="681"/>
      <c r="G18" s="43" t="s">
        <v>1134</v>
      </c>
      <c r="H18" s="685" t="s">
        <v>1132</v>
      </c>
      <c r="I18" s="685"/>
      <c r="J18" s="685"/>
      <c r="K18" s="653"/>
      <c r="L18" s="655"/>
      <c r="M18" s="686"/>
      <c r="N18" s="687"/>
      <c r="O18" s="672"/>
      <c r="P18" s="673"/>
    </row>
    <row r="19" spans="2:18" ht="22.5" customHeight="1">
      <c r="B19" s="13"/>
      <c r="C19" s="682"/>
      <c r="D19" s="683"/>
      <c r="E19" s="683"/>
      <c r="F19" s="684"/>
      <c r="G19" s="267" t="s">
        <v>210</v>
      </c>
      <c r="H19" s="685"/>
      <c r="I19" s="685"/>
      <c r="J19" s="685"/>
      <c r="K19" s="656"/>
      <c r="L19" s="658"/>
      <c r="M19" s="688"/>
      <c r="N19" s="689"/>
      <c r="O19" s="674"/>
      <c r="P19" s="675"/>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48">
      <c r="B26" s="230">
        <v>1</v>
      </c>
      <c r="C26" s="35">
        <v>19</v>
      </c>
      <c r="D26" s="31">
        <v>24</v>
      </c>
      <c r="E26" s="323" t="s">
        <v>919</v>
      </c>
      <c r="F26" s="258" t="s">
        <v>920</v>
      </c>
      <c r="G26" s="37">
        <v>811015</v>
      </c>
      <c r="H26" s="39" t="s">
        <v>921</v>
      </c>
      <c r="I26" s="23">
        <v>1</v>
      </c>
      <c r="J26" s="33" t="s">
        <v>210</v>
      </c>
      <c r="K26" s="212">
        <v>42039</v>
      </c>
      <c r="L26" s="212">
        <v>42251</v>
      </c>
      <c r="M26" s="221">
        <v>1543</v>
      </c>
      <c r="N26" s="280" t="s">
        <v>194</v>
      </c>
      <c r="O26" s="63">
        <v>1543</v>
      </c>
      <c r="P26" s="275"/>
      <c r="Q26" s="12">
        <v>2016</v>
      </c>
      <c r="R26" s="281">
        <v>25567212</v>
      </c>
    </row>
    <row r="27" spans="2:18" s="12" customFormat="1" ht="15">
      <c r="B27" s="231">
        <v>2</v>
      </c>
      <c r="C27" s="31"/>
      <c r="D27" s="31"/>
      <c r="E27" s="323"/>
      <c r="F27" s="258"/>
      <c r="G27" s="407"/>
      <c r="H27" s="39"/>
      <c r="I27" s="23"/>
      <c r="J27" s="33"/>
      <c r="K27" s="72"/>
      <c r="L27" s="72"/>
      <c r="M27" s="221"/>
      <c r="N27" s="280" t="s">
        <v>1133</v>
      </c>
      <c r="O27" s="63" t="s">
        <v>1133</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1543</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1090</v>
      </c>
      <c r="C36" s="646"/>
      <c r="D36" s="646"/>
      <c r="E36" s="647"/>
      <c r="F36" s="56" t="s">
        <v>221</v>
      </c>
      <c r="G36" s="59">
        <v>14398705</v>
      </c>
      <c r="H36" s="57" t="s">
        <v>194</v>
      </c>
      <c r="I36" s="70">
        <v>39221</v>
      </c>
      <c r="J36" s="71" t="s">
        <v>210</v>
      </c>
      <c r="K36" s="71" t="s">
        <v>194</v>
      </c>
      <c r="L36" s="71">
        <v>0</v>
      </c>
      <c r="M36" s="71" t="s">
        <v>548</v>
      </c>
      <c r="N36" s="272"/>
      <c r="O36" s="271"/>
      <c r="P36" s="57" t="s">
        <v>1136</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39221</v>
      </c>
      <c r="K39" s="3" t="s">
        <v>59</v>
      </c>
      <c r="L39" s="209">
        <v>43356</v>
      </c>
      <c r="M39" s="614"/>
      <c r="N39" s="614"/>
      <c r="O39" s="47">
        <v>1200</v>
      </c>
      <c r="P39" s="499"/>
    </row>
    <row r="40" spans="2:16" ht="60.75" customHeight="1">
      <c r="B40" s="79">
        <v>1</v>
      </c>
      <c r="C40" s="79" t="s">
        <v>210</v>
      </c>
      <c r="D40" s="83" t="s">
        <v>766</v>
      </c>
      <c r="E40" s="277" t="s">
        <v>922</v>
      </c>
      <c r="F40" s="740" t="s">
        <v>923</v>
      </c>
      <c r="G40" s="741"/>
      <c r="H40" s="742"/>
      <c r="I40" s="635">
        <v>42031</v>
      </c>
      <c r="J40" s="635"/>
      <c r="K40" s="609">
        <v>42258</v>
      </c>
      <c r="L40" s="610"/>
      <c r="M40" s="82">
        <v>3948</v>
      </c>
      <c r="N40" s="61" t="s">
        <v>1135</v>
      </c>
      <c r="O40" s="278">
        <v>3948</v>
      </c>
      <c r="P40" s="151"/>
    </row>
    <row r="41" spans="2:16" ht="37.5" customHeight="1">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3948</v>
      </c>
      <c r="P44" s="57" t="s">
        <v>1136</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36">
      <c r="B52" s="325">
        <v>1</v>
      </c>
      <c r="C52" s="31">
        <v>23</v>
      </c>
      <c r="D52" s="31">
        <v>35</v>
      </c>
      <c r="E52" s="323" t="s">
        <v>924</v>
      </c>
      <c r="F52" s="258" t="s">
        <v>925</v>
      </c>
      <c r="G52" s="37">
        <v>811015</v>
      </c>
      <c r="H52" s="39" t="s">
        <v>921</v>
      </c>
      <c r="I52" s="23">
        <v>1</v>
      </c>
      <c r="J52" s="33" t="s">
        <v>210</v>
      </c>
      <c r="K52" s="72">
        <v>42270</v>
      </c>
      <c r="L52" s="72">
        <v>42734</v>
      </c>
      <c r="M52" s="221">
        <v>3272.23</v>
      </c>
      <c r="N52" s="280" t="s">
        <v>194</v>
      </c>
      <c r="O52" s="63">
        <v>3272.23</v>
      </c>
      <c r="P52" s="85"/>
    </row>
    <row r="53" spans="2:16" s="12" customFormat="1" ht="96">
      <c r="B53" s="34">
        <v>2</v>
      </c>
      <c r="C53" s="35">
        <v>28</v>
      </c>
      <c r="D53" s="31">
        <v>47</v>
      </c>
      <c r="E53" s="323" t="s">
        <v>926</v>
      </c>
      <c r="F53" s="324" t="s">
        <v>927</v>
      </c>
      <c r="G53" s="37">
        <v>811015</v>
      </c>
      <c r="H53" s="39" t="s">
        <v>921</v>
      </c>
      <c r="I53" s="23">
        <v>1</v>
      </c>
      <c r="J53" s="31" t="s">
        <v>210</v>
      </c>
      <c r="K53" s="72">
        <v>43173</v>
      </c>
      <c r="L53" s="72">
        <v>43322</v>
      </c>
      <c r="M53" s="32"/>
      <c r="N53" s="280" t="s">
        <v>194</v>
      </c>
      <c r="O53" s="63" t="s">
        <v>1133</v>
      </c>
      <c r="P53" s="414" t="s">
        <v>928</v>
      </c>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3272.23</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1090</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39221</v>
      </c>
      <c r="K65" s="3" t="s">
        <v>59</v>
      </c>
      <c r="L65" s="209">
        <v>43356</v>
      </c>
      <c r="M65" s="614"/>
      <c r="N65" s="614"/>
      <c r="O65" s="47">
        <v>1200</v>
      </c>
      <c r="P65" s="616"/>
    </row>
    <row r="66" spans="2:16" ht="77.25" customHeight="1">
      <c r="B66" s="79">
        <v>1</v>
      </c>
      <c r="C66" s="79" t="s">
        <v>210</v>
      </c>
      <c r="D66" s="83" t="s">
        <v>211</v>
      </c>
      <c r="E66" s="403" t="s">
        <v>929</v>
      </c>
      <c r="F66" s="606" t="s">
        <v>930</v>
      </c>
      <c r="G66" s="607"/>
      <c r="H66" s="608"/>
      <c r="I66" s="609">
        <v>42023</v>
      </c>
      <c r="J66" s="610"/>
      <c r="K66" s="609">
        <v>42312</v>
      </c>
      <c r="L66" s="610"/>
      <c r="M66" s="82">
        <v>3948</v>
      </c>
      <c r="N66" s="61" t="s">
        <v>1135</v>
      </c>
      <c r="O66" s="63">
        <v>3948</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3948</v>
      </c>
      <c r="P70" s="62">
        <v>40</v>
      </c>
    </row>
    <row r="71" spans="2:16" ht="15.75" customHeight="1"/>
    <row r="72" spans="2:16" s="60" customFormat="1" ht="37.5" customHeight="1">
      <c r="B72" s="598" t="s">
        <v>127</v>
      </c>
      <c r="C72" s="598"/>
      <c r="D72" s="598"/>
      <c r="E72" s="598"/>
      <c r="F72" s="598"/>
      <c r="G72" s="588" t="s">
        <v>1090</v>
      </c>
      <c r="H72" s="589"/>
      <c r="I72" s="589"/>
      <c r="J72" s="589"/>
      <c r="K72" s="594" t="s">
        <v>201</v>
      </c>
      <c r="L72" s="595"/>
      <c r="M72" s="594" t="s">
        <v>196</v>
      </c>
      <c r="N72" s="595"/>
      <c r="O72" s="592" t="s">
        <v>197</v>
      </c>
      <c r="P72" s="587">
        <v>5</v>
      </c>
    </row>
    <row r="73" spans="2:16" s="58" customFormat="1" ht="36.75" customHeight="1">
      <c r="B73" s="598"/>
      <c r="C73" s="598"/>
      <c r="D73" s="598"/>
      <c r="E73" s="598"/>
      <c r="F73" s="598"/>
      <c r="G73" s="590"/>
      <c r="H73" s="591"/>
      <c r="I73" s="591"/>
      <c r="J73" s="591"/>
      <c r="K73" s="74">
        <v>0</v>
      </c>
      <c r="L73" s="69" t="s">
        <v>1111</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1088</v>
      </c>
      <c r="H75" s="599"/>
      <c r="I75" s="599"/>
      <c r="J75" s="599"/>
      <c r="K75" s="599"/>
      <c r="L75" s="594" t="s">
        <v>80</v>
      </c>
      <c r="M75" s="595"/>
      <c r="N75" s="600" t="s">
        <v>81</v>
      </c>
      <c r="O75" s="600"/>
      <c r="P75" s="587">
        <v>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v>0</v>
      </c>
      <c r="M78" s="69" t="s">
        <v>1111</v>
      </c>
      <c r="P78" s="587">
        <v>0</v>
      </c>
    </row>
    <row r="79" spans="2:16" ht="15" customHeight="1">
      <c r="P79" s="587"/>
    </row>
    <row r="80" spans="2:16" ht="32.25" customHeight="1">
      <c r="L80" s="2"/>
      <c r="M80" s="2"/>
      <c r="N80" s="596" t="s">
        <v>29</v>
      </c>
      <c r="O80" s="597"/>
      <c r="P80" s="62" t="s">
        <v>1133</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771" priority="97" operator="greaterThan">
      <formula>1</formula>
    </cfRule>
  </conditionalFormatting>
  <conditionalFormatting sqref="I54">
    <cfRule type="cellIs" dxfId="770" priority="96" operator="greaterThan">
      <formula>1</formula>
    </cfRule>
  </conditionalFormatting>
  <conditionalFormatting sqref="J39">
    <cfRule type="cellIs" dxfId="769" priority="94" stopIfTrue="1" operator="greaterThanOrEqual">
      <formula>#REF!</formula>
    </cfRule>
  </conditionalFormatting>
  <conditionalFormatting sqref="J39">
    <cfRule type="cellIs" dxfId="768" priority="95" stopIfTrue="1" operator="lessThanOrEqual">
      <formula>#REF!</formula>
    </cfRule>
  </conditionalFormatting>
  <conditionalFormatting sqref="L39">
    <cfRule type="cellIs" dxfId="767" priority="93" stopIfTrue="1" operator="greaterThanOrEqual">
      <formula>#REF!</formula>
    </cfRule>
  </conditionalFormatting>
  <conditionalFormatting sqref="J65">
    <cfRule type="cellIs" dxfId="766" priority="91" stopIfTrue="1" operator="greaterThanOrEqual">
      <formula>#REF!</formula>
    </cfRule>
  </conditionalFormatting>
  <conditionalFormatting sqref="J65">
    <cfRule type="cellIs" dxfId="765" priority="92" stopIfTrue="1" operator="lessThanOrEqual">
      <formula>#REF!</formula>
    </cfRule>
  </conditionalFormatting>
  <conditionalFormatting sqref="L65">
    <cfRule type="cellIs" dxfId="764" priority="90" stopIfTrue="1" operator="greaterThanOrEqual">
      <formula>#REF!</formula>
    </cfRule>
  </conditionalFormatting>
  <conditionalFormatting sqref="G18">
    <cfRule type="cellIs" dxfId="763" priority="75" operator="equal">
      <formula>"NO SUMA 100%"</formula>
    </cfRule>
    <cfRule type="cellIs" dxfId="762" priority="80" operator="equal">
      <formula>"SUMA 100%"</formula>
    </cfRule>
    <cfRule type="cellIs" dxfId="761" priority="84" operator="equal">
      <formula>"SUMA 100%"</formula>
    </cfRule>
    <cfRule type="cellIs" dxfId="760" priority="85" operator="equal">
      <formula>"SUMA 100%"</formula>
    </cfRule>
    <cfRule type="cellIs" dxfId="759" priority="88" operator="equal">
      <formula>"NO SUMA 100%"</formula>
    </cfRule>
    <cfRule type="cellIs" dxfId="758" priority="89" operator="equal">
      <formula>"SUMA 100%"</formula>
    </cfRule>
  </conditionalFormatting>
  <conditionalFormatting sqref="J14:J17">
    <cfRule type="cellIs" dxfId="757" priority="87" operator="equal">
      <formula>"NO CUMPLE"</formula>
    </cfRule>
  </conditionalFormatting>
  <conditionalFormatting sqref="J14:J17">
    <cfRule type="cellIs" dxfId="756" priority="86" operator="equal">
      <formula>"CUMPLE"</formula>
    </cfRule>
  </conditionalFormatting>
  <conditionalFormatting sqref="J14:J16">
    <cfRule type="cellIs" dxfId="755" priority="83" operator="equal">
      <formula>"CUMPLE"</formula>
    </cfRule>
  </conditionalFormatting>
  <conditionalFormatting sqref="G19">
    <cfRule type="cellIs" dxfId="754" priority="78" operator="equal">
      <formula>"OK"</formula>
    </cfRule>
    <cfRule type="cellIs" dxfId="753" priority="79" operator="equal">
      <formula>"OK"</formula>
    </cfRule>
    <cfRule type="cellIs" dxfId="752" priority="81" operator="equal">
      <formula>"ERROR DE ASC"</formula>
    </cfRule>
    <cfRule type="cellIs" dxfId="751" priority="82" operator="equal">
      <formula>"ERROR DE ASC"</formula>
    </cfRule>
  </conditionalFormatting>
  <conditionalFormatting sqref="H18">
    <cfRule type="cellIs" dxfId="750" priority="76" operator="equal">
      <formula>"CUMPLE"</formula>
    </cfRule>
    <cfRule type="cellIs" dxfId="749" priority="77" operator="equal">
      <formula>"CUMPLE"</formula>
    </cfRule>
  </conditionalFormatting>
  <conditionalFormatting sqref="H18:J19">
    <cfRule type="cellIs" dxfId="748" priority="74" operator="equal">
      <formula>"NO CUMPLE"</formula>
    </cfRule>
  </conditionalFormatting>
  <conditionalFormatting sqref="J14:J16">
    <cfRule type="cellIs" dxfId="747" priority="73" operator="equal">
      <formula>"NO CUMPLE"</formula>
    </cfRule>
  </conditionalFormatting>
  <conditionalFormatting sqref="K18">
    <cfRule type="cellIs" dxfId="746" priority="71" operator="equal">
      <formula>"CUMPLE"</formula>
    </cfRule>
    <cfRule type="cellIs" dxfId="745" priority="72" operator="equal">
      <formula>"CUMPLE"</formula>
    </cfRule>
  </conditionalFormatting>
  <conditionalFormatting sqref="K18">
    <cfRule type="cellIs" dxfId="744" priority="70" operator="equal">
      <formula>"NO CUMPLE"</formula>
    </cfRule>
  </conditionalFormatting>
  <conditionalFormatting sqref="M14:M17">
    <cfRule type="cellIs" dxfId="743" priority="69" operator="equal">
      <formula>"MAXIMO"</formula>
    </cfRule>
  </conditionalFormatting>
  <conditionalFormatting sqref="N15:N17">
    <cfRule type="cellIs" dxfId="742" priority="68" operator="equal">
      <formula>"NO CUMPLE"</formula>
    </cfRule>
  </conditionalFormatting>
  <conditionalFormatting sqref="N14:N17">
    <cfRule type="cellIs" dxfId="741" priority="67" operator="equal">
      <formula>"CUMPLE"</formula>
    </cfRule>
  </conditionalFormatting>
  <conditionalFormatting sqref="M14:M16">
    <cfRule type="cellIs" dxfId="740" priority="66" operator="equal">
      <formula>"MAXIMO"</formula>
    </cfRule>
  </conditionalFormatting>
  <conditionalFormatting sqref="M15:M17">
    <cfRule type="cellIs" dxfId="739" priority="65" operator="equal">
      <formula>"MAXIMO"</formula>
    </cfRule>
  </conditionalFormatting>
  <conditionalFormatting sqref="N14:N16">
    <cfRule type="cellIs" dxfId="738" priority="64" operator="equal">
      <formula>"CUMPLE"</formula>
    </cfRule>
  </conditionalFormatting>
  <conditionalFormatting sqref="N14:N16">
    <cfRule type="cellIs" dxfId="737" priority="63" operator="equal">
      <formula>"NO CUMPLE"</formula>
    </cfRule>
  </conditionalFormatting>
  <conditionalFormatting sqref="K18">
    <cfRule type="cellIs" dxfId="736" priority="61" operator="equal">
      <formula>"CUMPLE"</formula>
    </cfRule>
    <cfRule type="cellIs" dxfId="735" priority="62" operator="equal">
      <formula>"NO CUMPLE"</formula>
    </cfRule>
  </conditionalFormatting>
  <conditionalFormatting sqref="N30">
    <cfRule type="cellIs" dxfId="734" priority="60" operator="equal">
      <formula>"NO"</formula>
    </cfRule>
  </conditionalFormatting>
  <conditionalFormatting sqref="P31">
    <cfRule type="cellIs" dxfId="733" priority="57" operator="equal">
      <formula>"NO CUMPLE"</formula>
    </cfRule>
    <cfRule type="cellIs" dxfId="732" priority="58" operator="equal">
      <formula>"CUMPLE"</formula>
    </cfRule>
    <cfRule type="cellIs" dxfId="731" priority="59" operator="equal">
      <formula>"HABILITADO"</formula>
    </cfRule>
  </conditionalFormatting>
  <conditionalFormatting sqref="P36">
    <cfRule type="cellIs" dxfId="730" priority="54" operator="equal">
      <formula>"NO CUMPLE"</formula>
    </cfRule>
    <cfRule type="cellIs" dxfId="729" priority="55" operator="equal">
      <formula>"CUMPLE"</formula>
    </cfRule>
    <cfRule type="cellIs" dxfId="728" priority="56" operator="equal">
      <formula>"HABILITADO"</formula>
    </cfRule>
  </conditionalFormatting>
  <conditionalFormatting sqref="J36">
    <cfRule type="cellIs" dxfId="727" priority="50" operator="equal">
      <formula>0</formula>
    </cfRule>
    <cfRule type="cellIs" dxfId="726" priority="51" operator="equal">
      <formula>"FOLIO 0"</formula>
    </cfRule>
  </conditionalFormatting>
  <conditionalFormatting sqref="L36">
    <cfRule type="cellIs" dxfId="725" priority="52" operator="equal">
      <formula>0</formula>
    </cfRule>
    <cfRule type="cellIs" dxfId="724" priority="53" operator="equal">
      <formula>"FOLIO 0"</formula>
    </cfRule>
  </conditionalFormatting>
  <conditionalFormatting sqref="G36">
    <cfRule type="cellIs" dxfId="723" priority="48" operator="equal">
      <formula>0</formula>
    </cfRule>
    <cfRule type="cellIs" dxfId="722" priority="49" operator="equal">
      <formula>"FOLIO 0"</formula>
    </cfRule>
  </conditionalFormatting>
  <conditionalFormatting sqref="K36">
    <cfRule type="cellIs" dxfId="721" priority="46" operator="equal">
      <formula>0</formula>
    </cfRule>
    <cfRule type="cellIs" dxfId="720" priority="47" operator="equal">
      <formula>"FOLIO 0"</formula>
    </cfRule>
  </conditionalFormatting>
  <conditionalFormatting sqref="M36">
    <cfRule type="cellIs" dxfId="719" priority="44" operator="equal">
      <formula>0</formula>
    </cfRule>
    <cfRule type="cellIs" dxfId="718" priority="45" operator="equal">
      <formula>"FOLIO 0"</formula>
    </cfRule>
  </conditionalFormatting>
  <conditionalFormatting sqref="P44">
    <cfRule type="cellIs" dxfId="717" priority="41" operator="equal">
      <formula>"NO CUMPLE"</formula>
    </cfRule>
    <cfRule type="cellIs" dxfId="716" priority="42" operator="equal">
      <formula>"CUMPLE"</formula>
    </cfRule>
    <cfRule type="cellIs" dxfId="715" priority="43" operator="equal">
      <formula>"HABILITADO"</formula>
    </cfRule>
  </conditionalFormatting>
  <conditionalFormatting sqref="N42:N43">
    <cfRule type="cellIs" dxfId="714" priority="40" operator="equal">
      <formula>"EXPERIENCIA NO VÁLIDA"</formula>
    </cfRule>
  </conditionalFormatting>
  <conditionalFormatting sqref="N66:N68">
    <cfRule type="cellIs" dxfId="713" priority="39" operator="equal">
      <formula>"EXPERIENCIA NO VÁLIDA"</formula>
    </cfRule>
  </conditionalFormatting>
  <conditionalFormatting sqref="O36">
    <cfRule type="cellIs" dxfId="712" priority="37" operator="equal">
      <formula>0</formula>
    </cfRule>
    <cfRule type="cellIs" dxfId="711" priority="38" operator="equal">
      <formula>"FOLIO 0"</formula>
    </cfRule>
  </conditionalFormatting>
  <conditionalFormatting sqref="K40:K41 I40:I41">
    <cfRule type="cellIs" dxfId="710" priority="35" stopIfTrue="1" operator="greaterThanOrEqual">
      <formula>#REF!</formula>
    </cfRule>
  </conditionalFormatting>
  <conditionalFormatting sqref="I40:I41">
    <cfRule type="cellIs" dxfId="709" priority="36" stopIfTrue="1" operator="lessThanOrEqual">
      <formula>#REF!</formula>
    </cfRule>
  </conditionalFormatting>
  <conditionalFormatting sqref="K68:K69 I68:I69">
    <cfRule type="cellIs" dxfId="708" priority="33" stopIfTrue="1" operator="greaterThanOrEqual">
      <formula>#REF!</formula>
    </cfRule>
  </conditionalFormatting>
  <conditionalFormatting sqref="I68:I69">
    <cfRule type="cellIs" dxfId="707" priority="34" stopIfTrue="1" operator="lessThanOrEqual">
      <formula>#REF!</formula>
    </cfRule>
  </conditionalFormatting>
  <conditionalFormatting sqref="N69">
    <cfRule type="cellIs" dxfId="706" priority="32" operator="equal">
      <formula>"EXPERIENCIA NO VÁLIDA"</formula>
    </cfRule>
  </conditionalFormatting>
  <conditionalFormatting sqref="I28:I29">
    <cfRule type="cellIs" dxfId="705" priority="31" operator="greaterThan">
      <formula>1</formula>
    </cfRule>
  </conditionalFormatting>
  <conditionalFormatting sqref="K42:K43 I42:I43">
    <cfRule type="cellIs" dxfId="704" priority="29" stopIfTrue="1" operator="greaterThanOrEqual">
      <formula>#REF!</formula>
    </cfRule>
  </conditionalFormatting>
  <conditionalFormatting sqref="I42:I43">
    <cfRule type="cellIs" dxfId="703" priority="30" stopIfTrue="1" operator="lessThanOrEqual">
      <formula>#REF!</formula>
    </cfRule>
  </conditionalFormatting>
  <conditionalFormatting sqref="N27:N29">
    <cfRule type="cellIs" dxfId="702" priority="28" operator="equal">
      <formula>"NO"</formula>
    </cfRule>
  </conditionalFormatting>
  <conditionalFormatting sqref="N36">
    <cfRule type="cellIs" dxfId="701" priority="26" operator="equal">
      <formula>0</formula>
    </cfRule>
    <cfRule type="cellIs" dxfId="700" priority="27" operator="equal">
      <formula>"FOLIO 0"</formula>
    </cfRule>
  </conditionalFormatting>
  <conditionalFormatting sqref="N52:N55">
    <cfRule type="cellIs" dxfId="699" priority="25" operator="equal">
      <formula>"NO"</formula>
    </cfRule>
  </conditionalFormatting>
  <conditionalFormatting sqref="I53">
    <cfRule type="cellIs" dxfId="698" priority="24" operator="greaterThan">
      <formula>1</formula>
    </cfRule>
  </conditionalFormatting>
  <conditionalFormatting sqref="K67 I67">
    <cfRule type="cellIs" dxfId="697" priority="22" stopIfTrue="1" operator="greaterThanOrEqual">
      <formula>#REF!</formula>
    </cfRule>
  </conditionalFormatting>
  <conditionalFormatting sqref="I67">
    <cfRule type="cellIs" dxfId="696" priority="23" stopIfTrue="1" operator="lessThanOrEqual">
      <formula>#REF!</formula>
    </cfRule>
  </conditionalFormatting>
  <conditionalFormatting sqref="N26">
    <cfRule type="cellIs" dxfId="695" priority="21" operator="equal">
      <formula>"NO"</formula>
    </cfRule>
  </conditionalFormatting>
  <conditionalFormatting sqref="N40">
    <cfRule type="cellIs" dxfId="694" priority="20" operator="equal">
      <formula>"EXPERIENCIA NO VÁLIDA"</formula>
    </cfRule>
  </conditionalFormatting>
  <conditionalFormatting sqref="N41">
    <cfRule type="cellIs" dxfId="693" priority="19" operator="equal">
      <formula>"EXPERIENCIA NO VÁLIDA"</formula>
    </cfRule>
  </conditionalFormatting>
  <conditionalFormatting sqref="I27">
    <cfRule type="cellIs" dxfId="692" priority="18" operator="greaterThan">
      <formula>1</formula>
    </cfRule>
  </conditionalFormatting>
  <conditionalFormatting sqref="I26">
    <cfRule type="cellIs" dxfId="691" priority="17" operator="greaterThan">
      <formula>1</formula>
    </cfRule>
  </conditionalFormatting>
  <conditionalFormatting sqref="O13">
    <cfRule type="cellIs" dxfId="690" priority="14" stopIfTrue="1" operator="equal">
      <formula>"HABILITADO"</formula>
    </cfRule>
    <cfRule type="cellIs" dxfId="689" priority="15" stopIfTrue="1" operator="equal">
      <formula>"NO HABILITADO"</formula>
    </cfRule>
    <cfRule type="cellIs" dxfId="688" priority="16" stopIfTrue="1" operator="equal">
      <formula>"RECHAZADO"</formula>
    </cfRule>
  </conditionalFormatting>
  <conditionalFormatting sqref="O13">
    <cfRule type="cellIs" dxfId="687" priority="12" operator="equal">
      <formula>"NO HABILITADO"</formula>
    </cfRule>
    <cfRule type="cellIs" dxfId="686" priority="13" operator="equal">
      <formula>"NO HABILITADO"</formula>
    </cfRule>
  </conditionalFormatting>
  <conditionalFormatting sqref="O13">
    <cfRule type="cellIs" priority="9" stopIfTrue="1" operator="equal">
      <formula>"HABILITADO"</formula>
    </cfRule>
    <cfRule type="cellIs" dxfId="685" priority="10" stopIfTrue="1" operator="equal">
      <formula>"NO HABILITADO"</formula>
    </cfRule>
    <cfRule type="cellIs" dxfId="684" priority="11" stopIfTrue="1" operator="equal">
      <formula>"RECHAZADO"</formula>
    </cfRule>
  </conditionalFormatting>
  <conditionalFormatting sqref="O13">
    <cfRule type="cellIs" dxfId="683" priority="7" stopIfTrue="1" operator="equal">
      <formula>"RECHAZADO"</formula>
    </cfRule>
    <cfRule type="cellIs" dxfId="682" priority="8" stopIfTrue="1" operator="equal">
      <formula>"NO HABILITADO"</formula>
    </cfRule>
  </conditionalFormatting>
  <conditionalFormatting sqref="O13">
    <cfRule type="cellIs" dxfId="681" priority="5" operator="equal">
      <formula>"NO HABILITADO"</formula>
    </cfRule>
    <cfRule type="cellIs" dxfId="680" priority="6" operator="equal">
      <formula>"HABILITADO"</formula>
    </cfRule>
  </conditionalFormatting>
  <conditionalFormatting sqref="O13:P13">
    <cfRule type="cellIs" dxfId="679" priority="4" operator="equal">
      <formula>"NO HABILITADO"</formula>
    </cfRule>
  </conditionalFormatting>
  <conditionalFormatting sqref="I52">
    <cfRule type="cellIs" dxfId="678" priority="3" operator="greaterThan">
      <formula>1</formula>
    </cfRule>
  </conditionalFormatting>
  <conditionalFormatting sqref="K66 I66">
    <cfRule type="cellIs" dxfId="677" priority="1" stopIfTrue="1" operator="greaterThanOrEqual">
      <formula>#REF!</formula>
    </cfRule>
  </conditionalFormatting>
  <conditionalFormatting sqref="I66">
    <cfRule type="cellIs" dxfId="676"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48</v>
      </c>
      <c r="E10" s="697" t="s">
        <v>1091</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935</v>
      </c>
      <c r="D14" s="668"/>
      <c r="E14" s="668"/>
      <c r="F14" s="669"/>
      <c r="G14" s="46">
        <v>0.6</v>
      </c>
      <c r="H14" s="48">
        <v>4662.5</v>
      </c>
      <c r="I14" s="49">
        <v>300</v>
      </c>
      <c r="J14" s="65" t="s">
        <v>1132</v>
      </c>
      <c r="K14" s="49">
        <v>8214</v>
      </c>
      <c r="L14" s="32">
        <v>12876.5</v>
      </c>
      <c r="M14" s="46">
        <v>0.42719736878402992</v>
      </c>
      <c r="N14" s="36"/>
      <c r="O14" s="707"/>
      <c r="P14" s="708"/>
      <c r="R14" s="208"/>
    </row>
    <row r="15" spans="2:18" ht="17.100000000000001" customHeight="1">
      <c r="B15" s="41">
        <v>2</v>
      </c>
      <c r="C15" s="667" t="s">
        <v>933</v>
      </c>
      <c r="D15" s="668"/>
      <c r="E15" s="668"/>
      <c r="F15" s="669"/>
      <c r="G15" s="46">
        <v>0.4</v>
      </c>
      <c r="H15" s="48">
        <v>10889.4555</v>
      </c>
      <c r="I15" s="49">
        <v>300</v>
      </c>
      <c r="J15" s="65" t="s">
        <v>1132</v>
      </c>
      <c r="K15" s="49">
        <v>6375.8499999999995</v>
      </c>
      <c r="L15" s="32">
        <v>17265.305499999999</v>
      </c>
      <c r="M15" s="46">
        <v>0.57280263121597008</v>
      </c>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0.4</v>
      </c>
      <c r="H17" s="234"/>
      <c r="I17" s="49"/>
      <c r="J17" s="36" t="s">
        <v>1133</v>
      </c>
      <c r="K17" s="42"/>
      <c r="L17" s="32">
        <v>30141.805499999999</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48">
      <c r="B26" s="230">
        <v>1</v>
      </c>
      <c r="C26" s="35">
        <v>33</v>
      </c>
      <c r="D26" s="31">
        <v>37</v>
      </c>
      <c r="E26" s="323" t="s">
        <v>931</v>
      </c>
      <c r="F26" s="258" t="s">
        <v>932</v>
      </c>
      <c r="G26" s="37">
        <v>811015</v>
      </c>
      <c r="H26" s="39" t="s">
        <v>933</v>
      </c>
      <c r="I26" s="23">
        <v>0.45</v>
      </c>
      <c r="J26" s="33" t="s">
        <v>210</v>
      </c>
      <c r="K26" s="212">
        <v>40177</v>
      </c>
      <c r="L26" s="212">
        <v>41113</v>
      </c>
      <c r="M26" s="221">
        <v>24198.79</v>
      </c>
      <c r="N26" s="280" t="s">
        <v>194</v>
      </c>
      <c r="O26" s="63">
        <v>10889.4555</v>
      </c>
      <c r="P26" s="275"/>
      <c r="Q26" s="12">
        <v>2016</v>
      </c>
      <c r="R26" s="281">
        <v>25567212</v>
      </c>
    </row>
    <row r="27" spans="2:18" s="12" customFormat="1" ht="48">
      <c r="B27" s="231">
        <v>2</v>
      </c>
      <c r="C27" s="31">
        <v>73</v>
      </c>
      <c r="D27" s="31">
        <v>75</v>
      </c>
      <c r="E27" s="323" t="s">
        <v>814</v>
      </c>
      <c r="F27" s="258" t="s">
        <v>934</v>
      </c>
      <c r="G27" s="37">
        <v>811015</v>
      </c>
      <c r="H27" s="39" t="s">
        <v>935</v>
      </c>
      <c r="I27" s="23">
        <v>0.5</v>
      </c>
      <c r="J27" s="33" t="s">
        <v>210</v>
      </c>
      <c r="K27" s="72">
        <v>41683</v>
      </c>
      <c r="L27" s="72">
        <v>42308</v>
      </c>
      <c r="M27" s="221">
        <v>9325</v>
      </c>
      <c r="N27" s="280" t="s">
        <v>194</v>
      </c>
      <c r="O27" s="63">
        <v>4662.5</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15551.9555</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1093</v>
      </c>
      <c r="C36" s="646"/>
      <c r="D36" s="646"/>
      <c r="E36" s="647"/>
      <c r="F36" s="56" t="s">
        <v>221</v>
      </c>
      <c r="G36" s="59">
        <v>79731304</v>
      </c>
      <c r="H36" s="57" t="s">
        <v>194</v>
      </c>
      <c r="I36" s="70">
        <v>37882</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37882</v>
      </c>
      <c r="K39" s="3" t="s">
        <v>59</v>
      </c>
      <c r="L39" s="209">
        <v>43356</v>
      </c>
      <c r="M39" s="614"/>
      <c r="N39" s="614"/>
      <c r="O39" s="47">
        <v>1200</v>
      </c>
      <c r="P39" s="499"/>
    </row>
    <row r="40" spans="2:16" ht="60.75" customHeight="1">
      <c r="B40" s="79">
        <v>1</v>
      </c>
      <c r="C40" s="79" t="s">
        <v>210</v>
      </c>
      <c r="D40" s="83" t="s">
        <v>211</v>
      </c>
      <c r="E40" s="277" t="s">
        <v>936</v>
      </c>
      <c r="F40" s="740" t="s">
        <v>937</v>
      </c>
      <c r="G40" s="741"/>
      <c r="H40" s="742"/>
      <c r="I40" s="635">
        <v>39503</v>
      </c>
      <c r="J40" s="635"/>
      <c r="K40" s="609">
        <v>39781</v>
      </c>
      <c r="L40" s="610"/>
      <c r="M40" s="82">
        <v>3147.42</v>
      </c>
      <c r="N40" s="61" t="s">
        <v>1135</v>
      </c>
      <c r="O40" s="278">
        <v>3147.42</v>
      </c>
      <c r="P40" s="151"/>
    </row>
    <row r="41" spans="2:16" ht="81.75" customHeight="1">
      <c r="B41" s="79">
        <v>2</v>
      </c>
      <c r="C41" s="79" t="s">
        <v>210</v>
      </c>
      <c r="D41" s="83" t="s">
        <v>211</v>
      </c>
      <c r="E41" s="277" t="s">
        <v>938</v>
      </c>
      <c r="F41" s="725" t="s">
        <v>939</v>
      </c>
      <c r="G41" s="726"/>
      <c r="H41" s="727"/>
      <c r="I41" s="635">
        <v>42584</v>
      </c>
      <c r="J41" s="635"/>
      <c r="K41" s="609">
        <v>42724</v>
      </c>
      <c r="L41" s="610"/>
      <c r="M41" s="82">
        <v>3938.56</v>
      </c>
      <c r="N41" s="61" t="s">
        <v>1135</v>
      </c>
      <c r="O41" s="278">
        <v>3938.56</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7085.98</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84">
      <c r="B52" s="325">
        <v>1</v>
      </c>
      <c r="C52" s="31">
        <v>60</v>
      </c>
      <c r="D52" s="31">
        <v>55</v>
      </c>
      <c r="E52" s="323" t="s">
        <v>940</v>
      </c>
      <c r="F52" s="258" t="s">
        <v>941</v>
      </c>
      <c r="G52" s="37">
        <v>811015</v>
      </c>
      <c r="H52" s="39" t="s">
        <v>935</v>
      </c>
      <c r="I52" s="23">
        <v>1</v>
      </c>
      <c r="J52" s="33" t="s">
        <v>210</v>
      </c>
      <c r="K52" s="72">
        <v>41850</v>
      </c>
      <c r="L52" s="72">
        <v>42154</v>
      </c>
      <c r="M52" s="221">
        <v>8214</v>
      </c>
      <c r="N52" s="280" t="s">
        <v>194</v>
      </c>
      <c r="O52" s="63">
        <v>8214</v>
      </c>
      <c r="P52" s="85"/>
    </row>
    <row r="53" spans="2:16" s="12" customFormat="1" ht="120">
      <c r="B53" s="34">
        <v>2</v>
      </c>
      <c r="C53" s="35">
        <v>13</v>
      </c>
      <c r="D53" s="31">
        <v>12</v>
      </c>
      <c r="E53" s="218" t="s">
        <v>942</v>
      </c>
      <c r="F53" s="324" t="s">
        <v>943</v>
      </c>
      <c r="G53" s="37">
        <v>811015</v>
      </c>
      <c r="H53" s="39" t="s">
        <v>933</v>
      </c>
      <c r="I53" s="23">
        <v>0.85</v>
      </c>
      <c r="J53" s="31" t="s">
        <v>210</v>
      </c>
      <c r="K53" s="72">
        <v>38743</v>
      </c>
      <c r="L53" s="72">
        <v>39318</v>
      </c>
      <c r="M53" s="32">
        <v>7501</v>
      </c>
      <c r="N53" s="280" t="s">
        <v>194</v>
      </c>
      <c r="O53" s="63">
        <v>6375.8499999999995</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14589.849999999999</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1093</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37882</v>
      </c>
      <c r="K65" s="3" t="s">
        <v>59</v>
      </c>
      <c r="L65" s="209">
        <v>43356</v>
      </c>
      <c r="M65" s="614"/>
      <c r="N65" s="614"/>
      <c r="O65" s="47">
        <v>1200</v>
      </c>
      <c r="P65" s="616"/>
    </row>
    <row r="66" spans="2:16" ht="77.25" customHeight="1">
      <c r="B66" s="79">
        <v>1</v>
      </c>
      <c r="C66" s="79" t="s">
        <v>210</v>
      </c>
      <c r="D66" s="83" t="s">
        <v>211</v>
      </c>
      <c r="E66" s="403" t="s">
        <v>944</v>
      </c>
      <c r="F66" s="606" t="s">
        <v>945</v>
      </c>
      <c r="G66" s="607"/>
      <c r="H66" s="608"/>
      <c r="I66" s="609">
        <v>39349</v>
      </c>
      <c r="J66" s="610"/>
      <c r="K66" s="609">
        <v>39502</v>
      </c>
      <c r="L66" s="610"/>
      <c r="M66" s="82">
        <v>4972</v>
      </c>
      <c r="N66" s="61" t="s">
        <v>1135</v>
      </c>
      <c r="O66" s="63">
        <v>4972</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4972</v>
      </c>
      <c r="P70" s="62">
        <v>40</v>
      </c>
    </row>
    <row r="71" spans="2:16" ht="15.75" customHeight="1"/>
    <row r="72" spans="2:16" s="60" customFormat="1" ht="37.5" customHeight="1">
      <c r="B72" s="598" t="s">
        <v>127</v>
      </c>
      <c r="C72" s="598"/>
      <c r="D72" s="598"/>
      <c r="E72" s="598"/>
      <c r="F72" s="598"/>
      <c r="G72" s="588" t="s">
        <v>1093</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1091</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675" priority="97" operator="greaterThan">
      <formula>1</formula>
    </cfRule>
  </conditionalFormatting>
  <conditionalFormatting sqref="I54">
    <cfRule type="cellIs" dxfId="674" priority="96" operator="greaterThan">
      <formula>1</formula>
    </cfRule>
  </conditionalFormatting>
  <conditionalFormatting sqref="J39">
    <cfRule type="cellIs" dxfId="673" priority="94" stopIfTrue="1" operator="greaterThanOrEqual">
      <formula>#REF!</formula>
    </cfRule>
  </conditionalFormatting>
  <conditionalFormatting sqref="J39">
    <cfRule type="cellIs" dxfId="672" priority="95" stopIfTrue="1" operator="lessThanOrEqual">
      <formula>#REF!</formula>
    </cfRule>
  </conditionalFormatting>
  <conditionalFormatting sqref="L39">
    <cfRule type="cellIs" dxfId="671" priority="93" stopIfTrue="1" operator="greaterThanOrEqual">
      <formula>#REF!</formula>
    </cfRule>
  </conditionalFormatting>
  <conditionalFormatting sqref="J65">
    <cfRule type="cellIs" dxfId="670" priority="91" stopIfTrue="1" operator="greaterThanOrEqual">
      <formula>#REF!</formula>
    </cfRule>
  </conditionalFormatting>
  <conditionalFormatting sqref="J65">
    <cfRule type="cellIs" dxfId="669" priority="92" stopIfTrue="1" operator="lessThanOrEqual">
      <formula>#REF!</formula>
    </cfRule>
  </conditionalFormatting>
  <conditionalFormatting sqref="L65">
    <cfRule type="cellIs" dxfId="668" priority="90" stopIfTrue="1" operator="greaterThanOrEqual">
      <formula>#REF!</formula>
    </cfRule>
  </conditionalFormatting>
  <conditionalFormatting sqref="G18">
    <cfRule type="cellIs" dxfId="667" priority="75" operator="equal">
      <formula>"NO SUMA 100%"</formula>
    </cfRule>
    <cfRule type="cellIs" dxfId="666" priority="80" operator="equal">
      <formula>"SUMA 100%"</formula>
    </cfRule>
    <cfRule type="cellIs" dxfId="665" priority="84" operator="equal">
      <formula>"SUMA 100%"</formula>
    </cfRule>
    <cfRule type="cellIs" dxfId="664" priority="85" operator="equal">
      <formula>"SUMA 100%"</formula>
    </cfRule>
    <cfRule type="cellIs" dxfId="663" priority="88" operator="equal">
      <formula>"NO SUMA 100%"</formula>
    </cfRule>
    <cfRule type="cellIs" dxfId="662" priority="89" operator="equal">
      <formula>"SUMA 100%"</formula>
    </cfRule>
  </conditionalFormatting>
  <conditionalFormatting sqref="J14:J17">
    <cfRule type="cellIs" dxfId="661" priority="87" operator="equal">
      <formula>"NO CUMPLE"</formula>
    </cfRule>
  </conditionalFormatting>
  <conditionalFormatting sqref="J14:J17">
    <cfRule type="cellIs" dxfId="660" priority="86" operator="equal">
      <formula>"CUMPLE"</formula>
    </cfRule>
  </conditionalFormatting>
  <conditionalFormatting sqref="J14:J16">
    <cfRule type="cellIs" dxfId="659" priority="83" operator="equal">
      <formula>"CUMPLE"</formula>
    </cfRule>
  </conditionalFormatting>
  <conditionalFormatting sqref="G19">
    <cfRule type="cellIs" dxfId="658" priority="78" operator="equal">
      <formula>"OK"</formula>
    </cfRule>
    <cfRule type="cellIs" dxfId="657" priority="79" operator="equal">
      <formula>"OK"</formula>
    </cfRule>
    <cfRule type="cellIs" dxfId="656" priority="81" operator="equal">
      <formula>"ERROR DE ASC"</formula>
    </cfRule>
    <cfRule type="cellIs" dxfId="655" priority="82" operator="equal">
      <formula>"ERROR DE ASC"</formula>
    </cfRule>
  </conditionalFormatting>
  <conditionalFormatting sqref="H18">
    <cfRule type="cellIs" dxfId="654" priority="76" operator="equal">
      <formula>"CUMPLE"</formula>
    </cfRule>
    <cfRule type="cellIs" dxfId="653" priority="77" operator="equal">
      <formula>"CUMPLE"</formula>
    </cfRule>
  </conditionalFormatting>
  <conditionalFormatting sqref="H18:J19">
    <cfRule type="cellIs" dxfId="652" priority="74" operator="equal">
      <formula>"NO CUMPLE"</formula>
    </cfRule>
  </conditionalFormatting>
  <conditionalFormatting sqref="J14:J16">
    <cfRule type="cellIs" dxfId="651" priority="73" operator="equal">
      <formula>"NO CUMPLE"</formula>
    </cfRule>
  </conditionalFormatting>
  <conditionalFormatting sqref="K18">
    <cfRule type="cellIs" dxfId="650" priority="71" operator="equal">
      <formula>"CUMPLE"</formula>
    </cfRule>
    <cfRule type="cellIs" dxfId="649" priority="72" operator="equal">
      <formula>"CUMPLE"</formula>
    </cfRule>
  </conditionalFormatting>
  <conditionalFormatting sqref="K18">
    <cfRule type="cellIs" dxfId="648" priority="70" operator="equal">
      <formula>"NO CUMPLE"</formula>
    </cfRule>
  </conditionalFormatting>
  <conditionalFormatting sqref="M14:M17">
    <cfRule type="cellIs" dxfId="647" priority="69" operator="equal">
      <formula>"MAXIMO"</formula>
    </cfRule>
  </conditionalFormatting>
  <conditionalFormatting sqref="N15:N17">
    <cfRule type="cellIs" dxfId="646" priority="68" operator="equal">
      <formula>"NO CUMPLE"</formula>
    </cfRule>
  </conditionalFormatting>
  <conditionalFormatting sqref="N14:N17">
    <cfRule type="cellIs" dxfId="645" priority="67" operator="equal">
      <formula>"CUMPLE"</formula>
    </cfRule>
  </conditionalFormatting>
  <conditionalFormatting sqref="M14:M16">
    <cfRule type="cellIs" dxfId="644" priority="66" operator="equal">
      <formula>"MAXIMO"</formula>
    </cfRule>
  </conditionalFormatting>
  <conditionalFormatting sqref="M15:M17">
    <cfRule type="cellIs" dxfId="643" priority="65" operator="equal">
      <formula>"MAXIMO"</formula>
    </cfRule>
  </conditionalFormatting>
  <conditionalFormatting sqref="N14:N16">
    <cfRule type="cellIs" dxfId="642" priority="64" operator="equal">
      <formula>"CUMPLE"</formula>
    </cfRule>
  </conditionalFormatting>
  <conditionalFormatting sqref="N14:N16">
    <cfRule type="cellIs" dxfId="641" priority="63" operator="equal">
      <formula>"NO CUMPLE"</formula>
    </cfRule>
  </conditionalFormatting>
  <conditionalFormatting sqref="K18">
    <cfRule type="cellIs" dxfId="640" priority="61" operator="equal">
      <formula>"CUMPLE"</formula>
    </cfRule>
    <cfRule type="cellIs" dxfId="639" priority="62" operator="equal">
      <formula>"NO CUMPLE"</formula>
    </cfRule>
  </conditionalFormatting>
  <conditionalFormatting sqref="N30">
    <cfRule type="cellIs" dxfId="638" priority="60" operator="equal">
      <formula>"NO"</formula>
    </cfRule>
  </conditionalFormatting>
  <conditionalFormatting sqref="P31">
    <cfRule type="cellIs" dxfId="637" priority="57" operator="equal">
      <formula>"NO CUMPLE"</formula>
    </cfRule>
    <cfRule type="cellIs" dxfId="636" priority="58" operator="equal">
      <formula>"CUMPLE"</formula>
    </cfRule>
    <cfRule type="cellIs" dxfId="635" priority="59" operator="equal">
      <formula>"HABILITADO"</formula>
    </cfRule>
  </conditionalFormatting>
  <conditionalFormatting sqref="P36">
    <cfRule type="cellIs" dxfId="634" priority="54" operator="equal">
      <formula>"NO CUMPLE"</formula>
    </cfRule>
    <cfRule type="cellIs" dxfId="633" priority="55" operator="equal">
      <formula>"CUMPLE"</formula>
    </cfRule>
    <cfRule type="cellIs" dxfId="632" priority="56" operator="equal">
      <formula>"HABILITADO"</formula>
    </cfRule>
  </conditionalFormatting>
  <conditionalFormatting sqref="J36">
    <cfRule type="cellIs" dxfId="631" priority="50" operator="equal">
      <formula>0</formula>
    </cfRule>
    <cfRule type="cellIs" dxfId="630" priority="51" operator="equal">
      <formula>"FOLIO 0"</formula>
    </cfRule>
  </conditionalFormatting>
  <conditionalFormatting sqref="L36">
    <cfRule type="cellIs" dxfId="629" priority="52" operator="equal">
      <formula>0</formula>
    </cfRule>
    <cfRule type="cellIs" dxfId="628" priority="53" operator="equal">
      <formula>"FOLIO 0"</formula>
    </cfRule>
  </conditionalFormatting>
  <conditionalFormatting sqref="G36">
    <cfRule type="cellIs" dxfId="627" priority="48" operator="equal">
      <formula>0</formula>
    </cfRule>
    <cfRule type="cellIs" dxfId="626" priority="49" operator="equal">
      <formula>"FOLIO 0"</formula>
    </cfRule>
  </conditionalFormatting>
  <conditionalFormatting sqref="K36">
    <cfRule type="cellIs" dxfId="625" priority="46" operator="equal">
      <formula>0</formula>
    </cfRule>
    <cfRule type="cellIs" dxfId="624" priority="47" operator="equal">
      <formula>"FOLIO 0"</formula>
    </cfRule>
  </conditionalFormatting>
  <conditionalFormatting sqref="M36">
    <cfRule type="cellIs" dxfId="623" priority="44" operator="equal">
      <formula>0</formula>
    </cfRule>
    <cfRule type="cellIs" dxfId="622" priority="45" operator="equal">
      <formula>"FOLIO 0"</formula>
    </cfRule>
  </conditionalFormatting>
  <conditionalFormatting sqref="P44">
    <cfRule type="cellIs" dxfId="621" priority="41" operator="equal">
      <formula>"NO CUMPLE"</formula>
    </cfRule>
    <cfRule type="cellIs" dxfId="620" priority="42" operator="equal">
      <formula>"CUMPLE"</formula>
    </cfRule>
    <cfRule type="cellIs" dxfId="619" priority="43" operator="equal">
      <formula>"HABILITADO"</formula>
    </cfRule>
  </conditionalFormatting>
  <conditionalFormatting sqref="N42:N43">
    <cfRule type="cellIs" dxfId="618" priority="40" operator="equal">
      <formula>"EXPERIENCIA NO VÁLIDA"</formula>
    </cfRule>
  </conditionalFormatting>
  <conditionalFormatting sqref="N66:N68">
    <cfRule type="cellIs" dxfId="617" priority="39" operator="equal">
      <formula>"EXPERIENCIA NO VÁLIDA"</formula>
    </cfRule>
  </conditionalFormatting>
  <conditionalFormatting sqref="O36">
    <cfRule type="cellIs" dxfId="616" priority="37" operator="equal">
      <formula>0</formula>
    </cfRule>
    <cfRule type="cellIs" dxfId="615" priority="38" operator="equal">
      <formula>"FOLIO 0"</formula>
    </cfRule>
  </conditionalFormatting>
  <conditionalFormatting sqref="K40:K41 I40:I41">
    <cfRule type="cellIs" dxfId="614" priority="35" stopIfTrue="1" operator="greaterThanOrEqual">
      <formula>#REF!</formula>
    </cfRule>
  </conditionalFormatting>
  <conditionalFormatting sqref="I40:I41">
    <cfRule type="cellIs" dxfId="613" priority="36" stopIfTrue="1" operator="lessThanOrEqual">
      <formula>#REF!</formula>
    </cfRule>
  </conditionalFormatting>
  <conditionalFormatting sqref="K68:K69 I68:I69">
    <cfRule type="cellIs" dxfId="612" priority="33" stopIfTrue="1" operator="greaterThanOrEqual">
      <formula>#REF!</formula>
    </cfRule>
  </conditionalFormatting>
  <conditionalFormatting sqref="I68:I69">
    <cfRule type="cellIs" dxfId="611" priority="34" stopIfTrue="1" operator="lessThanOrEqual">
      <formula>#REF!</formula>
    </cfRule>
  </conditionalFormatting>
  <conditionalFormatting sqref="N69">
    <cfRule type="cellIs" dxfId="610" priority="32" operator="equal">
      <formula>"EXPERIENCIA NO VÁLIDA"</formula>
    </cfRule>
  </conditionalFormatting>
  <conditionalFormatting sqref="I28:I29">
    <cfRule type="cellIs" dxfId="609" priority="31" operator="greaterThan">
      <formula>1</formula>
    </cfRule>
  </conditionalFormatting>
  <conditionalFormatting sqref="K42:K43 I42:I43">
    <cfRule type="cellIs" dxfId="608" priority="29" stopIfTrue="1" operator="greaterThanOrEqual">
      <formula>#REF!</formula>
    </cfRule>
  </conditionalFormatting>
  <conditionalFormatting sqref="I42:I43">
    <cfRule type="cellIs" dxfId="607" priority="30" stopIfTrue="1" operator="lessThanOrEqual">
      <formula>#REF!</formula>
    </cfRule>
  </conditionalFormatting>
  <conditionalFormatting sqref="N27:N29">
    <cfRule type="cellIs" dxfId="606" priority="28" operator="equal">
      <formula>"NO"</formula>
    </cfRule>
  </conditionalFormatting>
  <conditionalFormatting sqref="N36">
    <cfRule type="cellIs" dxfId="605" priority="26" operator="equal">
      <formula>0</formula>
    </cfRule>
    <cfRule type="cellIs" dxfId="604" priority="27" operator="equal">
      <formula>"FOLIO 0"</formula>
    </cfRule>
  </conditionalFormatting>
  <conditionalFormatting sqref="N52:N55">
    <cfRule type="cellIs" dxfId="603" priority="25" operator="equal">
      <formula>"NO"</formula>
    </cfRule>
  </conditionalFormatting>
  <conditionalFormatting sqref="I53">
    <cfRule type="cellIs" dxfId="602" priority="24" operator="greaterThan">
      <formula>1</formula>
    </cfRule>
  </conditionalFormatting>
  <conditionalFormatting sqref="K67 I67">
    <cfRule type="cellIs" dxfId="601" priority="22" stopIfTrue="1" operator="greaterThanOrEqual">
      <formula>#REF!</formula>
    </cfRule>
  </conditionalFormatting>
  <conditionalFormatting sqref="I67">
    <cfRule type="cellIs" dxfId="600" priority="23" stopIfTrue="1" operator="lessThanOrEqual">
      <formula>#REF!</formula>
    </cfRule>
  </conditionalFormatting>
  <conditionalFormatting sqref="N26">
    <cfRule type="cellIs" dxfId="599" priority="21" operator="equal">
      <formula>"NO"</formula>
    </cfRule>
  </conditionalFormatting>
  <conditionalFormatting sqref="N40">
    <cfRule type="cellIs" dxfId="598" priority="20" operator="equal">
      <formula>"EXPERIENCIA NO VÁLIDA"</formula>
    </cfRule>
  </conditionalFormatting>
  <conditionalFormatting sqref="N41">
    <cfRule type="cellIs" dxfId="597" priority="19" operator="equal">
      <formula>"EXPERIENCIA NO VÁLIDA"</formula>
    </cfRule>
  </conditionalFormatting>
  <conditionalFormatting sqref="I27">
    <cfRule type="cellIs" dxfId="596" priority="18" operator="greaterThan">
      <formula>1</formula>
    </cfRule>
  </conditionalFormatting>
  <conditionalFormatting sqref="I26">
    <cfRule type="cellIs" dxfId="595" priority="17" operator="greaterThan">
      <formula>1</formula>
    </cfRule>
  </conditionalFormatting>
  <conditionalFormatting sqref="O13">
    <cfRule type="cellIs" dxfId="594" priority="14" stopIfTrue="1" operator="equal">
      <formula>"HABILITADO"</formula>
    </cfRule>
    <cfRule type="cellIs" dxfId="593" priority="15" stopIfTrue="1" operator="equal">
      <formula>"NO HABILITADO"</formula>
    </cfRule>
    <cfRule type="cellIs" dxfId="592" priority="16" stopIfTrue="1" operator="equal">
      <formula>"RECHAZADO"</formula>
    </cfRule>
  </conditionalFormatting>
  <conditionalFormatting sqref="O13">
    <cfRule type="cellIs" dxfId="591" priority="12" operator="equal">
      <formula>"NO HABILITADO"</formula>
    </cfRule>
    <cfRule type="cellIs" dxfId="590" priority="13" operator="equal">
      <formula>"NO HABILITADO"</formula>
    </cfRule>
  </conditionalFormatting>
  <conditionalFormatting sqref="O13">
    <cfRule type="cellIs" priority="9" stopIfTrue="1" operator="equal">
      <formula>"HABILITADO"</formula>
    </cfRule>
    <cfRule type="cellIs" dxfId="589" priority="10" stopIfTrue="1" operator="equal">
      <formula>"NO HABILITADO"</formula>
    </cfRule>
    <cfRule type="cellIs" dxfId="588" priority="11" stopIfTrue="1" operator="equal">
      <formula>"RECHAZADO"</formula>
    </cfRule>
  </conditionalFormatting>
  <conditionalFormatting sqref="O13">
    <cfRule type="cellIs" dxfId="587" priority="7" stopIfTrue="1" operator="equal">
      <formula>"RECHAZADO"</formula>
    </cfRule>
    <cfRule type="cellIs" dxfId="586" priority="8" stopIfTrue="1" operator="equal">
      <formula>"NO HABILITADO"</formula>
    </cfRule>
  </conditionalFormatting>
  <conditionalFormatting sqref="O13">
    <cfRule type="cellIs" dxfId="585" priority="5" operator="equal">
      <formula>"NO HABILITADO"</formula>
    </cfRule>
    <cfRule type="cellIs" dxfId="584" priority="6" operator="equal">
      <formula>"HABILITADO"</formula>
    </cfRule>
  </conditionalFormatting>
  <conditionalFormatting sqref="O13:P13">
    <cfRule type="cellIs" dxfId="583" priority="4" operator="equal">
      <formula>"NO HABILITADO"</formula>
    </cfRule>
  </conditionalFormatting>
  <conditionalFormatting sqref="I52">
    <cfRule type="cellIs" dxfId="582" priority="3" operator="greaterThan">
      <formula>1</formula>
    </cfRule>
  </conditionalFormatting>
  <conditionalFormatting sqref="K66 I66">
    <cfRule type="cellIs" dxfId="581" priority="1" stopIfTrue="1" operator="greaterThanOrEqual">
      <formula>#REF!</formula>
    </cfRule>
  </conditionalFormatting>
  <conditionalFormatting sqref="I66">
    <cfRule type="cellIs" dxfId="580"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S88"/>
  <sheetViews>
    <sheetView view="pageBreakPreview"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49</v>
      </c>
      <c r="E10" s="697" t="s">
        <v>1094</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947</v>
      </c>
      <c r="D14" s="668"/>
      <c r="E14" s="668"/>
      <c r="F14" s="669"/>
      <c r="G14" s="46">
        <v>0.7</v>
      </c>
      <c r="H14" s="48">
        <v>2599.92</v>
      </c>
      <c r="I14" s="49">
        <v>300</v>
      </c>
      <c r="J14" s="65" t="s">
        <v>1132</v>
      </c>
      <c r="K14" s="49">
        <v>1386.72</v>
      </c>
      <c r="L14" s="32">
        <v>3986.6400000000003</v>
      </c>
      <c r="M14" s="46">
        <v>0.38134155965277283</v>
      </c>
      <c r="N14" s="36"/>
      <c r="O14" s="670" t="s">
        <v>1128</v>
      </c>
      <c r="P14" s="671"/>
      <c r="R14" s="208"/>
    </row>
    <row r="15" spans="2:18" ht="17.100000000000001" customHeight="1">
      <c r="B15" s="41">
        <v>2</v>
      </c>
      <c r="C15" s="667" t="s">
        <v>951</v>
      </c>
      <c r="D15" s="668"/>
      <c r="E15" s="668"/>
      <c r="F15" s="669"/>
      <c r="G15" s="46">
        <v>0.3</v>
      </c>
      <c r="H15" s="48">
        <v>3506.63</v>
      </c>
      <c r="I15" s="49">
        <v>300</v>
      </c>
      <c r="J15" s="65"/>
      <c r="K15" s="49">
        <v>2960.98</v>
      </c>
      <c r="L15" s="32">
        <v>6467.6100000000006</v>
      </c>
      <c r="M15" s="46"/>
      <c r="N15" s="36"/>
      <c r="O15" s="672"/>
      <c r="P15" s="673"/>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672"/>
      <c r="P16" s="673"/>
    </row>
    <row r="17" spans="2:19" ht="22.5" customHeight="1">
      <c r="B17" s="41"/>
      <c r="C17" s="676" t="s">
        <v>42</v>
      </c>
      <c r="D17" s="677"/>
      <c r="E17" s="677"/>
      <c r="F17" s="678"/>
      <c r="G17" s="44">
        <v>0.3</v>
      </c>
      <c r="H17" s="234"/>
      <c r="I17" s="49"/>
      <c r="J17" s="36" t="s">
        <v>1133</v>
      </c>
      <c r="K17" s="42"/>
      <c r="L17" s="32">
        <v>10454.25</v>
      </c>
      <c r="M17" s="276">
        <v>0.38134155965277283</v>
      </c>
      <c r="N17" s="36"/>
      <c r="O17" s="672"/>
      <c r="P17" s="673"/>
    </row>
    <row r="18" spans="2:19" ht="15.75" customHeight="1">
      <c r="B18" s="13"/>
      <c r="C18" s="679" t="s">
        <v>39</v>
      </c>
      <c r="D18" s="680"/>
      <c r="E18" s="680"/>
      <c r="F18" s="681"/>
      <c r="G18" s="43" t="s">
        <v>1134</v>
      </c>
      <c r="H18" s="685" t="s">
        <v>1132</v>
      </c>
      <c r="I18" s="685"/>
      <c r="J18" s="685"/>
      <c r="K18" s="653"/>
      <c r="L18" s="655"/>
      <c r="M18" s="686"/>
      <c r="N18" s="687"/>
      <c r="O18" s="672"/>
      <c r="P18" s="673"/>
    </row>
    <row r="19" spans="2:19" ht="22.5" customHeight="1">
      <c r="B19" s="13"/>
      <c r="C19" s="682"/>
      <c r="D19" s="683"/>
      <c r="E19" s="683"/>
      <c r="F19" s="684"/>
      <c r="G19" s="267" t="s">
        <v>210</v>
      </c>
      <c r="H19" s="685"/>
      <c r="I19" s="685"/>
      <c r="J19" s="685"/>
      <c r="K19" s="656"/>
      <c r="L19" s="658"/>
      <c r="M19" s="688"/>
      <c r="N19" s="689"/>
      <c r="O19" s="674"/>
      <c r="P19" s="675"/>
    </row>
    <row r="20" spans="2:19" ht="19.5" customHeight="1" thickBot="1">
      <c r="B20" s="11"/>
      <c r="C20" s="11"/>
      <c r="D20" s="11"/>
      <c r="E20" s="11"/>
      <c r="F20" s="11"/>
      <c r="G20" s="11"/>
      <c r="H20" s="11"/>
      <c r="I20" s="11"/>
      <c r="J20" s="11"/>
      <c r="K20" s="11"/>
      <c r="L20" s="11"/>
      <c r="M20" s="11"/>
      <c r="N20" s="11"/>
      <c r="O20" s="11"/>
      <c r="P20" s="11"/>
    </row>
    <row r="21" spans="2:19" ht="30" customHeight="1" thickBot="1">
      <c r="B21" s="648" t="s">
        <v>41</v>
      </c>
      <c r="C21" s="649"/>
      <c r="D21" s="649"/>
      <c r="E21" s="649"/>
      <c r="F21" s="649"/>
      <c r="G21" s="649"/>
      <c r="H21" s="649"/>
      <c r="I21" s="649"/>
      <c r="J21" s="649"/>
      <c r="K21" s="649"/>
      <c r="L21" s="649"/>
      <c r="M21" s="649"/>
      <c r="N21" s="649"/>
      <c r="O21" s="649"/>
      <c r="P21" s="650"/>
    </row>
    <row r="22" spans="2:19" ht="14.25" customHeight="1">
      <c r="B22" s="11"/>
      <c r="C22" s="11"/>
      <c r="D22" s="11"/>
      <c r="E22" s="11"/>
      <c r="F22" s="11"/>
      <c r="G22" s="11"/>
      <c r="H22" s="11"/>
      <c r="I22" s="11"/>
      <c r="J22" s="11"/>
      <c r="K22" s="11"/>
      <c r="L22" s="11"/>
      <c r="M22" s="11"/>
      <c r="N22" s="11"/>
      <c r="O22" s="11"/>
      <c r="P22" s="11"/>
    </row>
    <row r="23" spans="2:19" ht="25.5" customHeight="1">
      <c r="B23" s="636" t="s">
        <v>163</v>
      </c>
      <c r="C23" s="637"/>
      <c r="D23" s="637"/>
      <c r="E23" s="637"/>
      <c r="F23" s="637"/>
      <c r="G23" s="637"/>
      <c r="H23" s="637"/>
      <c r="I23" s="637"/>
      <c r="J23" s="637"/>
      <c r="K23" s="637"/>
      <c r="L23" s="637"/>
      <c r="M23" s="637"/>
      <c r="N23" s="637"/>
      <c r="O23" s="637"/>
      <c r="P23" s="638"/>
    </row>
    <row r="24" spans="2:19"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9" ht="33.75" customHeight="1">
      <c r="B25" s="618"/>
      <c r="C25" s="618"/>
      <c r="D25" s="618"/>
      <c r="E25" s="618"/>
      <c r="F25" s="618"/>
      <c r="G25" s="618"/>
      <c r="H25" s="618"/>
      <c r="I25" s="618"/>
      <c r="J25" s="618"/>
      <c r="K25" s="618"/>
      <c r="L25" s="618"/>
      <c r="M25" s="618"/>
      <c r="N25" s="88">
        <v>35804</v>
      </c>
      <c r="O25" s="47">
        <v>1200</v>
      </c>
      <c r="P25" s="616"/>
    </row>
    <row r="26" spans="2:19" s="12" customFormat="1" ht="60">
      <c r="B26" s="230">
        <v>1</v>
      </c>
      <c r="C26" s="35">
        <v>6</v>
      </c>
      <c r="D26" s="31">
        <v>1</v>
      </c>
      <c r="E26" s="323" t="s">
        <v>381</v>
      </c>
      <c r="F26" s="258" t="s">
        <v>946</v>
      </c>
      <c r="G26" s="37">
        <v>811015</v>
      </c>
      <c r="H26" s="39" t="s">
        <v>947</v>
      </c>
      <c r="I26" s="23">
        <v>1</v>
      </c>
      <c r="J26" s="33" t="s">
        <v>210</v>
      </c>
      <c r="K26" s="212">
        <v>40938</v>
      </c>
      <c r="L26" s="212">
        <v>41214</v>
      </c>
      <c r="M26" s="221">
        <v>1708.92</v>
      </c>
      <c r="N26" s="280" t="s">
        <v>194</v>
      </c>
      <c r="O26" s="63">
        <v>1708.92</v>
      </c>
      <c r="P26" s="275"/>
      <c r="Q26" s="12">
        <v>566700</v>
      </c>
      <c r="R26" s="281">
        <v>113752788.8</v>
      </c>
      <c r="S26" s="12">
        <v>200.73</v>
      </c>
    </row>
    <row r="27" spans="2:19" s="12" customFormat="1" ht="96">
      <c r="B27" s="231">
        <v>2</v>
      </c>
      <c r="C27" s="31">
        <v>21</v>
      </c>
      <c r="D27" s="31">
        <v>29</v>
      </c>
      <c r="E27" s="323" t="s">
        <v>381</v>
      </c>
      <c r="F27" s="258" t="s">
        <v>948</v>
      </c>
      <c r="G27" s="37">
        <v>811015</v>
      </c>
      <c r="H27" s="39" t="s">
        <v>947</v>
      </c>
      <c r="I27" s="23">
        <v>1</v>
      </c>
      <c r="J27" s="33" t="s">
        <v>210</v>
      </c>
      <c r="K27" s="72">
        <v>41792</v>
      </c>
      <c r="L27" s="72">
        <v>42063</v>
      </c>
      <c r="M27" s="221">
        <v>891</v>
      </c>
      <c r="N27" s="280" t="s">
        <v>194</v>
      </c>
      <c r="O27" s="63">
        <v>891</v>
      </c>
      <c r="P27" s="216"/>
      <c r="R27" s="12">
        <v>200.72840797600139</v>
      </c>
      <c r="S27" s="12">
        <v>97.6</v>
      </c>
    </row>
    <row r="28" spans="2:19" s="12" customFormat="1" ht="84">
      <c r="B28" s="230">
        <v>3</v>
      </c>
      <c r="C28" s="219">
        <v>16</v>
      </c>
      <c r="D28" s="219">
        <v>10</v>
      </c>
      <c r="E28" s="323" t="s">
        <v>949</v>
      </c>
      <c r="F28" s="258" t="s">
        <v>950</v>
      </c>
      <c r="G28" s="37">
        <v>811015</v>
      </c>
      <c r="H28" s="39" t="s">
        <v>951</v>
      </c>
      <c r="I28" s="23">
        <v>1</v>
      </c>
      <c r="J28" s="33" t="s">
        <v>210</v>
      </c>
      <c r="K28" s="72">
        <v>41703</v>
      </c>
      <c r="L28" s="72">
        <v>42252</v>
      </c>
      <c r="M28" s="228">
        <v>3506.63</v>
      </c>
      <c r="N28" s="280" t="s">
        <v>194</v>
      </c>
      <c r="O28" s="63">
        <v>3506.63</v>
      </c>
      <c r="P28" s="217"/>
    </row>
    <row r="29" spans="2:19" s="12" customFormat="1" ht="9.75" customHeight="1">
      <c r="B29" s="230"/>
      <c r="C29" s="219"/>
      <c r="D29" s="219"/>
      <c r="E29" s="322"/>
      <c r="F29" s="279"/>
      <c r="G29" s="25"/>
      <c r="H29" s="39"/>
      <c r="I29" s="23"/>
      <c r="J29" s="33"/>
      <c r="K29" s="72"/>
      <c r="L29" s="72"/>
      <c r="M29" s="228"/>
      <c r="N29" s="280" t="s">
        <v>1133</v>
      </c>
      <c r="O29" s="63" t="s">
        <v>1133</v>
      </c>
      <c r="P29" s="217"/>
    </row>
    <row r="30" spans="2:19" s="12" customFormat="1" ht="12" customHeight="1">
      <c r="B30" s="231"/>
      <c r="C30" s="37"/>
      <c r="D30" s="37"/>
      <c r="E30" s="229"/>
      <c r="F30" s="232"/>
      <c r="G30" s="25"/>
      <c r="H30" s="39"/>
      <c r="I30" s="91"/>
      <c r="J30" s="33"/>
      <c r="K30" s="19"/>
      <c r="L30" s="19"/>
      <c r="M30" s="228"/>
      <c r="N30" s="280" t="s">
        <v>1133</v>
      </c>
      <c r="O30" s="63" t="s">
        <v>1133</v>
      </c>
      <c r="P30" s="10"/>
    </row>
    <row r="31" spans="2:19" s="12" customFormat="1" ht="24.95" customHeight="1">
      <c r="B31" s="9"/>
      <c r="C31" s="7"/>
      <c r="D31" s="8"/>
      <c r="E31" s="8"/>
      <c r="F31" s="8"/>
      <c r="G31" s="408"/>
      <c r="H31" s="8"/>
      <c r="I31" s="8"/>
      <c r="J31" s="6"/>
      <c r="K31" s="5"/>
      <c r="L31" s="5"/>
      <c r="M31" s="1"/>
      <c r="N31" s="268" t="s">
        <v>17</v>
      </c>
      <c r="O31" s="45">
        <v>6106.55</v>
      </c>
      <c r="P31" s="57" t="s">
        <v>1132</v>
      </c>
    </row>
    <row r="32" spans="2:19"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1095</v>
      </c>
      <c r="C36" s="646"/>
      <c r="D36" s="646"/>
      <c r="E36" s="647"/>
      <c r="F36" s="56" t="s">
        <v>237</v>
      </c>
      <c r="G36" s="59">
        <v>79904616</v>
      </c>
      <c r="H36" s="57" t="s">
        <v>194</v>
      </c>
      <c r="I36" s="70">
        <v>36962</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36962</v>
      </c>
      <c r="K39" s="3" t="s">
        <v>59</v>
      </c>
      <c r="L39" s="209">
        <v>43356</v>
      </c>
      <c r="M39" s="614"/>
      <c r="N39" s="614"/>
      <c r="O39" s="47">
        <v>1200</v>
      </c>
      <c r="P39" s="499"/>
    </row>
    <row r="40" spans="2:16" ht="60.75" customHeight="1">
      <c r="B40" s="79">
        <v>1</v>
      </c>
      <c r="C40" s="79" t="s">
        <v>210</v>
      </c>
      <c r="D40" s="83" t="s">
        <v>211</v>
      </c>
      <c r="E40" s="277" t="s">
        <v>947</v>
      </c>
      <c r="F40" s="740" t="s">
        <v>946</v>
      </c>
      <c r="G40" s="741"/>
      <c r="H40" s="742"/>
      <c r="I40" s="635">
        <v>40938</v>
      </c>
      <c r="J40" s="635"/>
      <c r="K40" s="609">
        <v>41058</v>
      </c>
      <c r="L40" s="610"/>
      <c r="M40" s="82">
        <v>1708.92</v>
      </c>
      <c r="N40" s="61" t="s">
        <v>1135</v>
      </c>
      <c r="O40" s="278">
        <v>1708.92</v>
      </c>
      <c r="P40" s="151"/>
    </row>
    <row r="41" spans="2:16" ht="37.5" customHeight="1">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1708.92</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9" ht="25.5" customHeight="1">
      <c r="B49" s="636" t="s">
        <v>47</v>
      </c>
      <c r="C49" s="637"/>
      <c r="D49" s="637"/>
      <c r="E49" s="637"/>
      <c r="F49" s="637"/>
      <c r="G49" s="637"/>
      <c r="H49" s="637"/>
      <c r="I49" s="637"/>
      <c r="J49" s="637"/>
      <c r="K49" s="637"/>
      <c r="L49" s="637"/>
      <c r="M49" s="637"/>
      <c r="N49" s="637"/>
      <c r="O49" s="637"/>
      <c r="P49" s="638"/>
    </row>
    <row r="50" spans="2:19"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9" ht="33.75" customHeight="1">
      <c r="B51" s="618"/>
      <c r="C51" s="618"/>
      <c r="D51" s="618"/>
      <c r="E51" s="618"/>
      <c r="F51" s="618"/>
      <c r="G51" s="618"/>
      <c r="H51" s="618"/>
      <c r="I51" s="618"/>
      <c r="J51" s="618"/>
      <c r="K51" s="618"/>
      <c r="L51" s="618"/>
      <c r="M51" s="618"/>
      <c r="N51" s="88">
        <v>35804</v>
      </c>
      <c r="O51" s="47">
        <v>1200</v>
      </c>
      <c r="P51" s="616"/>
    </row>
    <row r="52" spans="2:19" s="12" customFormat="1" ht="72">
      <c r="B52" s="325">
        <v>1</v>
      </c>
      <c r="C52" s="31">
        <v>17</v>
      </c>
      <c r="D52" s="31">
        <v>21</v>
      </c>
      <c r="E52" s="323" t="s">
        <v>381</v>
      </c>
      <c r="F52" s="258" t="s">
        <v>952</v>
      </c>
      <c r="G52" s="37">
        <v>811015</v>
      </c>
      <c r="H52" s="39" t="s">
        <v>947</v>
      </c>
      <c r="I52" s="23">
        <v>1</v>
      </c>
      <c r="J52" s="33" t="s">
        <v>210</v>
      </c>
      <c r="K52" s="72">
        <v>41808</v>
      </c>
      <c r="L52" s="72" t="s">
        <v>953</v>
      </c>
      <c r="M52" s="221">
        <v>1386.72</v>
      </c>
      <c r="N52" s="280" t="s">
        <v>194</v>
      </c>
      <c r="O52" s="63">
        <v>1386.72</v>
      </c>
      <c r="P52" s="85"/>
      <c r="S52" s="12">
        <v>223.94</v>
      </c>
    </row>
    <row r="53" spans="2:19" s="12" customFormat="1" ht="72">
      <c r="B53" s="34">
        <v>2</v>
      </c>
      <c r="C53" s="35">
        <v>16</v>
      </c>
      <c r="D53" s="31">
        <v>11</v>
      </c>
      <c r="E53" s="218" t="s">
        <v>954</v>
      </c>
      <c r="F53" s="324" t="s">
        <v>955</v>
      </c>
      <c r="G53" s="37">
        <v>811015</v>
      </c>
      <c r="H53" s="39" t="s">
        <v>951</v>
      </c>
      <c r="I53" s="23">
        <v>1</v>
      </c>
      <c r="J53" s="31" t="s">
        <v>210</v>
      </c>
      <c r="K53" s="72">
        <v>42251</v>
      </c>
      <c r="L53" s="72">
        <v>42798</v>
      </c>
      <c r="M53" s="32">
        <v>2960.98</v>
      </c>
      <c r="N53" s="280" t="s">
        <v>194</v>
      </c>
      <c r="O53" s="63">
        <v>2960.98</v>
      </c>
      <c r="P53" s="215"/>
    </row>
    <row r="54" spans="2:19" s="12" customFormat="1" ht="18">
      <c r="B54" s="34">
        <v>3</v>
      </c>
      <c r="C54" s="35"/>
      <c r="D54" s="31"/>
      <c r="E54" s="269"/>
      <c r="F54" s="258"/>
      <c r="G54" s="25"/>
      <c r="H54" s="39"/>
      <c r="I54" s="23"/>
      <c r="J54" s="24"/>
      <c r="K54" s="72"/>
      <c r="L54" s="72"/>
      <c r="M54" s="32"/>
      <c r="N54" s="280" t="s">
        <v>1133</v>
      </c>
      <c r="O54" s="63" t="s">
        <v>1133</v>
      </c>
      <c r="P54" s="85"/>
    </row>
    <row r="55" spans="2:19" s="12" customFormat="1" ht="8.25" customHeight="1">
      <c r="B55" s="35"/>
      <c r="C55" s="37"/>
      <c r="D55" s="37"/>
      <c r="E55" s="87"/>
      <c r="F55" s="21"/>
      <c r="G55" s="25"/>
      <c r="H55" s="39"/>
      <c r="I55" s="91"/>
      <c r="J55" s="24"/>
      <c r="K55" s="73"/>
      <c r="L55" s="73"/>
      <c r="M55" s="32"/>
      <c r="N55" s="280" t="s">
        <v>1133</v>
      </c>
      <c r="O55" s="63"/>
      <c r="P55" s="86"/>
    </row>
    <row r="56" spans="2:19" s="12" customFormat="1" ht="30" customHeight="1">
      <c r="B56" s="9"/>
      <c r="C56" s="7"/>
      <c r="D56" s="8"/>
      <c r="E56" s="8"/>
      <c r="F56" s="8"/>
      <c r="G56" s="8"/>
      <c r="H56" s="8"/>
      <c r="I56" s="8"/>
      <c r="J56" s="8"/>
      <c r="K56" s="8"/>
      <c r="L56" s="5"/>
      <c r="M56" s="1"/>
      <c r="N56" s="268" t="s">
        <v>17</v>
      </c>
      <c r="O56" s="45">
        <v>4347.7</v>
      </c>
      <c r="P56" s="62">
        <v>40</v>
      </c>
    </row>
    <row r="57" spans="2:19" ht="15" customHeight="1"/>
    <row r="58" spans="2:19" ht="15" customHeight="1" thickBot="1"/>
    <row r="59" spans="2:19" ht="24.95" customHeight="1" thickBot="1">
      <c r="B59" s="619" t="s">
        <v>162</v>
      </c>
      <c r="C59" s="620"/>
      <c r="D59" s="620"/>
      <c r="E59" s="620"/>
      <c r="F59" s="620"/>
      <c r="G59" s="620"/>
      <c r="H59" s="620"/>
      <c r="I59" s="620"/>
      <c r="J59" s="620"/>
      <c r="K59" s="620"/>
      <c r="L59" s="620"/>
      <c r="M59" s="620"/>
      <c r="N59" s="620"/>
      <c r="O59" s="620"/>
      <c r="P59" s="621"/>
    </row>
    <row r="61" spans="2:19" s="60" customFormat="1" ht="21.75" customHeight="1">
      <c r="B61" s="556" t="s">
        <v>52</v>
      </c>
      <c r="C61" s="622"/>
      <c r="D61" s="622"/>
      <c r="E61" s="623"/>
      <c r="F61" s="400" t="s">
        <v>70</v>
      </c>
    </row>
    <row r="62" spans="2:19" s="58" customFormat="1" ht="24.95" customHeight="1">
      <c r="B62" s="624" t="s">
        <v>1095</v>
      </c>
      <c r="C62" s="625"/>
      <c r="D62" s="625"/>
      <c r="E62" s="626"/>
      <c r="F62" s="56" t="s">
        <v>237</v>
      </c>
    </row>
    <row r="63" spans="2:19" ht="14.25">
      <c r="B63" s="29"/>
      <c r="C63" s="50"/>
      <c r="D63" s="50"/>
      <c r="E63" s="50"/>
      <c r="F63" s="51"/>
      <c r="G63" s="51"/>
      <c r="H63" s="51"/>
      <c r="I63" s="51"/>
      <c r="J63" s="51"/>
      <c r="K63" s="51"/>
      <c r="L63" s="51"/>
      <c r="M63" s="51"/>
      <c r="N63" s="51"/>
      <c r="O63" s="51"/>
      <c r="P63" s="51"/>
    </row>
    <row r="64" spans="2:19"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36962</v>
      </c>
      <c r="K65" s="3" t="s">
        <v>59</v>
      </c>
      <c r="L65" s="209">
        <v>43356</v>
      </c>
      <c r="M65" s="614"/>
      <c r="N65" s="614"/>
      <c r="O65" s="47">
        <v>1200</v>
      </c>
      <c r="P65" s="616"/>
    </row>
    <row r="66" spans="2:16" ht="77.25" customHeight="1">
      <c r="B66" s="79">
        <v>1</v>
      </c>
      <c r="C66" s="79" t="s">
        <v>210</v>
      </c>
      <c r="D66" s="83" t="s">
        <v>211</v>
      </c>
      <c r="E66" s="403" t="s">
        <v>947</v>
      </c>
      <c r="F66" s="606" t="s">
        <v>956</v>
      </c>
      <c r="G66" s="607"/>
      <c r="H66" s="608"/>
      <c r="I66" s="609">
        <v>41808</v>
      </c>
      <c r="J66" s="610"/>
      <c r="K66" s="609">
        <v>41973</v>
      </c>
      <c r="L66" s="610"/>
      <c r="M66" s="82">
        <v>1386.72</v>
      </c>
      <c r="N66" s="61" t="s">
        <v>1135</v>
      </c>
      <c r="O66" s="63">
        <v>1386.72</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1386.72</v>
      </c>
      <c r="P70" s="62">
        <v>40</v>
      </c>
    </row>
    <row r="71" spans="2:16" ht="15.75" customHeight="1"/>
    <row r="72" spans="2:16" s="60" customFormat="1" ht="37.5" customHeight="1">
      <c r="B72" s="598" t="s">
        <v>127</v>
      </c>
      <c r="C72" s="598"/>
      <c r="D72" s="598"/>
      <c r="E72" s="598"/>
      <c r="F72" s="598"/>
      <c r="G72" s="588" t="s">
        <v>1095</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1094</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v>0</v>
      </c>
      <c r="M78" s="69" t="s">
        <v>1111</v>
      </c>
      <c r="P78" s="587">
        <v>0</v>
      </c>
    </row>
    <row r="79" spans="2:16" ht="15" customHeight="1">
      <c r="P79" s="587"/>
    </row>
    <row r="80" spans="2:16" ht="32.25" customHeight="1">
      <c r="L80" s="2"/>
      <c r="M80" s="2"/>
      <c r="N80" s="596" t="s">
        <v>29</v>
      </c>
      <c r="O80" s="597"/>
      <c r="P80" s="62">
        <v>99</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579" priority="97" operator="greaterThan">
      <formula>1</formula>
    </cfRule>
  </conditionalFormatting>
  <conditionalFormatting sqref="I54">
    <cfRule type="cellIs" dxfId="578" priority="96" operator="greaterThan">
      <formula>1</formula>
    </cfRule>
  </conditionalFormatting>
  <conditionalFormatting sqref="J39">
    <cfRule type="cellIs" dxfId="577" priority="94" stopIfTrue="1" operator="greaterThanOrEqual">
      <formula>#REF!</formula>
    </cfRule>
  </conditionalFormatting>
  <conditionalFormatting sqref="J39">
    <cfRule type="cellIs" dxfId="576" priority="95" stopIfTrue="1" operator="lessThanOrEqual">
      <formula>#REF!</formula>
    </cfRule>
  </conditionalFormatting>
  <conditionalFormatting sqref="L39">
    <cfRule type="cellIs" dxfId="575" priority="93" stopIfTrue="1" operator="greaterThanOrEqual">
      <formula>#REF!</formula>
    </cfRule>
  </conditionalFormatting>
  <conditionalFormatting sqref="J65">
    <cfRule type="cellIs" dxfId="574" priority="91" stopIfTrue="1" operator="greaterThanOrEqual">
      <formula>#REF!</formula>
    </cfRule>
  </conditionalFormatting>
  <conditionalFormatting sqref="J65">
    <cfRule type="cellIs" dxfId="573" priority="92" stopIfTrue="1" operator="lessThanOrEqual">
      <formula>#REF!</formula>
    </cfRule>
  </conditionalFormatting>
  <conditionalFormatting sqref="L65">
    <cfRule type="cellIs" dxfId="572" priority="90" stopIfTrue="1" operator="greaterThanOrEqual">
      <formula>#REF!</formula>
    </cfRule>
  </conditionalFormatting>
  <conditionalFormatting sqref="G18">
    <cfRule type="cellIs" dxfId="571" priority="75" operator="equal">
      <formula>"NO SUMA 100%"</formula>
    </cfRule>
    <cfRule type="cellIs" dxfId="570" priority="80" operator="equal">
      <formula>"SUMA 100%"</formula>
    </cfRule>
    <cfRule type="cellIs" dxfId="569" priority="84" operator="equal">
      <formula>"SUMA 100%"</formula>
    </cfRule>
    <cfRule type="cellIs" dxfId="568" priority="85" operator="equal">
      <formula>"SUMA 100%"</formula>
    </cfRule>
    <cfRule type="cellIs" dxfId="567" priority="88" operator="equal">
      <formula>"NO SUMA 100%"</formula>
    </cfRule>
    <cfRule type="cellIs" dxfId="566" priority="89" operator="equal">
      <formula>"SUMA 100%"</formula>
    </cfRule>
  </conditionalFormatting>
  <conditionalFormatting sqref="J14:J17">
    <cfRule type="cellIs" dxfId="565" priority="87" operator="equal">
      <formula>"NO CUMPLE"</formula>
    </cfRule>
  </conditionalFormatting>
  <conditionalFormatting sqref="J14:J17">
    <cfRule type="cellIs" dxfId="564" priority="86" operator="equal">
      <formula>"CUMPLE"</formula>
    </cfRule>
  </conditionalFormatting>
  <conditionalFormatting sqref="J14:J16">
    <cfRule type="cellIs" dxfId="563" priority="83" operator="equal">
      <formula>"CUMPLE"</formula>
    </cfRule>
  </conditionalFormatting>
  <conditionalFormatting sqref="G19">
    <cfRule type="cellIs" dxfId="562" priority="78" operator="equal">
      <formula>"OK"</formula>
    </cfRule>
    <cfRule type="cellIs" dxfId="561" priority="79" operator="equal">
      <formula>"OK"</formula>
    </cfRule>
    <cfRule type="cellIs" dxfId="560" priority="81" operator="equal">
      <formula>"ERROR DE ASC"</formula>
    </cfRule>
    <cfRule type="cellIs" dxfId="559" priority="82" operator="equal">
      <formula>"ERROR DE ASC"</formula>
    </cfRule>
  </conditionalFormatting>
  <conditionalFormatting sqref="H18">
    <cfRule type="cellIs" dxfId="558" priority="76" operator="equal">
      <formula>"CUMPLE"</formula>
    </cfRule>
    <cfRule type="cellIs" dxfId="557" priority="77" operator="equal">
      <formula>"CUMPLE"</formula>
    </cfRule>
  </conditionalFormatting>
  <conditionalFormatting sqref="H18:J19">
    <cfRule type="cellIs" dxfId="556" priority="74" operator="equal">
      <formula>"NO CUMPLE"</formula>
    </cfRule>
  </conditionalFormatting>
  <conditionalFormatting sqref="J14:J16">
    <cfRule type="cellIs" dxfId="555" priority="73" operator="equal">
      <formula>"NO CUMPLE"</formula>
    </cfRule>
  </conditionalFormatting>
  <conditionalFormatting sqref="K18">
    <cfRule type="cellIs" dxfId="554" priority="71" operator="equal">
      <formula>"CUMPLE"</formula>
    </cfRule>
    <cfRule type="cellIs" dxfId="553" priority="72" operator="equal">
      <formula>"CUMPLE"</formula>
    </cfRule>
  </conditionalFormatting>
  <conditionalFormatting sqref="K18">
    <cfRule type="cellIs" dxfId="552" priority="70" operator="equal">
      <formula>"NO CUMPLE"</formula>
    </cfRule>
  </conditionalFormatting>
  <conditionalFormatting sqref="M14:M17">
    <cfRule type="cellIs" dxfId="551" priority="69" operator="equal">
      <formula>"MAXIMO"</formula>
    </cfRule>
  </conditionalFormatting>
  <conditionalFormatting sqref="N15:N17">
    <cfRule type="cellIs" dxfId="550" priority="68" operator="equal">
      <formula>"NO CUMPLE"</formula>
    </cfRule>
  </conditionalFormatting>
  <conditionalFormatting sqref="N14:N17">
    <cfRule type="cellIs" dxfId="549" priority="67" operator="equal">
      <formula>"CUMPLE"</formula>
    </cfRule>
  </conditionalFormatting>
  <conditionalFormatting sqref="M14:M16">
    <cfRule type="cellIs" dxfId="548" priority="66" operator="equal">
      <formula>"MAXIMO"</formula>
    </cfRule>
  </conditionalFormatting>
  <conditionalFormatting sqref="M15:M17">
    <cfRule type="cellIs" dxfId="547" priority="65" operator="equal">
      <formula>"MAXIMO"</formula>
    </cfRule>
  </conditionalFormatting>
  <conditionalFormatting sqref="N14:N16">
    <cfRule type="cellIs" dxfId="546" priority="64" operator="equal">
      <formula>"CUMPLE"</formula>
    </cfRule>
  </conditionalFormatting>
  <conditionalFormatting sqref="N14:N16">
    <cfRule type="cellIs" dxfId="545" priority="63" operator="equal">
      <formula>"NO CUMPLE"</formula>
    </cfRule>
  </conditionalFormatting>
  <conditionalFormatting sqref="K18">
    <cfRule type="cellIs" dxfId="544" priority="61" operator="equal">
      <formula>"CUMPLE"</formula>
    </cfRule>
    <cfRule type="cellIs" dxfId="543" priority="62" operator="equal">
      <formula>"NO CUMPLE"</formula>
    </cfRule>
  </conditionalFormatting>
  <conditionalFormatting sqref="N30">
    <cfRule type="cellIs" dxfId="542" priority="60" operator="equal">
      <formula>"NO"</formula>
    </cfRule>
  </conditionalFormatting>
  <conditionalFormatting sqref="P31">
    <cfRule type="cellIs" dxfId="541" priority="57" operator="equal">
      <formula>"NO CUMPLE"</formula>
    </cfRule>
    <cfRule type="cellIs" dxfId="540" priority="58" operator="equal">
      <formula>"CUMPLE"</formula>
    </cfRule>
    <cfRule type="cellIs" dxfId="539" priority="59" operator="equal">
      <formula>"HABILITADO"</formula>
    </cfRule>
  </conditionalFormatting>
  <conditionalFormatting sqref="P36">
    <cfRule type="cellIs" dxfId="538" priority="54" operator="equal">
      <formula>"NO CUMPLE"</formula>
    </cfRule>
    <cfRule type="cellIs" dxfId="537" priority="55" operator="equal">
      <formula>"CUMPLE"</formula>
    </cfRule>
    <cfRule type="cellIs" dxfId="536" priority="56" operator="equal">
      <formula>"HABILITADO"</formula>
    </cfRule>
  </conditionalFormatting>
  <conditionalFormatting sqref="J36">
    <cfRule type="cellIs" dxfId="535" priority="50" operator="equal">
      <formula>0</formula>
    </cfRule>
    <cfRule type="cellIs" dxfId="534" priority="51" operator="equal">
      <formula>"FOLIO 0"</formula>
    </cfRule>
  </conditionalFormatting>
  <conditionalFormatting sqref="L36">
    <cfRule type="cellIs" dxfId="533" priority="52" operator="equal">
      <formula>0</formula>
    </cfRule>
    <cfRule type="cellIs" dxfId="532" priority="53" operator="equal">
      <formula>"FOLIO 0"</formula>
    </cfRule>
  </conditionalFormatting>
  <conditionalFormatting sqref="G36">
    <cfRule type="cellIs" dxfId="531" priority="48" operator="equal">
      <formula>0</formula>
    </cfRule>
    <cfRule type="cellIs" dxfId="530" priority="49" operator="equal">
      <formula>"FOLIO 0"</formula>
    </cfRule>
  </conditionalFormatting>
  <conditionalFormatting sqref="K36">
    <cfRule type="cellIs" dxfId="529" priority="46" operator="equal">
      <formula>0</formula>
    </cfRule>
    <cfRule type="cellIs" dxfId="528" priority="47" operator="equal">
      <formula>"FOLIO 0"</formula>
    </cfRule>
  </conditionalFormatting>
  <conditionalFormatting sqref="M36">
    <cfRule type="cellIs" dxfId="527" priority="44" operator="equal">
      <formula>0</formula>
    </cfRule>
    <cfRule type="cellIs" dxfId="526" priority="45" operator="equal">
      <formula>"FOLIO 0"</formula>
    </cfRule>
  </conditionalFormatting>
  <conditionalFormatting sqref="P44">
    <cfRule type="cellIs" dxfId="525" priority="41" operator="equal">
      <formula>"NO CUMPLE"</formula>
    </cfRule>
    <cfRule type="cellIs" dxfId="524" priority="42" operator="equal">
      <formula>"CUMPLE"</formula>
    </cfRule>
    <cfRule type="cellIs" dxfId="523" priority="43" operator="equal">
      <formula>"HABILITADO"</formula>
    </cfRule>
  </conditionalFormatting>
  <conditionalFormatting sqref="N42:N43">
    <cfRule type="cellIs" dxfId="522" priority="40" operator="equal">
      <formula>"EXPERIENCIA NO VÁLIDA"</formula>
    </cfRule>
  </conditionalFormatting>
  <conditionalFormatting sqref="N66:N68">
    <cfRule type="cellIs" dxfId="521" priority="39" operator="equal">
      <formula>"EXPERIENCIA NO VÁLIDA"</formula>
    </cfRule>
  </conditionalFormatting>
  <conditionalFormatting sqref="O36">
    <cfRule type="cellIs" dxfId="520" priority="37" operator="equal">
      <formula>0</formula>
    </cfRule>
    <cfRule type="cellIs" dxfId="519" priority="38" operator="equal">
      <formula>"FOLIO 0"</formula>
    </cfRule>
  </conditionalFormatting>
  <conditionalFormatting sqref="K40:K41 I40:I41">
    <cfRule type="cellIs" dxfId="518" priority="35" stopIfTrue="1" operator="greaterThanOrEqual">
      <formula>#REF!</formula>
    </cfRule>
  </conditionalFormatting>
  <conditionalFormatting sqref="I40:I41">
    <cfRule type="cellIs" dxfId="517" priority="36" stopIfTrue="1" operator="lessThanOrEqual">
      <formula>#REF!</formula>
    </cfRule>
  </conditionalFormatting>
  <conditionalFormatting sqref="K68:K69 I68:I69">
    <cfRule type="cellIs" dxfId="516" priority="33" stopIfTrue="1" operator="greaterThanOrEqual">
      <formula>#REF!</formula>
    </cfRule>
  </conditionalFormatting>
  <conditionalFormatting sqref="I68:I69">
    <cfRule type="cellIs" dxfId="515" priority="34" stopIfTrue="1" operator="lessThanOrEqual">
      <formula>#REF!</formula>
    </cfRule>
  </conditionalFormatting>
  <conditionalFormatting sqref="N69">
    <cfRule type="cellIs" dxfId="514" priority="32" operator="equal">
      <formula>"EXPERIENCIA NO VÁLIDA"</formula>
    </cfRule>
  </conditionalFormatting>
  <conditionalFormatting sqref="I28:I29">
    <cfRule type="cellIs" dxfId="513" priority="31" operator="greaterThan">
      <formula>1</formula>
    </cfRule>
  </conditionalFormatting>
  <conditionalFormatting sqref="K42:K43 I42:I43">
    <cfRule type="cellIs" dxfId="512" priority="29" stopIfTrue="1" operator="greaterThanOrEqual">
      <formula>#REF!</formula>
    </cfRule>
  </conditionalFormatting>
  <conditionalFormatting sqref="I42:I43">
    <cfRule type="cellIs" dxfId="511" priority="30" stopIfTrue="1" operator="lessThanOrEqual">
      <formula>#REF!</formula>
    </cfRule>
  </conditionalFormatting>
  <conditionalFormatting sqref="N29">
    <cfRule type="cellIs" dxfId="510" priority="28" operator="equal">
      <formula>"NO"</formula>
    </cfRule>
  </conditionalFormatting>
  <conditionalFormatting sqref="N36">
    <cfRule type="cellIs" dxfId="509" priority="26" operator="equal">
      <formula>0</formula>
    </cfRule>
    <cfRule type="cellIs" dxfId="508" priority="27" operator="equal">
      <formula>"FOLIO 0"</formula>
    </cfRule>
  </conditionalFormatting>
  <conditionalFormatting sqref="N52:N55">
    <cfRule type="cellIs" dxfId="507" priority="25" operator="equal">
      <formula>"NO"</formula>
    </cfRule>
  </conditionalFormatting>
  <conditionalFormatting sqref="I53">
    <cfRule type="cellIs" dxfId="506" priority="24" operator="greaterThan">
      <formula>1</formula>
    </cfRule>
  </conditionalFormatting>
  <conditionalFormatting sqref="K67 I67">
    <cfRule type="cellIs" dxfId="505" priority="22" stopIfTrue="1" operator="greaterThanOrEqual">
      <formula>#REF!</formula>
    </cfRule>
  </conditionalFormatting>
  <conditionalFormatting sqref="I67">
    <cfRule type="cellIs" dxfId="504" priority="23" stopIfTrue="1" operator="lessThanOrEqual">
      <formula>#REF!</formula>
    </cfRule>
  </conditionalFormatting>
  <conditionalFormatting sqref="N26:N28">
    <cfRule type="cellIs" dxfId="503" priority="21" operator="equal">
      <formula>"NO"</formula>
    </cfRule>
  </conditionalFormatting>
  <conditionalFormatting sqref="N40">
    <cfRule type="cellIs" dxfId="502" priority="20" operator="equal">
      <formula>"EXPERIENCIA NO VÁLIDA"</formula>
    </cfRule>
  </conditionalFormatting>
  <conditionalFormatting sqref="N41">
    <cfRule type="cellIs" dxfId="501" priority="19" operator="equal">
      <formula>"EXPERIENCIA NO VÁLIDA"</formula>
    </cfRule>
  </conditionalFormatting>
  <conditionalFormatting sqref="I27">
    <cfRule type="cellIs" dxfId="500" priority="18" operator="greaterThan">
      <formula>1</formula>
    </cfRule>
  </conditionalFormatting>
  <conditionalFormatting sqref="I26">
    <cfRule type="cellIs" dxfId="499" priority="17" operator="greaterThan">
      <formula>1</formula>
    </cfRule>
  </conditionalFormatting>
  <conditionalFormatting sqref="O13">
    <cfRule type="cellIs" dxfId="498" priority="14" stopIfTrue="1" operator="equal">
      <formula>"HABILITADO"</formula>
    </cfRule>
    <cfRule type="cellIs" dxfId="497" priority="15" stopIfTrue="1" operator="equal">
      <formula>"NO HABILITADO"</formula>
    </cfRule>
    <cfRule type="cellIs" dxfId="496" priority="16" stopIfTrue="1" operator="equal">
      <formula>"RECHAZADO"</formula>
    </cfRule>
  </conditionalFormatting>
  <conditionalFormatting sqref="O13">
    <cfRule type="cellIs" dxfId="495" priority="12" operator="equal">
      <formula>"NO HABILITADO"</formula>
    </cfRule>
    <cfRule type="cellIs" dxfId="494" priority="13" operator="equal">
      <formula>"NO HABILITADO"</formula>
    </cfRule>
  </conditionalFormatting>
  <conditionalFormatting sqref="O13">
    <cfRule type="cellIs" priority="9" stopIfTrue="1" operator="equal">
      <formula>"HABILITADO"</formula>
    </cfRule>
    <cfRule type="cellIs" dxfId="493" priority="10" stopIfTrue="1" operator="equal">
      <formula>"NO HABILITADO"</formula>
    </cfRule>
    <cfRule type="cellIs" dxfId="492" priority="11" stopIfTrue="1" operator="equal">
      <formula>"RECHAZADO"</formula>
    </cfRule>
  </conditionalFormatting>
  <conditionalFormatting sqref="O13">
    <cfRule type="cellIs" dxfId="491" priority="7" stopIfTrue="1" operator="equal">
      <formula>"RECHAZADO"</formula>
    </cfRule>
    <cfRule type="cellIs" dxfId="490" priority="8" stopIfTrue="1" operator="equal">
      <formula>"NO HABILITADO"</formula>
    </cfRule>
  </conditionalFormatting>
  <conditionalFormatting sqref="O13">
    <cfRule type="cellIs" dxfId="489" priority="5" operator="equal">
      <formula>"NO HABILITADO"</formula>
    </cfRule>
    <cfRule type="cellIs" dxfId="488" priority="6" operator="equal">
      <formula>"HABILITADO"</formula>
    </cfRule>
  </conditionalFormatting>
  <conditionalFormatting sqref="O13:P13">
    <cfRule type="cellIs" dxfId="487" priority="4" operator="equal">
      <formula>"NO HABILITADO"</formula>
    </cfRule>
  </conditionalFormatting>
  <conditionalFormatting sqref="I52">
    <cfRule type="cellIs" dxfId="486" priority="3" operator="greaterThan">
      <formula>1</formula>
    </cfRule>
  </conditionalFormatting>
  <conditionalFormatting sqref="K66 I66">
    <cfRule type="cellIs" dxfId="485" priority="1" stopIfTrue="1" operator="greaterThanOrEqual">
      <formula>#REF!</formula>
    </cfRule>
  </conditionalFormatting>
  <conditionalFormatting sqref="I66">
    <cfRule type="cellIs" dxfId="484"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R88"/>
  <sheetViews>
    <sheetView view="pageBreakPreview" topLeftCell="A64"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50</v>
      </c>
      <c r="E10" s="697" t="s">
        <v>1096</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121</v>
      </c>
      <c r="P13" s="666"/>
    </row>
    <row r="14" spans="2:18" ht="21" customHeight="1">
      <c r="B14" s="41">
        <v>1</v>
      </c>
      <c r="C14" s="667" t="s">
        <v>960</v>
      </c>
      <c r="D14" s="668"/>
      <c r="E14" s="668"/>
      <c r="F14" s="669"/>
      <c r="G14" s="46">
        <v>1</v>
      </c>
      <c r="H14" s="48">
        <v>0</v>
      </c>
      <c r="I14" s="49">
        <v>300</v>
      </c>
      <c r="J14" s="65" t="s">
        <v>1136</v>
      </c>
      <c r="K14" s="49">
        <v>0</v>
      </c>
      <c r="L14" s="32">
        <v>0</v>
      </c>
      <c r="M14" s="46" t="e">
        <v>#DIV/0!</v>
      </c>
      <c r="N14" s="36"/>
      <c r="O14" s="670" t="s">
        <v>957</v>
      </c>
      <c r="P14" s="671"/>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672"/>
      <c r="P15" s="673"/>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672"/>
      <c r="P16" s="673"/>
    </row>
    <row r="17" spans="2:18" ht="22.5" customHeight="1">
      <c r="B17" s="41"/>
      <c r="C17" s="676" t="s">
        <v>42</v>
      </c>
      <c r="D17" s="677"/>
      <c r="E17" s="677"/>
      <c r="F17" s="678"/>
      <c r="G17" s="44">
        <v>1</v>
      </c>
      <c r="H17" s="234"/>
      <c r="I17" s="49"/>
      <c r="J17" s="36" t="s">
        <v>1133</v>
      </c>
      <c r="K17" s="42"/>
      <c r="L17" s="32">
        <v>0</v>
      </c>
      <c r="M17" s="276" t="e">
        <v>#DIV/0!</v>
      </c>
      <c r="N17" s="36"/>
      <c r="O17" s="672"/>
      <c r="P17" s="673"/>
    </row>
    <row r="18" spans="2:18" ht="15.75" customHeight="1">
      <c r="B18" s="13"/>
      <c r="C18" s="679" t="s">
        <v>39</v>
      </c>
      <c r="D18" s="680"/>
      <c r="E18" s="680"/>
      <c r="F18" s="681"/>
      <c r="G18" s="43" t="s">
        <v>1134</v>
      </c>
      <c r="H18" s="685" t="s">
        <v>1136</v>
      </c>
      <c r="I18" s="685"/>
      <c r="J18" s="685"/>
      <c r="K18" s="653"/>
      <c r="L18" s="655"/>
      <c r="M18" s="686"/>
      <c r="N18" s="687"/>
      <c r="O18" s="672"/>
      <c r="P18" s="673"/>
    </row>
    <row r="19" spans="2:18" ht="22.5" customHeight="1">
      <c r="B19" s="13"/>
      <c r="C19" s="682"/>
      <c r="D19" s="683"/>
      <c r="E19" s="683"/>
      <c r="F19" s="684"/>
      <c r="G19" s="267" t="s">
        <v>210</v>
      </c>
      <c r="H19" s="685"/>
      <c r="I19" s="685"/>
      <c r="J19" s="685"/>
      <c r="K19" s="656"/>
      <c r="L19" s="658"/>
      <c r="M19" s="688"/>
      <c r="N19" s="689"/>
      <c r="O19" s="674"/>
      <c r="P19" s="675"/>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216">
      <c r="B26" s="230">
        <v>1</v>
      </c>
      <c r="C26" s="35"/>
      <c r="D26" s="31">
        <v>47</v>
      </c>
      <c r="E26" s="323" t="s">
        <v>958</v>
      </c>
      <c r="F26" s="258" t="s">
        <v>959</v>
      </c>
      <c r="G26" s="407"/>
      <c r="H26" s="39" t="s">
        <v>960</v>
      </c>
      <c r="I26" s="23">
        <v>0.7</v>
      </c>
      <c r="J26" s="33" t="s">
        <v>210</v>
      </c>
      <c r="K26" s="212">
        <v>42470</v>
      </c>
      <c r="L26" s="212">
        <v>42835</v>
      </c>
      <c r="M26" s="221"/>
      <c r="N26" s="280" t="s">
        <v>194</v>
      </c>
      <c r="O26" s="63" t="s">
        <v>1133</v>
      </c>
      <c r="P26" s="275" t="s">
        <v>961</v>
      </c>
      <c r="Q26" s="12" t="s">
        <v>962</v>
      </c>
      <c r="R26" s="281">
        <v>25567212</v>
      </c>
    </row>
    <row r="27" spans="2:18" s="12" customFormat="1" ht="15">
      <c r="B27" s="231">
        <v>2</v>
      </c>
      <c r="C27" s="31"/>
      <c r="D27" s="31"/>
      <c r="E27" s="323"/>
      <c r="F27" s="258"/>
      <c r="G27" s="407"/>
      <c r="H27" s="39"/>
      <c r="I27" s="23"/>
      <c r="J27" s="33"/>
      <c r="K27" s="72"/>
      <c r="L27" s="72"/>
      <c r="M27" s="221"/>
      <c r="N27" s="280" t="s">
        <v>1133</v>
      </c>
      <c r="O27" s="63" t="s">
        <v>1133</v>
      </c>
      <c r="P27" s="216"/>
    </row>
    <row r="28" spans="2:18" s="12" customFormat="1" ht="18">
      <c r="B28" s="230">
        <v>3</v>
      </c>
      <c r="C28" s="219"/>
      <c r="D28" s="219"/>
      <c r="E28" s="323"/>
      <c r="F28" s="258"/>
      <c r="G28" s="407">
        <v>811015</v>
      </c>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0</v>
      </c>
      <c r="P31" s="57" t="s">
        <v>1136</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1098</v>
      </c>
      <c r="C36" s="646"/>
      <c r="D36" s="646"/>
      <c r="E36" s="647"/>
      <c r="F36" s="56" t="s">
        <v>221</v>
      </c>
      <c r="G36" s="59">
        <v>1077434608</v>
      </c>
      <c r="H36" s="57" t="s">
        <v>194</v>
      </c>
      <c r="I36" s="70">
        <v>40787</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40787</v>
      </c>
      <c r="K39" s="3" t="s">
        <v>59</v>
      </c>
      <c r="L39" s="209">
        <v>43356</v>
      </c>
      <c r="M39" s="614"/>
      <c r="N39" s="614"/>
      <c r="O39" s="47">
        <v>1200</v>
      </c>
      <c r="P39" s="499"/>
    </row>
    <row r="40" spans="2:16" ht="132">
      <c r="B40" s="79">
        <v>1</v>
      </c>
      <c r="C40" s="79" t="s">
        <v>210</v>
      </c>
      <c r="D40" s="83" t="s">
        <v>211</v>
      </c>
      <c r="E40" s="277" t="s">
        <v>963</v>
      </c>
      <c r="F40" s="740" t="s">
        <v>964</v>
      </c>
      <c r="G40" s="741"/>
      <c r="H40" s="742"/>
      <c r="I40" s="635">
        <v>40828</v>
      </c>
      <c r="J40" s="635"/>
      <c r="K40" s="609">
        <v>41116</v>
      </c>
      <c r="L40" s="610"/>
      <c r="M40" s="82"/>
      <c r="N40" s="61" t="s">
        <v>1135</v>
      </c>
      <c r="O40" s="278">
        <v>0</v>
      </c>
      <c r="P40" s="151" t="s">
        <v>965</v>
      </c>
    </row>
    <row r="41" spans="2:16" ht="37.5" customHeight="1">
      <c r="B41" s="79">
        <v>2</v>
      </c>
      <c r="C41" s="79" t="s">
        <v>210</v>
      </c>
      <c r="D41" s="83" t="s">
        <v>211</v>
      </c>
      <c r="E41" s="277" t="s">
        <v>963</v>
      </c>
      <c r="F41" s="740" t="s">
        <v>966</v>
      </c>
      <c r="G41" s="741"/>
      <c r="H41" s="742"/>
      <c r="I41" s="635">
        <v>41145</v>
      </c>
      <c r="J41" s="635"/>
      <c r="K41" s="609">
        <v>41425</v>
      </c>
      <c r="L41" s="610"/>
      <c r="M41" s="82">
        <v>513</v>
      </c>
      <c r="N41" s="61" t="s">
        <v>1135</v>
      </c>
      <c r="O41" s="278">
        <v>513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513</v>
      </c>
      <c r="P44" s="57" t="s">
        <v>1136</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7" ht="25.5" customHeight="1">
      <c r="B49" s="636" t="s">
        <v>47</v>
      </c>
      <c r="C49" s="637"/>
      <c r="D49" s="637"/>
      <c r="E49" s="637"/>
      <c r="F49" s="637"/>
      <c r="G49" s="637"/>
      <c r="H49" s="637"/>
      <c r="I49" s="637"/>
      <c r="J49" s="637"/>
      <c r="K49" s="637"/>
      <c r="L49" s="637"/>
      <c r="M49" s="637"/>
      <c r="N49" s="637"/>
      <c r="O49" s="637"/>
      <c r="P49" s="638"/>
    </row>
    <row r="50" spans="2:17"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7" ht="33.75" customHeight="1">
      <c r="B51" s="618"/>
      <c r="C51" s="618"/>
      <c r="D51" s="618"/>
      <c r="E51" s="618"/>
      <c r="F51" s="618"/>
      <c r="G51" s="618"/>
      <c r="H51" s="618"/>
      <c r="I51" s="618"/>
      <c r="J51" s="618"/>
      <c r="K51" s="618"/>
      <c r="L51" s="618"/>
      <c r="M51" s="618"/>
      <c r="N51" s="88">
        <v>35804</v>
      </c>
      <c r="O51" s="47">
        <v>1200</v>
      </c>
      <c r="P51" s="616"/>
    </row>
    <row r="52" spans="2:17" s="12" customFormat="1" ht="132">
      <c r="B52" s="325">
        <v>1</v>
      </c>
      <c r="C52" s="31"/>
      <c r="D52" s="31">
        <v>32</v>
      </c>
      <c r="E52" s="323" t="s">
        <v>967</v>
      </c>
      <c r="F52" s="258" t="s">
        <v>968</v>
      </c>
      <c r="G52" s="407"/>
      <c r="H52" s="39"/>
      <c r="I52" s="23">
        <v>0.9</v>
      </c>
      <c r="J52" s="33" t="s">
        <v>210</v>
      </c>
      <c r="K52" s="72">
        <v>42145</v>
      </c>
      <c r="L52" s="72">
        <v>42417</v>
      </c>
      <c r="M52" s="221"/>
      <c r="N52" s="280" t="s">
        <v>194</v>
      </c>
      <c r="O52" s="63" t="s">
        <v>1133</v>
      </c>
      <c r="P52" s="85" t="s">
        <v>969</v>
      </c>
      <c r="Q52" s="12" t="s">
        <v>970</v>
      </c>
    </row>
    <row r="53" spans="2:17" s="12" customFormat="1" ht="108">
      <c r="B53" s="34">
        <v>2</v>
      </c>
      <c r="C53" s="35"/>
      <c r="D53" s="31">
        <v>48</v>
      </c>
      <c r="E53" s="323" t="s">
        <v>971</v>
      </c>
      <c r="F53" s="324" t="s">
        <v>972</v>
      </c>
      <c r="G53" s="407"/>
      <c r="H53" s="39"/>
      <c r="I53" s="23">
        <v>0.9</v>
      </c>
      <c r="J53" s="31" t="s">
        <v>210</v>
      </c>
      <c r="K53" s="72">
        <v>42653</v>
      </c>
      <c r="L53" s="72">
        <v>42804</v>
      </c>
      <c r="M53" s="32"/>
      <c r="N53" s="280" t="s">
        <v>194</v>
      </c>
      <c r="O53" s="63" t="s">
        <v>1133</v>
      </c>
      <c r="P53" s="85" t="s">
        <v>973</v>
      </c>
    </row>
    <row r="54" spans="2:17" s="12" customFormat="1" ht="18">
      <c r="B54" s="34">
        <v>3</v>
      </c>
      <c r="C54" s="35"/>
      <c r="D54" s="31"/>
      <c r="E54" s="269"/>
      <c r="F54" s="258"/>
      <c r="G54" s="25"/>
      <c r="H54" s="39"/>
      <c r="I54" s="23"/>
      <c r="J54" s="24"/>
      <c r="K54" s="72"/>
      <c r="L54" s="72"/>
      <c r="M54" s="32"/>
      <c r="N54" s="280" t="s">
        <v>1133</v>
      </c>
      <c r="O54" s="63" t="s">
        <v>1133</v>
      </c>
      <c r="P54" s="85"/>
    </row>
    <row r="55" spans="2:17" s="12" customFormat="1" ht="8.25" customHeight="1">
      <c r="B55" s="35"/>
      <c r="C55" s="37"/>
      <c r="D55" s="37"/>
      <c r="E55" s="87"/>
      <c r="F55" s="21"/>
      <c r="G55" s="25"/>
      <c r="H55" s="39"/>
      <c r="I55" s="91"/>
      <c r="J55" s="24"/>
      <c r="K55" s="73"/>
      <c r="L55" s="73"/>
      <c r="M55" s="32"/>
      <c r="N55" s="280" t="s">
        <v>1133</v>
      </c>
      <c r="O55" s="63"/>
      <c r="P55" s="86"/>
    </row>
    <row r="56" spans="2:17" s="12" customFormat="1" ht="30" customHeight="1">
      <c r="B56" s="9"/>
      <c r="C56" s="7"/>
      <c r="D56" s="8"/>
      <c r="E56" s="8"/>
      <c r="F56" s="8"/>
      <c r="G56" s="8"/>
      <c r="H56" s="8"/>
      <c r="I56" s="8"/>
      <c r="J56" s="8"/>
      <c r="K56" s="8"/>
      <c r="L56" s="5"/>
      <c r="M56" s="1"/>
      <c r="N56" s="268" t="s">
        <v>17</v>
      </c>
      <c r="O56" s="45">
        <v>0</v>
      </c>
      <c r="P56" s="62">
        <v>0</v>
      </c>
    </row>
    <row r="57" spans="2:17" ht="15" customHeight="1"/>
    <row r="58" spans="2:17" ht="15" customHeight="1" thickBot="1"/>
    <row r="59" spans="2:17" ht="24.95" customHeight="1" thickBot="1">
      <c r="B59" s="619" t="s">
        <v>162</v>
      </c>
      <c r="C59" s="620"/>
      <c r="D59" s="620"/>
      <c r="E59" s="620"/>
      <c r="F59" s="620"/>
      <c r="G59" s="620"/>
      <c r="H59" s="620"/>
      <c r="I59" s="620"/>
      <c r="J59" s="620"/>
      <c r="K59" s="620"/>
      <c r="L59" s="620"/>
      <c r="M59" s="620"/>
      <c r="N59" s="620"/>
      <c r="O59" s="620"/>
      <c r="P59" s="621"/>
    </row>
    <row r="61" spans="2:17" s="60" customFormat="1" ht="21.75" customHeight="1">
      <c r="B61" s="556" t="s">
        <v>52</v>
      </c>
      <c r="C61" s="622"/>
      <c r="D61" s="622"/>
      <c r="E61" s="623"/>
      <c r="F61" s="400" t="s">
        <v>70</v>
      </c>
    </row>
    <row r="62" spans="2:17" s="58" customFormat="1" ht="24.95" customHeight="1">
      <c r="B62" s="624" t="s">
        <v>1098</v>
      </c>
      <c r="C62" s="625"/>
      <c r="D62" s="625"/>
      <c r="E62" s="626"/>
      <c r="F62" s="56" t="s">
        <v>221</v>
      </c>
    </row>
    <row r="63" spans="2:17" ht="14.25">
      <c r="B63" s="29"/>
      <c r="C63" s="50"/>
      <c r="D63" s="50"/>
      <c r="E63" s="50"/>
      <c r="F63" s="51"/>
      <c r="G63" s="51"/>
      <c r="H63" s="51"/>
      <c r="I63" s="51"/>
      <c r="J63" s="51"/>
      <c r="K63" s="51"/>
      <c r="L63" s="51"/>
      <c r="M63" s="51"/>
      <c r="N63" s="51"/>
      <c r="O63" s="51"/>
      <c r="P63" s="51"/>
    </row>
    <row r="64" spans="2:17"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40787</v>
      </c>
      <c r="K65" s="3" t="s">
        <v>59</v>
      </c>
      <c r="L65" s="209">
        <v>43356</v>
      </c>
      <c r="M65" s="614"/>
      <c r="N65" s="614"/>
      <c r="O65" s="47">
        <v>1200</v>
      </c>
      <c r="P65" s="616"/>
    </row>
    <row r="66" spans="2:16" ht="77.25" customHeight="1">
      <c r="B66" s="79">
        <v>1</v>
      </c>
      <c r="C66" s="79" t="s">
        <v>210</v>
      </c>
      <c r="D66" s="83" t="s">
        <v>211</v>
      </c>
      <c r="E66" s="403"/>
      <c r="F66" s="606" t="s">
        <v>974</v>
      </c>
      <c r="G66" s="607"/>
      <c r="H66" s="608"/>
      <c r="I66" s="609">
        <v>42215</v>
      </c>
      <c r="J66" s="610"/>
      <c r="K66" s="609">
        <v>42356</v>
      </c>
      <c r="L66" s="610"/>
      <c r="M66" s="82">
        <v>460</v>
      </c>
      <c r="N66" s="61" t="s">
        <v>1135</v>
      </c>
      <c r="O66" s="63">
        <v>460</v>
      </c>
      <c r="P66" s="89" t="s">
        <v>975</v>
      </c>
    </row>
    <row r="67" spans="2:16" ht="155.25" customHeight="1">
      <c r="B67" s="79"/>
      <c r="C67" s="79" t="s">
        <v>210</v>
      </c>
      <c r="D67" s="83" t="s">
        <v>211</v>
      </c>
      <c r="E67" s="403" t="s">
        <v>976</v>
      </c>
      <c r="F67" s="606" t="s">
        <v>977</v>
      </c>
      <c r="G67" s="607"/>
      <c r="H67" s="608"/>
      <c r="I67" s="609" t="s">
        <v>978</v>
      </c>
      <c r="J67" s="610"/>
      <c r="K67" s="609">
        <v>41599</v>
      </c>
      <c r="L67" s="610"/>
      <c r="M67" s="82"/>
      <c r="N67" s="61" t="s">
        <v>1135</v>
      </c>
      <c r="O67" s="63">
        <v>0</v>
      </c>
      <c r="P67" s="53" t="s">
        <v>979</v>
      </c>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460</v>
      </c>
      <c r="P70" s="62">
        <v>20</v>
      </c>
    </row>
    <row r="71" spans="2:16" ht="15.75" customHeight="1"/>
    <row r="72" spans="2:16" s="60" customFormat="1" ht="37.5" customHeight="1">
      <c r="B72" s="598" t="s">
        <v>127</v>
      </c>
      <c r="C72" s="598"/>
      <c r="D72" s="598"/>
      <c r="E72" s="598"/>
      <c r="F72" s="598"/>
      <c r="G72" s="588" t="s">
        <v>1098</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1096</v>
      </c>
      <c r="H75" s="599"/>
      <c r="I75" s="599"/>
      <c r="J75" s="599"/>
      <c r="K75" s="599"/>
      <c r="L75" s="594" t="s">
        <v>80</v>
      </c>
      <c r="M75" s="595"/>
      <c r="N75" s="600" t="s">
        <v>81</v>
      </c>
      <c r="O75" s="600"/>
      <c r="P75" s="587">
        <v>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v>0</v>
      </c>
      <c r="M78" s="69" t="s">
        <v>1111</v>
      </c>
      <c r="P78" s="587">
        <v>0</v>
      </c>
    </row>
    <row r="79" spans="2:16" ht="15" customHeight="1">
      <c r="P79" s="587"/>
    </row>
    <row r="80" spans="2:16" ht="32.25" customHeight="1">
      <c r="L80" s="2"/>
      <c r="M80" s="2"/>
      <c r="N80" s="596" t="s">
        <v>29</v>
      </c>
      <c r="O80" s="597"/>
      <c r="P80" s="62" t="s">
        <v>1133</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483" priority="97" operator="greaterThan">
      <formula>1</formula>
    </cfRule>
  </conditionalFormatting>
  <conditionalFormatting sqref="I54">
    <cfRule type="cellIs" dxfId="482" priority="96" operator="greaterThan">
      <formula>1</formula>
    </cfRule>
  </conditionalFormatting>
  <conditionalFormatting sqref="J39">
    <cfRule type="cellIs" dxfId="481" priority="94" stopIfTrue="1" operator="greaterThanOrEqual">
      <formula>#REF!</formula>
    </cfRule>
  </conditionalFormatting>
  <conditionalFormatting sqref="J39">
    <cfRule type="cellIs" dxfId="480" priority="95" stopIfTrue="1" operator="lessThanOrEqual">
      <formula>#REF!</formula>
    </cfRule>
  </conditionalFormatting>
  <conditionalFormatting sqref="L39">
    <cfRule type="cellIs" dxfId="479" priority="93" stopIfTrue="1" operator="greaterThanOrEqual">
      <formula>#REF!</formula>
    </cfRule>
  </conditionalFormatting>
  <conditionalFormatting sqref="J65">
    <cfRule type="cellIs" dxfId="478" priority="91" stopIfTrue="1" operator="greaterThanOrEqual">
      <formula>#REF!</formula>
    </cfRule>
  </conditionalFormatting>
  <conditionalFormatting sqref="J65">
    <cfRule type="cellIs" dxfId="477" priority="92" stopIfTrue="1" operator="lessThanOrEqual">
      <formula>#REF!</formula>
    </cfRule>
  </conditionalFormatting>
  <conditionalFormatting sqref="L65">
    <cfRule type="cellIs" dxfId="476" priority="90" stopIfTrue="1" operator="greaterThanOrEqual">
      <formula>#REF!</formula>
    </cfRule>
  </conditionalFormatting>
  <conditionalFormatting sqref="G18">
    <cfRule type="cellIs" dxfId="475" priority="75" operator="equal">
      <formula>"NO SUMA 100%"</formula>
    </cfRule>
    <cfRule type="cellIs" dxfId="474" priority="80" operator="equal">
      <formula>"SUMA 100%"</formula>
    </cfRule>
    <cfRule type="cellIs" dxfId="473" priority="84" operator="equal">
      <formula>"SUMA 100%"</formula>
    </cfRule>
    <cfRule type="cellIs" dxfId="472" priority="85" operator="equal">
      <formula>"SUMA 100%"</formula>
    </cfRule>
    <cfRule type="cellIs" dxfId="471" priority="88" operator="equal">
      <formula>"NO SUMA 100%"</formula>
    </cfRule>
    <cfRule type="cellIs" dxfId="470" priority="89" operator="equal">
      <formula>"SUMA 100%"</formula>
    </cfRule>
  </conditionalFormatting>
  <conditionalFormatting sqref="J14:J17">
    <cfRule type="cellIs" dxfId="469" priority="87" operator="equal">
      <formula>"NO CUMPLE"</formula>
    </cfRule>
  </conditionalFormatting>
  <conditionalFormatting sqref="J14:J17">
    <cfRule type="cellIs" dxfId="468" priority="86" operator="equal">
      <formula>"CUMPLE"</formula>
    </cfRule>
  </conditionalFormatting>
  <conditionalFormatting sqref="J14:J16">
    <cfRule type="cellIs" dxfId="467" priority="83" operator="equal">
      <formula>"CUMPLE"</formula>
    </cfRule>
  </conditionalFormatting>
  <conditionalFormatting sqref="G19">
    <cfRule type="cellIs" dxfId="466" priority="78" operator="equal">
      <formula>"OK"</formula>
    </cfRule>
    <cfRule type="cellIs" dxfId="465" priority="79" operator="equal">
      <formula>"OK"</formula>
    </cfRule>
    <cfRule type="cellIs" dxfId="464" priority="81" operator="equal">
      <formula>"ERROR DE ASC"</formula>
    </cfRule>
    <cfRule type="cellIs" dxfId="463" priority="82" operator="equal">
      <formula>"ERROR DE ASC"</formula>
    </cfRule>
  </conditionalFormatting>
  <conditionalFormatting sqref="H18">
    <cfRule type="cellIs" dxfId="462" priority="76" operator="equal">
      <formula>"CUMPLE"</formula>
    </cfRule>
    <cfRule type="cellIs" dxfId="461" priority="77" operator="equal">
      <formula>"CUMPLE"</formula>
    </cfRule>
  </conditionalFormatting>
  <conditionalFormatting sqref="H18:J19">
    <cfRule type="cellIs" dxfId="460" priority="74" operator="equal">
      <formula>"NO CUMPLE"</formula>
    </cfRule>
  </conditionalFormatting>
  <conditionalFormatting sqref="J14:J16">
    <cfRule type="cellIs" dxfId="459" priority="73" operator="equal">
      <formula>"NO CUMPLE"</formula>
    </cfRule>
  </conditionalFormatting>
  <conditionalFormatting sqref="K18">
    <cfRule type="cellIs" dxfId="458" priority="71" operator="equal">
      <formula>"CUMPLE"</formula>
    </cfRule>
    <cfRule type="cellIs" dxfId="457" priority="72" operator="equal">
      <formula>"CUMPLE"</formula>
    </cfRule>
  </conditionalFormatting>
  <conditionalFormatting sqref="K18">
    <cfRule type="cellIs" dxfId="456" priority="70" operator="equal">
      <formula>"NO CUMPLE"</formula>
    </cfRule>
  </conditionalFormatting>
  <conditionalFormatting sqref="M14:M17">
    <cfRule type="cellIs" dxfId="455" priority="69" operator="equal">
      <formula>"MAXIMO"</formula>
    </cfRule>
  </conditionalFormatting>
  <conditionalFormatting sqref="N15:N17">
    <cfRule type="cellIs" dxfId="454" priority="68" operator="equal">
      <formula>"NO CUMPLE"</formula>
    </cfRule>
  </conditionalFormatting>
  <conditionalFormatting sqref="N14:N17">
    <cfRule type="cellIs" dxfId="453" priority="67" operator="equal">
      <formula>"CUMPLE"</formula>
    </cfRule>
  </conditionalFormatting>
  <conditionalFormatting sqref="M14:M16">
    <cfRule type="cellIs" dxfId="452" priority="66" operator="equal">
      <formula>"MAXIMO"</formula>
    </cfRule>
  </conditionalFormatting>
  <conditionalFormatting sqref="M15:M17">
    <cfRule type="cellIs" dxfId="451" priority="65" operator="equal">
      <formula>"MAXIMO"</formula>
    </cfRule>
  </conditionalFormatting>
  <conditionalFormatting sqref="N14:N16">
    <cfRule type="cellIs" dxfId="450" priority="64" operator="equal">
      <formula>"CUMPLE"</formula>
    </cfRule>
  </conditionalFormatting>
  <conditionalFormatting sqref="N14:N16">
    <cfRule type="cellIs" dxfId="449" priority="63" operator="equal">
      <formula>"NO CUMPLE"</formula>
    </cfRule>
  </conditionalFormatting>
  <conditionalFormatting sqref="K18">
    <cfRule type="cellIs" dxfId="448" priority="61" operator="equal">
      <formula>"CUMPLE"</formula>
    </cfRule>
    <cfRule type="cellIs" dxfId="447" priority="62" operator="equal">
      <formula>"NO CUMPLE"</formula>
    </cfRule>
  </conditionalFormatting>
  <conditionalFormatting sqref="N30">
    <cfRule type="cellIs" dxfId="446" priority="60" operator="equal">
      <formula>"NO"</formula>
    </cfRule>
  </conditionalFormatting>
  <conditionalFormatting sqref="P31">
    <cfRule type="cellIs" dxfId="445" priority="57" operator="equal">
      <formula>"NO CUMPLE"</formula>
    </cfRule>
    <cfRule type="cellIs" dxfId="444" priority="58" operator="equal">
      <formula>"CUMPLE"</formula>
    </cfRule>
    <cfRule type="cellIs" dxfId="443" priority="59" operator="equal">
      <formula>"HABILITADO"</formula>
    </cfRule>
  </conditionalFormatting>
  <conditionalFormatting sqref="P36">
    <cfRule type="cellIs" dxfId="442" priority="54" operator="equal">
      <formula>"NO CUMPLE"</formula>
    </cfRule>
    <cfRule type="cellIs" dxfId="441" priority="55" operator="equal">
      <formula>"CUMPLE"</formula>
    </cfRule>
    <cfRule type="cellIs" dxfId="440" priority="56" operator="equal">
      <formula>"HABILITADO"</formula>
    </cfRule>
  </conditionalFormatting>
  <conditionalFormatting sqref="J36">
    <cfRule type="cellIs" dxfId="439" priority="50" operator="equal">
      <formula>0</formula>
    </cfRule>
    <cfRule type="cellIs" dxfId="438" priority="51" operator="equal">
      <formula>"FOLIO 0"</formula>
    </cfRule>
  </conditionalFormatting>
  <conditionalFormatting sqref="L36">
    <cfRule type="cellIs" dxfId="437" priority="52" operator="equal">
      <formula>0</formula>
    </cfRule>
    <cfRule type="cellIs" dxfId="436" priority="53" operator="equal">
      <formula>"FOLIO 0"</formula>
    </cfRule>
  </conditionalFormatting>
  <conditionalFormatting sqref="G36">
    <cfRule type="cellIs" dxfId="435" priority="48" operator="equal">
      <formula>0</formula>
    </cfRule>
    <cfRule type="cellIs" dxfId="434" priority="49" operator="equal">
      <formula>"FOLIO 0"</formula>
    </cfRule>
  </conditionalFormatting>
  <conditionalFormatting sqref="K36">
    <cfRule type="cellIs" dxfId="433" priority="46" operator="equal">
      <formula>0</formula>
    </cfRule>
    <cfRule type="cellIs" dxfId="432" priority="47" operator="equal">
      <formula>"FOLIO 0"</formula>
    </cfRule>
  </conditionalFormatting>
  <conditionalFormatting sqref="M36">
    <cfRule type="cellIs" dxfId="431" priority="44" operator="equal">
      <formula>0</formula>
    </cfRule>
    <cfRule type="cellIs" dxfId="430" priority="45" operator="equal">
      <formula>"FOLIO 0"</formula>
    </cfRule>
  </conditionalFormatting>
  <conditionalFormatting sqref="P44">
    <cfRule type="cellIs" dxfId="429" priority="41" operator="equal">
      <formula>"NO CUMPLE"</formula>
    </cfRule>
    <cfRule type="cellIs" dxfId="428" priority="42" operator="equal">
      <formula>"CUMPLE"</formula>
    </cfRule>
    <cfRule type="cellIs" dxfId="427" priority="43" operator="equal">
      <formula>"HABILITADO"</formula>
    </cfRule>
  </conditionalFormatting>
  <conditionalFormatting sqref="N42:N43">
    <cfRule type="cellIs" dxfId="426" priority="40" operator="equal">
      <formula>"EXPERIENCIA NO VÁLIDA"</formula>
    </cfRule>
  </conditionalFormatting>
  <conditionalFormatting sqref="N66:N68">
    <cfRule type="cellIs" dxfId="425" priority="39" operator="equal">
      <formula>"EXPERIENCIA NO VÁLIDA"</formula>
    </cfRule>
  </conditionalFormatting>
  <conditionalFormatting sqref="O36">
    <cfRule type="cellIs" dxfId="424" priority="37" operator="equal">
      <formula>0</formula>
    </cfRule>
    <cfRule type="cellIs" dxfId="423" priority="38" operator="equal">
      <formula>"FOLIO 0"</formula>
    </cfRule>
  </conditionalFormatting>
  <conditionalFormatting sqref="K40:K41 I40:I41">
    <cfRule type="cellIs" dxfId="422" priority="35" stopIfTrue="1" operator="greaterThanOrEqual">
      <formula>#REF!</formula>
    </cfRule>
  </conditionalFormatting>
  <conditionalFormatting sqref="I40:I41">
    <cfRule type="cellIs" dxfId="421" priority="36" stopIfTrue="1" operator="lessThanOrEqual">
      <formula>#REF!</formula>
    </cfRule>
  </conditionalFormatting>
  <conditionalFormatting sqref="K68:K69 I68:I69">
    <cfRule type="cellIs" dxfId="420" priority="33" stopIfTrue="1" operator="greaterThanOrEqual">
      <formula>#REF!</formula>
    </cfRule>
  </conditionalFormatting>
  <conditionalFormatting sqref="I68:I69">
    <cfRule type="cellIs" dxfId="419" priority="34" stopIfTrue="1" operator="lessThanOrEqual">
      <formula>#REF!</formula>
    </cfRule>
  </conditionalFormatting>
  <conditionalFormatting sqref="N69">
    <cfRule type="cellIs" dxfId="418" priority="32" operator="equal">
      <formula>"EXPERIENCIA NO VÁLIDA"</formula>
    </cfRule>
  </conditionalFormatting>
  <conditionalFormatting sqref="I28:I29">
    <cfRule type="cellIs" dxfId="417" priority="31" operator="greaterThan">
      <formula>1</formula>
    </cfRule>
  </conditionalFormatting>
  <conditionalFormatting sqref="K42:K43 I42:I43">
    <cfRule type="cellIs" dxfId="416" priority="29" stopIfTrue="1" operator="greaterThanOrEqual">
      <formula>#REF!</formula>
    </cfRule>
  </conditionalFormatting>
  <conditionalFormatting sqref="I42:I43">
    <cfRule type="cellIs" dxfId="415" priority="30" stopIfTrue="1" operator="lessThanOrEqual">
      <formula>#REF!</formula>
    </cfRule>
  </conditionalFormatting>
  <conditionalFormatting sqref="N27:N29">
    <cfRule type="cellIs" dxfId="414" priority="28" operator="equal">
      <formula>"NO"</formula>
    </cfRule>
  </conditionalFormatting>
  <conditionalFormatting sqref="N36">
    <cfRule type="cellIs" dxfId="413" priority="26" operator="equal">
      <formula>0</formula>
    </cfRule>
    <cfRule type="cellIs" dxfId="412" priority="27" operator="equal">
      <formula>"FOLIO 0"</formula>
    </cfRule>
  </conditionalFormatting>
  <conditionalFormatting sqref="N52:N55">
    <cfRule type="cellIs" dxfId="411" priority="25" operator="equal">
      <formula>"NO"</formula>
    </cfRule>
  </conditionalFormatting>
  <conditionalFormatting sqref="I53">
    <cfRule type="cellIs" dxfId="410" priority="24" operator="greaterThan">
      <formula>1</formula>
    </cfRule>
  </conditionalFormatting>
  <conditionalFormatting sqref="K67 I67">
    <cfRule type="cellIs" dxfId="409" priority="22" stopIfTrue="1" operator="greaterThanOrEqual">
      <formula>#REF!</formula>
    </cfRule>
  </conditionalFormatting>
  <conditionalFormatting sqref="I67">
    <cfRule type="cellIs" dxfId="408" priority="23" stopIfTrue="1" operator="lessThanOrEqual">
      <formula>#REF!</formula>
    </cfRule>
  </conditionalFormatting>
  <conditionalFormatting sqref="N26">
    <cfRule type="cellIs" dxfId="407" priority="21" operator="equal">
      <formula>"NO"</formula>
    </cfRule>
  </conditionalFormatting>
  <conditionalFormatting sqref="N40">
    <cfRule type="cellIs" dxfId="406" priority="20" operator="equal">
      <formula>"EXPERIENCIA NO VÁLIDA"</formula>
    </cfRule>
  </conditionalFormatting>
  <conditionalFormatting sqref="N41">
    <cfRule type="cellIs" dxfId="405" priority="19" operator="equal">
      <formula>"EXPERIENCIA NO VÁLIDA"</formula>
    </cfRule>
  </conditionalFormatting>
  <conditionalFormatting sqref="I27">
    <cfRule type="cellIs" dxfId="404" priority="18" operator="greaterThan">
      <formula>1</formula>
    </cfRule>
  </conditionalFormatting>
  <conditionalFormatting sqref="I26">
    <cfRule type="cellIs" dxfId="403" priority="17" operator="greaterThan">
      <formula>1</formula>
    </cfRule>
  </conditionalFormatting>
  <conditionalFormatting sqref="O13">
    <cfRule type="cellIs" dxfId="402" priority="14" stopIfTrue="1" operator="equal">
      <formula>"HABILITADO"</formula>
    </cfRule>
    <cfRule type="cellIs" dxfId="401" priority="15" stopIfTrue="1" operator="equal">
      <formula>"NO HABILITADO"</formula>
    </cfRule>
    <cfRule type="cellIs" dxfId="400" priority="16" stopIfTrue="1" operator="equal">
      <formula>"RECHAZADO"</formula>
    </cfRule>
  </conditionalFormatting>
  <conditionalFormatting sqref="O13">
    <cfRule type="cellIs" dxfId="399" priority="12" operator="equal">
      <formula>"NO HABILITADO"</formula>
    </cfRule>
    <cfRule type="cellIs" dxfId="398" priority="13" operator="equal">
      <formula>"NO HABILITADO"</formula>
    </cfRule>
  </conditionalFormatting>
  <conditionalFormatting sqref="O13">
    <cfRule type="cellIs" priority="9" stopIfTrue="1" operator="equal">
      <formula>"HABILITADO"</formula>
    </cfRule>
    <cfRule type="cellIs" dxfId="397" priority="10" stopIfTrue="1" operator="equal">
      <formula>"NO HABILITADO"</formula>
    </cfRule>
    <cfRule type="cellIs" dxfId="396" priority="11" stopIfTrue="1" operator="equal">
      <formula>"RECHAZADO"</formula>
    </cfRule>
  </conditionalFormatting>
  <conditionalFormatting sqref="O13">
    <cfRule type="cellIs" dxfId="395" priority="7" stopIfTrue="1" operator="equal">
      <formula>"RECHAZADO"</formula>
    </cfRule>
    <cfRule type="cellIs" dxfId="394" priority="8" stopIfTrue="1" operator="equal">
      <formula>"NO HABILITADO"</formula>
    </cfRule>
  </conditionalFormatting>
  <conditionalFormatting sqref="O13">
    <cfRule type="cellIs" dxfId="393" priority="5" operator="equal">
      <formula>"NO HABILITADO"</formula>
    </cfRule>
    <cfRule type="cellIs" dxfId="392" priority="6" operator="equal">
      <formula>"HABILITADO"</formula>
    </cfRule>
  </conditionalFormatting>
  <conditionalFormatting sqref="O13:P13">
    <cfRule type="cellIs" dxfId="391" priority="4" operator="equal">
      <formula>"NO HABILITADO"</formula>
    </cfRule>
  </conditionalFormatting>
  <conditionalFormatting sqref="I52">
    <cfRule type="cellIs" dxfId="390" priority="3" operator="greaterThan">
      <formula>1</formula>
    </cfRule>
  </conditionalFormatting>
  <conditionalFormatting sqref="K66 I66">
    <cfRule type="cellIs" dxfId="389" priority="1" stopIfTrue="1" operator="greaterThanOrEqual">
      <formula>#REF!</formula>
    </cfRule>
  </conditionalFormatting>
  <conditionalFormatting sqref="I66">
    <cfRule type="cellIs" dxfId="388" priority="2" stopIfTrue="1" operator="lessThanOrEqual">
      <formula>#REF!</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A67"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51</v>
      </c>
      <c r="E10" s="697" t="s">
        <v>1099</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984</v>
      </c>
      <c r="D14" s="668"/>
      <c r="E14" s="668"/>
      <c r="F14" s="669"/>
      <c r="G14" s="46">
        <v>0.5</v>
      </c>
      <c r="H14" s="48">
        <v>7922.0000000000009</v>
      </c>
      <c r="I14" s="49">
        <v>300</v>
      </c>
      <c r="J14" s="65" t="s">
        <v>1132</v>
      </c>
      <c r="K14" s="49">
        <v>1317.845</v>
      </c>
      <c r="L14" s="32">
        <v>9239.8450000000012</v>
      </c>
      <c r="M14" s="46">
        <v>0.50998587304395204</v>
      </c>
      <c r="N14" s="36"/>
      <c r="O14" s="713" t="s">
        <v>1127</v>
      </c>
      <c r="P14" s="714"/>
      <c r="R14" s="208"/>
    </row>
    <row r="15" spans="2:18" ht="17.100000000000001" customHeight="1">
      <c r="B15" s="41">
        <v>2</v>
      </c>
      <c r="C15" s="667" t="s">
        <v>982</v>
      </c>
      <c r="D15" s="668"/>
      <c r="E15" s="668"/>
      <c r="F15" s="669"/>
      <c r="G15" s="46">
        <v>0.5</v>
      </c>
      <c r="H15" s="48">
        <v>933</v>
      </c>
      <c r="I15" s="49">
        <v>300</v>
      </c>
      <c r="J15" s="65" t="s">
        <v>1132</v>
      </c>
      <c r="K15" s="49">
        <v>7945</v>
      </c>
      <c r="L15" s="32">
        <v>8878</v>
      </c>
      <c r="M15" s="46">
        <v>0.49001412695604801</v>
      </c>
      <c r="N15" s="36"/>
      <c r="O15" s="715"/>
      <c r="P15" s="716"/>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15"/>
      <c r="P16" s="716"/>
    </row>
    <row r="17" spans="2:18" ht="22.5" customHeight="1">
      <c r="B17" s="41"/>
      <c r="C17" s="676" t="s">
        <v>42</v>
      </c>
      <c r="D17" s="677"/>
      <c r="E17" s="677"/>
      <c r="F17" s="678"/>
      <c r="G17" s="44">
        <v>0.5</v>
      </c>
      <c r="H17" s="234"/>
      <c r="I17" s="49"/>
      <c r="J17" s="36" t="s">
        <v>1133</v>
      </c>
      <c r="K17" s="42"/>
      <c r="L17" s="32">
        <v>18117.845000000001</v>
      </c>
      <c r="M17" s="276">
        <v>1</v>
      </c>
      <c r="N17" s="36"/>
      <c r="O17" s="715"/>
      <c r="P17" s="716"/>
    </row>
    <row r="18" spans="2:18" ht="15.75" customHeight="1">
      <c r="B18" s="13"/>
      <c r="C18" s="679" t="s">
        <v>39</v>
      </c>
      <c r="D18" s="680"/>
      <c r="E18" s="680"/>
      <c r="F18" s="681"/>
      <c r="G18" s="43" t="s">
        <v>1134</v>
      </c>
      <c r="H18" s="685" t="s">
        <v>1132</v>
      </c>
      <c r="I18" s="685"/>
      <c r="J18" s="685"/>
      <c r="K18" s="653"/>
      <c r="L18" s="655"/>
      <c r="M18" s="686"/>
      <c r="N18" s="687"/>
      <c r="O18" s="715"/>
      <c r="P18" s="716"/>
    </row>
    <row r="19" spans="2:18" ht="22.5" customHeight="1">
      <c r="B19" s="13"/>
      <c r="C19" s="682"/>
      <c r="D19" s="683"/>
      <c r="E19" s="683"/>
      <c r="F19" s="684"/>
      <c r="G19" s="267" t="s">
        <v>210</v>
      </c>
      <c r="H19" s="685"/>
      <c r="I19" s="685"/>
      <c r="J19" s="685"/>
      <c r="K19" s="656"/>
      <c r="L19" s="658"/>
      <c r="M19" s="688"/>
      <c r="N19" s="689"/>
      <c r="O19" s="717"/>
      <c r="P19" s="718"/>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72">
      <c r="B26" s="230">
        <v>1</v>
      </c>
      <c r="C26" s="35">
        <v>11</v>
      </c>
      <c r="D26" s="31">
        <v>4</v>
      </c>
      <c r="E26" s="323" t="s">
        <v>980</v>
      </c>
      <c r="F26" s="258" t="s">
        <v>981</v>
      </c>
      <c r="G26" s="37">
        <v>811015</v>
      </c>
      <c r="H26" s="39" t="s">
        <v>982</v>
      </c>
      <c r="I26" s="23">
        <v>0.5</v>
      </c>
      <c r="J26" s="33" t="s">
        <v>210</v>
      </c>
      <c r="K26" s="212">
        <v>39447</v>
      </c>
      <c r="L26" s="212">
        <v>39691</v>
      </c>
      <c r="M26" s="221">
        <v>1866</v>
      </c>
      <c r="N26" s="280" t="s">
        <v>194</v>
      </c>
      <c r="O26" s="63">
        <v>933</v>
      </c>
      <c r="P26" s="275"/>
      <c r="Q26" s="12">
        <v>2016</v>
      </c>
      <c r="R26" s="281">
        <v>25567212</v>
      </c>
    </row>
    <row r="27" spans="2:18" s="12" customFormat="1" ht="36">
      <c r="B27" s="231">
        <v>2</v>
      </c>
      <c r="C27" s="31">
        <v>11</v>
      </c>
      <c r="D27" s="31">
        <v>1</v>
      </c>
      <c r="E27" s="323" t="s">
        <v>591</v>
      </c>
      <c r="F27" s="258" t="s">
        <v>983</v>
      </c>
      <c r="G27" s="37">
        <v>811015</v>
      </c>
      <c r="H27" s="39" t="s">
        <v>984</v>
      </c>
      <c r="I27" s="23">
        <v>0.34</v>
      </c>
      <c r="J27" s="33" t="s">
        <v>210</v>
      </c>
      <c r="K27" s="72">
        <v>37495</v>
      </c>
      <c r="L27" s="72">
        <v>39430</v>
      </c>
      <c r="M27" s="221">
        <v>23300</v>
      </c>
      <c r="N27" s="280" t="s">
        <v>194</v>
      </c>
      <c r="O27" s="63">
        <v>7922.0000000000009</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8855</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1101</v>
      </c>
      <c r="C36" s="646"/>
      <c r="D36" s="646"/>
      <c r="E36" s="647"/>
      <c r="F36" s="56" t="s">
        <v>221</v>
      </c>
      <c r="G36" s="59">
        <v>16726747</v>
      </c>
      <c r="H36" s="57" t="s">
        <v>194</v>
      </c>
      <c r="I36" s="70">
        <v>32674</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32674</v>
      </c>
      <c r="K39" s="3" t="s">
        <v>59</v>
      </c>
      <c r="L39" s="209">
        <v>43356</v>
      </c>
      <c r="M39" s="614"/>
      <c r="N39" s="614"/>
      <c r="O39" s="47">
        <v>1200</v>
      </c>
      <c r="P39" s="499"/>
    </row>
    <row r="40" spans="2:16" ht="60.75" customHeight="1">
      <c r="B40" s="79">
        <v>1</v>
      </c>
      <c r="C40" s="79" t="s">
        <v>210</v>
      </c>
      <c r="D40" s="83" t="s">
        <v>985</v>
      </c>
      <c r="E40" s="403" t="s">
        <v>986</v>
      </c>
      <c r="F40" s="606" t="s">
        <v>987</v>
      </c>
      <c r="G40" s="607"/>
      <c r="H40" s="608"/>
      <c r="I40" s="609">
        <v>40134</v>
      </c>
      <c r="J40" s="610"/>
      <c r="K40" s="609">
        <v>40785</v>
      </c>
      <c r="L40" s="610"/>
      <c r="M40" s="82">
        <v>16523</v>
      </c>
      <c r="N40" s="61" t="s">
        <v>1135</v>
      </c>
      <c r="O40" s="278">
        <v>16523</v>
      </c>
      <c r="P40" s="151"/>
    </row>
    <row r="41" spans="2:16" ht="37.5" customHeight="1">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16523</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60">
      <c r="B52" s="325">
        <v>1</v>
      </c>
      <c r="C52" s="31">
        <v>13</v>
      </c>
      <c r="D52" s="31">
        <v>10</v>
      </c>
      <c r="E52" s="218" t="s">
        <v>988</v>
      </c>
      <c r="F52" s="258" t="s">
        <v>989</v>
      </c>
      <c r="G52" s="37">
        <v>811015</v>
      </c>
      <c r="H52" s="39" t="s">
        <v>982</v>
      </c>
      <c r="I52" s="23">
        <v>0.5</v>
      </c>
      <c r="J52" s="33" t="s">
        <v>210</v>
      </c>
      <c r="K52" s="72">
        <v>40134</v>
      </c>
      <c r="L52" s="72">
        <v>40785</v>
      </c>
      <c r="M52" s="221">
        <v>15890</v>
      </c>
      <c r="N52" s="280" t="s">
        <v>194</v>
      </c>
      <c r="O52" s="63">
        <v>7945</v>
      </c>
      <c r="P52" s="85"/>
    </row>
    <row r="53" spans="2:16" s="12" customFormat="1" ht="60">
      <c r="B53" s="34">
        <v>2</v>
      </c>
      <c r="C53" s="35">
        <v>13</v>
      </c>
      <c r="D53" s="31">
        <v>5</v>
      </c>
      <c r="E53" s="218" t="s">
        <v>249</v>
      </c>
      <c r="F53" s="324" t="s">
        <v>990</v>
      </c>
      <c r="G53" s="37">
        <v>811015</v>
      </c>
      <c r="H53" s="39" t="s">
        <v>984</v>
      </c>
      <c r="I53" s="23">
        <v>0.5</v>
      </c>
      <c r="J53" s="31" t="s">
        <v>210</v>
      </c>
      <c r="K53" s="72">
        <v>40637</v>
      </c>
      <c r="L53" s="72">
        <v>40850</v>
      </c>
      <c r="M53" s="32">
        <v>2635.69</v>
      </c>
      <c r="N53" s="280" t="s">
        <v>194</v>
      </c>
      <c r="O53" s="63">
        <v>1317.845</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9262.8449999999993</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1101</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32674</v>
      </c>
      <c r="K65" s="3" t="s">
        <v>59</v>
      </c>
      <c r="L65" s="209">
        <v>43356</v>
      </c>
      <c r="M65" s="614"/>
      <c r="N65" s="614"/>
      <c r="O65" s="47">
        <v>1200</v>
      </c>
      <c r="P65" s="616"/>
    </row>
    <row r="66" spans="2:16" ht="77.25" customHeight="1">
      <c r="B66" s="79">
        <v>1</v>
      </c>
      <c r="C66" s="79" t="s">
        <v>210</v>
      </c>
      <c r="D66" s="83" t="s">
        <v>211</v>
      </c>
      <c r="E66" s="403" t="s">
        <v>991</v>
      </c>
      <c r="F66" s="606" t="s">
        <v>992</v>
      </c>
      <c r="G66" s="607"/>
      <c r="H66" s="608"/>
      <c r="I66" s="609">
        <v>39882</v>
      </c>
      <c r="J66" s="610"/>
      <c r="K66" s="609">
        <v>40162</v>
      </c>
      <c r="L66" s="610"/>
      <c r="M66" s="82">
        <v>80959.360000000001</v>
      </c>
      <c r="N66" s="61" t="s">
        <v>1135</v>
      </c>
      <c r="O66" s="63">
        <v>80959.360000000001</v>
      </c>
      <c r="P66" s="89"/>
    </row>
    <row r="67" spans="2:16" ht="12" customHeight="1">
      <c r="B67" s="79"/>
      <c r="C67" s="79"/>
      <c r="D67" s="83"/>
      <c r="E67" s="403"/>
      <c r="F67" s="606"/>
      <c r="G67" s="607"/>
      <c r="H67" s="608"/>
      <c r="I67" s="609"/>
      <c r="J67" s="610"/>
      <c r="K67" s="609"/>
      <c r="L67" s="610"/>
      <c r="M67" s="82"/>
      <c r="N67" s="61" t="s">
        <v>1133</v>
      </c>
      <c r="O67" s="63" t="s">
        <v>1133</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80959.360000000001</v>
      </c>
      <c r="P70" s="62">
        <v>40</v>
      </c>
    </row>
    <row r="71" spans="2:16" ht="15.75" customHeight="1"/>
    <row r="72" spans="2:16" s="60" customFormat="1" ht="37.5" customHeight="1">
      <c r="B72" s="598" t="s">
        <v>127</v>
      </c>
      <c r="C72" s="598"/>
      <c r="D72" s="598"/>
      <c r="E72" s="598"/>
      <c r="F72" s="598"/>
      <c r="G72" s="588" t="s">
        <v>1101</v>
      </c>
      <c r="H72" s="589"/>
      <c r="I72" s="589"/>
      <c r="J72" s="589"/>
      <c r="K72" s="594" t="s">
        <v>201</v>
      </c>
      <c r="L72" s="595"/>
      <c r="M72" s="594" t="s">
        <v>196</v>
      </c>
      <c r="N72" s="595"/>
      <c r="O72" s="592" t="s">
        <v>197</v>
      </c>
      <c r="P72" s="587">
        <v>5</v>
      </c>
    </row>
    <row r="73" spans="2:16" s="58" customFormat="1" ht="36.75" customHeight="1">
      <c r="B73" s="598"/>
      <c r="C73" s="598"/>
      <c r="D73" s="598"/>
      <c r="E73" s="598"/>
      <c r="F73" s="598"/>
      <c r="G73" s="590"/>
      <c r="H73" s="591"/>
      <c r="I73" s="591"/>
      <c r="J73" s="591"/>
      <c r="K73" s="74" t="s">
        <v>548</v>
      </c>
      <c r="L73" s="69" t="s">
        <v>1111</v>
      </c>
      <c r="M73" s="74" t="s">
        <v>194</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1099</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96</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387" priority="99" operator="greaterThan">
      <formula>1</formula>
    </cfRule>
  </conditionalFormatting>
  <conditionalFormatting sqref="I54">
    <cfRule type="cellIs" dxfId="386" priority="98" operator="greaterThan">
      <formula>1</formula>
    </cfRule>
  </conditionalFormatting>
  <conditionalFormatting sqref="J39">
    <cfRule type="cellIs" dxfId="385" priority="96" stopIfTrue="1" operator="greaterThanOrEqual">
      <formula>#REF!</formula>
    </cfRule>
  </conditionalFormatting>
  <conditionalFormatting sqref="J39">
    <cfRule type="cellIs" dxfId="384" priority="97" stopIfTrue="1" operator="lessThanOrEqual">
      <formula>#REF!</formula>
    </cfRule>
  </conditionalFormatting>
  <conditionalFormatting sqref="L39">
    <cfRule type="cellIs" dxfId="383" priority="95" stopIfTrue="1" operator="greaterThanOrEqual">
      <formula>#REF!</formula>
    </cfRule>
  </conditionalFormatting>
  <conditionalFormatting sqref="J65">
    <cfRule type="cellIs" dxfId="382" priority="93" stopIfTrue="1" operator="greaterThanOrEqual">
      <formula>#REF!</formula>
    </cfRule>
  </conditionalFormatting>
  <conditionalFormatting sqref="J65">
    <cfRule type="cellIs" dxfId="381" priority="94" stopIfTrue="1" operator="lessThanOrEqual">
      <formula>#REF!</formula>
    </cfRule>
  </conditionalFormatting>
  <conditionalFormatting sqref="L65">
    <cfRule type="cellIs" dxfId="380" priority="92" stopIfTrue="1" operator="greaterThanOrEqual">
      <formula>#REF!</formula>
    </cfRule>
  </conditionalFormatting>
  <conditionalFormatting sqref="G18">
    <cfRule type="cellIs" dxfId="379" priority="77" operator="equal">
      <formula>"NO SUMA 100%"</formula>
    </cfRule>
    <cfRule type="cellIs" dxfId="378" priority="82" operator="equal">
      <formula>"SUMA 100%"</formula>
    </cfRule>
    <cfRule type="cellIs" dxfId="377" priority="86" operator="equal">
      <formula>"SUMA 100%"</formula>
    </cfRule>
    <cfRule type="cellIs" dxfId="376" priority="87" operator="equal">
      <formula>"SUMA 100%"</formula>
    </cfRule>
    <cfRule type="cellIs" dxfId="375" priority="90" operator="equal">
      <formula>"NO SUMA 100%"</formula>
    </cfRule>
    <cfRule type="cellIs" dxfId="374" priority="91" operator="equal">
      <formula>"SUMA 100%"</formula>
    </cfRule>
  </conditionalFormatting>
  <conditionalFormatting sqref="J14:J17">
    <cfRule type="cellIs" dxfId="373" priority="89" operator="equal">
      <formula>"NO CUMPLE"</formula>
    </cfRule>
  </conditionalFormatting>
  <conditionalFormatting sqref="J14:J17">
    <cfRule type="cellIs" dxfId="372" priority="88" operator="equal">
      <formula>"CUMPLE"</formula>
    </cfRule>
  </conditionalFormatting>
  <conditionalFormatting sqref="J14:J16">
    <cfRule type="cellIs" dxfId="371" priority="85" operator="equal">
      <formula>"CUMPLE"</formula>
    </cfRule>
  </conditionalFormatting>
  <conditionalFormatting sqref="G19">
    <cfRule type="cellIs" dxfId="370" priority="80" operator="equal">
      <formula>"OK"</formula>
    </cfRule>
    <cfRule type="cellIs" dxfId="369" priority="81" operator="equal">
      <formula>"OK"</formula>
    </cfRule>
    <cfRule type="cellIs" dxfId="368" priority="83" operator="equal">
      <formula>"ERROR DE ASC"</formula>
    </cfRule>
    <cfRule type="cellIs" dxfId="367" priority="84" operator="equal">
      <formula>"ERROR DE ASC"</formula>
    </cfRule>
  </conditionalFormatting>
  <conditionalFormatting sqref="H18">
    <cfRule type="cellIs" dxfId="366" priority="78" operator="equal">
      <formula>"CUMPLE"</formula>
    </cfRule>
    <cfRule type="cellIs" dxfId="365" priority="79" operator="equal">
      <formula>"CUMPLE"</formula>
    </cfRule>
  </conditionalFormatting>
  <conditionalFormatting sqref="H18:J19">
    <cfRule type="cellIs" dxfId="364" priority="76" operator="equal">
      <formula>"NO CUMPLE"</formula>
    </cfRule>
  </conditionalFormatting>
  <conditionalFormatting sqref="J14:J16">
    <cfRule type="cellIs" dxfId="363" priority="75" operator="equal">
      <formula>"NO CUMPLE"</formula>
    </cfRule>
  </conditionalFormatting>
  <conditionalFormatting sqref="K18">
    <cfRule type="cellIs" dxfId="362" priority="73" operator="equal">
      <formula>"CUMPLE"</formula>
    </cfRule>
    <cfRule type="cellIs" dxfId="361" priority="74" operator="equal">
      <formula>"CUMPLE"</formula>
    </cfRule>
  </conditionalFormatting>
  <conditionalFormatting sqref="K18">
    <cfRule type="cellIs" dxfId="360" priority="72" operator="equal">
      <formula>"NO CUMPLE"</formula>
    </cfRule>
  </conditionalFormatting>
  <conditionalFormatting sqref="M14:M17">
    <cfRule type="cellIs" dxfId="359" priority="71" operator="equal">
      <formula>"MAXIMO"</formula>
    </cfRule>
  </conditionalFormatting>
  <conditionalFormatting sqref="N15:N17">
    <cfRule type="cellIs" dxfId="358" priority="70" operator="equal">
      <formula>"NO CUMPLE"</formula>
    </cfRule>
  </conditionalFormatting>
  <conditionalFormatting sqref="N14:N17">
    <cfRule type="cellIs" dxfId="357" priority="69" operator="equal">
      <formula>"CUMPLE"</formula>
    </cfRule>
  </conditionalFormatting>
  <conditionalFormatting sqref="M14:M16">
    <cfRule type="cellIs" dxfId="356" priority="68" operator="equal">
      <formula>"MAXIMO"</formula>
    </cfRule>
  </conditionalFormatting>
  <conditionalFormatting sqref="M15:M17">
    <cfRule type="cellIs" dxfId="355" priority="67" operator="equal">
      <formula>"MAXIMO"</formula>
    </cfRule>
  </conditionalFormatting>
  <conditionalFormatting sqref="N14:N16">
    <cfRule type="cellIs" dxfId="354" priority="66" operator="equal">
      <formula>"CUMPLE"</formula>
    </cfRule>
  </conditionalFormatting>
  <conditionalFormatting sqref="N14:N16">
    <cfRule type="cellIs" dxfId="353" priority="65" operator="equal">
      <formula>"NO CUMPLE"</formula>
    </cfRule>
  </conditionalFormatting>
  <conditionalFormatting sqref="K18">
    <cfRule type="cellIs" dxfId="352" priority="63" operator="equal">
      <formula>"CUMPLE"</formula>
    </cfRule>
    <cfRule type="cellIs" dxfId="351" priority="64" operator="equal">
      <formula>"NO CUMPLE"</formula>
    </cfRule>
  </conditionalFormatting>
  <conditionalFormatting sqref="N30">
    <cfRule type="cellIs" dxfId="350" priority="62" operator="equal">
      <formula>"NO"</formula>
    </cfRule>
  </conditionalFormatting>
  <conditionalFormatting sqref="P31">
    <cfRule type="cellIs" dxfId="349" priority="59" operator="equal">
      <formula>"NO CUMPLE"</formula>
    </cfRule>
    <cfRule type="cellIs" dxfId="348" priority="60" operator="equal">
      <formula>"CUMPLE"</formula>
    </cfRule>
    <cfRule type="cellIs" dxfId="347" priority="61" operator="equal">
      <formula>"HABILITADO"</formula>
    </cfRule>
  </conditionalFormatting>
  <conditionalFormatting sqref="P36">
    <cfRule type="cellIs" dxfId="346" priority="56" operator="equal">
      <formula>"NO CUMPLE"</formula>
    </cfRule>
    <cfRule type="cellIs" dxfId="345" priority="57" operator="equal">
      <formula>"CUMPLE"</formula>
    </cfRule>
    <cfRule type="cellIs" dxfId="344" priority="58" operator="equal">
      <formula>"HABILITADO"</formula>
    </cfRule>
  </conditionalFormatting>
  <conditionalFormatting sqref="J36">
    <cfRule type="cellIs" dxfId="343" priority="52" operator="equal">
      <formula>0</formula>
    </cfRule>
    <cfRule type="cellIs" dxfId="342" priority="53" operator="equal">
      <formula>"FOLIO 0"</formula>
    </cfRule>
  </conditionalFormatting>
  <conditionalFormatting sqref="L36">
    <cfRule type="cellIs" dxfId="341" priority="54" operator="equal">
      <formula>0</formula>
    </cfRule>
    <cfRule type="cellIs" dxfId="340" priority="55" operator="equal">
      <formula>"FOLIO 0"</formula>
    </cfRule>
  </conditionalFormatting>
  <conditionalFormatting sqref="G36">
    <cfRule type="cellIs" dxfId="339" priority="50" operator="equal">
      <formula>0</formula>
    </cfRule>
    <cfRule type="cellIs" dxfId="338" priority="51" operator="equal">
      <formula>"FOLIO 0"</formula>
    </cfRule>
  </conditionalFormatting>
  <conditionalFormatting sqref="K36">
    <cfRule type="cellIs" dxfId="337" priority="48" operator="equal">
      <formula>0</formula>
    </cfRule>
    <cfRule type="cellIs" dxfId="336" priority="49" operator="equal">
      <formula>"FOLIO 0"</formula>
    </cfRule>
  </conditionalFormatting>
  <conditionalFormatting sqref="M36">
    <cfRule type="cellIs" dxfId="335" priority="46" operator="equal">
      <formula>0</formula>
    </cfRule>
    <cfRule type="cellIs" dxfId="334" priority="47" operator="equal">
      <formula>"FOLIO 0"</formula>
    </cfRule>
  </conditionalFormatting>
  <conditionalFormatting sqref="P44">
    <cfRule type="cellIs" dxfId="333" priority="43" operator="equal">
      <formula>"NO CUMPLE"</formula>
    </cfRule>
    <cfRule type="cellIs" dxfId="332" priority="44" operator="equal">
      <formula>"CUMPLE"</formula>
    </cfRule>
    <cfRule type="cellIs" dxfId="331" priority="45" operator="equal">
      <formula>"HABILITADO"</formula>
    </cfRule>
  </conditionalFormatting>
  <conditionalFormatting sqref="N42:N43">
    <cfRule type="cellIs" dxfId="330" priority="42" operator="equal">
      <formula>"EXPERIENCIA NO VÁLIDA"</formula>
    </cfRule>
  </conditionalFormatting>
  <conditionalFormatting sqref="N66:N68">
    <cfRule type="cellIs" dxfId="329" priority="41" operator="equal">
      <formula>"EXPERIENCIA NO VÁLIDA"</formula>
    </cfRule>
  </conditionalFormatting>
  <conditionalFormatting sqref="O36">
    <cfRule type="cellIs" dxfId="328" priority="39" operator="equal">
      <formula>0</formula>
    </cfRule>
    <cfRule type="cellIs" dxfId="327" priority="40" operator="equal">
      <formula>"FOLIO 0"</formula>
    </cfRule>
  </conditionalFormatting>
  <conditionalFormatting sqref="K41 I41">
    <cfRule type="cellIs" dxfId="326" priority="37" stopIfTrue="1" operator="greaterThanOrEqual">
      <formula>#REF!</formula>
    </cfRule>
  </conditionalFormatting>
  <conditionalFormatting sqref="I41">
    <cfRule type="cellIs" dxfId="325" priority="38" stopIfTrue="1" operator="lessThanOrEqual">
      <formula>#REF!</formula>
    </cfRule>
  </conditionalFormatting>
  <conditionalFormatting sqref="K68:K69 I68:I69">
    <cfRule type="cellIs" dxfId="324" priority="35" stopIfTrue="1" operator="greaterThanOrEqual">
      <formula>#REF!</formula>
    </cfRule>
  </conditionalFormatting>
  <conditionalFormatting sqref="I68:I69">
    <cfRule type="cellIs" dxfId="323" priority="36" stopIfTrue="1" operator="lessThanOrEqual">
      <formula>#REF!</formula>
    </cfRule>
  </conditionalFormatting>
  <conditionalFormatting sqref="N69">
    <cfRule type="cellIs" dxfId="322" priority="34" operator="equal">
      <formula>"EXPERIENCIA NO VÁLIDA"</formula>
    </cfRule>
  </conditionalFormatting>
  <conditionalFormatting sqref="I28:I29">
    <cfRule type="cellIs" dxfId="321" priority="33" operator="greaterThan">
      <formula>1</formula>
    </cfRule>
  </conditionalFormatting>
  <conditionalFormatting sqref="K42:K43 I42:I43">
    <cfRule type="cellIs" dxfId="320" priority="31" stopIfTrue="1" operator="greaterThanOrEqual">
      <formula>#REF!</formula>
    </cfRule>
  </conditionalFormatting>
  <conditionalFormatting sqref="I42:I43">
    <cfRule type="cellIs" dxfId="319" priority="32" stopIfTrue="1" operator="lessThanOrEqual">
      <formula>#REF!</formula>
    </cfRule>
  </conditionalFormatting>
  <conditionalFormatting sqref="N27:N29">
    <cfRule type="cellIs" dxfId="318" priority="30" operator="equal">
      <formula>"NO"</formula>
    </cfRule>
  </conditionalFormatting>
  <conditionalFormatting sqref="N36">
    <cfRule type="cellIs" dxfId="317" priority="28" operator="equal">
      <formula>0</formula>
    </cfRule>
    <cfRule type="cellIs" dxfId="316" priority="29" operator="equal">
      <formula>"FOLIO 0"</formula>
    </cfRule>
  </conditionalFormatting>
  <conditionalFormatting sqref="N52:N55">
    <cfRule type="cellIs" dxfId="315" priority="27" operator="equal">
      <formula>"NO"</formula>
    </cfRule>
  </conditionalFormatting>
  <conditionalFormatting sqref="I53">
    <cfRule type="cellIs" dxfId="314" priority="26" operator="greaterThan">
      <formula>1</formula>
    </cfRule>
  </conditionalFormatting>
  <conditionalFormatting sqref="K67 I67">
    <cfRule type="cellIs" dxfId="313" priority="24" stopIfTrue="1" operator="greaterThanOrEqual">
      <formula>#REF!</formula>
    </cfRule>
  </conditionalFormatting>
  <conditionalFormatting sqref="I67">
    <cfRule type="cellIs" dxfId="312" priority="25" stopIfTrue="1" operator="lessThanOrEqual">
      <formula>#REF!</formula>
    </cfRule>
  </conditionalFormatting>
  <conditionalFormatting sqref="N26">
    <cfRule type="cellIs" dxfId="311" priority="23" operator="equal">
      <formula>"NO"</formula>
    </cfRule>
  </conditionalFormatting>
  <conditionalFormatting sqref="N40">
    <cfRule type="cellIs" dxfId="310" priority="22" operator="equal">
      <formula>"EXPERIENCIA NO VÁLIDA"</formula>
    </cfRule>
  </conditionalFormatting>
  <conditionalFormatting sqref="N41">
    <cfRule type="cellIs" dxfId="309" priority="21" operator="equal">
      <formula>"EXPERIENCIA NO VÁLIDA"</formula>
    </cfRule>
  </conditionalFormatting>
  <conditionalFormatting sqref="I27">
    <cfRule type="cellIs" dxfId="308" priority="20" operator="greaterThan">
      <formula>1</formula>
    </cfRule>
  </conditionalFormatting>
  <conditionalFormatting sqref="I26">
    <cfRule type="cellIs" dxfId="307" priority="19" operator="greaterThan">
      <formula>1</formula>
    </cfRule>
  </conditionalFormatting>
  <conditionalFormatting sqref="O13">
    <cfRule type="cellIs" dxfId="306" priority="16" stopIfTrue="1" operator="equal">
      <formula>"HABILITADO"</formula>
    </cfRule>
    <cfRule type="cellIs" dxfId="305" priority="17" stopIfTrue="1" operator="equal">
      <formula>"NO HABILITADO"</formula>
    </cfRule>
    <cfRule type="cellIs" dxfId="304" priority="18" stopIfTrue="1" operator="equal">
      <formula>"RECHAZADO"</formula>
    </cfRule>
  </conditionalFormatting>
  <conditionalFormatting sqref="O13">
    <cfRule type="cellIs" dxfId="303" priority="14" operator="equal">
      <formula>"NO HABILITADO"</formula>
    </cfRule>
    <cfRule type="cellIs" dxfId="302" priority="15" operator="equal">
      <formula>"NO HABILITADO"</formula>
    </cfRule>
  </conditionalFormatting>
  <conditionalFormatting sqref="O13">
    <cfRule type="cellIs" priority="11" stopIfTrue="1" operator="equal">
      <formula>"HABILITADO"</formula>
    </cfRule>
    <cfRule type="cellIs" dxfId="301" priority="12" stopIfTrue="1" operator="equal">
      <formula>"NO HABILITADO"</formula>
    </cfRule>
    <cfRule type="cellIs" dxfId="300" priority="13" stopIfTrue="1" operator="equal">
      <formula>"RECHAZADO"</formula>
    </cfRule>
  </conditionalFormatting>
  <conditionalFormatting sqref="O13">
    <cfRule type="cellIs" dxfId="299" priority="9" stopIfTrue="1" operator="equal">
      <formula>"RECHAZADO"</formula>
    </cfRule>
    <cfRule type="cellIs" dxfId="298" priority="10" stopIfTrue="1" operator="equal">
      <formula>"NO HABILITADO"</formula>
    </cfRule>
  </conditionalFormatting>
  <conditionalFormatting sqref="O13">
    <cfRule type="cellIs" dxfId="297" priority="7" operator="equal">
      <formula>"NO HABILITADO"</formula>
    </cfRule>
    <cfRule type="cellIs" dxfId="296" priority="8" operator="equal">
      <formula>"HABILITADO"</formula>
    </cfRule>
  </conditionalFormatting>
  <conditionalFormatting sqref="O13:P13">
    <cfRule type="cellIs" dxfId="295" priority="6" operator="equal">
      <formula>"NO HABILITADO"</formula>
    </cfRule>
  </conditionalFormatting>
  <conditionalFormatting sqref="I52">
    <cfRule type="cellIs" dxfId="294" priority="5" operator="greaterThan">
      <formula>1</formula>
    </cfRule>
  </conditionalFormatting>
  <conditionalFormatting sqref="K66 I66">
    <cfRule type="cellIs" dxfId="293" priority="3" stopIfTrue="1" operator="greaterThanOrEqual">
      <formula>#REF!</formula>
    </cfRule>
  </conditionalFormatting>
  <conditionalFormatting sqref="I66">
    <cfRule type="cellIs" dxfId="292" priority="4" stopIfTrue="1" operator="lessThanOrEqual">
      <formula>#REF!</formula>
    </cfRule>
  </conditionalFormatting>
  <conditionalFormatting sqref="K40 I40">
    <cfRule type="cellIs" dxfId="291" priority="1" stopIfTrue="1" operator="greaterThanOrEqual">
      <formula>#REF!</formula>
    </cfRule>
  </conditionalFormatting>
  <conditionalFormatting sqref="I40">
    <cfRule type="cellIs" dxfId="290" priority="2" stopIfTrue="1" operator="lessThanOrEqual">
      <formula>#REF!</formula>
    </cfRule>
  </conditionalFormatting>
  <dataValidations disablePrompts="1"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R88"/>
  <sheetViews>
    <sheetView view="pageBreakPreview" topLeftCell="A70"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52</v>
      </c>
      <c r="E10" s="697" t="s">
        <v>1102</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994</v>
      </c>
      <c r="D14" s="668"/>
      <c r="E14" s="668"/>
      <c r="F14" s="669"/>
      <c r="G14" s="46">
        <v>0.5</v>
      </c>
      <c r="H14" s="48">
        <v>3500</v>
      </c>
      <c r="I14" s="49">
        <v>300</v>
      </c>
      <c r="J14" s="65" t="s">
        <v>1132</v>
      </c>
      <c r="K14" s="49">
        <v>13662</v>
      </c>
      <c r="L14" s="32">
        <v>17162</v>
      </c>
      <c r="M14" s="46">
        <v>0.53377705896989303</v>
      </c>
      <c r="N14" s="36"/>
      <c r="O14" s="713" t="s">
        <v>1129</v>
      </c>
      <c r="P14" s="714"/>
      <c r="R14" s="208"/>
    </row>
    <row r="15" spans="2:18" ht="17.100000000000001" customHeight="1">
      <c r="B15" s="41">
        <v>2</v>
      </c>
      <c r="C15" s="667" t="s">
        <v>997</v>
      </c>
      <c r="D15" s="668"/>
      <c r="E15" s="668"/>
      <c r="F15" s="669"/>
      <c r="G15" s="46">
        <v>0.5</v>
      </c>
      <c r="H15" s="48">
        <v>4990</v>
      </c>
      <c r="I15" s="49">
        <v>300</v>
      </c>
      <c r="J15" s="65" t="s">
        <v>1132</v>
      </c>
      <c r="K15" s="49">
        <v>10000</v>
      </c>
      <c r="L15" s="32">
        <v>14990</v>
      </c>
      <c r="M15" s="46">
        <v>0.46622294103010697</v>
      </c>
      <c r="N15" s="36"/>
      <c r="O15" s="715"/>
      <c r="P15" s="716"/>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15"/>
      <c r="P16" s="716"/>
    </row>
    <row r="17" spans="2:18" ht="22.5" customHeight="1">
      <c r="B17" s="41"/>
      <c r="C17" s="676" t="s">
        <v>42</v>
      </c>
      <c r="D17" s="677"/>
      <c r="E17" s="677"/>
      <c r="F17" s="678"/>
      <c r="G17" s="44">
        <v>0.5</v>
      </c>
      <c r="H17" s="234"/>
      <c r="I17" s="49"/>
      <c r="J17" s="36" t="s">
        <v>1133</v>
      </c>
      <c r="K17" s="42"/>
      <c r="L17" s="32">
        <v>32152</v>
      </c>
      <c r="M17" s="276">
        <v>1</v>
      </c>
      <c r="N17" s="36"/>
      <c r="O17" s="715"/>
      <c r="P17" s="716"/>
    </row>
    <row r="18" spans="2:18" ht="15.75" customHeight="1">
      <c r="B18" s="13"/>
      <c r="C18" s="679" t="s">
        <v>39</v>
      </c>
      <c r="D18" s="680"/>
      <c r="E18" s="680"/>
      <c r="F18" s="681"/>
      <c r="G18" s="43" t="s">
        <v>1134</v>
      </c>
      <c r="H18" s="685" t="s">
        <v>1132</v>
      </c>
      <c r="I18" s="685"/>
      <c r="J18" s="685"/>
      <c r="K18" s="653"/>
      <c r="L18" s="655"/>
      <c r="M18" s="686"/>
      <c r="N18" s="687"/>
      <c r="O18" s="715"/>
      <c r="P18" s="716"/>
    </row>
    <row r="19" spans="2:18" ht="22.5" customHeight="1">
      <c r="B19" s="13"/>
      <c r="C19" s="682"/>
      <c r="D19" s="683"/>
      <c r="E19" s="683"/>
      <c r="F19" s="684"/>
      <c r="G19" s="267" t="s">
        <v>210</v>
      </c>
      <c r="H19" s="685"/>
      <c r="I19" s="685"/>
      <c r="J19" s="685"/>
      <c r="K19" s="656"/>
      <c r="L19" s="658"/>
      <c r="M19" s="688"/>
      <c r="N19" s="689"/>
      <c r="O19" s="717"/>
      <c r="P19" s="718"/>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96">
      <c r="B26" s="230">
        <v>1</v>
      </c>
      <c r="C26" s="35">
        <v>27</v>
      </c>
      <c r="D26" s="31">
        <v>52</v>
      </c>
      <c r="E26" s="323" t="s">
        <v>249</v>
      </c>
      <c r="F26" s="258" t="s">
        <v>993</v>
      </c>
      <c r="G26" s="37">
        <v>811015</v>
      </c>
      <c r="H26" s="39" t="s">
        <v>994</v>
      </c>
      <c r="I26" s="23">
        <v>0.5</v>
      </c>
      <c r="J26" s="33" t="s">
        <v>210</v>
      </c>
      <c r="K26" s="212">
        <v>40875</v>
      </c>
      <c r="L26" s="212">
        <v>41242</v>
      </c>
      <c r="M26" s="221">
        <v>7000</v>
      </c>
      <c r="N26" s="280" t="s">
        <v>194</v>
      </c>
      <c r="O26" s="63">
        <v>3500</v>
      </c>
      <c r="P26" s="275"/>
      <c r="Q26" s="12">
        <v>2016</v>
      </c>
      <c r="R26" s="281">
        <v>25567212</v>
      </c>
    </row>
    <row r="27" spans="2:18" s="12" customFormat="1" ht="96">
      <c r="B27" s="231">
        <v>2</v>
      </c>
      <c r="C27" s="31">
        <v>26</v>
      </c>
      <c r="D27" s="31">
        <v>41</v>
      </c>
      <c r="E27" s="323" t="s">
        <v>995</v>
      </c>
      <c r="F27" s="258" t="s">
        <v>996</v>
      </c>
      <c r="G27" s="37">
        <v>811015</v>
      </c>
      <c r="H27" s="39" t="s">
        <v>997</v>
      </c>
      <c r="I27" s="23">
        <v>1</v>
      </c>
      <c r="J27" s="33" t="s">
        <v>210</v>
      </c>
      <c r="K27" s="72">
        <v>37512</v>
      </c>
      <c r="L27" s="72">
        <v>37953</v>
      </c>
      <c r="M27" s="221">
        <v>4990</v>
      </c>
      <c r="N27" s="280" t="s">
        <v>194</v>
      </c>
      <c r="O27" s="63">
        <v>4990</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8490</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1104</v>
      </c>
      <c r="C36" s="646"/>
      <c r="D36" s="646"/>
      <c r="E36" s="647"/>
      <c r="F36" s="56" t="s">
        <v>221</v>
      </c>
      <c r="G36" s="59">
        <v>78348422</v>
      </c>
      <c r="H36" s="57" t="s">
        <v>194</v>
      </c>
      <c r="I36" s="70">
        <v>32282</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32282</v>
      </c>
      <c r="K39" s="3" t="s">
        <v>59</v>
      </c>
      <c r="L39" s="209">
        <v>43356</v>
      </c>
      <c r="M39" s="614"/>
      <c r="N39" s="614"/>
      <c r="O39" s="47">
        <v>1200</v>
      </c>
      <c r="P39" s="499"/>
    </row>
    <row r="40" spans="2:16" ht="60.75" customHeight="1">
      <c r="B40" s="79">
        <v>1</v>
      </c>
      <c r="C40" s="79" t="s">
        <v>210</v>
      </c>
      <c r="D40" s="83" t="s">
        <v>211</v>
      </c>
      <c r="E40" s="277" t="s">
        <v>998</v>
      </c>
      <c r="F40" s="740" t="s">
        <v>999</v>
      </c>
      <c r="G40" s="741"/>
      <c r="H40" s="742"/>
      <c r="I40" s="635">
        <v>37512</v>
      </c>
      <c r="J40" s="635"/>
      <c r="K40" s="609">
        <v>37866</v>
      </c>
      <c r="L40" s="610"/>
      <c r="M40" s="82">
        <v>9260</v>
      </c>
      <c r="N40" s="61" t="s">
        <v>1135</v>
      </c>
      <c r="O40" s="278">
        <v>9260</v>
      </c>
      <c r="P40" s="151"/>
    </row>
    <row r="41" spans="2:16" ht="149.25" customHeight="1">
      <c r="B41" s="79">
        <v>2</v>
      </c>
      <c r="C41" s="79" t="s">
        <v>210</v>
      </c>
      <c r="D41" s="83" t="s">
        <v>211</v>
      </c>
      <c r="E41" s="277" t="s">
        <v>998</v>
      </c>
      <c r="F41" s="740" t="s">
        <v>1000</v>
      </c>
      <c r="G41" s="741"/>
      <c r="H41" s="742"/>
      <c r="I41" s="635">
        <v>41584</v>
      </c>
      <c r="J41" s="635"/>
      <c r="K41" s="609">
        <v>42353</v>
      </c>
      <c r="L41" s="610"/>
      <c r="M41" s="82">
        <v>7828</v>
      </c>
      <c r="N41" s="61" t="s">
        <v>1135</v>
      </c>
      <c r="O41" s="278">
        <v>7828</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17088</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96">
      <c r="B52" s="325">
        <v>1</v>
      </c>
      <c r="C52" s="31">
        <v>28</v>
      </c>
      <c r="D52" s="31">
        <v>56</v>
      </c>
      <c r="E52" s="323" t="s">
        <v>1001</v>
      </c>
      <c r="F52" s="258" t="s">
        <v>1002</v>
      </c>
      <c r="G52" s="37">
        <v>801015</v>
      </c>
      <c r="H52" s="39" t="s">
        <v>994</v>
      </c>
      <c r="I52" s="23">
        <v>0.99</v>
      </c>
      <c r="J52" s="33" t="s">
        <v>210</v>
      </c>
      <c r="K52" s="72">
        <v>40441</v>
      </c>
      <c r="L52" s="72">
        <v>41851</v>
      </c>
      <c r="M52" s="221">
        <v>13800</v>
      </c>
      <c r="N52" s="280" t="s">
        <v>194</v>
      </c>
      <c r="O52" s="63">
        <v>13662</v>
      </c>
      <c r="P52" s="85"/>
    </row>
    <row r="53" spans="2:16" s="12" customFormat="1" ht="60">
      <c r="B53" s="34">
        <v>2</v>
      </c>
      <c r="C53" s="35">
        <v>29</v>
      </c>
      <c r="D53" s="31">
        <v>47</v>
      </c>
      <c r="E53" s="323" t="s">
        <v>1003</v>
      </c>
      <c r="F53" s="324" t="s">
        <v>1004</v>
      </c>
      <c r="G53" s="37">
        <v>801015</v>
      </c>
      <c r="H53" s="39" t="s">
        <v>997</v>
      </c>
      <c r="I53" s="23">
        <v>1</v>
      </c>
      <c r="J53" s="31" t="s">
        <v>210</v>
      </c>
      <c r="K53" s="72">
        <v>38351</v>
      </c>
      <c r="L53" s="72">
        <v>38806</v>
      </c>
      <c r="M53" s="32">
        <v>10000</v>
      </c>
      <c r="N53" s="280" t="s">
        <v>194</v>
      </c>
      <c r="O53" s="63">
        <v>10000</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23662</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1104</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32282</v>
      </c>
      <c r="K65" s="3" t="s">
        <v>59</v>
      </c>
      <c r="L65" s="209">
        <v>43356</v>
      </c>
      <c r="M65" s="614"/>
      <c r="N65" s="614"/>
      <c r="O65" s="47">
        <v>1200</v>
      </c>
      <c r="P65" s="616"/>
    </row>
    <row r="66" spans="2:16" ht="77.25" customHeight="1">
      <c r="B66" s="79">
        <v>1</v>
      </c>
      <c r="C66" s="79" t="s">
        <v>210</v>
      </c>
      <c r="D66" s="83" t="s">
        <v>211</v>
      </c>
      <c r="E66" s="403" t="s">
        <v>1005</v>
      </c>
      <c r="F66" s="606" t="s">
        <v>1006</v>
      </c>
      <c r="G66" s="607"/>
      <c r="H66" s="608"/>
      <c r="I66" s="609">
        <v>41033</v>
      </c>
      <c r="J66" s="610"/>
      <c r="K66" s="609">
        <v>41305</v>
      </c>
      <c r="L66" s="610"/>
      <c r="M66" s="82">
        <v>9600</v>
      </c>
      <c r="N66" s="61" t="s">
        <v>1135</v>
      </c>
      <c r="O66" s="63">
        <v>9600</v>
      </c>
      <c r="P66" s="89"/>
    </row>
    <row r="67" spans="2:16" ht="160.5" customHeight="1">
      <c r="B67" s="79">
        <v>2</v>
      </c>
      <c r="C67" s="79" t="s">
        <v>210</v>
      </c>
      <c r="D67" s="83" t="s">
        <v>211</v>
      </c>
      <c r="E67" s="403" t="s">
        <v>1007</v>
      </c>
      <c r="F67" s="606" t="s">
        <v>1008</v>
      </c>
      <c r="G67" s="607"/>
      <c r="H67" s="608"/>
      <c r="I67" s="609">
        <v>41486</v>
      </c>
      <c r="J67" s="610"/>
      <c r="K67" s="609">
        <v>41993</v>
      </c>
      <c r="L67" s="610"/>
      <c r="M67" s="82">
        <v>7377.58</v>
      </c>
      <c r="N67" s="61" t="s">
        <v>1135</v>
      </c>
      <c r="O67" s="63">
        <v>7377.58</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16977.580000000002</v>
      </c>
      <c r="P70" s="62">
        <v>40</v>
      </c>
    </row>
    <row r="71" spans="2:16" ht="15.75" customHeight="1"/>
    <row r="72" spans="2:16" s="60" customFormat="1" ht="37.5" customHeight="1">
      <c r="B72" s="598" t="s">
        <v>127</v>
      </c>
      <c r="C72" s="598"/>
      <c r="D72" s="598"/>
      <c r="E72" s="598"/>
      <c r="F72" s="598"/>
      <c r="G72" s="588" t="s">
        <v>1104</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210</v>
      </c>
      <c r="L73" s="69" t="s">
        <v>194</v>
      </c>
      <c r="M73" s="74" t="s">
        <v>210</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1102</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210</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289" priority="110" operator="greaterThan">
      <formula>1</formula>
    </cfRule>
  </conditionalFormatting>
  <conditionalFormatting sqref="I54">
    <cfRule type="cellIs" dxfId="288" priority="109" operator="greaterThan">
      <formula>1</formula>
    </cfRule>
  </conditionalFormatting>
  <conditionalFormatting sqref="J39">
    <cfRule type="cellIs" dxfId="287" priority="107" stopIfTrue="1" operator="greaterThanOrEqual">
      <formula>#REF!</formula>
    </cfRule>
  </conditionalFormatting>
  <conditionalFormatting sqref="J39">
    <cfRule type="cellIs" dxfId="286" priority="108" stopIfTrue="1" operator="lessThanOrEqual">
      <formula>#REF!</formula>
    </cfRule>
  </conditionalFormatting>
  <conditionalFormatting sqref="L39">
    <cfRule type="cellIs" dxfId="285" priority="106" stopIfTrue="1" operator="greaterThanOrEqual">
      <formula>#REF!</formula>
    </cfRule>
  </conditionalFormatting>
  <conditionalFormatting sqref="J65">
    <cfRule type="cellIs" dxfId="284" priority="104" stopIfTrue="1" operator="greaterThanOrEqual">
      <formula>#REF!</formula>
    </cfRule>
  </conditionalFormatting>
  <conditionalFormatting sqref="J65">
    <cfRule type="cellIs" dxfId="283" priority="105" stopIfTrue="1" operator="lessThanOrEqual">
      <formula>#REF!</formula>
    </cfRule>
  </conditionalFormatting>
  <conditionalFormatting sqref="L65">
    <cfRule type="cellIs" dxfId="282" priority="103" stopIfTrue="1" operator="greaterThanOrEqual">
      <formula>#REF!</formula>
    </cfRule>
  </conditionalFormatting>
  <conditionalFormatting sqref="G18">
    <cfRule type="cellIs" dxfId="281" priority="88" operator="equal">
      <formula>"NO SUMA 100%"</formula>
    </cfRule>
    <cfRule type="cellIs" dxfId="280" priority="93" operator="equal">
      <formula>"SUMA 100%"</formula>
    </cfRule>
    <cfRule type="cellIs" dxfId="279" priority="97" operator="equal">
      <formula>"SUMA 100%"</formula>
    </cfRule>
    <cfRule type="cellIs" dxfId="278" priority="98" operator="equal">
      <formula>"SUMA 100%"</formula>
    </cfRule>
    <cfRule type="cellIs" dxfId="277" priority="101" operator="equal">
      <formula>"NO SUMA 100%"</formula>
    </cfRule>
    <cfRule type="cellIs" dxfId="276" priority="102" operator="equal">
      <formula>"SUMA 100%"</formula>
    </cfRule>
  </conditionalFormatting>
  <conditionalFormatting sqref="J14:J17">
    <cfRule type="cellIs" dxfId="275" priority="100" operator="equal">
      <formula>"NO CUMPLE"</formula>
    </cfRule>
  </conditionalFormatting>
  <conditionalFormatting sqref="J14:J17">
    <cfRule type="cellIs" dxfId="274" priority="99" operator="equal">
      <formula>"CUMPLE"</formula>
    </cfRule>
  </conditionalFormatting>
  <conditionalFormatting sqref="J14:J16">
    <cfRule type="cellIs" dxfId="273" priority="96" operator="equal">
      <formula>"CUMPLE"</formula>
    </cfRule>
  </conditionalFormatting>
  <conditionalFormatting sqref="G19">
    <cfRule type="cellIs" dxfId="272" priority="91" operator="equal">
      <formula>"OK"</formula>
    </cfRule>
    <cfRule type="cellIs" dxfId="271" priority="92" operator="equal">
      <formula>"OK"</formula>
    </cfRule>
    <cfRule type="cellIs" dxfId="270" priority="94" operator="equal">
      <formula>"ERROR DE ASC"</formula>
    </cfRule>
    <cfRule type="cellIs" dxfId="269" priority="95" operator="equal">
      <formula>"ERROR DE ASC"</formula>
    </cfRule>
  </conditionalFormatting>
  <conditionalFormatting sqref="J14:J16">
    <cfRule type="cellIs" dxfId="268" priority="86" operator="equal">
      <formula>"NO CUMPLE"</formula>
    </cfRule>
  </conditionalFormatting>
  <conditionalFormatting sqref="K18">
    <cfRule type="cellIs" dxfId="267" priority="84" operator="equal">
      <formula>"CUMPLE"</formula>
    </cfRule>
    <cfRule type="cellIs" dxfId="266" priority="85" operator="equal">
      <formula>"CUMPLE"</formula>
    </cfRule>
  </conditionalFormatting>
  <conditionalFormatting sqref="K18">
    <cfRule type="cellIs" dxfId="265" priority="83" operator="equal">
      <formula>"NO CUMPLE"</formula>
    </cfRule>
  </conditionalFormatting>
  <conditionalFormatting sqref="M14:M17">
    <cfRule type="cellIs" dxfId="264" priority="82" operator="equal">
      <formula>"MAXIMO"</formula>
    </cfRule>
  </conditionalFormatting>
  <conditionalFormatting sqref="N15:N17">
    <cfRule type="cellIs" dxfId="263" priority="81" operator="equal">
      <formula>"NO CUMPLE"</formula>
    </cfRule>
  </conditionalFormatting>
  <conditionalFormatting sqref="N14:N17">
    <cfRule type="cellIs" dxfId="262" priority="80" operator="equal">
      <formula>"CUMPLE"</formula>
    </cfRule>
  </conditionalFormatting>
  <conditionalFormatting sqref="M14:M16">
    <cfRule type="cellIs" dxfId="261" priority="79" operator="equal">
      <formula>"MAXIMO"</formula>
    </cfRule>
  </conditionalFormatting>
  <conditionalFormatting sqref="M15:M17">
    <cfRule type="cellIs" dxfId="260" priority="78" operator="equal">
      <formula>"MAXIMO"</formula>
    </cfRule>
  </conditionalFormatting>
  <conditionalFormatting sqref="N14:N16">
    <cfRule type="cellIs" dxfId="259" priority="77" operator="equal">
      <formula>"CUMPLE"</formula>
    </cfRule>
  </conditionalFormatting>
  <conditionalFormatting sqref="N14:N16">
    <cfRule type="cellIs" dxfId="258" priority="76" operator="equal">
      <formula>"NO CUMPLE"</formula>
    </cfRule>
  </conditionalFormatting>
  <conditionalFormatting sqref="K18">
    <cfRule type="cellIs" dxfId="257" priority="74" operator="equal">
      <formula>"CUMPLE"</formula>
    </cfRule>
    <cfRule type="cellIs" dxfId="256" priority="75" operator="equal">
      <formula>"NO CUMPLE"</formula>
    </cfRule>
  </conditionalFormatting>
  <conditionalFormatting sqref="N30">
    <cfRule type="cellIs" dxfId="255" priority="73" operator="equal">
      <formula>"NO"</formula>
    </cfRule>
  </conditionalFormatting>
  <conditionalFormatting sqref="P31">
    <cfRule type="cellIs" dxfId="254" priority="70" operator="equal">
      <formula>"NO CUMPLE"</formula>
    </cfRule>
    <cfRule type="cellIs" dxfId="253" priority="71" operator="equal">
      <formula>"CUMPLE"</formula>
    </cfRule>
    <cfRule type="cellIs" dxfId="252" priority="72" operator="equal">
      <formula>"HABILITADO"</formula>
    </cfRule>
  </conditionalFormatting>
  <conditionalFormatting sqref="P36">
    <cfRule type="cellIs" dxfId="251" priority="67" operator="equal">
      <formula>"NO CUMPLE"</formula>
    </cfRule>
    <cfRule type="cellIs" dxfId="250" priority="68" operator="equal">
      <formula>"CUMPLE"</formula>
    </cfRule>
    <cfRule type="cellIs" dxfId="249" priority="69" operator="equal">
      <formula>"HABILITADO"</formula>
    </cfRule>
  </conditionalFormatting>
  <conditionalFormatting sqref="P44">
    <cfRule type="cellIs" dxfId="248" priority="54" operator="equal">
      <formula>"NO CUMPLE"</formula>
    </cfRule>
    <cfRule type="cellIs" dxfId="247" priority="55" operator="equal">
      <formula>"CUMPLE"</formula>
    </cfRule>
    <cfRule type="cellIs" dxfId="246" priority="56" operator="equal">
      <formula>"HABILITADO"</formula>
    </cfRule>
  </conditionalFormatting>
  <conditionalFormatting sqref="N42:N43">
    <cfRule type="cellIs" dxfId="245" priority="53" operator="equal">
      <formula>"EXPERIENCIA NO VÁLIDA"</formula>
    </cfRule>
  </conditionalFormatting>
  <conditionalFormatting sqref="N66:N68">
    <cfRule type="cellIs" dxfId="244" priority="52" operator="equal">
      <formula>"EXPERIENCIA NO VÁLIDA"</formula>
    </cfRule>
  </conditionalFormatting>
  <conditionalFormatting sqref="O36">
    <cfRule type="cellIs" dxfId="243" priority="50" operator="equal">
      <formula>0</formula>
    </cfRule>
    <cfRule type="cellIs" dxfId="242" priority="51" operator="equal">
      <formula>"FOLIO 0"</formula>
    </cfRule>
  </conditionalFormatting>
  <conditionalFormatting sqref="K40:K41 I40:I41">
    <cfRule type="cellIs" dxfId="241" priority="48" stopIfTrue="1" operator="greaterThanOrEqual">
      <formula>#REF!</formula>
    </cfRule>
  </conditionalFormatting>
  <conditionalFormatting sqref="I40:I41">
    <cfRule type="cellIs" dxfId="240" priority="49" stopIfTrue="1" operator="lessThanOrEqual">
      <formula>#REF!</formula>
    </cfRule>
  </conditionalFormatting>
  <conditionalFormatting sqref="K68:K69 I68:I69">
    <cfRule type="cellIs" dxfId="239" priority="46" stopIfTrue="1" operator="greaterThanOrEqual">
      <formula>#REF!</formula>
    </cfRule>
  </conditionalFormatting>
  <conditionalFormatting sqref="I68:I69">
    <cfRule type="cellIs" dxfId="238" priority="47" stopIfTrue="1" operator="lessThanOrEqual">
      <formula>#REF!</formula>
    </cfRule>
  </conditionalFormatting>
  <conditionalFormatting sqref="N69">
    <cfRule type="cellIs" dxfId="237" priority="45" operator="equal">
      <formula>"EXPERIENCIA NO VÁLIDA"</formula>
    </cfRule>
  </conditionalFormatting>
  <conditionalFormatting sqref="I28:I29">
    <cfRule type="cellIs" dxfId="236" priority="44" operator="greaterThan">
      <formula>1</formula>
    </cfRule>
  </conditionalFormatting>
  <conditionalFormatting sqref="K42:K43 I42:I43">
    <cfRule type="cellIs" dxfId="235" priority="42" stopIfTrue="1" operator="greaterThanOrEqual">
      <formula>#REF!</formula>
    </cfRule>
  </conditionalFormatting>
  <conditionalFormatting sqref="I42:I43">
    <cfRule type="cellIs" dxfId="234" priority="43" stopIfTrue="1" operator="lessThanOrEqual">
      <formula>#REF!</formula>
    </cfRule>
  </conditionalFormatting>
  <conditionalFormatting sqref="N27:N29">
    <cfRule type="cellIs" dxfId="233" priority="41" operator="equal">
      <formula>"NO"</formula>
    </cfRule>
  </conditionalFormatting>
  <conditionalFormatting sqref="N36">
    <cfRule type="cellIs" dxfId="232" priority="39" operator="equal">
      <formula>0</formula>
    </cfRule>
    <cfRule type="cellIs" dxfId="231" priority="40" operator="equal">
      <formula>"FOLIO 0"</formula>
    </cfRule>
  </conditionalFormatting>
  <conditionalFormatting sqref="N52:N55">
    <cfRule type="cellIs" dxfId="230" priority="38" operator="equal">
      <formula>"NO"</formula>
    </cfRule>
  </conditionalFormatting>
  <conditionalFormatting sqref="I53">
    <cfRule type="cellIs" dxfId="229" priority="37" operator="greaterThan">
      <formula>1</formula>
    </cfRule>
  </conditionalFormatting>
  <conditionalFormatting sqref="K67 I67">
    <cfRule type="cellIs" dxfId="228" priority="35" stopIfTrue="1" operator="greaterThanOrEqual">
      <formula>#REF!</formula>
    </cfRule>
  </conditionalFormatting>
  <conditionalFormatting sqref="I67">
    <cfRule type="cellIs" dxfId="227" priority="36" stopIfTrue="1" operator="lessThanOrEqual">
      <formula>#REF!</formula>
    </cfRule>
  </conditionalFormatting>
  <conditionalFormatting sqref="N26">
    <cfRule type="cellIs" dxfId="226" priority="34" operator="equal">
      <formula>"NO"</formula>
    </cfRule>
  </conditionalFormatting>
  <conditionalFormatting sqref="N40">
    <cfRule type="cellIs" dxfId="225" priority="33" operator="equal">
      <formula>"EXPERIENCIA NO VÁLIDA"</formula>
    </cfRule>
  </conditionalFormatting>
  <conditionalFormatting sqref="N41">
    <cfRule type="cellIs" dxfId="224" priority="32" operator="equal">
      <formula>"EXPERIENCIA NO VÁLIDA"</formula>
    </cfRule>
  </conditionalFormatting>
  <conditionalFormatting sqref="I27">
    <cfRule type="cellIs" dxfId="223" priority="31" operator="greaterThan">
      <formula>1</formula>
    </cfRule>
  </conditionalFormatting>
  <conditionalFormatting sqref="I26">
    <cfRule type="cellIs" dxfId="222" priority="30" operator="greaterThan">
      <formula>1</formula>
    </cfRule>
  </conditionalFormatting>
  <conditionalFormatting sqref="O13">
    <cfRule type="cellIs" dxfId="221" priority="27" stopIfTrue="1" operator="equal">
      <formula>"HABILITADO"</formula>
    </cfRule>
    <cfRule type="cellIs" dxfId="220" priority="28" stopIfTrue="1" operator="equal">
      <formula>"NO HABILITADO"</formula>
    </cfRule>
    <cfRule type="cellIs" dxfId="219" priority="29" stopIfTrue="1" operator="equal">
      <formula>"RECHAZADO"</formula>
    </cfRule>
  </conditionalFormatting>
  <conditionalFormatting sqref="O13">
    <cfRule type="cellIs" dxfId="218" priority="25" operator="equal">
      <formula>"NO HABILITADO"</formula>
    </cfRule>
    <cfRule type="cellIs" dxfId="217" priority="26" operator="equal">
      <formula>"NO HABILITADO"</formula>
    </cfRule>
  </conditionalFormatting>
  <conditionalFormatting sqref="O13">
    <cfRule type="cellIs" priority="22" stopIfTrue="1" operator="equal">
      <formula>"HABILITADO"</formula>
    </cfRule>
    <cfRule type="cellIs" dxfId="216" priority="23" stopIfTrue="1" operator="equal">
      <formula>"NO HABILITADO"</formula>
    </cfRule>
    <cfRule type="cellIs" dxfId="215" priority="24" stopIfTrue="1" operator="equal">
      <formula>"RECHAZADO"</formula>
    </cfRule>
  </conditionalFormatting>
  <conditionalFormatting sqref="O13">
    <cfRule type="cellIs" dxfId="214" priority="20" stopIfTrue="1" operator="equal">
      <formula>"RECHAZADO"</formula>
    </cfRule>
    <cfRule type="cellIs" dxfId="213" priority="21" stopIfTrue="1" operator="equal">
      <formula>"NO HABILITADO"</formula>
    </cfRule>
  </conditionalFormatting>
  <conditionalFormatting sqref="O13">
    <cfRule type="cellIs" dxfId="212" priority="18" operator="equal">
      <formula>"NO HABILITADO"</formula>
    </cfRule>
    <cfRule type="cellIs" dxfId="211" priority="19" operator="equal">
      <formula>"HABILITADO"</formula>
    </cfRule>
  </conditionalFormatting>
  <conditionalFormatting sqref="O13:P13">
    <cfRule type="cellIs" dxfId="210" priority="17" operator="equal">
      <formula>"NO HABILITADO"</formula>
    </cfRule>
  </conditionalFormatting>
  <conditionalFormatting sqref="I52">
    <cfRule type="cellIs" dxfId="209" priority="16" operator="greaterThan">
      <formula>1</formula>
    </cfRule>
  </conditionalFormatting>
  <conditionalFormatting sqref="K66 I66">
    <cfRule type="cellIs" dxfId="208" priority="14" stopIfTrue="1" operator="greaterThanOrEqual">
      <formula>#REF!</formula>
    </cfRule>
  </conditionalFormatting>
  <conditionalFormatting sqref="I66">
    <cfRule type="cellIs" dxfId="207" priority="15" stopIfTrue="1" operator="lessThanOrEqual">
      <formula>#REF!</formula>
    </cfRule>
  </conditionalFormatting>
  <conditionalFormatting sqref="J36">
    <cfRule type="cellIs" dxfId="206" priority="10" operator="equal">
      <formula>0</formula>
    </cfRule>
    <cfRule type="cellIs" dxfId="205" priority="11" operator="equal">
      <formula>"FOLIO 0"</formula>
    </cfRule>
  </conditionalFormatting>
  <conditionalFormatting sqref="L36">
    <cfRule type="cellIs" dxfId="204" priority="12" operator="equal">
      <formula>0</formula>
    </cfRule>
    <cfRule type="cellIs" dxfId="203" priority="13" operator="equal">
      <formula>"FOLIO 0"</formula>
    </cfRule>
  </conditionalFormatting>
  <conditionalFormatting sqref="G36">
    <cfRule type="cellIs" dxfId="202" priority="8" operator="equal">
      <formula>0</formula>
    </cfRule>
    <cfRule type="cellIs" dxfId="201" priority="9" operator="equal">
      <formula>"FOLIO 0"</formula>
    </cfRule>
  </conditionalFormatting>
  <conditionalFormatting sqref="K36">
    <cfRule type="cellIs" dxfId="200" priority="6" operator="equal">
      <formula>0</formula>
    </cfRule>
    <cfRule type="cellIs" dxfId="199" priority="7" operator="equal">
      <formula>"FOLIO 0"</formula>
    </cfRule>
  </conditionalFormatting>
  <conditionalFormatting sqref="M36">
    <cfRule type="cellIs" dxfId="198" priority="4" operator="equal">
      <formula>0</formula>
    </cfRule>
    <cfRule type="cellIs" dxfId="197" priority="5" operator="equal">
      <formula>"FOLIO 0"</formula>
    </cfRule>
  </conditionalFormatting>
  <conditionalFormatting sqref="H18">
    <cfRule type="cellIs" dxfId="196" priority="2" operator="equal">
      <formula>"CUMPLE"</formula>
    </cfRule>
    <cfRule type="cellIs" dxfId="195" priority="3" operator="equal">
      <formula>"CUMPLE"</formula>
    </cfRule>
  </conditionalFormatting>
  <conditionalFormatting sqref="H18:J19">
    <cfRule type="cellIs" dxfId="194" priority="1" operator="equal">
      <formula>"NO CUMPLE"</formula>
    </cfRule>
  </conditionalFormatting>
  <dataValidations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A67"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53</v>
      </c>
      <c r="E10" s="697" t="s">
        <v>1105</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1010</v>
      </c>
      <c r="D14" s="668"/>
      <c r="E14" s="668"/>
      <c r="F14" s="669"/>
      <c r="G14" s="46">
        <v>0.67</v>
      </c>
      <c r="H14" s="48">
        <v>1767</v>
      </c>
      <c r="I14" s="49">
        <v>300</v>
      </c>
      <c r="J14" s="65" t="s">
        <v>1132</v>
      </c>
      <c r="K14" s="49">
        <v>1609.0503000000001</v>
      </c>
      <c r="L14" s="32">
        <v>3376.0502999999999</v>
      </c>
      <c r="M14" s="46">
        <v>0.37176870389100258</v>
      </c>
      <c r="N14" s="36"/>
      <c r="O14" s="707"/>
      <c r="P14" s="708"/>
      <c r="R14" s="208"/>
    </row>
    <row r="15" spans="2:18" ht="17.100000000000001" customHeight="1">
      <c r="B15" s="41">
        <v>2</v>
      </c>
      <c r="C15" s="667" t="s">
        <v>1013</v>
      </c>
      <c r="D15" s="668"/>
      <c r="E15" s="668"/>
      <c r="F15" s="669"/>
      <c r="G15" s="46">
        <v>0.33</v>
      </c>
      <c r="H15" s="48">
        <v>2855</v>
      </c>
      <c r="I15" s="49">
        <v>300</v>
      </c>
      <c r="J15" s="65" t="s">
        <v>1132</v>
      </c>
      <c r="K15" s="49">
        <v>2850</v>
      </c>
      <c r="L15" s="32">
        <v>5705</v>
      </c>
      <c r="M15" s="46">
        <v>0.62823129610899753</v>
      </c>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0.33</v>
      </c>
      <c r="H17" s="234"/>
      <c r="I17" s="49"/>
      <c r="J17" s="36" t="s">
        <v>1133</v>
      </c>
      <c r="K17" s="42"/>
      <c r="L17" s="32">
        <v>9081.050299999999</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60">
      <c r="B26" s="230">
        <v>1</v>
      </c>
      <c r="C26" s="35">
        <v>20</v>
      </c>
      <c r="D26" s="31">
        <v>36</v>
      </c>
      <c r="E26" s="323" t="s">
        <v>422</v>
      </c>
      <c r="F26" s="406" t="s">
        <v>1009</v>
      </c>
      <c r="G26" s="37">
        <v>811015</v>
      </c>
      <c r="H26" s="39" t="s">
        <v>1010</v>
      </c>
      <c r="I26" s="23">
        <v>1</v>
      </c>
      <c r="J26" s="33" t="s">
        <v>210</v>
      </c>
      <c r="K26" s="212">
        <v>38716</v>
      </c>
      <c r="L26" s="212">
        <v>39169</v>
      </c>
      <c r="M26" s="221">
        <v>1767</v>
      </c>
      <c r="N26" s="280" t="s">
        <v>194</v>
      </c>
      <c r="O26" s="63">
        <v>1767</v>
      </c>
      <c r="P26" s="275"/>
      <c r="Q26" s="12">
        <v>2016</v>
      </c>
      <c r="R26" s="281">
        <v>25567212</v>
      </c>
    </row>
    <row r="27" spans="2:18" s="12" customFormat="1" ht="60">
      <c r="B27" s="231">
        <v>2</v>
      </c>
      <c r="C27" s="31">
        <v>22</v>
      </c>
      <c r="D27" s="31">
        <v>16</v>
      </c>
      <c r="E27" s="323" t="s">
        <v>1011</v>
      </c>
      <c r="F27" s="258" t="s">
        <v>1012</v>
      </c>
      <c r="G27" s="37">
        <v>811015</v>
      </c>
      <c r="H27" s="39" t="s">
        <v>1013</v>
      </c>
      <c r="I27" s="23">
        <v>1</v>
      </c>
      <c r="J27" s="33" t="s">
        <v>210</v>
      </c>
      <c r="K27" s="72">
        <v>42016</v>
      </c>
      <c r="L27" s="72">
        <v>42350</v>
      </c>
      <c r="M27" s="221">
        <v>2855</v>
      </c>
      <c r="N27" s="280" t="s">
        <v>194</v>
      </c>
      <c r="O27" s="63">
        <v>2855</v>
      </c>
      <c r="P27" s="216"/>
    </row>
    <row r="28" spans="2:18" s="12" customFormat="1" ht="18">
      <c r="B28" s="230">
        <v>3</v>
      </c>
      <c r="C28" s="219"/>
      <c r="D28" s="219"/>
      <c r="E28" s="323"/>
      <c r="F28" s="258"/>
      <c r="G28" s="407"/>
      <c r="H28" s="39"/>
      <c r="I28" s="23"/>
      <c r="J28" s="24"/>
      <c r="K28" s="72"/>
      <c r="L28" s="72"/>
      <c r="M28" s="228"/>
      <c r="N28" s="280" t="s">
        <v>1133</v>
      </c>
      <c r="O28" s="63" t="s">
        <v>1133</v>
      </c>
      <c r="P28" s="217"/>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4622</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1106</v>
      </c>
      <c r="C36" s="646"/>
      <c r="D36" s="646"/>
      <c r="E36" s="647"/>
      <c r="F36" s="56" t="s">
        <v>221</v>
      </c>
      <c r="G36" s="59">
        <v>51765054</v>
      </c>
      <c r="H36" s="57" t="s">
        <v>194</v>
      </c>
      <c r="I36" s="70">
        <v>32828</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32828</v>
      </c>
      <c r="K39" s="3" t="s">
        <v>59</v>
      </c>
      <c r="L39" s="209">
        <v>43356</v>
      </c>
      <c r="M39" s="614"/>
      <c r="N39" s="614"/>
      <c r="O39" s="47">
        <v>1200</v>
      </c>
      <c r="P39" s="499"/>
    </row>
    <row r="40" spans="2:16" ht="38.25" customHeight="1">
      <c r="B40" s="79">
        <v>1</v>
      </c>
      <c r="C40" s="79" t="s">
        <v>210</v>
      </c>
      <c r="D40" s="83" t="s">
        <v>211</v>
      </c>
      <c r="E40" s="277" t="s">
        <v>1014</v>
      </c>
      <c r="F40" s="740" t="s">
        <v>1015</v>
      </c>
      <c r="G40" s="741"/>
      <c r="H40" s="742"/>
      <c r="I40" s="635">
        <v>42139</v>
      </c>
      <c r="J40" s="635"/>
      <c r="K40" s="609">
        <v>42704</v>
      </c>
      <c r="L40" s="610"/>
      <c r="M40" s="82">
        <v>17700</v>
      </c>
      <c r="N40" s="61" t="s">
        <v>1135</v>
      </c>
      <c r="O40" s="278">
        <v>17700</v>
      </c>
      <c r="P40" s="151"/>
    </row>
    <row r="41" spans="2:16" ht="37.5" customHeight="1">
      <c r="B41" s="79">
        <v>2</v>
      </c>
      <c r="C41" s="79"/>
      <c r="D41" s="83"/>
      <c r="E41" s="277"/>
      <c r="F41" s="740"/>
      <c r="G41" s="741"/>
      <c r="H41" s="742"/>
      <c r="I41" s="635"/>
      <c r="J41" s="635"/>
      <c r="K41" s="609"/>
      <c r="L41" s="610"/>
      <c r="M41" s="82"/>
      <c r="N41" s="61" t="s">
        <v>1133</v>
      </c>
      <c r="O41" s="278" t="s">
        <v>1133</v>
      </c>
      <c r="P41" s="233"/>
    </row>
    <row r="42" spans="2:16" ht="12" customHeight="1">
      <c r="B42" s="79"/>
      <c r="C42" s="79"/>
      <c r="D42" s="83"/>
      <c r="E42" s="81"/>
      <c r="F42" s="634"/>
      <c r="G42" s="634"/>
      <c r="H42" s="634"/>
      <c r="I42" s="635"/>
      <c r="J42" s="635"/>
      <c r="K42" s="609"/>
      <c r="L42" s="610"/>
      <c r="M42" s="82"/>
      <c r="N42" s="61" t="s">
        <v>1133</v>
      </c>
      <c r="O42" s="63" t="s">
        <v>1133</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17700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96">
      <c r="B52" s="325">
        <v>1</v>
      </c>
      <c r="C52" s="31">
        <v>45</v>
      </c>
      <c r="D52" s="31">
        <v>91</v>
      </c>
      <c r="E52" s="218" t="s">
        <v>687</v>
      </c>
      <c r="F52" s="258" t="s">
        <v>1016</v>
      </c>
      <c r="G52" s="37">
        <v>811015</v>
      </c>
      <c r="H52" s="39" t="s">
        <v>1010</v>
      </c>
      <c r="I52" s="23">
        <v>0.33</v>
      </c>
      <c r="J52" s="33" t="s">
        <v>210</v>
      </c>
      <c r="K52" s="72">
        <v>41443</v>
      </c>
      <c r="L52" s="72">
        <v>41935</v>
      </c>
      <c r="M52" s="221">
        <v>4875.91</v>
      </c>
      <c r="N52" s="280" t="s">
        <v>194</v>
      </c>
      <c r="O52" s="63">
        <v>1609.0503000000001</v>
      </c>
      <c r="P52" s="85"/>
    </row>
    <row r="53" spans="2:16" s="12" customFormat="1" ht="63.75">
      <c r="B53" s="34">
        <v>2</v>
      </c>
      <c r="C53" s="35">
        <v>37</v>
      </c>
      <c r="D53" s="31">
        <v>34</v>
      </c>
      <c r="E53" s="218" t="s">
        <v>1017</v>
      </c>
      <c r="F53" s="324" t="s">
        <v>1018</v>
      </c>
      <c r="G53" s="37">
        <v>811015</v>
      </c>
      <c r="H53" s="39" t="s">
        <v>1013</v>
      </c>
      <c r="I53" s="23">
        <v>1</v>
      </c>
      <c r="J53" s="31" t="s">
        <v>210</v>
      </c>
      <c r="K53" s="72">
        <v>42008</v>
      </c>
      <c r="L53" s="72">
        <v>42559</v>
      </c>
      <c r="M53" s="32">
        <v>2850</v>
      </c>
      <c r="N53" s="280" t="s">
        <v>194</v>
      </c>
      <c r="O53" s="63">
        <v>2850</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4459.0502999999999</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1106</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6" ht="33.75" customHeight="1">
      <c r="B65" s="614"/>
      <c r="C65" s="614"/>
      <c r="D65" s="614"/>
      <c r="E65" s="614"/>
      <c r="F65" s="631"/>
      <c r="G65" s="632"/>
      <c r="H65" s="633"/>
      <c r="I65" s="3" t="s">
        <v>58</v>
      </c>
      <c r="J65" s="209">
        <v>32828</v>
      </c>
      <c r="K65" s="3" t="s">
        <v>59</v>
      </c>
      <c r="L65" s="209">
        <v>43356</v>
      </c>
      <c r="M65" s="614"/>
      <c r="N65" s="614"/>
      <c r="O65" s="47">
        <v>1200</v>
      </c>
      <c r="P65" s="616"/>
    </row>
    <row r="66" spans="2:16" ht="60" customHeight="1">
      <c r="B66" s="79">
        <v>1</v>
      </c>
      <c r="C66" s="79" t="s">
        <v>210</v>
      </c>
      <c r="D66" s="83" t="s">
        <v>766</v>
      </c>
      <c r="E66" s="403" t="s">
        <v>1019</v>
      </c>
      <c r="F66" s="606" t="s">
        <v>1020</v>
      </c>
      <c r="G66" s="607"/>
      <c r="H66" s="608"/>
      <c r="I66" s="609">
        <v>41470</v>
      </c>
      <c r="J66" s="610"/>
      <c r="K66" s="609">
        <v>42138</v>
      </c>
      <c r="L66" s="610"/>
      <c r="M66" s="82">
        <v>5330</v>
      </c>
      <c r="N66" s="61" t="s">
        <v>1135</v>
      </c>
      <c r="O66" s="63">
        <v>5330</v>
      </c>
      <c r="P66" s="89"/>
    </row>
    <row r="67" spans="2:16" ht="45" customHeight="1">
      <c r="B67" s="79">
        <v>2</v>
      </c>
      <c r="C67" s="79" t="s">
        <v>210</v>
      </c>
      <c r="D67" s="83" t="s">
        <v>766</v>
      </c>
      <c r="E67" s="403" t="s">
        <v>1021</v>
      </c>
      <c r="F67" s="606" t="s">
        <v>1022</v>
      </c>
      <c r="G67" s="607"/>
      <c r="H67" s="608"/>
      <c r="I67" s="609">
        <v>37489</v>
      </c>
      <c r="J67" s="610"/>
      <c r="K67" s="609">
        <v>37711</v>
      </c>
      <c r="L67" s="610"/>
      <c r="M67" s="82">
        <v>6272.42</v>
      </c>
      <c r="N67" s="61" t="s">
        <v>1135</v>
      </c>
      <c r="O67" s="63">
        <v>6272.42</v>
      </c>
      <c r="P67" s="53"/>
    </row>
    <row r="68" spans="2:16" ht="4.5" customHeight="1">
      <c r="B68" s="153"/>
      <c r="C68" s="153"/>
      <c r="D68" s="80"/>
      <c r="E68" s="81"/>
      <c r="F68" s="601"/>
      <c r="G68" s="602"/>
      <c r="H68" s="603"/>
      <c r="I68" s="604"/>
      <c r="J68" s="605"/>
      <c r="K68" s="604"/>
      <c r="L68" s="605"/>
      <c r="M68" s="152"/>
      <c r="N68" s="61" t="s">
        <v>1133</v>
      </c>
      <c r="O68" s="63" t="s">
        <v>1133</v>
      </c>
      <c r="P68" s="53"/>
    </row>
    <row r="69" spans="2:16" ht="4.5" customHeight="1">
      <c r="B69" s="153"/>
      <c r="C69" s="153"/>
      <c r="D69" s="80"/>
      <c r="E69" s="154"/>
      <c r="F69" s="601"/>
      <c r="G69" s="602"/>
      <c r="H69" s="603"/>
      <c r="I69" s="604"/>
      <c r="J69" s="605"/>
      <c r="K69" s="604"/>
      <c r="L69" s="605"/>
      <c r="M69" s="152"/>
      <c r="N69" s="61" t="s">
        <v>1133</v>
      </c>
      <c r="O69" s="63" t="s">
        <v>1133</v>
      </c>
      <c r="P69" s="53"/>
    </row>
    <row r="70" spans="2:16" s="12" customFormat="1" ht="27.75" customHeight="1">
      <c r="B70" s="9"/>
      <c r="C70" s="7"/>
      <c r="D70" s="8"/>
      <c r="E70" s="8"/>
      <c r="F70" s="8"/>
      <c r="G70" s="8"/>
      <c r="H70" s="8"/>
      <c r="I70" s="8"/>
      <c r="J70" s="6"/>
      <c r="K70" s="5"/>
      <c r="L70" s="5"/>
      <c r="M70" s="1"/>
      <c r="N70" s="268" t="s">
        <v>17</v>
      </c>
      <c r="O70" s="45">
        <v>11602.42</v>
      </c>
      <c r="P70" s="62">
        <v>40</v>
      </c>
    </row>
    <row r="71" spans="2:16" ht="15.75" customHeight="1"/>
    <row r="72" spans="2:16" s="60" customFormat="1" ht="37.5" customHeight="1">
      <c r="B72" s="598" t="s">
        <v>127</v>
      </c>
      <c r="C72" s="598"/>
      <c r="D72" s="598"/>
      <c r="E72" s="598"/>
      <c r="F72" s="598"/>
      <c r="G72" s="588" t="s">
        <v>1106</v>
      </c>
      <c r="H72" s="589"/>
      <c r="I72" s="589"/>
      <c r="J72" s="589"/>
      <c r="K72" s="594" t="s">
        <v>201</v>
      </c>
      <c r="L72" s="595"/>
      <c r="M72" s="594" t="s">
        <v>196</v>
      </c>
      <c r="N72" s="595"/>
      <c r="O72" s="592" t="s">
        <v>197</v>
      </c>
      <c r="P72" s="587">
        <v>9</v>
      </c>
    </row>
    <row r="73" spans="2:16" s="58" customFormat="1" ht="36.75" customHeight="1">
      <c r="B73" s="598"/>
      <c r="C73" s="598"/>
      <c r="D73" s="598"/>
      <c r="E73" s="598"/>
      <c r="F73" s="598"/>
      <c r="G73" s="590"/>
      <c r="H73" s="591"/>
      <c r="I73" s="591"/>
      <c r="J73" s="591"/>
      <c r="K73" s="74" t="s">
        <v>194</v>
      </c>
      <c r="L73" s="69" t="s">
        <v>194</v>
      </c>
      <c r="M73" s="74" t="s">
        <v>548</v>
      </c>
      <c r="N73" s="69" t="s">
        <v>194</v>
      </c>
      <c r="O73" s="593"/>
      <c r="P73" s="587">
        <v>0</v>
      </c>
    </row>
    <row r="74" spans="2:16" ht="15">
      <c r="B74" s="77"/>
      <c r="C74" s="78"/>
      <c r="D74" s="78"/>
      <c r="E74" s="78"/>
      <c r="F74" s="78"/>
      <c r="G74" s="76"/>
      <c r="H74" s="76"/>
      <c r="I74" s="76"/>
      <c r="J74" s="76"/>
      <c r="K74" s="76"/>
    </row>
    <row r="75" spans="2:16" ht="30" customHeight="1">
      <c r="B75" s="598" t="s">
        <v>82</v>
      </c>
      <c r="C75" s="598"/>
      <c r="D75" s="598"/>
      <c r="E75" s="598"/>
      <c r="F75" s="598"/>
      <c r="G75" s="599" t="s">
        <v>1105</v>
      </c>
      <c r="H75" s="599"/>
      <c r="I75" s="599"/>
      <c r="J75" s="599"/>
      <c r="K75" s="599"/>
      <c r="L75" s="594" t="s">
        <v>80</v>
      </c>
      <c r="M75" s="595"/>
      <c r="N75" s="600" t="s">
        <v>81</v>
      </c>
      <c r="O75" s="600"/>
      <c r="P75" s="587">
        <v>10</v>
      </c>
    </row>
    <row r="76" spans="2:16" ht="30" customHeight="1">
      <c r="B76" s="598"/>
      <c r="C76" s="598"/>
      <c r="D76" s="598"/>
      <c r="E76" s="598"/>
      <c r="F76" s="598"/>
      <c r="G76" s="599"/>
      <c r="H76" s="599"/>
      <c r="I76" s="599"/>
      <c r="J76" s="599"/>
      <c r="K76" s="599"/>
      <c r="L76" s="74" t="s">
        <v>194</v>
      </c>
      <c r="M76" s="69" t="s">
        <v>194</v>
      </c>
      <c r="N76" s="600"/>
      <c r="O76" s="600"/>
      <c r="P76" s="587"/>
    </row>
    <row r="77" spans="2:16" ht="15" customHeight="1"/>
    <row r="78" spans="2:16" ht="30.75" customHeight="1">
      <c r="J78" s="596" t="s">
        <v>222</v>
      </c>
      <c r="K78" s="597"/>
      <c r="L78" s="74" t="s">
        <v>210</v>
      </c>
      <c r="M78" s="69" t="s">
        <v>194</v>
      </c>
      <c r="P78" s="587">
        <v>1</v>
      </c>
    </row>
    <row r="79" spans="2:16" ht="15" customHeight="1">
      <c r="P79" s="587"/>
    </row>
    <row r="80" spans="2:16" ht="32.25" customHeight="1">
      <c r="L80" s="2"/>
      <c r="M80" s="2"/>
      <c r="N80" s="596" t="s">
        <v>29</v>
      </c>
      <c r="O80" s="59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193" priority="97" operator="greaterThan">
      <formula>1</formula>
    </cfRule>
  </conditionalFormatting>
  <conditionalFormatting sqref="I54">
    <cfRule type="cellIs" dxfId="192" priority="96" operator="greaterThan">
      <formula>1</formula>
    </cfRule>
  </conditionalFormatting>
  <conditionalFormatting sqref="J39">
    <cfRule type="cellIs" dxfId="191" priority="94" stopIfTrue="1" operator="greaterThanOrEqual">
      <formula>#REF!</formula>
    </cfRule>
  </conditionalFormatting>
  <conditionalFormatting sqref="J39">
    <cfRule type="cellIs" dxfId="190" priority="95" stopIfTrue="1" operator="lessThanOrEqual">
      <formula>#REF!</formula>
    </cfRule>
  </conditionalFormatting>
  <conditionalFormatting sqref="L39">
    <cfRule type="cellIs" dxfId="189" priority="93" stopIfTrue="1" operator="greaterThanOrEqual">
      <formula>#REF!</formula>
    </cfRule>
  </conditionalFormatting>
  <conditionalFormatting sqref="J65">
    <cfRule type="cellIs" dxfId="188" priority="91" stopIfTrue="1" operator="greaterThanOrEqual">
      <formula>#REF!</formula>
    </cfRule>
  </conditionalFormatting>
  <conditionalFormatting sqref="J65">
    <cfRule type="cellIs" dxfId="187" priority="92" stopIfTrue="1" operator="lessThanOrEqual">
      <formula>#REF!</formula>
    </cfRule>
  </conditionalFormatting>
  <conditionalFormatting sqref="L65">
    <cfRule type="cellIs" dxfId="186" priority="90" stopIfTrue="1" operator="greaterThanOrEqual">
      <formula>#REF!</formula>
    </cfRule>
  </conditionalFormatting>
  <conditionalFormatting sqref="G18">
    <cfRule type="cellIs" dxfId="185" priority="75" operator="equal">
      <formula>"NO SUMA 100%"</formula>
    </cfRule>
    <cfRule type="cellIs" dxfId="184" priority="80" operator="equal">
      <formula>"SUMA 100%"</formula>
    </cfRule>
    <cfRule type="cellIs" dxfId="183" priority="84" operator="equal">
      <formula>"SUMA 100%"</formula>
    </cfRule>
    <cfRule type="cellIs" dxfId="182" priority="85" operator="equal">
      <formula>"SUMA 100%"</formula>
    </cfRule>
    <cfRule type="cellIs" dxfId="181" priority="88" operator="equal">
      <formula>"NO SUMA 100%"</formula>
    </cfRule>
    <cfRule type="cellIs" dxfId="180" priority="89" operator="equal">
      <formula>"SUMA 100%"</formula>
    </cfRule>
  </conditionalFormatting>
  <conditionalFormatting sqref="J14:J17">
    <cfRule type="cellIs" dxfId="179" priority="87" operator="equal">
      <formula>"NO CUMPLE"</formula>
    </cfRule>
  </conditionalFormatting>
  <conditionalFormatting sqref="J14:J17">
    <cfRule type="cellIs" dxfId="178" priority="86" operator="equal">
      <formula>"CUMPLE"</formula>
    </cfRule>
  </conditionalFormatting>
  <conditionalFormatting sqref="J14:J16">
    <cfRule type="cellIs" dxfId="177" priority="83" operator="equal">
      <formula>"CUMPLE"</formula>
    </cfRule>
  </conditionalFormatting>
  <conditionalFormatting sqref="G19">
    <cfRule type="cellIs" dxfId="176" priority="78" operator="equal">
      <formula>"OK"</formula>
    </cfRule>
    <cfRule type="cellIs" dxfId="175" priority="79" operator="equal">
      <formula>"OK"</formula>
    </cfRule>
    <cfRule type="cellIs" dxfId="174" priority="81" operator="equal">
      <formula>"ERROR DE ASC"</formula>
    </cfRule>
    <cfRule type="cellIs" dxfId="173" priority="82" operator="equal">
      <formula>"ERROR DE ASC"</formula>
    </cfRule>
  </conditionalFormatting>
  <conditionalFormatting sqref="H18">
    <cfRule type="cellIs" dxfId="172" priority="76" operator="equal">
      <formula>"CUMPLE"</formula>
    </cfRule>
    <cfRule type="cellIs" dxfId="171" priority="77" operator="equal">
      <formula>"CUMPLE"</formula>
    </cfRule>
  </conditionalFormatting>
  <conditionalFormatting sqref="H18:J19">
    <cfRule type="cellIs" dxfId="170" priority="74" operator="equal">
      <formula>"NO CUMPLE"</formula>
    </cfRule>
  </conditionalFormatting>
  <conditionalFormatting sqref="J14:J16">
    <cfRule type="cellIs" dxfId="169" priority="73" operator="equal">
      <formula>"NO CUMPLE"</formula>
    </cfRule>
  </conditionalFormatting>
  <conditionalFormatting sqref="K18">
    <cfRule type="cellIs" dxfId="168" priority="71" operator="equal">
      <formula>"CUMPLE"</formula>
    </cfRule>
    <cfRule type="cellIs" dxfId="167" priority="72" operator="equal">
      <formula>"CUMPLE"</formula>
    </cfRule>
  </conditionalFormatting>
  <conditionalFormatting sqref="K18">
    <cfRule type="cellIs" dxfId="166" priority="70" operator="equal">
      <formula>"NO CUMPLE"</formula>
    </cfRule>
  </conditionalFormatting>
  <conditionalFormatting sqref="M14:M17">
    <cfRule type="cellIs" dxfId="165" priority="69" operator="equal">
      <formula>"MAXIMO"</formula>
    </cfRule>
  </conditionalFormatting>
  <conditionalFormatting sqref="N15:N17">
    <cfRule type="cellIs" dxfId="164" priority="68" operator="equal">
      <formula>"NO CUMPLE"</formula>
    </cfRule>
  </conditionalFormatting>
  <conditionalFormatting sqref="N14:N17">
    <cfRule type="cellIs" dxfId="163" priority="67" operator="equal">
      <formula>"CUMPLE"</formula>
    </cfRule>
  </conditionalFormatting>
  <conditionalFormatting sqref="M14:M16">
    <cfRule type="cellIs" dxfId="162" priority="66" operator="equal">
      <formula>"MAXIMO"</formula>
    </cfRule>
  </conditionalFormatting>
  <conditionalFormatting sqref="M15:M17">
    <cfRule type="cellIs" dxfId="161" priority="65" operator="equal">
      <formula>"MAXIMO"</formula>
    </cfRule>
  </conditionalFormatting>
  <conditionalFormatting sqref="N14:N16">
    <cfRule type="cellIs" dxfId="160" priority="64" operator="equal">
      <formula>"CUMPLE"</formula>
    </cfRule>
  </conditionalFormatting>
  <conditionalFormatting sqref="N14:N16">
    <cfRule type="cellIs" dxfId="159" priority="63" operator="equal">
      <formula>"NO CUMPLE"</formula>
    </cfRule>
  </conditionalFormatting>
  <conditionalFormatting sqref="K18">
    <cfRule type="cellIs" dxfId="158" priority="61" operator="equal">
      <formula>"CUMPLE"</formula>
    </cfRule>
    <cfRule type="cellIs" dxfId="157" priority="62" operator="equal">
      <formula>"NO CUMPLE"</formula>
    </cfRule>
  </conditionalFormatting>
  <conditionalFormatting sqref="N30">
    <cfRule type="cellIs" dxfId="156" priority="60" operator="equal">
      <formula>"NO"</formula>
    </cfRule>
  </conditionalFormatting>
  <conditionalFormatting sqref="P31">
    <cfRule type="cellIs" dxfId="155" priority="57" operator="equal">
      <formula>"NO CUMPLE"</formula>
    </cfRule>
    <cfRule type="cellIs" dxfId="154" priority="58" operator="equal">
      <formula>"CUMPLE"</formula>
    </cfRule>
    <cfRule type="cellIs" dxfId="153" priority="59" operator="equal">
      <formula>"HABILITADO"</formula>
    </cfRule>
  </conditionalFormatting>
  <conditionalFormatting sqref="P36">
    <cfRule type="cellIs" dxfId="152" priority="54" operator="equal">
      <formula>"NO CUMPLE"</formula>
    </cfRule>
    <cfRule type="cellIs" dxfId="151" priority="55" operator="equal">
      <formula>"CUMPLE"</formula>
    </cfRule>
    <cfRule type="cellIs" dxfId="150" priority="56" operator="equal">
      <formula>"HABILITADO"</formula>
    </cfRule>
  </conditionalFormatting>
  <conditionalFormatting sqref="J36">
    <cfRule type="cellIs" dxfId="149" priority="50" operator="equal">
      <formula>0</formula>
    </cfRule>
    <cfRule type="cellIs" dxfId="148" priority="51" operator="equal">
      <formula>"FOLIO 0"</formula>
    </cfRule>
  </conditionalFormatting>
  <conditionalFormatting sqref="L36">
    <cfRule type="cellIs" dxfId="147" priority="52" operator="equal">
      <formula>0</formula>
    </cfRule>
    <cfRule type="cellIs" dxfId="146" priority="53" operator="equal">
      <formula>"FOLIO 0"</formula>
    </cfRule>
  </conditionalFormatting>
  <conditionalFormatting sqref="G36">
    <cfRule type="cellIs" dxfId="145" priority="48" operator="equal">
      <formula>0</formula>
    </cfRule>
    <cfRule type="cellIs" dxfId="144" priority="49" operator="equal">
      <formula>"FOLIO 0"</formula>
    </cfRule>
  </conditionalFormatting>
  <conditionalFormatting sqref="K36">
    <cfRule type="cellIs" dxfId="143" priority="46" operator="equal">
      <formula>0</formula>
    </cfRule>
    <cfRule type="cellIs" dxfId="142" priority="47" operator="equal">
      <formula>"FOLIO 0"</formula>
    </cfRule>
  </conditionalFormatting>
  <conditionalFormatting sqref="M36">
    <cfRule type="cellIs" dxfId="141" priority="44" operator="equal">
      <formula>0</formula>
    </cfRule>
    <cfRule type="cellIs" dxfId="140" priority="45" operator="equal">
      <formula>"FOLIO 0"</formula>
    </cfRule>
  </conditionalFormatting>
  <conditionalFormatting sqref="P44">
    <cfRule type="cellIs" dxfId="139" priority="41" operator="equal">
      <formula>"NO CUMPLE"</formula>
    </cfRule>
    <cfRule type="cellIs" dxfId="138" priority="42" operator="equal">
      <formula>"CUMPLE"</formula>
    </cfRule>
    <cfRule type="cellIs" dxfId="137" priority="43" operator="equal">
      <formula>"HABILITADO"</formula>
    </cfRule>
  </conditionalFormatting>
  <conditionalFormatting sqref="N42:N43">
    <cfRule type="cellIs" dxfId="136" priority="40" operator="equal">
      <formula>"EXPERIENCIA NO VÁLIDA"</formula>
    </cfRule>
  </conditionalFormatting>
  <conditionalFormatting sqref="N66:N68">
    <cfRule type="cellIs" dxfId="135" priority="39" operator="equal">
      <formula>"EXPERIENCIA NO VÁLIDA"</formula>
    </cfRule>
  </conditionalFormatting>
  <conditionalFormatting sqref="O36">
    <cfRule type="cellIs" dxfId="134" priority="37" operator="equal">
      <formula>0</formula>
    </cfRule>
    <cfRule type="cellIs" dxfId="133" priority="38" operator="equal">
      <formula>"FOLIO 0"</formula>
    </cfRule>
  </conditionalFormatting>
  <conditionalFormatting sqref="K40:K41 I40:I41">
    <cfRule type="cellIs" dxfId="132" priority="35" stopIfTrue="1" operator="greaterThanOrEqual">
      <formula>#REF!</formula>
    </cfRule>
  </conditionalFormatting>
  <conditionalFormatting sqref="I40:I41">
    <cfRule type="cellIs" dxfId="131" priority="36" stopIfTrue="1" operator="lessThanOrEqual">
      <formula>#REF!</formula>
    </cfRule>
  </conditionalFormatting>
  <conditionalFormatting sqref="K68:K69 I68:I69">
    <cfRule type="cellIs" dxfId="130" priority="33" stopIfTrue="1" operator="greaterThanOrEqual">
      <formula>#REF!</formula>
    </cfRule>
  </conditionalFormatting>
  <conditionalFormatting sqref="I68:I69">
    <cfRule type="cellIs" dxfId="129" priority="34" stopIfTrue="1" operator="lessThanOrEqual">
      <formula>#REF!</formula>
    </cfRule>
  </conditionalFormatting>
  <conditionalFormatting sqref="N69">
    <cfRule type="cellIs" dxfId="128" priority="32" operator="equal">
      <formula>"EXPERIENCIA NO VÁLIDA"</formula>
    </cfRule>
  </conditionalFormatting>
  <conditionalFormatting sqref="I28:I29">
    <cfRule type="cellIs" dxfId="127" priority="31" operator="greaterThan">
      <formula>1</formula>
    </cfRule>
  </conditionalFormatting>
  <conditionalFormatting sqref="K42:K43 I42:I43">
    <cfRule type="cellIs" dxfId="126" priority="29" stopIfTrue="1" operator="greaterThanOrEqual">
      <formula>#REF!</formula>
    </cfRule>
  </conditionalFormatting>
  <conditionalFormatting sqref="I42:I43">
    <cfRule type="cellIs" dxfId="125" priority="30" stopIfTrue="1" operator="lessThanOrEqual">
      <formula>#REF!</formula>
    </cfRule>
  </conditionalFormatting>
  <conditionalFormatting sqref="N28:N29">
    <cfRule type="cellIs" dxfId="124" priority="28" operator="equal">
      <formula>"NO"</formula>
    </cfRule>
  </conditionalFormatting>
  <conditionalFormatting sqref="N36">
    <cfRule type="cellIs" dxfId="123" priority="26" operator="equal">
      <formula>0</formula>
    </cfRule>
    <cfRule type="cellIs" dxfId="122" priority="27" operator="equal">
      <formula>"FOLIO 0"</formula>
    </cfRule>
  </conditionalFormatting>
  <conditionalFormatting sqref="N52:N55">
    <cfRule type="cellIs" dxfId="121" priority="25" operator="equal">
      <formula>"NO"</formula>
    </cfRule>
  </conditionalFormatting>
  <conditionalFormatting sqref="I53">
    <cfRule type="cellIs" dxfId="120" priority="24" operator="greaterThan">
      <formula>1</formula>
    </cfRule>
  </conditionalFormatting>
  <conditionalFormatting sqref="K67 I67">
    <cfRule type="cellIs" dxfId="119" priority="22" stopIfTrue="1" operator="greaterThanOrEqual">
      <formula>#REF!</formula>
    </cfRule>
  </conditionalFormatting>
  <conditionalFormatting sqref="I67">
    <cfRule type="cellIs" dxfId="118" priority="23" stopIfTrue="1" operator="lessThanOrEqual">
      <formula>#REF!</formula>
    </cfRule>
  </conditionalFormatting>
  <conditionalFormatting sqref="N26:N27">
    <cfRule type="cellIs" dxfId="117" priority="21" operator="equal">
      <formula>"NO"</formula>
    </cfRule>
  </conditionalFormatting>
  <conditionalFormatting sqref="N40">
    <cfRule type="cellIs" dxfId="116" priority="20" operator="equal">
      <formula>"EXPERIENCIA NO VÁLIDA"</formula>
    </cfRule>
  </conditionalFormatting>
  <conditionalFormatting sqref="N41">
    <cfRule type="cellIs" dxfId="115" priority="19" operator="equal">
      <formula>"EXPERIENCIA NO VÁLIDA"</formula>
    </cfRule>
  </conditionalFormatting>
  <conditionalFormatting sqref="I27">
    <cfRule type="cellIs" dxfId="114" priority="18" operator="greaterThan">
      <formula>1</formula>
    </cfRule>
  </conditionalFormatting>
  <conditionalFormatting sqref="I26">
    <cfRule type="cellIs" dxfId="113" priority="17" operator="greaterThan">
      <formula>1</formula>
    </cfRule>
  </conditionalFormatting>
  <conditionalFormatting sqref="O13">
    <cfRule type="cellIs" dxfId="112" priority="14" stopIfTrue="1" operator="equal">
      <formula>"HABILITADO"</formula>
    </cfRule>
    <cfRule type="cellIs" dxfId="111" priority="15" stopIfTrue="1" operator="equal">
      <formula>"NO HABILITADO"</formula>
    </cfRule>
    <cfRule type="cellIs" dxfId="110" priority="16" stopIfTrue="1" operator="equal">
      <formula>"RECHAZADO"</formula>
    </cfRule>
  </conditionalFormatting>
  <conditionalFormatting sqref="O13">
    <cfRule type="cellIs" dxfId="109" priority="12" operator="equal">
      <formula>"NO HABILITADO"</formula>
    </cfRule>
    <cfRule type="cellIs" dxfId="108" priority="13" operator="equal">
      <formula>"NO HABILITADO"</formula>
    </cfRule>
  </conditionalFormatting>
  <conditionalFormatting sqref="O13">
    <cfRule type="cellIs" priority="9" stopIfTrue="1" operator="equal">
      <formula>"HABILITADO"</formula>
    </cfRule>
    <cfRule type="cellIs" dxfId="107" priority="10" stopIfTrue="1" operator="equal">
      <formula>"NO HABILITADO"</formula>
    </cfRule>
    <cfRule type="cellIs" dxfId="106" priority="11" stopIfTrue="1" operator="equal">
      <formula>"RECHAZADO"</formula>
    </cfRule>
  </conditionalFormatting>
  <conditionalFormatting sqref="O13">
    <cfRule type="cellIs" dxfId="105" priority="7" stopIfTrue="1" operator="equal">
      <formula>"RECHAZADO"</formula>
    </cfRule>
    <cfRule type="cellIs" dxfId="104" priority="8" stopIfTrue="1" operator="equal">
      <formula>"NO HABILITADO"</formula>
    </cfRule>
  </conditionalFormatting>
  <conditionalFormatting sqref="O13">
    <cfRule type="cellIs" dxfId="103" priority="5" operator="equal">
      <formula>"NO HABILITADO"</formula>
    </cfRule>
    <cfRule type="cellIs" dxfId="102" priority="6" operator="equal">
      <formula>"HABILITADO"</formula>
    </cfRule>
  </conditionalFormatting>
  <conditionalFormatting sqref="O13:P13">
    <cfRule type="cellIs" dxfId="101" priority="4" operator="equal">
      <formula>"NO HABILITADO"</formula>
    </cfRule>
  </conditionalFormatting>
  <conditionalFormatting sqref="I52">
    <cfRule type="cellIs" dxfId="100" priority="3" operator="greaterThan">
      <formula>1</formula>
    </cfRule>
  </conditionalFormatting>
  <conditionalFormatting sqref="K66 I66">
    <cfRule type="cellIs" dxfId="99" priority="1" stopIfTrue="1" operator="greaterThanOrEqual">
      <formula>#REF!</formula>
    </cfRule>
  </conditionalFormatting>
  <conditionalFormatting sqref="I66">
    <cfRule type="cellIs" dxfId="98" priority="2" stopIfTrue="1" operator="lessThanOrEqual">
      <formula>#REF!</formula>
    </cfRule>
  </conditionalFormatting>
  <dataValidations disablePrompts="1" count="1">
    <dataValidation type="list" allowBlank="1" showInputMessage="1" showErrorMessage="1" sqref="H26:H30 H52:H55">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R88"/>
  <sheetViews>
    <sheetView view="pageBreakPreview" topLeftCell="A46" zoomScale="70" zoomScaleNormal="70" zoomScaleSheetLayoutView="70" workbookViewId="0">
      <selection activeCell="A211" sqref="A1:XFD104857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690" t="s">
        <v>3</v>
      </c>
      <c r="C2" s="690"/>
      <c r="D2" s="690"/>
      <c r="E2" s="690"/>
      <c r="F2" s="690"/>
      <c r="G2" s="690"/>
      <c r="H2" s="690"/>
      <c r="I2" s="690"/>
      <c r="J2" s="690"/>
      <c r="K2" s="38"/>
      <c r="L2" s="38"/>
      <c r="M2" s="38"/>
      <c r="N2" s="18"/>
      <c r="O2" s="18"/>
      <c r="P2" s="18"/>
    </row>
    <row r="3" spans="2:18" ht="24.95" customHeight="1">
      <c r="B3" s="691" t="s">
        <v>7</v>
      </c>
      <c r="C3" s="691"/>
      <c r="D3" s="691"/>
      <c r="E3" s="691"/>
      <c r="F3" s="691"/>
      <c r="G3" s="691"/>
      <c r="H3" s="691"/>
      <c r="I3" s="691"/>
      <c r="J3" s="691"/>
      <c r="K3" s="38"/>
      <c r="L3" s="38"/>
      <c r="M3" s="38"/>
      <c r="N3" s="15"/>
      <c r="O3" s="15"/>
      <c r="P3" s="15"/>
    </row>
    <row r="4" spans="2:18" ht="24.95" customHeight="1">
      <c r="B4" s="691" t="s">
        <v>14</v>
      </c>
      <c r="C4" s="691"/>
      <c r="D4" s="691"/>
      <c r="E4" s="691"/>
      <c r="F4" s="691"/>
      <c r="G4" s="691"/>
      <c r="H4" s="691"/>
      <c r="I4" s="691"/>
      <c r="J4" s="691"/>
      <c r="K4" s="38"/>
      <c r="L4" s="38"/>
      <c r="M4" s="38"/>
      <c r="N4" s="17"/>
      <c r="O4" s="17"/>
      <c r="P4" s="17"/>
    </row>
    <row r="5" spans="2:18" ht="12" thickBot="1">
      <c r="B5" s="16"/>
      <c r="C5" s="16"/>
      <c r="D5" s="16"/>
      <c r="E5" s="16"/>
      <c r="F5" s="16"/>
      <c r="G5" s="16"/>
      <c r="H5" s="16"/>
      <c r="I5" s="16"/>
      <c r="J5" s="16"/>
      <c r="K5" s="16"/>
      <c r="L5" s="16"/>
      <c r="M5" s="16"/>
      <c r="N5" s="16"/>
      <c r="O5" s="16"/>
      <c r="P5" s="16"/>
    </row>
    <row r="6" spans="2:18" ht="24.95" customHeight="1" thickBot="1">
      <c r="B6" s="704" t="s">
        <v>199</v>
      </c>
      <c r="C6" s="705"/>
      <c r="D6" s="705"/>
      <c r="E6" s="705"/>
      <c r="F6" s="705"/>
      <c r="G6" s="705"/>
      <c r="H6" s="705"/>
      <c r="I6" s="705"/>
      <c r="J6" s="705"/>
      <c r="K6" s="705"/>
      <c r="L6" s="705"/>
      <c r="M6" s="705"/>
      <c r="N6" s="705"/>
      <c r="O6" s="705"/>
      <c r="P6" s="706"/>
    </row>
    <row r="7" spans="2:18">
      <c r="B7" s="16"/>
      <c r="C7" s="16"/>
      <c r="D7" s="16"/>
      <c r="E7" s="16"/>
      <c r="F7" s="16"/>
      <c r="G7" s="16"/>
      <c r="H7" s="16"/>
      <c r="I7" s="16"/>
      <c r="J7" s="16"/>
      <c r="K7" s="16"/>
      <c r="L7" s="16"/>
      <c r="M7" s="16"/>
      <c r="N7" s="16"/>
      <c r="O7" s="16"/>
      <c r="P7" s="16"/>
    </row>
    <row r="8" spans="2:18" ht="24.95" customHeight="1">
      <c r="B8" s="692" t="s">
        <v>1131</v>
      </c>
      <c r="C8" s="692"/>
      <c r="D8" s="692"/>
      <c r="E8" s="692"/>
      <c r="F8" s="692"/>
      <c r="G8" s="692"/>
      <c r="H8" s="692"/>
      <c r="I8" s="692"/>
      <c r="J8" s="692"/>
      <c r="K8" s="38"/>
      <c r="L8" s="38"/>
      <c r="M8" s="38"/>
      <c r="N8" s="693" t="s">
        <v>8</v>
      </c>
      <c r="O8" s="694"/>
      <c r="P8" s="22">
        <v>43356</v>
      </c>
    </row>
    <row r="9" spans="2:18" ht="8.25" customHeight="1">
      <c r="B9" s="15"/>
      <c r="C9" s="273"/>
      <c r="D9" s="38"/>
      <c r="E9" s="38"/>
      <c r="F9" s="38"/>
      <c r="G9" s="38"/>
      <c r="H9" s="38"/>
      <c r="I9" s="38"/>
      <c r="J9" s="38"/>
      <c r="K9" s="38"/>
      <c r="L9" s="38"/>
      <c r="M9" s="38"/>
      <c r="N9" s="15"/>
      <c r="O9" s="15"/>
      <c r="P9" s="15"/>
    </row>
    <row r="10" spans="2:18" ht="30" customHeight="1">
      <c r="B10" s="695" t="s">
        <v>11</v>
      </c>
      <c r="C10" s="696"/>
      <c r="D10" s="67">
        <v>54</v>
      </c>
      <c r="E10" s="697" t="s">
        <v>1107</v>
      </c>
      <c r="F10" s="698"/>
      <c r="G10" s="698"/>
      <c r="H10" s="698"/>
      <c r="I10" s="698"/>
      <c r="J10" s="698"/>
      <c r="K10" s="698"/>
      <c r="L10" s="698"/>
      <c r="M10" s="698"/>
      <c r="N10" s="698"/>
      <c r="O10" s="698"/>
      <c r="P10" s="699"/>
    </row>
    <row r="11" spans="2:18" s="14" customFormat="1" ht="30.75" customHeight="1">
      <c r="B11" s="700" t="s">
        <v>20</v>
      </c>
      <c r="C11" s="701"/>
      <c r="D11" s="701"/>
      <c r="E11" s="701"/>
      <c r="F11" s="701"/>
      <c r="G11" s="702"/>
      <c r="H11" s="703" t="s">
        <v>46</v>
      </c>
      <c r="I11" s="703"/>
      <c r="J11" s="703"/>
      <c r="K11" s="703"/>
      <c r="L11" s="703"/>
      <c r="M11" s="703"/>
      <c r="N11" s="703"/>
      <c r="O11" s="703" t="s">
        <v>45</v>
      </c>
      <c r="P11" s="703"/>
    </row>
    <row r="12" spans="2:18" ht="54.95" customHeight="1">
      <c r="B12" s="651" t="s">
        <v>18</v>
      </c>
      <c r="C12" s="653" t="s">
        <v>9</v>
      </c>
      <c r="D12" s="654"/>
      <c r="E12" s="654"/>
      <c r="F12" s="655"/>
      <c r="G12" s="659" t="s">
        <v>16</v>
      </c>
      <c r="H12" s="661" t="s">
        <v>43</v>
      </c>
      <c r="I12" s="662"/>
      <c r="J12" s="663"/>
      <c r="K12" s="664" t="s">
        <v>44</v>
      </c>
      <c r="L12" s="664"/>
      <c r="M12" s="664"/>
      <c r="N12" s="664"/>
      <c r="O12" s="665" t="s">
        <v>51</v>
      </c>
      <c r="P12" s="665"/>
    </row>
    <row r="13" spans="2:18" ht="63" customHeight="1">
      <c r="B13" s="652"/>
      <c r="C13" s="656"/>
      <c r="D13" s="657"/>
      <c r="E13" s="657"/>
      <c r="F13" s="658"/>
      <c r="G13" s="660"/>
      <c r="H13" s="64" t="s">
        <v>192</v>
      </c>
      <c r="I13" s="3" t="s">
        <v>191</v>
      </c>
      <c r="J13" s="405">
        <v>300</v>
      </c>
      <c r="K13" s="66" t="s">
        <v>50</v>
      </c>
      <c r="L13" s="66" t="s">
        <v>49</v>
      </c>
      <c r="M13" s="66" t="s">
        <v>164</v>
      </c>
      <c r="N13" s="66"/>
      <c r="O13" s="666" t="s">
        <v>84</v>
      </c>
      <c r="P13" s="666"/>
    </row>
    <row r="14" spans="2:18" ht="21" customHeight="1">
      <c r="B14" s="41">
        <v>1</v>
      </c>
      <c r="C14" s="667" t="s">
        <v>1025</v>
      </c>
      <c r="D14" s="668"/>
      <c r="E14" s="668"/>
      <c r="F14" s="669"/>
      <c r="G14" s="46">
        <v>1</v>
      </c>
      <c r="H14" s="48">
        <v>1930</v>
      </c>
      <c r="I14" s="49">
        <v>300</v>
      </c>
      <c r="J14" s="65" t="s">
        <v>1132</v>
      </c>
      <c r="K14" s="49">
        <v>17497.02</v>
      </c>
      <c r="L14" s="32">
        <v>19427.02</v>
      </c>
      <c r="M14" s="46">
        <v>1</v>
      </c>
      <c r="N14" s="36"/>
      <c r="O14" s="707"/>
      <c r="P14" s="708"/>
      <c r="R14" s="208"/>
    </row>
    <row r="15" spans="2:18" ht="17.100000000000001" customHeight="1">
      <c r="B15" s="41" t="s">
        <v>1133</v>
      </c>
      <c r="C15" s="667" t="s">
        <v>1133</v>
      </c>
      <c r="D15" s="668"/>
      <c r="E15" s="668"/>
      <c r="F15" s="669"/>
      <c r="G15" s="46" t="s">
        <v>1133</v>
      </c>
      <c r="H15" s="48" t="s">
        <v>1133</v>
      </c>
      <c r="I15" s="49" t="s">
        <v>1133</v>
      </c>
      <c r="J15" s="65"/>
      <c r="K15" s="49" t="s">
        <v>1133</v>
      </c>
      <c r="L15" s="32" t="s">
        <v>1133</v>
      </c>
      <c r="M15" s="46"/>
      <c r="N15" s="36"/>
      <c r="O15" s="709"/>
      <c r="P15" s="710"/>
    </row>
    <row r="16" spans="2:18" ht="14.25" customHeight="1">
      <c r="B16" s="41" t="s">
        <v>1133</v>
      </c>
      <c r="C16" s="667" t="s">
        <v>1133</v>
      </c>
      <c r="D16" s="668"/>
      <c r="E16" s="668"/>
      <c r="F16" s="669"/>
      <c r="G16" s="46" t="s">
        <v>1133</v>
      </c>
      <c r="H16" s="48" t="s">
        <v>1133</v>
      </c>
      <c r="I16" s="49" t="s">
        <v>1133</v>
      </c>
      <c r="J16" s="214"/>
      <c r="K16" s="49" t="s">
        <v>1133</v>
      </c>
      <c r="L16" s="32" t="s">
        <v>1133</v>
      </c>
      <c r="M16" s="35" t="s">
        <v>1133</v>
      </c>
      <c r="N16" s="36" t="s">
        <v>1133</v>
      </c>
      <c r="O16" s="709"/>
      <c r="P16" s="710"/>
    </row>
    <row r="17" spans="2:18" ht="22.5" customHeight="1">
      <c r="B17" s="41"/>
      <c r="C17" s="676" t="s">
        <v>42</v>
      </c>
      <c r="D17" s="677"/>
      <c r="E17" s="677"/>
      <c r="F17" s="678"/>
      <c r="G17" s="44">
        <v>1</v>
      </c>
      <c r="H17" s="234"/>
      <c r="I17" s="49"/>
      <c r="J17" s="36" t="s">
        <v>1133</v>
      </c>
      <c r="K17" s="42"/>
      <c r="L17" s="32">
        <v>19427.02</v>
      </c>
      <c r="M17" s="276">
        <v>1</v>
      </c>
      <c r="N17" s="36"/>
      <c r="O17" s="709"/>
      <c r="P17" s="710"/>
    </row>
    <row r="18" spans="2:18" ht="15.75" customHeight="1">
      <c r="B18" s="13"/>
      <c r="C18" s="679" t="s">
        <v>39</v>
      </c>
      <c r="D18" s="680"/>
      <c r="E18" s="680"/>
      <c r="F18" s="681"/>
      <c r="G18" s="43" t="s">
        <v>1134</v>
      </c>
      <c r="H18" s="685" t="s">
        <v>1132</v>
      </c>
      <c r="I18" s="685"/>
      <c r="J18" s="685"/>
      <c r="K18" s="653"/>
      <c r="L18" s="655"/>
      <c r="M18" s="686"/>
      <c r="N18" s="687"/>
      <c r="O18" s="709"/>
      <c r="P18" s="710"/>
    </row>
    <row r="19" spans="2:18" ht="22.5" customHeight="1">
      <c r="B19" s="13"/>
      <c r="C19" s="682"/>
      <c r="D19" s="683"/>
      <c r="E19" s="683"/>
      <c r="F19" s="684"/>
      <c r="G19" s="267" t="s">
        <v>210</v>
      </c>
      <c r="H19" s="685"/>
      <c r="I19" s="685"/>
      <c r="J19" s="685"/>
      <c r="K19" s="656"/>
      <c r="L19" s="658"/>
      <c r="M19" s="688"/>
      <c r="N19" s="689"/>
      <c r="O19" s="711"/>
      <c r="P19" s="712"/>
    </row>
    <row r="20" spans="2:18" ht="19.5" customHeight="1" thickBot="1">
      <c r="B20" s="11"/>
      <c r="C20" s="11"/>
      <c r="D20" s="11"/>
      <c r="E20" s="11"/>
      <c r="F20" s="11"/>
      <c r="G20" s="11"/>
      <c r="H20" s="11"/>
      <c r="I20" s="11"/>
      <c r="J20" s="11"/>
      <c r="K20" s="11"/>
      <c r="L20" s="11"/>
      <c r="M20" s="11"/>
      <c r="N20" s="11"/>
      <c r="O20" s="11"/>
      <c r="P20" s="11"/>
    </row>
    <row r="21" spans="2:18" ht="30" customHeight="1" thickBot="1">
      <c r="B21" s="648" t="s">
        <v>41</v>
      </c>
      <c r="C21" s="649"/>
      <c r="D21" s="649"/>
      <c r="E21" s="649"/>
      <c r="F21" s="649"/>
      <c r="G21" s="649"/>
      <c r="H21" s="649"/>
      <c r="I21" s="649"/>
      <c r="J21" s="649"/>
      <c r="K21" s="649"/>
      <c r="L21" s="649"/>
      <c r="M21" s="649"/>
      <c r="N21" s="649"/>
      <c r="O21" s="649"/>
      <c r="P21" s="650"/>
    </row>
    <row r="22" spans="2:18" ht="14.25" customHeight="1">
      <c r="B22" s="11"/>
      <c r="C22" s="11"/>
      <c r="D22" s="11"/>
      <c r="E22" s="11"/>
      <c r="F22" s="11"/>
      <c r="G22" s="11"/>
      <c r="H22" s="11"/>
      <c r="I22" s="11"/>
      <c r="J22" s="11"/>
      <c r="K22" s="11"/>
      <c r="L22" s="11"/>
      <c r="M22" s="11"/>
      <c r="N22" s="11"/>
      <c r="O22" s="11"/>
      <c r="P22" s="11"/>
    </row>
    <row r="23" spans="2:18" ht="25.5" customHeight="1">
      <c r="B23" s="636" t="s">
        <v>163</v>
      </c>
      <c r="C23" s="637"/>
      <c r="D23" s="637"/>
      <c r="E23" s="637"/>
      <c r="F23" s="637"/>
      <c r="G23" s="637"/>
      <c r="H23" s="637"/>
      <c r="I23" s="637"/>
      <c r="J23" s="637"/>
      <c r="K23" s="637"/>
      <c r="L23" s="637"/>
      <c r="M23" s="637"/>
      <c r="N23" s="637"/>
      <c r="O23" s="637"/>
      <c r="P23" s="638"/>
    </row>
    <row r="24" spans="2:18" ht="33.75" customHeight="1">
      <c r="B24" s="617" t="s">
        <v>0</v>
      </c>
      <c r="C24" s="617" t="s">
        <v>79</v>
      </c>
      <c r="D24" s="617" t="s">
        <v>30</v>
      </c>
      <c r="E24" s="617" t="s">
        <v>23</v>
      </c>
      <c r="F24" s="617" t="s">
        <v>24</v>
      </c>
      <c r="G24" s="617" t="s">
        <v>36</v>
      </c>
      <c r="H24" s="617" t="s">
        <v>35</v>
      </c>
      <c r="I24" s="617" t="s">
        <v>40</v>
      </c>
      <c r="J24" s="617" t="s">
        <v>205</v>
      </c>
      <c r="K24" s="617" t="s">
        <v>33</v>
      </c>
      <c r="L24" s="617" t="s">
        <v>34</v>
      </c>
      <c r="M24" s="617" t="s">
        <v>37</v>
      </c>
      <c r="N24" s="40" t="s">
        <v>22</v>
      </c>
      <c r="O24" s="40" t="s">
        <v>38</v>
      </c>
      <c r="P24" s="615" t="s">
        <v>2</v>
      </c>
    </row>
    <row r="25" spans="2:18" ht="33.75" customHeight="1">
      <c r="B25" s="618"/>
      <c r="C25" s="618"/>
      <c r="D25" s="618"/>
      <c r="E25" s="618"/>
      <c r="F25" s="618"/>
      <c r="G25" s="618"/>
      <c r="H25" s="618"/>
      <c r="I25" s="618"/>
      <c r="J25" s="618"/>
      <c r="K25" s="618"/>
      <c r="L25" s="618"/>
      <c r="M25" s="618"/>
      <c r="N25" s="88">
        <v>35804</v>
      </c>
      <c r="O25" s="47">
        <v>1200</v>
      </c>
      <c r="P25" s="616"/>
    </row>
    <row r="26" spans="2:18" s="12" customFormat="1" ht="70.5" customHeight="1">
      <c r="B26" s="230">
        <v>1</v>
      </c>
      <c r="C26" s="35">
        <v>43</v>
      </c>
      <c r="D26" s="31">
        <v>47</v>
      </c>
      <c r="E26" s="323" t="s">
        <v>1023</v>
      </c>
      <c r="F26" s="258" t="s">
        <v>1024</v>
      </c>
      <c r="G26" s="37">
        <v>811015</v>
      </c>
      <c r="H26" s="39" t="s">
        <v>1025</v>
      </c>
      <c r="I26" s="23">
        <v>1</v>
      </c>
      <c r="J26" s="33" t="s">
        <v>210</v>
      </c>
      <c r="K26" s="212">
        <v>39469</v>
      </c>
      <c r="L26" s="212">
        <v>39940</v>
      </c>
      <c r="M26" s="221">
        <v>1930</v>
      </c>
      <c r="N26" s="280" t="s">
        <v>194</v>
      </c>
      <c r="O26" s="63">
        <v>1930</v>
      </c>
      <c r="P26" s="275"/>
      <c r="Q26" s="12">
        <v>2016</v>
      </c>
      <c r="R26" s="281">
        <v>25567212</v>
      </c>
    </row>
    <row r="27" spans="2:18" s="12" customFormat="1" ht="144">
      <c r="B27" s="231">
        <v>2</v>
      </c>
      <c r="C27" s="31">
        <v>71</v>
      </c>
      <c r="D27" s="31">
        <v>72</v>
      </c>
      <c r="E27" s="323" t="s">
        <v>249</v>
      </c>
      <c r="F27" s="258" t="s">
        <v>1026</v>
      </c>
      <c r="G27" s="407">
        <v>811015</v>
      </c>
      <c r="H27" s="39" t="s">
        <v>1025</v>
      </c>
      <c r="I27" s="23">
        <v>1</v>
      </c>
      <c r="J27" s="33" t="s">
        <v>210</v>
      </c>
      <c r="K27" s="72">
        <v>41269</v>
      </c>
      <c r="L27" s="72">
        <v>41635</v>
      </c>
      <c r="M27" s="221"/>
      <c r="N27" s="280" t="s">
        <v>194</v>
      </c>
      <c r="O27" s="63" t="s">
        <v>1133</v>
      </c>
      <c r="P27" s="404" t="s">
        <v>1027</v>
      </c>
    </row>
    <row r="28" spans="2:18" s="12" customFormat="1" ht="144">
      <c r="B28" s="230">
        <v>3</v>
      </c>
      <c r="C28" s="219">
        <v>74</v>
      </c>
      <c r="D28" s="219">
        <v>74</v>
      </c>
      <c r="E28" s="323" t="s">
        <v>249</v>
      </c>
      <c r="F28" s="258" t="s">
        <v>1028</v>
      </c>
      <c r="G28" s="407">
        <v>811015</v>
      </c>
      <c r="H28" s="39" t="s">
        <v>1025</v>
      </c>
      <c r="I28" s="23">
        <v>1</v>
      </c>
      <c r="J28" s="33" t="s">
        <v>210</v>
      </c>
      <c r="K28" s="72">
        <v>41239</v>
      </c>
      <c r="L28" s="72">
        <v>41819</v>
      </c>
      <c r="M28" s="228"/>
      <c r="N28" s="280" t="s">
        <v>194</v>
      </c>
      <c r="O28" s="63" t="s">
        <v>1133</v>
      </c>
      <c r="P28" s="404" t="s">
        <v>1027</v>
      </c>
    </row>
    <row r="29" spans="2:18" s="12" customFormat="1" ht="9.75" customHeight="1">
      <c r="B29" s="230"/>
      <c r="C29" s="219"/>
      <c r="D29" s="219"/>
      <c r="E29" s="322"/>
      <c r="F29" s="279"/>
      <c r="G29" s="25"/>
      <c r="H29" s="39"/>
      <c r="I29" s="23"/>
      <c r="J29" s="33"/>
      <c r="K29" s="72"/>
      <c r="L29" s="72"/>
      <c r="M29" s="228"/>
      <c r="N29" s="280" t="s">
        <v>1133</v>
      </c>
      <c r="O29" s="63" t="s">
        <v>1133</v>
      </c>
      <c r="P29" s="217"/>
    </row>
    <row r="30" spans="2:18" s="12" customFormat="1" ht="12" customHeight="1">
      <c r="B30" s="231"/>
      <c r="C30" s="37"/>
      <c r="D30" s="37"/>
      <c r="E30" s="229"/>
      <c r="F30" s="232"/>
      <c r="G30" s="25"/>
      <c r="H30" s="39"/>
      <c r="I30" s="91"/>
      <c r="J30" s="33"/>
      <c r="K30" s="19"/>
      <c r="L30" s="19"/>
      <c r="M30" s="228"/>
      <c r="N30" s="280" t="s">
        <v>1133</v>
      </c>
      <c r="O30" s="63" t="s">
        <v>1133</v>
      </c>
      <c r="P30" s="10"/>
    </row>
    <row r="31" spans="2:18" s="12" customFormat="1" ht="24.95" customHeight="1">
      <c r="B31" s="9"/>
      <c r="C31" s="7"/>
      <c r="D31" s="8"/>
      <c r="E31" s="8"/>
      <c r="F31" s="8"/>
      <c r="G31" s="408"/>
      <c r="H31" s="8"/>
      <c r="I31" s="8"/>
      <c r="J31" s="6"/>
      <c r="K31" s="5"/>
      <c r="L31" s="5"/>
      <c r="M31" s="1"/>
      <c r="N31" s="268" t="s">
        <v>17</v>
      </c>
      <c r="O31" s="45">
        <v>1930</v>
      </c>
      <c r="P31" s="57" t="s">
        <v>1132</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648" t="s">
        <v>60</v>
      </c>
      <c r="C33" s="649"/>
      <c r="D33" s="649"/>
      <c r="E33" s="649"/>
      <c r="F33" s="649"/>
      <c r="G33" s="649"/>
      <c r="H33" s="649"/>
      <c r="I33" s="649"/>
      <c r="J33" s="649"/>
      <c r="K33" s="649"/>
      <c r="L33" s="649"/>
      <c r="M33" s="649"/>
      <c r="N33" s="649"/>
      <c r="O33" s="649"/>
      <c r="P33" s="650"/>
    </row>
    <row r="34" spans="2:16" s="12" customFormat="1" ht="15">
      <c r="B34" s="9"/>
      <c r="C34" s="7"/>
      <c r="D34" s="8"/>
      <c r="E34" s="8"/>
      <c r="F34" s="8"/>
      <c r="G34" s="8"/>
      <c r="H34" s="8"/>
      <c r="I34" s="8"/>
      <c r="J34" s="6"/>
      <c r="K34" s="5"/>
      <c r="L34" s="5"/>
      <c r="M34" s="1"/>
      <c r="N34" s="54"/>
      <c r="O34" s="55"/>
      <c r="P34" s="4"/>
    </row>
    <row r="35" spans="2:16" s="60" customFormat="1" ht="30" customHeight="1">
      <c r="B35" s="556" t="s">
        <v>52</v>
      </c>
      <c r="C35" s="622"/>
      <c r="D35" s="622"/>
      <c r="E35" s="623"/>
      <c r="F35" s="400" t="s">
        <v>70</v>
      </c>
      <c r="G35" s="556" t="s">
        <v>74</v>
      </c>
      <c r="H35" s="623"/>
      <c r="I35" s="555" t="s">
        <v>75</v>
      </c>
      <c r="J35" s="555"/>
      <c r="K35" s="555"/>
      <c r="L35" s="556" t="s">
        <v>156</v>
      </c>
      <c r="M35" s="623"/>
      <c r="N35" s="644"/>
      <c r="O35" s="645"/>
      <c r="P35" s="400" t="s">
        <v>76</v>
      </c>
    </row>
    <row r="36" spans="2:16" s="58" customFormat="1" ht="30" customHeight="1">
      <c r="B36" s="624" t="s">
        <v>1109</v>
      </c>
      <c r="C36" s="646"/>
      <c r="D36" s="646"/>
      <c r="E36" s="647"/>
      <c r="F36" s="56" t="s">
        <v>221</v>
      </c>
      <c r="G36" s="59">
        <v>12237701</v>
      </c>
      <c r="H36" s="57" t="s">
        <v>194</v>
      </c>
      <c r="I36" s="70">
        <v>35201</v>
      </c>
      <c r="J36" s="71" t="s">
        <v>210</v>
      </c>
      <c r="K36" s="71" t="s">
        <v>194</v>
      </c>
      <c r="L36" s="71" t="s">
        <v>210</v>
      </c>
      <c r="M36" s="71" t="s">
        <v>194</v>
      </c>
      <c r="N36" s="272"/>
      <c r="O36" s="271"/>
      <c r="P36" s="57" t="s">
        <v>1132</v>
      </c>
    </row>
    <row r="37" spans="2:16" ht="14.25">
      <c r="B37" s="29"/>
      <c r="C37" s="50"/>
      <c r="D37" s="50"/>
      <c r="E37" s="50"/>
      <c r="F37" s="51"/>
      <c r="G37" s="51"/>
      <c r="H37" s="51"/>
      <c r="I37" s="51"/>
      <c r="J37" s="51"/>
      <c r="K37" s="51"/>
      <c r="L37" s="51"/>
      <c r="M37" s="51"/>
      <c r="N37" s="51"/>
      <c r="O37" s="51"/>
      <c r="P37" s="51"/>
    </row>
    <row r="38" spans="2:16" ht="33.75" customHeight="1">
      <c r="B38" s="642" t="s">
        <v>53</v>
      </c>
      <c r="C38" s="643" t="s">
        <v>207</v>
      </c>
      <c r="D38" s="642" t="s">
        <v>71</v>
      </c>
      <c r="E38" s="642" t="s">
        <v>72</v>
      </c>
      <c r="F38" s="642" t="s">
        <v>73</v>
      </c>
      <c r="G38" s="642"/>
      <c r="H38" s="642"/>
      <c r="I38" s="642" t="s">
        <v>77</v>
      </c>
      <c r="J38" s="642"/>
      <c r="K38" s="642" t="s">
        <v>78</v>
      </c>
      <c r="L38" s="642"/>
      <c r="M38" s="613" t="s">
        <v>54</v>
      </c>
      <c r="N38" s="613" t="s">
        <v>209</v>
      </c>
      <c r="O38" s="40" t="s">
        <v>38</v>
      </c>
      <c r="P38" s="497" t="s">
        <v>2</v>
      </c>
    </row>
    <row r="39" spans="2:16" ht="33.75" customHeight="1">
      <c r="B39" s="642"/>
      <c r="C39" s="642"/>
      <c r="D39" s="642"/>
      <c r="E39" s="642"/>
      <c r="F39" s="642"/>
      <c r="G39" s="642"/>
      <c r="H39" s="642"/>
      <c r="I39" s="3" t="s">
        <v>58</v>
      </c>
      <c r="J39" s="209">
        <v>35201</v>
      </c>
      <c r="K39" s="3" t="s">
        <v>59</v>
      </c>
      <c r="L39" s="209">
        <v>43356</v>
      </c>
      <c r="M39" s="614"/>
      <c r="N39" s="614"/>
      <c r="O39" s="47">
        <v>1200</v>
      </c>
      <c r="P39" s="499"/>
    </row>
    <row r="40" spans="2:16" ht="174" customHeight="1">
      <c r="B40" s="79">
        <v>1</v>
      </c>
      <c r="C40" s="79" t="s">
        <v>210</v>
      </c>
      <c r="D40" s="83" t="s">
        <v>659</v>
      </c>
      <c r="E40" s="277" t="s">
        <v>1025</v>
      </c>
      <c r="F40" s="740" t="s">
        <v>1028</v>
      </c>
      <c r="G40" s="741"/>
      <c r="H40" s="742"/>
      <c r="I40" s="635">
        <v>41239</v>
      </c>
      <c r="J40" s="635"/>
      <c r="K40" s="609">
        <v>41819</v>
      </c>
      <c r="L40" s="610"/>
      <c r="M40" s="82"/>
      <c r="N40" s="61" t="s">
        <v>1135</v>
      </c>
      <c r="O40" s="278">
        <v>0</v>
      </c>
      <c r="P40" s="404" t="s">
        <v>1029</v>
      </c>
    </row>
    <row r="41" spans="2:16" ht="168" customHeight="1">
      <c r="B41" s="79">
        <v>2</v>
      </c>
      <c r="C41" s="79" t="s">
        <v>210</v>
      </c>
      <c r="D41" s="83" t="s">
        <v>659</v>
      </c>
      <c r="E41" s="277" t="s">
        <v>1025</v>
      </c>
      <c r="F41" s="740" t="s">
        <v>1026</v>
      </c>
      <c r="G41" s="741"/>
      <c r="H41" s="742"/>
      <c r="I41" s="635">
        <v>41269</v>
      </c>
      <c r="J41" s="635"/>
      <c r="K41" s="609">
        <v>41610</v>
      </c>
      <c r="L41" s="610"/>
      <c r="M41" s="82"/>
      <c r="N41" s="61" t="s">
        <v>1135</v>
      </c>
      <c r="O41" s="278">
        <v>0</v>
      </c>
      <c r="P41" s="404" t="s">
        <v>1029</v>
      </c>
    </row>
    <row r="42" spans="2:16" ht="52.5" customHeight="1">
      <c r="B42" s="79">
        <v>3</v>
      </c>
      <c r="C42" s="79" t="s">
        <v>210</v>
      </c>
      <c r="D42" s="83" t="s">
        <v>659</v>
      </c>
      <c r="E42" s="277" t="s">
        <v>1025</v>
      </c>
      <c r="F42" s="634" t="s">
        <v>1024</v>
      </c>
      <c r="G42" s="634"/>
      <c r="H42" s="634"/>
      <c r="I42" s="635">
        <v>39469</v>
      </c>
      <c r="J42" s="635"/>
      <c r="K42" s="609">
        <v>39940</v>
      </c>
      <c r="L42" s="610"/>
      <c r="M42" s="82">
        <v>1930</v>
      </c>
      <c r="N42" s="61" t="s">
        <v>1135</v>
      </c>
      <c r="O42" s="63">
        <v>1930</v>
      </c>
      <c r="P42" s="52"/>
    </row>
    <row r="43" spans="2:16" ht="4.5" customHeight="1">
      <c r="B43" s="79"/>
      <c r="C43" s="79"/>
      <c r="D43" s="83"/>
      <c r="E43" s="81"/>
      <c r="F43" s="634"/>
      <c r="G43" s="634"/>
      <c r="H43" s="634"/>
      <c r="I43" s="635"/>
      <c r="J43" s="635"/>
      <c r="K43" s="609"/>
      <c r="L43" s="610"/>
      <c r="M43" s="82"/>
      <c r="N43" s="61" t="s">
        <v>1133</v>
      </c>
      <c r="O43" s="63" t="s">
        <v>1133</v>
      </c>
      <c r="P43" s="53"/>
    </row>
    <row r="44" spans="2:16" s="12" customFormat="1" ht="24.95" customHeight="1">
      <c r="B44" s="9"/>
      <c r="C44" s="7"/>
      <c r="D44" s="8"/>
      <c r="E44" s="8"/>
      <c r="F44" s="8"/>
      <c r="G44" s="8"/>
      <c r="H44" s="8"/>
      <c r="I44" s="8"/>
      <c r="J44" s="6"/>
      <c r="K44" s="5"/>
      <c r="L44" s="5"/>
      <c r="M44" s="1"/>
      <c r="N44" s="268" t="s">
        <v>17</v>
      </c>
      <c r="O44" s="45">
        <v>1930</v>
      </c>
      <c r="P44" s="57" t="s">
        <v>1132</v>
      </c>
    </row>
    <row r="45" spans="2:16" ht="12" customHeight="1">
      <c r="B45" s="155"/>
      <c r="C45" s="155"/>
      <c r="D45" s="155"/>
      <c r="E45" s="155"/>
      <c r="F45" s="155"/>
      <c r="G45" s="155"/>
      <c r="H45" s="155"/>
      <c r="I45" s="155"/>
      <c r="J45" s="155"/>
      <c r="K45" s="155"/>
      <c r="L45" s="155"/>
      <c r="M45" s="155"/>
      <c r="N45" s="155"/>
      <c r="O45" s="155"/>
      <c r="P45" s="155"/>
    </row>
    <row r="46" spans="2:16" s="12" customFormat="1" ht="11.25" customHeight="1" thickBot="1">
      <c r="B46" s="155"/>
      <c r="C46" s="155"/>
      <c r="D46" s="155"/>
      <c r="E46" s="155"/>
      <c r="F46" s="155"/>
      <c r="G46" s="155"/>
      <c r="H46" s="155"/>
      <c r="I46" s="155"/>
      <c r="J46" s="155"/>
      <c r="K46" s="155"/>
      <c r="L46" s="155"/>
      <c r="M46" s="155"/>
      <c r="N46" s="155"/>
      <c r="O46" s="155"/>
      <c r="P46" s="155"/>
    </row>
    <row r="47" spans="2:16" ht="24.95" customHeight="1" thickBot="1">
      <c r="B47" s="619" t="s">
        <v>161</v>
      </c>
      <c r="C47" s="620"/>
      <c r="D47" s="620"/>
      <c r="E47" s="620"/>
      <c r="F47" s="620"/>
      <c r="G47" s="620"/>
      <c r="H47" s="620"/>
      <c r="I47" s="620"/>
      <c r="J47" s="620"/>
      <c r="K47" s="620"/>
      <c r="L47" s="620"/>
      <c r="M47" s="620"/>
      <c r="N47" s="620"/>
      <c r="O47" s="620"/>
      <c r="P47" s="621"/>
    </row>
    <row r="48" spans="2:16" s="12" customFormat="1" ht="14.25" customHeight="1">
      <c r="B48" s="155"/>
      <c r="C48" s="155"/>
      <c r="D48" s="155"/>
      <c r="E48" s="155"/>
      <c r="F48" s="155"/>
      <c r="G48" s="155"/>
      <c r="H48" s="155"/>
      <c r="I48" s="155"/>
      <c r="J48" s="155"/>
      <c r="K48" s="155"/>
      <c r="L48" s="155"/>
      <c r="M48" s="155"/>
      <c r="N48" s="155"/>
      <c r="O48" s="155"/>
      <c r="P48" s="155"/>
    </row>
    <row r="49" spans="2:16" ht="25.5" customHeight="1">
      <c r="B49" s="636" t="s">
        <v>47</v>
      </c>
      <c r="C49" s="637"/>
      <c r="D49" s="637"/>
      <c r="E49" s="637"/>
      <c r="F49" s="637"/>
      <c r="G49" s="637"/>
      <c r="H49" s="637"/>
      <c r="I49" s="637"/>
      <c r="J49" s="637"/>
      <c r="K49" s="637"/>
      <c r="L49" s="637"/>
      <c r="M49" s="637"/>
      <c r="N49" s="637"/>
      <c r="O49" s="637"/>
      <c r="P49" s="638"/>
    </row>
    <row r="50" spans="2:16" ht="33.75" customHeight="1">
      <c r="B50" s="617" t="s">
        <v>0</v>
      </c>
      <c r="C50" s="617" t="s">
        <v>79</v>
      </c>
      <c r="D50" s="617" t="s">
        <v>30</v>
      </c>
      <c r="E50" s="617" t="s">
        <v>23</v>
      </c>
      <c r="F50" s="617" t="s">
        <v>24</v>
      </c>
      <c r="G50" s="617" t="s">
        <v>36</v>
      </c>
      <c r="H50" s="617" t="s">
        <v>35</v>
      </c>
      <c r="I50" s="617" t="s">
        <v>40</v>
      </c>
      <c r="J50" s="617" t="s">
        <v>206</v>
      </c>
      <c r="K50" s="617" t="s">
        <v>33</v>
      </c>
      <c r="L50" s="617" t="s">
        <v>34</v>
      </c>
      <c r="M50" s="617" t="s">
        <v>37</v>
      </c>
      <c r="N50" s="402" t="s">
        <v>200</v>
      </c>
      <c r="O50" s="40" t="s">
        <v>38</v>
      </c>
      <c r="P50" s="615" t="s">
        <v>48</v>
      </c>
    </row>
    <row r="51" spans="2:16" ht="33.75" customHeight="1">
      <c r="B51" s="618"/>
      <c r="C51" s="618"/>
      <c r="D51" s="618"/>
      <c r="E51" s="618"/>
      <c r="F51" s="618"/>
      <c r="G51" s="618"/>
      <c r="H51" s="618"/>
      <c r="I51" s="618"/>
      <c r="J51" s="618"/>
      <c r="K51" s="618"/>
      <c r="L51" s="618"/>
      <c r="M51" s="618"/>
      <c r="N51" s="88">
        <v>35804</v>
      </c>
      <c r="O51" s="47">
        <v>1200</v>
      </c>
      <c r="P51" s="616"/>
    </row>
    <row r="52" spans="2:16" s="12" customFormat="1" ht="51">
      <c r="B52" s="325">
        <v>1</v>
      </c>
      <c r="C52" s="31">
        <v>59</v>
      </c>
      <c r="D52" s="31">
        <v>62</v>
      </c>
      <c r="E52" s="218" t="s">
        <v>1030</v>
      </c>
      <c r="F52" s="258" t="s">
        <v>1031</v>
      </c>
      <c r="G52" s="407">
        <v>811015</v>
      </c>
      <c r="H52" s="39" t="s">
        <v>1025</v>
      </c>
      <c r="I52" s="23">
        <v>1</v>
      </c>
      <c r="J52" s="33" t="s">
        <v>210</v>
      </c>
      <c r="K52" s="72">
        <v>40269</v>
      </c>
      <c r="L52" s="72">
        <v>41182</v>
      </c>
      <c r="M52" s="221">
        <v>17497.02</v>
      </c>
      <c r="N52" s="280" t="s">
        <v>194</v>
      </c>
      <c r="O52" s="63">
        <v>17497.02</v>
      </c>
      <c r="P52" s="85"/>
    </row>
    <row r="53" spans="2:16" s="12" customFormat="1" ht="72">
      <c r="B53" s="34">
        <v>2</v>
      </c>
      <c r="C53" s="35"/>
      <c r="D53" s="31">
        <v>79</v>
      </c>
      <c r="E53" s="218" t="s">
        <v>1032</v>
      </c>
      <c r="F53" s="324" t="s">
        <v>1033</v>
      </c>
      <c r="G53" s="407"/>
      <c r="H53" s="39" t="s">
        <v>1025</v>
      </c>
      <c r="I53" s="23">
        <v>1</v>
      </c>
      <c r="J53" s="31" t="s">
        <v>210</v>
      </c>
      <c r="K53" s="72">
        <v>41277</v>
      </c>
      <c r="L53" s="72">
        <v>41938</v>
      </c>
      <c r="M53" s="32">
        <v>14025</v>
      </c>
      <c r="N53" s="280" t="s">
        <v>194</v>
      </c>
      <c r="O53" s="63" t="s">
        <v>1133</v>
      </c>
      <c r="P53" s="215"/>
    </row>
    <row r="54" spans="2:16" s="12" customFormat="1" ht="18">
      <c r="B54" s="34">
        <v>3</v>
      </c>
      <c r="C54" s="35"/>
      <c r="D54" s="31"/>
      <c r="E54" s="269"/>
      <c r="F54" s="258"/>
      <c r="G54" s="25"/>
      <c r="H54" s="39"/>
      <c r="I54" s="23"/>
      <c r="J54" s="24"/>
      <c r="K54" s="72"/>
      <c r="L54" s="72"/>
      <c r="M54" s="32"/>
      <c r="N54" s="280" t="s">
        <v>1133</v>
      </c>
      <c r="O54" s="63" t="s">
        <v>1133</v>
      </c>
      <c r="P54" s="85"/>
    </row>
    <row r="55" spans="2:16" s="12" customFormat="1" ht="8.25" customHeight="1">
      <c r="B55" s="35"/>
      <c r="C55" s="37"/>
      <c r="D55" s="37"/>
      <c r="E55" s="87"/>
      <c r="F55" s="21"/>
      <c r="G55" s="25"/>
      <c r="H55" s="39"/>
      <c r="I55" s="91"/>
      <c r="J55" s="24"/>
      <c r="K55" s="73"/>
      <c r="L55" s="73"/>
      <c r="M55" s="32"/>
      <c r="N55" s="280" t="s">
        <v>1133</v>
      </c>
      <c r="O55" s="63"/>
      <c r="P55" s="86"/>
    </row>
    <row r="56" spans="2:16" s="12" customFormat="1" ht="30" customHeight="1">
      <c r="B56" s="9"/>
      <c r="C56" s="7"/>
      <c r="D56" s="8"/>
      <c r="E56" s="8"/>
      <c r="F56" s="8"/>
      <c r="G56" s="8"/>
      <c r="H56" s="8"/>
      <c r="I56" s="8"/>
      <c r="J56" s="8"/>
      <c r="K56" s="8"/>
      <c r="L56" s="5"/>
      <c r="M56" s="1"/>
      <c r="N56" s="268" t="s">
        <v>17</v>
      </c>
      <c r="O56" s="45">
        <v>17497.02</v>
      </c>
      <c r="P56" s="62">
        <v>40</v>
      </c>
    </row>
    <row r="57" spans="2:16" ht="15" customHeight="1"/>
    <row r="58" spans="2:16" ht="15" customHeight="1" thickBot="1"/>
    <row r="59" spans="2:16" ht="24.95" customHeight="1" thickBot="1">
      <c r="B59" s="619" t="s">
        <v>162</v>
      </c>
      <c r="C59" s="620"/>
      <c r="D59" s="620"/>
      <c r="E59" s="620"/>
      <c r="F59" s="620"/>
      <c r="G59" s="620"/>
      <c r="H59" s="620"/>
      <c r="I59" s="620"/>
      <c r="J59" s="620"/>
      <c r="K59" s="620"/>
      <c r="L59" s="620"/>
      <c r="M59" s="620"/>
      <c r="N59" s="620"/>
      <c r="O59" s="620"/>
      <c r="P59" s="621"/>
    </row>
    <row r="61" spans="2:16" s="60" customFormat="1" ht="21.75" customHeight="1">
      <c r="B61" s="556" t="s">
        <v>52</v>
      </c>
      <c r="C61" s="622"/>
      <c r="D61" s="622"/>
      <c r="E61" s="623"/>
      <c r="F61" s="400" t="s">
        <v>70</v>
      </c>
    </row>
    <row r="62" spans="2:16" s="58" customFormat="1" ht="24.95" customHeight="1">
      <c r="B62" s="624" t="s">
        <v>1109</v>
      </c>
      <c r="C62" s="625"/>
      <c r="D62" s="625"/>
      <c r="E62" s="626"/>
      <c r="F62" s="56" t="s">
        <v>221</v>
      </c>
    </row>
    <row r="63" spans="2:16" ht="14.25">
      <c r="B63" s="29"/>
      <c r="C63" s="50"/>
      <c r="D63" s="50"/>
      <c r="E63" s="50"/>
      <c r="F63" s="51"/>
      <c r="G63" s="51"/>
      <c r="H63" s="51"/>
      <c r="I63" s="51"/>
      <c r="J63" s="51"/>
      <c r="K63" s="51"/>
      <c r="L63" s="51"/>
      <c r="M63" s="51"/>
      <c r="N63" s="51"/>
      <c r="O63" s="51"/>
      <c r="P63" s="51"/>
    </row>
    <row r="64" spans="2:16" ht="33.75" customHeight="1">
      <c r="B64" s="613" t="s">
        <v>53</v>
      </c>
      <c r="C64" s="627" t="s">
        <v>204</v>
      </c>
      <c r="D64" s="613" t="s">
        <v>71</v>
      </c>
      <c r="E64" s="613" t="s">
        <v>72</v>
      </c>
      <c r="F64" s="628" t="s">
        <v>73</v>
      </c>
      <c r="G64" s="629"/>
      <c r="H64" s="630"/>
      <c r="I64" s="611" t="s">
        <v>57</v>
      </c>
      <c r="J64" s="612"/>
      <c r="K64" s="611" t="s">
        <v>56</v>
      </c>
      <c r="L64" s="612"/>
      <c r="M64" s="613" t="s">
        <v>54</v>
      </c>
      <c r="N64" s="613" t="s">
        <v>55</v>
      </c>
      <c r="O64" s="40" t="s">
        <v>38</v>
      </c>
      <c r="P64" s="615" t="s">
        <v>48</v>
      </c>
    </row>
    <row r="65" spans="2:17" ht="33.75" customHeight="1">
      <c r="B65" s="614"/>
      <c r="C65" s="614"/>
      <c r="D65" s="614"/>
      <c r="E65" s="614"/>
      <c r="F65" s="631"/>
      <c r="G65" s="632"/>
      <c r="H65" s="633"/>
      <c r="I65" s="3" t="s">
        <v>58</v>
      </c>
      <c r="J65" s="209">
        <v>35201</v>
      </c>
      <c r="K65" s="3" t="s">
        <v>59</v>
      </c>
      <c r="L65" s="209">
        <v>43356</v>
      </c>
      <c r="M65" s="614"/>
      <c r="N65" s="614"/>
      <c r="O65" s="47">
        <v>1200</v>
      </c>
      <c r="P65" s="616"/>
    </row>
    <row r="66" spans="2:17" ht="57.75" customHeight="1">
      <c r="B66" s="79">
        <v>1</v>
      </c>
      <c r="C66" s="79" t="s">
        <v>210</v>
      </c>
      <c r="D66" s="83" t="s">
        <v>211</v>
      </c>
      <c r="E66" s="403" t="s">
        <v>1025</v>
      </c>
      <c r="F66" s="606" t="s">
        <v>1031</v>
      </c>
      <c r="G66" s="607"/>
      <c r="H66" s="608"/>
      <c r="I66" s="609">
        <v>40210</v>
      </c>
      <c r="J66" s="610"/>
      <c r="K66" s="609">
        <v>41121</v>
      </c>
      <c r="L66" s="610"/>
      <c r="M66" s="82">
        <v>17497.02</v>
      </c>
      <c r="N66" s="61" t="s">
        <v>1135</v>
      </c>
      <c r="O66" s="63">
        <v>17497.02</v>
      </c>
      <c r="P66" s="89"/>
    </row>
    <row r="67" spans="2:17" ht="12" customHeight="1">
      <c r="B67" s="79"/>
      <c r="C67" s="79"/>
      <c r="D67" s="83"/>
      <c r="E67" s="403"/>
      <c r="F67" s="606"/>
      <c r="G67" s="607"/>
      <c r="H67" s="608"/>
      <c r="I67" s="609"/>
      <c r="J67" s="610"/>
      <c r="K67" s="609"/>
      <c r="L67" s="610"/>
      <c r="M67" s="82"/>
      <c r="N67" s="61" t="s">
        <v>1133</v>
      </c>
      <c r="O67" s="63" t="s">
        <v>1133</v>
      </c>
      <c r="P67" s="53"/>
    </row>
    <row r="68" spans="2:17" ht="4.5" customHeight="1">
      <c r="B68" s="153"/>
      <c r="C68" s="153"/>
      <c r="D68" s="80"/>
      <c r="E68" s="81"/>
      <c r="F68" s="601"/>
      <c r="G68" s="602"/>
      <c r="H68" s="603"/>
      <c r="I68" s="604"/>
      <c r="J68" s="605"/>
      <c r="K68" s="604"/>
      <c r="L68" s="605"/>
      <c r="M68" s="152"/>
      <c r="N68" s="61" t="s">
        <v>1133</v>
      </c>
      <c r="O68" s="63" t="s">
        <v>1133</v>
      </c>
      <c r="P68" s="53"/>
    </row>
    <row r="69" spans="2:17" ht="4.5" customHeight="1">
      <c r="B69" s="153"/>
      <c r="C69" s="153"/>
      <c r="D69" s="80"/>
      <c r="E69" s="154"/>
      <c r="F69" s="601"/>
      <c r="G69" s="602"/>
      <c r="H69" s="603"/>
      <c r="I69" s="604"/>
      <c r="J69" s="605"/>
      <c r="K69" s="604"/>
      <c r="L69" s="605"/>
      <c r="M69" s="152"/>
      <c r="N69" s="61" t="s">
        <v>1133</v>
      </c>
      <c r="O69" s="63" t="s">
        <v>1133</v>
      </c>
      <c r="P69" s="53"/>
    </row>
    <row r="70" spans="2:17" s="12" customFormat="1" ht="27.75" customHeight="1">
      <c r="B70" s="9"/>
      <c r="C70" s="7"/>
      <c r="D70" s="8"/>
      <c r="E70" s="8"/>
      <c r="F70" s="8"/>
      <c r="G70" s="8"/>
      <c r="H70" s="8"/>
      <c r="I70" s="8"/>
      <c r="J70" s="6"/>
      <c r="K70" s="5"/>
      <c r="L70" s="5"/>
      <c r="M70" s="1"/>
      <c r="N70" s="268" t="s">
        <v>17</v>
      </c>
      <c r="O70" s="45">
        <v>17497.02</v>
      </c>
      <c r="P70" s="62">
        <v>40</v>
      </c>
    </row>
    <row r="71" spans="2:17" ht="15.75" customHeight="1"/>
    <row r="72" spans="2:17" s="60" customFormat="1" ht="37.5" customHeight="1">
      <c r="B72" s="598" t="s">
        <v>127</v>
      </c>
      <c r="C72" s="598"/>
      <c r="D72" s="598"/>
      <c r="E72" s="598"/>
      <c r="F72" s="598"/>
      <c r="G72" s="588" t="s">
        <v>1109</v>
      </c>
      <c r="H72" s="589"/>
      <c r="I72" s="589"/>
      <c r="J72" s="589"/>
      <c r="K72" s="594" t="s">
        <v>201</v>
      </c>
      <c r="L72" s="595"/>
      <c r="M72" s="594" t="s">
        <v>196</v>
      </c>
      <c r="N72" s="595"/>
      <c r="O72" s="592" t="s">
        <v>197</v>
      </c>
      <c r="P72" s="587">
        <v>9</v>
      </c>
    </row>
    <row r="73" spans="2:17" s="58" customFormat="1" ht="36.75" customHeight="1">
      <c r="B73" s="598"/>
      <c r="C73" s="598"/>
      <c r="D73" s="598"/>
      <c r="E73" s="598"/>
      <c r="F73" s="598"/>
      <c r="G73" s="590"/>
      <c r="H73" s="591"/>
      <c r="I73" s="591"/>
      <c r="J73" s="591"/>
      <c r="K73" s="74" t="s">
        <v>194</v>
      </c>
      <c r="L73" s="69" t="s">
        <v>194</v>
      </c>
      <c r="M73" s="74" t="s">
        <v>548</v>
      </c>
      <c r="N73" s="69" t="s">
        <v>194</v>
      </c>
      <c r="O73" s="593"/>
      <c r="P73" s="587">
        <v>0</v>
      </c>
    </row>
    <row r="74" spans="2:17" ht="15">
      <c r="B74" s="77"/>
      <c r="C74" s="78"/>
      <c r="D74" s="78"/>
      <c r="E74" s="78"/>
      <c r="F74" s="78"/>
      <c r="G74" s="76"/>
      <c r="H74" s="76"/>
      <c r="I74" s="76"/>
      <c r="J74" s="76"/>
      <c r="K74" s="76"/>
    </row>
    <row r="75" spans="2:17" ht="30" customHeight="1">
      <c r="B75" s="598" t="s">
        <v>82</v>
      </c>
      <c r="C75" s="598"/>
      <c r="D75" s="598"/>
      <c r="E75" s="598"/>
      <c r="F75" s="598"/>
      <c r="G75" s="599" t="s">
        <v>1107</v>
      </c>
      <c r="H75" s="599"/>
      <c r="I75" s="599"/>
      <c r="J75" s="599"/>
      <c r="K75" s="599"/>
      <c r="L75" s="594" t="s">
        <v>80</v>
      </c>
      <c r="M75" s="595"/>
      <c r="N75" s="600" t="s">
        <v>81</v>
      </c>
      <c r="O75" s="600"/>
      <c r="P75" s="587">
        <v>10</v>
      </c>
    </row>
    <row r="76" spans="2:17" ht="30" customHeight="1">
      <c r="B76" s="598"/>
      <c r="C76" s="598"/>
      <c r="D76" s="598"/>
      <c r="E76" s="598"/>
      <c r="F76" s="598"/>
      <c r="G76" s="599"/>
      <c r="H76" s="599"/>
      <c r="I76" s="599"/>
      <c r="J76" s="599"/>
      <c r="K76" s="599"/>
      <c r="L76" s="74" t="s">
        <v>194</v>
      </c>
      <c r="M76" s="69" t="s">
        <v>194</v>
      </c>
      <c r="N76" s="600"/>
      <c r="O76" s="600"/>
      <c r="P76" s="587"/>
    </row>
    <row r="77" spans="2:17" ht="15" customHeight="1"/>
    <row r="78" spans="2:17" ht="30.75" customHeight="1">
      <c r="J78" s="596" t="s">
        <v>222</v>
      </c>
      <c r="K78" s="597"/>
      <c r="L78" s="74" t="s">
        <v>210</v>
      </c>
      <c r="M78" s="69" t="s">
        <v>194</v>
      </c>
      <c r="P78" s="587">
        <v>1</v>
      </c>
    </row>
    <row r="79" spans="2:17" ht="15" customHeight="1">
      <c r="P79" s="587"/>
    </row>
    <row r="80" spans="2:17" ht="32.25" customHeight="1">
      <c r="L80" s="2"/>
      <c r="M80" s="2"/>
      <c r="N80" s="596" t="s">
        <v>29</v>
      </c>
      <c r="O80" s="597"/>
      <c r="P80" s="62">
        <v>100</v>
      </c>
      <c r="Q80" s="421"/>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97" priority="99" operator="greaterThan">
      <formula>1</formula>
    </cfRule>
  </conditionalFormatting>
  <conditionalFormatting sqref="I54">
    <cfRule type="cellIs" dxfId="96" priority="98" operator="greaterThan">
      <formula>1</formula>
    </cfRule>
  </conditionalFormatting>
  <conditionalFormatting sqref="J39">
    <cfRule type="cellIs" dxfId="95" priority="96" stopIfTrue="1" operator="greaterThanOrEqual">
      <formula>#REF!</formula>
    </cfRule>
  </conditionalFormatting>
  <conditionalFormatting sqref="J39">
    <cfRule type="cellIs" dxfId="94" priority="97" stopIfTrue="1" operator="lessThanOrEqual">
      <formula>#REF!</formula>
    </cfRule>
  </conditionalFormatting>
  <conditionalFormatting sqref="L39">
    <cfRule type="cellIs" dxfId="93" priority="95" stopIfTrue="1" operator="greaterThanOrEqual">
      <formula>#REF!</formula>
    </cfRule>
  </conditionalFormatting>
  <conditionalFormatting sqref="J65">
    <cfRule type="cellIs" dxfId="92" priority="93" stopIfTrue="1" operator="greaterThanOrEqual">
      <formula>#REF!</formula>
    </cfRule>
  </conditionalFormatting>
  <conditionalFormatting sqref="J65">
    <cfRule type="cellIs" dxfId="91" priority="94" stopIfTrue="1" operator="lessThanOrEqual">
      <formula>#REF!</formula>
    </cfRule>
  </conditionalFormatting>
  <conditionalFormatting sqref="L65">
    <cfRule type="cellIs" dxfId="90" priority="92" stopIfTrue="1" operator="greaterThanOrEqual">
      <formula>#REF!</formula>
    </cfRule>
  </conditionalFormatting>
  <conditionalFormatting sqref="G18">
    <cfRule type="cellIs" dxfId="89" priority="77" operator="equal">
      <formula>"NO SUMA 100%"</formula>
    </cfRule>
    <cfRule type="cellIs" dxfId="88" priority="82" operator="equal">
      <formula>"SUMA 100%"</formula>
    </cfRule>
    <cfRule type="cellIs" dxfId="87" priority="86" operator="equal">
      <formula>"SUMA 100%"</formula>
    </cfRule>
    <cfRule type="cellIs" dxfId="86" priority="87" operator="equal">
      <formula>"SUMA 100%"</formula>
    </cfRule>
    <cfRule type="cellIs" dxfId="85" priority="90" operator="equal">
      <formula>"NO SUMA 100%"</formula>
    </cfRule>
    <cfRule type="cellIs" dxfId="84" priority="91" operator="equal">
      <formula>"SUMA 100%"</formula>
    </cfRule>
  </conditionalFormatting>
  <conditionalFormatting sqref="J14:J17">
    <cfRule type="cellIs" dxfId="83" priority="89" operator="equal">
      <formula>"NO CUMPLE"</formula>
    </cfRule>
  </conditionalFormatting>
  <conditionalFormatting sqref="J14:J17">
    <cfRule type="cellIs" dxfId="82" priority="88" operator="equal">
      <formula>"CUMPLE"</formula>
    </cfRule>
  </conditionalFormatting>
  <conditionalFormatting sqref="J14:J16">
    <cfRule type="cellIs" dxfId="81" priority="85" operator="equal">
      <formula>"CUMPLE"</formula>
    </cfRule>
  </conditionalFormatting>
  <conditionalFormatting sqref="G19">
    <cfRule type="cellIs" dxfId="80" priority="80" operator="equal">
      <formula>"OK"</formula>
    </cfRule>
    <cfRule type="cellIs" dxfId="79" priority="81" operator="equal">
      <formula>"OK"</formula>
    </cfRule>
    <cfRule type="cellIs" dxfId="78" priority="83" operator="equal">
      <formula>"ERROR DE ASC"</formula>
    </cfRule>
    <cfRule type="cellIs" dxfId="77" priority="84" operator="equal">
      <formula>"ERROR DE ASC"</formula>
    </cfRule>
  </conditionalFormatting>
  <conditionalFormatting sqref="H18">
    <cfRule type="cellIs" dxfId="76" priority="78" operator="equal">
      <formula>"CUMPLE"</formula>
    </cfRule>
    <cfRule type="cellIs" dxfId="75" priority="79" operator="equal">
      <formula>"CUMPLE"</formula>
    </cfRule>
  </conditionalFormatting>
  <conditionalFormatting sqref="H18:J19">
    <cfRule type="cellIs" dxfId="74" priority="76" operator="equal">
      <formula>"NO CUMPLE"</formula>
    </cfRule>
  </conditionalFormatting>
  <conditionalFormatting sqref="J14:J16">
    <cfRule type="cellIs" dxfId="73" priority="75" operator="equal">
      <formula>"NO CUMPLE"</formula>
    </cfRule>
  </conditionalFormatting>
  <conditionalFormatting sqref="K18">
    <cfRule type="cellIs" dxfId="72" priority="73" operator="equal">
      <formula>"CUMPLE"</formula>
    </cfRule>
    <cfRule type="cellIs" dxfId="71" priority="74" operator="equal">
      <formula>"CUMPLE"</formula>
    </cfRule>
  </conditionalFormatting>
  <conditionalFormatting sqref="K18">
    <cfRule type="cellIs" dxfId="70" priority="72" operator="equal">
      <formula>"NO CUMPLE"</formula>
    </cfRule>
  </conditionalFormatting>
  <conditionalFormatting sqref="M14:M17">
    <cfRule type="cellIs" dxfId="69" priority="71" operator="equal">
      <formula>"MAXIMO"</formula>
    </cfRule>
  </conditionalFormatting>
  <conditionalFormatting sqref="N15:N17">
    <cfRule type="cellIs" dxfId="68" priority="70" operator="equal">
      <formula>"NO CUMPLE"</formula>
    </cfRule>
  </conditionalFormatting>
  <conditionalFormatting sqref="N14:N17">
    <cfRule type="cellIs" dxfId="67" priority="69" operator="equal">
      <formula>"CUMPLE"</formula>
    </cfRule>
  </conditionalFormatting>
  <conditionalFormatting sqref="M14:M16">
    <cfRule type="cellIs" dxfId="66" priority="68" operator="equal">
      <formula>"MAXIMO"</formula>
    </cfRule>
  </conditionalFormatting>
  <conditionalFormatting sqref="M15:M17">
    <cfRule type="cellIs" dxfId="65" priority="67" operator="equal">
      <formula>"MAXIMO"</formula>
    </cfRule>
  </conditionalFormatting>
  <conditionalFormatting sqref="N14:N16">
    <cfRule type="cellIs" dxfId="64" priority="66" operator="equal">
      <formula>"CUMPLE"</formula>
    </cfRule>
  </conditionalFormatting>
  <conditionalFormatting sqref="N14:N16">
    <cfRule type="cellIs" dxfId="63" priority="65" operator="equal">
      <formula>"NO CUMPLE"</formula>
    </cfRule>
  </conditionalFormatting>
  <conditionalFormatting sqref="K18">
    <cfRule type="cellIs" dxfId="62" priority="63" operator="equal">
      <formula>"CUMPLE"</formula>
    </cfRule>
    <cfRule type="cellIs" dxfId="61" priority="64" operator="equal">
      <formula>"NO CUMPLE"</formula>
    </cfRule>
  </conditionalFormatting>
  <conditionalFormatting sqref="N30">
    <cfRule type="cellIs" dxfId="60" priority="62" operator="equal">
      <formula>"NO"</formula>
    </cfRule>
  </conditionalFormatting>
  <conditionalFormatting sqref="P31">
    <cfRule type="cellIs" dxfId="59" priority="59" operator="equal">
      <formula>"NO CUMPLE"</formula>
    </cfRule>
    <cfRule type="cellIs" dxfId="58" priority="60" operator="equal">
      <formula>"CUMPLE"</formula>
    </cfRule>
    <cfRule type="cellIs" dxfId="57" priority="61" operator="equal">
      <formula>"HABILITADO"</formula>
    </cfRule>
  </conditionalFormatting>
  <conditionalFormatting sqref="P36">
    <cfRule type="cellIs" dxfId="56" priority="56" operator="equal">
      <formula>"NO CUMPLE"</formula>
    </cfRule>
    <cfRule type="cellIs" dxfId="55" priority="57" operator="equal">
      <formula>"CUMPLE"</formula>
    </cfRule>
    <cfRule type="cellIs" dxfId="54" priority="58" operator="equal">
      <formula>"HABILITADO"</formula>
    </cfRule>
  </conditionalFormatting>
  <conditionalFormatting sqref="J36">
    <cfRule type="cellIs" dxfId="53" priority="52" operator="equal">
      <formula>0</formula>
    </cfRule>
    <cfRule type="cellIs" dxfId="52" priority="53" operator="equal">
      <formula>"FOLIO 0"</formula>
    </cfRule>
  </conditionalFormatting>
  <conditionalFormatting sqref="L36">
    <cfRule type="cellIs" dxfId="51" priority="54" operator="equal">
      <formula>0</formula>
    </cfRule>
    <cfRule type="cellIs" dxfId="50" priority="55" operator="equal">
      <formula>"FOLIO 0"</formula>
    </cfRule>
  </conditionalFormatting>
  <conditionalFormatting sqref="G36">
    <cfRule type="cellIs" dxfId="49" priority="50" operator="equal">
      <formula>0</formula>
    </cfRule>
    <cfRule type="cellIs" dxfId="48" priority="51" operator="equal">
      <formula>"FOLIO 0"</formula>
    </cfRule>
  </conditionalFormatting>
  <conditionalFormatting sqref="K36">
    <cfRule type="cellIs" dxfId="47" priority="48" operator="equal">
      <formula>0</formula>
    </cfRule>
    <cfRule type="cellIs" dxfId="46" priority="49" operator="equal">
      <formula>"FOLIO 0"</formula>
    </cfRule>
  </conditionalFormatting>
  <conditionalFormatting sqref="M36">
    <cfRule type="cellIs" dxfId="45" priority="46" operator="equal">
      <formula>0</formula>
    </cfRule>
    <cfRule type="cellIs" dxfId="44" priority="47" operator="equal">
      <formula>"FOLIO 0"</formula>
    </cfRule>
  </conditionalFormatting>
  <conditionalFormatting sqref="P44">
    <cfRule type="cellIs" dxfId="43" priority="43" operator="equal">
      <formula>"NO CUMPLE"</formula>
    </cfRule>
    <cfRule type="cellIs" dxfId="42" priority="44" operator="equal">
      <formula>"CUMPLE"</formula>
    </cfRule>
    <cfRule type="cellIs" dxfId="41" priority="45" operator="equal">
      <formula>"HABILITADO"</formula>
    </cfRule>
  </conditionalFormatting>
  <conditionalFormatting sqref="N42:N43">
    <cfRule type="cellIs" dxfId="40" priority="42" operator="equal">
      <formula>"EXPERIENCIA NO VÁLIDA"</formula>
    </cfRule>
  </conditionalFormatting>
  <conditionalFormatting sqref="N66:N68">
    <cfRule type="cellIs" dxfId="39" priority="41" operator="equal">
      <formula>"EXPERIENCIA NO VÁLIDA"</formula>
    </cfRule>
  </conditionalFormatting>
  <conditionalFormatting sqref="O36">
    <cfRule type="cellIs" dxfId="38" priority="39" operator="equal">
      <formula>0</formula>
    </cfRule>
    <cfRule type="cellIs" dxfId="37" priority="40" operator="equal">
      <formula>"FOLIO 0"</formula>
    </cfRule>
  </conditionalFormatting>
  <conditionalFormatting sqref="K40:K41 I40:I41">
    <cfRule type="cellIs" dxfId="36" priority="37" stopIfTrue="1" operator="greaterThanOrEqual">
      <formula>#REF!</formula>
    </cfRule>
  </conditionalFormatting>
  <conditionalFormatting sqref="I40:I41">
    <cfRule type="cellIs" dxfId="35" priority="38" stopIfTrue="1" operator="lessThanOrEqual">
      <formula>#REF!</formula>
    </cfRule>
  </conditionalFormatting>
  <conditionalFormatting sqref="K68:K69 I68:I69">
    <cfRule type="cellIs" dxfId="34" priority="35" stopIfTrue="1" operator="greaterThanOrEqual">
      <formula>#REF!</formula>
    </cfRule>
  </conditionalFormatting>
  <conditionalFormatting sqref="I68:I69">
    <cfRule type="cellIs" dxfId="33" priority="36" stopIfTrue="1" operator="lessThanOrEqual">
      <formula>#REF!</formula>
    </cfRule>
  </conditionalFormatting>
  <conditionalFormatting sqref="N69">
    <cfRule type="cellIs" dxfId="32" priority="34" operator="equal">
      <formula>"EXPERIENCIA NO VÁLIDA"</formula>
    </cfRule>
  </conditionalFormatting>
  <conditionalFormatting sqref="I28:I29">
    <cfRule type="cellIs" dxfId="31" priority="33" operator="greaterThan">
      <formula>1</formula>
    </cfRule>
  </conditionalFormatting>
  <conditionalFormatting sqref="K43 I43">
    <cfRule type="cellIs" dxfId="30" priority="31" stopIfTrue="1" operator="greaterThanOrEqual">
      <formula>#REF!</formula>
    </cfRule>
  </conditionalFormatting>
  <conditionalFormatting sqref="I43">
    <cfRule type="cellIs" dxfId="29" priority="32" stopIfTrue="1" operator="lessThanOrEqual">
      <formula>#REF!</formula>
    </cfRule>
  </conditionalFormatting>
  <conditionalFormatting sqref="N29">
    <cfRule type="cellIs" dxfId="28" priority="30" operator="equal">
      <formula>"NO"</formula>
    </cfRule>
  </conditionalFormatting>
  <conditionalFormatting sqref="N36">
    <cfRule type="cellIs" dxfId="27" priority="28" operator="equal">
      <formula>0</formula>
    </cfRule>
    <cfRule type="cellIs" dxfId="26" priority="29" operator="equal">
      <formula>"FOLIO 0"</formula>
    </cfRule>
  </conditionalFormatting>
  <conditionalFormatting sqref="N52:N55">
    <cfRule type="cellIs" dxfId="25" priority="27" operator="equal">
      <formula>"NO"</formula>
    </cfRule>
  </conditionalFormatting>
  <conditionalFormatting sqref="I53">
    <cfRule type="cellIs" dxfId="24" priority="26" operator="greaterThan">
      <formula>1</formula>
    </cfRule>
  </conditionalFormatting>
  <conditionalFormatting sqref="K67 I67">
    <cfRule type="cellIs" dxfId="23" priority="24" stopIfTrue="1" operator="greaterThanOrEqual">
      <formula>#REF!</formula>
    </cfRule>
  </conditionalFormatting>
  <conditionalFormatting sqref="I67">
    <cfRule type="cellIs" dxfId="22" priority="25" stopIfTrue="1" operator="lessThanOrEqual">
      <formula>#REF!</formula>
    </cfRule>
  </conditionalFormatting>
  <conditionalFormatting sqref="N26:N28">
    <cfRule type="cellIs" dxfId="21" priority="23" operator="equal">
      <formula>"NO"</formula>
    </cfRule>
  </conditionalFormatting>
  <conditionalFormatting sqref="N40">
    <cfRule type="cellIs" dxfId="20" priority="22" operator="equal">
      <formula>"EXPERIENCIA NO VÁLIDA"</formula>
    </cfRule>
  </conditionalFormatting>
  <conditionalFormatting sqref="N41">
    <cfRule type="cellIs" dxfId="19" priority="21" operator="equal">
      <formula>"EXPERIENCIA NO VÁLIDA"</formula>
    </cfRule>
  </conditionalFormatting>
  <conditionalFormatting sqref="I27">
    <cfRule type="cellIs" dxfId="18" priority="20" operator="greaterThan">
      <formula>1</formula>
    </cfRule>
  </conditionalFormatting>
  <conditionalFormatting sqref="I26">
    <cfRule type="cellIs" dxfId="17" priority="19" operator="greaterThan">
      <formula>1</formula>
    </cfRule>
  </conditionalFormatting>
  <conditionalFormatting sqref="O13">
    <cfRule type="cellIs" dxfId="16" priority="16" stopIfTrue="1" operator="equal">
      <formula>"HABILITADO"</formula>
    </cfRule>
    <cfRule type="cellIs" dxfId="15" priority="17" stopIfTrue="1" operator="equal">
      <formula>"NO HABILITADO"</formula>
    </cfRule>
    <cfRule type="cellIs" dxfId="14" priority="18" stopIfTrue="1" operator="equal">
      <formula>"RECHAZADO"</formula>
    </cfRule>
  </conditionalFormatting>
  <conditionalFormatting sqref="O13">
    <cfRule type="cellIs" dxfId="13" priority="14" operator="equal">
      <formula>"NO HABILITADO"</formula>
    </cfRule>
    <cfRule type="cellIs" dxfId="12" priority="15" operator="equal">
      <formula>"NO HABILITADO"</formula>
    </cfRule>
  </conditionalFormatting>
  <conditionalFormatting sqref="O13">
    <cfRule type="cellIs" priority="11" stopIfTrue="1" operator="equal">
      <formula>"HABILITADO"</formula>
    </cfRule>
    <cfRule type="cellIs" dxfId="11" priority="12" stopIfTrue="1" operator="equal">
      <formula>"NO HABILITADO"</formula>
    </cfRule>
    <cfRule type="cellIs" dxfId="10" priority="13" stopIfTrue="1" operator="equal">
      <formula>"RECHAZADO"</formula>
    </cfRule>
  </conditionalFormatting>
  <conditionalFormatting sqref="O13">
    <cfRule type="cellIs" dxfId="9" priority="9" stopIfTrue="1" operator="equal">
      <formula>"RECHAZADO"</formula>
    </cfRule>
    <cfRule type="cellIs" dxfId="8" priority="10" stopIfTrue="1" operator="equal">
      <formula>"NO HABILITADO"</formula>
    </cfRule>
  </conditionalFormatting>
  <conditionalFormatting sqref="O13">
    <cfRule type="cellIs" dxfId="7" priority="7" operator="equal">
      <formula>"NO HABILITADO"</formula>
    </cfRule>
    <cfRule type="cellIs" dxfId="6" priority="8" operator="equal">
      <formula>"HABILITADO"</formula>
    </cfRule>
  </conditionalFormatting>
  <conditionalFormatting sqref="O13:P13">
    <cfRule type="cellIs" dxfId="5" priority="6" operator="equal">
      <formula>"NO HABILITADO"</formula>
    </cfRule>
  </conditionalFormatting>
  <conditionalFormatting sqref="I52">
    <cfRule type="cellIs" dxfId="4" priority="5" operator="greaterThan">
      <formula>1</formula>
    </cfRule>
  </conditionalFormatting>
  <conditionalFormatting sqref="K66 I66">
    <cfRule type="cellIs" dxfId="3" priority="3" stopIfTrue="1" operator="greaterThanOrEqual">
      <formula>#REF!</formula>
    </cfRule>
  </conditionalFormatting>
  <conditionalFormatting sqref="I66">
    <cfRule type="cellIs" dxfId="2" priority="4" stopIfTrue="1" operator="lessThanOrEqual">
      <formula>#REF!</formula>
    </cfRule>
  </conditionalFormatting>
  <conditionalFormatting sqref="K42 I42">
    <cfRule type="cellIs" dxfId="1" priority="1" stopIfTrue="1" operator="greaterThanOrEqual">
      <formula>#REF!</formula>
    </cfRule>
  </conditionalFormatting>
  <conditionalFormatting sqref="I42">
    <cfRule type="cellIs" dxfId="0" priority="2" stopIfTrue="1" operator="lessThanOrEqual">
      <formula>#REF!</formula>
    </cfRule>
  </conditionalFormatting>
  <dataValidations disablePrompts="1" count="1">
    <dataValidation type="list" allowBlank="1" showInputMessage="1" showErrorMessage="1" sqref="H52:H55 H26:H30">
      <formula1>$C$14:$C$16</formula1>
    </dataValidation>
  </dataValidations>
  <printOptions horizontalCentered="1"/>
  <pageMargins left="0.39370078740157483" right="0.39370078740157483" top="0.39370078740157483" bottom="0.78740157480314965" header="0.19685039370078741" footer="0.39370078740157483"/>
  <pageSetup scale="38" fitToHeight="2" orientation="landscape" r:id="rId1"/>
  <headerFooter alignWithMargins="0">
    <oddHeader>&amp;R</oddHeader>
    <oddFooter>&amp;L&amp;9ELABORÓ:
HENRY ANDRES DUARTE ROJAS
JENNY CAROLA ARTEGA BENAVIDEZ&amp;C&amp;12Página &amp;P de &amp;N</oddFooter>
  </headerFooter>
  <rowBreaks count="1" manualBreakCount="1">
    <brk id="44" min="1" max="15"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'Z:\00 - PROCESOS 2018\EN CURSO\2018\SED-CM-A-DCCEE-093-2018 - INT CHARLES\EVALUACION\[EV_PREL_CM-093-2018 - henry.xlsx]REQ - CM 045'!#REF!</xm:f>
          </x14:formula1>
          <xm:sqref>G29 G54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58</vt:i4>
      </vt:variant>
      <vt:variant>
        <vt:lpstr>Rangos con nombre</vt:lpstr>
      </vt:variant>
      <vt:variant>
        <vt:i4>113</vt:i4>
      </vt:variant>
    </vt:vector>
  </HeadingPairs>
  <TitlesOfParts>
    <vt:vector size="171" baseType="lpstr">
      <vt:lpstr>REQ - CM 093</vt:lpstr>
      <vt:lpstr>SMMLV</vt:lpstr>
      <vt:lpstr>BASE</vt:lpstr>
      <vt:lpstr>RESUMEN</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'3'!Área_de_impresión</vt:lpstr>
      <vt:lpstr>'30'!Área_de_impresión</vt:lpstr>
      <vt:lpstr>'31'!Área_de_impresión</vt:lpstr>
      <vt:lpstr>'32'!Área_de_impresión</vt:lpstr>
      <vt:lpstr>'33'!Área_de_impresión</vt:lpstr>
      <vt:lpstr>'34'!Área_de_impresión</vt:lpstr>
      <vt:lpstr>'35'!Área_de_impresión</vt:lpstr>
      <vt:lpstr>'36'!Área_de_impresión</vt:lpstr>
      <vt:lpstr>'37'!Área_de_impresión</vt:lpstr>
      <vt:lpstr>'38'!Área_de_impresión</vt:lpstr>
      <vt:lpstr>'39'!Área_de_impresión</vt:lpstr>
      <vt:lpstr>'4'!Área_de_impresión</vt:lpstr>
      <vt:lpstr>'40'!Área_de_impresión</vt:lpstr>
      <vt:lpstr>'41'!Área_de_impresión</vt:lpstr>
      <vt:lpstr>'42'!Área_de_impresión</vt:lpstr>
      <vt:lpstr>'43'!Área_de_impresión</vt:lpstr>
      <vt:lpstr>'44'!Área_de_impresión</vt:lpstr>
      <vt:lpstr>'45'!Área_de_impresión</vt:lpstr>
      <vt:lpstr>'46'!Área_de_impresión</vt:lpstr>
      <vt:lpstr>'47'!Área_de_impresión</vt:lpstr>
      <vt:lpstr>'48'!Área_de_impresión</vt:lpstr>
      <vt:lpstr>'49'!Área_de_impresión</vt:lpstr>
      <vt:lpstr>'5'!Área_de_impresión</vt:lpstr>
      <vt:lpstr>'50'!Área_de_impresión</vt:lpstr>
      <vt:lpstr>'51'!Área_de_impresión</vt:lpstr>
      <vt:lpstr>'52'!Área_de_impresión</vt:lpstr>
      <vt:lpstr>'53'!Área_de_impresión</vt:lpstr>
      <vt:lpstr>'54'!Área_de_impresión</vt:lpstr>
      <vt:lpstr>'6'!Área_de_impresión</vt:lpstr>
      <vt:lpstr>'7'!Área_de_impresión</vt:lpstr>
      <vt:lpstr>'8'!Área_de_impresión</vt:lpstr>
      <vt:lpstr>'9'!Área_de_impresión</vt:lpstr>
      <vt:lpstr>BASE!Área_de_impresión</vt:lpstr>
      <vt:lpstr>RESUMEN!Área_de_impresión</vt:lpstr>
      <vt:lpstr>SMMLV!Área_de_impresión</vt:lpstr>
      <vt:lpstr>'1'!Títulos_a_imprimir</vt:lpstr>
      <vt:lpstr>'10'!Títulos_a_imprimir</vt:lpstr>
      <vt:lpstr>'11'!Títulos_a_imprimir</vt:lpstr>
      <vt:lpstr>'12'!Títulos_a_imprimir</vt:lpstr>
      <vt:lpstr>'13'!Títulos_a_imprimir</vt:lpstr>
      <vt:lpstr>'14'!Títulos_a_imprimir</vt:lpstr>
      <vt:lpstr>'15'!Títulos_a_imprimir</vt:lpstr>
      <vt:lpstr>'16'!Títulos_a_imprimir</vt:lpstr>
      <vt:lpstr>'17'!Títulos_a_imprimir</vt:lpstr>
      <vt:lpstr>'18'!Títulos_a_imprimir</vt:lpstr>
      <vt:lpstr>'19'!Títulos_a_imprimir</vt:lpstr>
      <vt:lpstr>'2'!Títulos_a_imprimir</vt:lpstr>
      <vt:lpstr>'20'!Títulos_a_imprimir</vt:lpstr>
      <vt:lpstr>'21'!Títulos_a_imprimir</vt:lpstr>
      <vt:lpstr>'22'!Títulos_a_imprimir</vt:lpstr>
      <vt:lpstr>'23'!Títulos_a_imprimir</vt:lpstr>
      <vt:lpstr>'24'!Títulos_a_imprimir</vt:lpstr>
      <vt:lpstr>'25'!Títulos_a_imprimir</vt:lpstr>
      <vt:lpstr>'26'!Títulos_a_imprimir</vt:lpstr>
      <vt:lpstr>'27'!Títulos_a_imprimir</vt:lpstr>
      <vt:lpstr>'28'!Títulos_a_imprimir</vt:lpstr>
      <vt:lpstr>'29'!Títulos_a_imprimir</vt:lpstr>
      <vt:lpstr>'3'!Títulos_a_imprimir</vt:lpstr>
      <vt:lpstr>'30'!Títulos_a_imprimir</vt:lpstr>
      <vt:lpstr>'31'!Títulos_a_imprimir</vt:lpstr>
      <vt:lpstr>'32'!Títulos_a_imprimir</vt:lpstr>
      <vt:lpstr>'33'!Títulos_a_imprimir</vt:lpstr>
      <vt:lpstr>'34'!Títulos_a_imprimir</vt:lpstr>
      <vt:lpstr>'35'!Títulos_a_imprimir</vt:lpstr>
      <vt:lpstr>'36'!Títulos_a_imprimir</vt:lpstr>
      <vt:lpstr>'37'!Títulos_a_imprimir</vt:lpstr>
      <vt:lpstr>'38'!Títulos_a_imprimir</vt:lpstr>
      <vt:lpstr>'39'!Títulos_a_imprimir</vt:lpstr>
      <vt:lpstr>'4'!Títulos_a_imprimir</vt:lpstr>
      <vt:lpstr>'40'!Títulos_a_imprimir</vt:lpstr>
      <vt:lpstr>'41'!Títulos_a_imprimir</vt:lpstr>
      <vt:lpstr>'42'!Títulos_a_imprimir</vt:lpstr>
      <vt:lpstr>'43'!Títulos_a_imprimir</vt:lpstr>
      <vt:lpstr>'44'!Títulos_a_imprimir</vt:lpstr>
      <vt:lpstr>'45'!Títulos_a_imprimir</vt:lpstr>
      <vt:lpstr>'46'!Títulos_a_imprimir</vt:lpstr>
      <vt:lpstr>'47'!Títulos_a_imprimir</vt:lpstr>
      <vt:lpstr>'48'!Títulos_a_imprimir</vt:lpstr>
      <vt:lpstr>'49'!Títulos_a_imprimir</vt:lpstr>
      <vt:lpstr>'5'!Títulos_a_imprimir</vt:lpstr>
      <vt:lpstr>'50'!Títulos_a_imprimir</vt:lpstr>
      <vt:lpstr>'51'!Títulos_a_imprimir</vt:lpstr>
      <vt:lpstr>'52'!Títulos_a_imprimir</vt:lpstr>
      <vt:lpstr>'53'!Títulos_a_imprimir</vt:lpstr>
      <vt:lpstr>'54'!Títulos_a_imprimir</vt:lpstr>
      <vt:lpstr>'6'!Títulos_a_imprimir</vt:lpstr>
      <vt:lpstr>'7'!Títulos_a_imprimir</vt:lpstr>
      <vt:lpstr>'8'!Títulos_a_imprimir</vt:lpstr>
      <vt:lpstr>'9'!Títulos_a_imprimir</vt:lpstr>
      <vt:lpstr>BASE!Títulos_a_imprimir</vt:lpstr>
      <vt:lpstr>RESUMEN!Títulos_a_imprimir</vt:lpstr>
    </vt:vector>
  </TitlesOfParts>
  <Company>SECRETARIA DE EDUCACION DISTRITAL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mroncancio</dc:creator>
  <cp:lastModifiedBy>Usuario de Windows</cp:lastModifiedBy>
  <cp:lastPrinted>2018-10-18T20:48:11Z</cp:lastPrinted>
  <dcterms:created xsi:type="dcterms:W3CDTF">2002-09-19T10:38:17Z</dcterms:created>
  <dcterms:modified xsi:type="dcterms:W3CDTF">2018-10-18T21:05:24Z</dcterms:modified>
</cp:coreProperties>
</file>