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ALCALDIA\Partidas Globales\INTERVENTORÍA PG 2021\"/>
    </mc:Choice>
  </mc:AlternateContent>
  <bookViews>
    <workbookView xWindow="0" yWindow="0" windowWidth="20490" windowHeight="7455"/>
  </bookViews>
  <sheets>
    <sheet name="PRESUPUESTO_OFICIAL" sheetId="20" r:id="rId1"/>
    <sheet name="FACTOR MULTIPLICADOR" sheetId="18" r:id="rId2"/>
    <sheet name="PROPUESTA ECONOMICA" sheetId="1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</externalReference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[3]LIQUIDACION!#REF!</definedName>
    <definedName name="\AA">[3]LIQUIDACION!#REF!</definedName>
    <definedName name="\b" localSheetId="0">[4]STRSUMM0!#REF!</definedName>
    <definedName name="\b">[4]STRSUMM0!#REF!</definedName>
    <definedName name="\bb" localSheetId="0">[4]STRSUMM0!#REF!</definedName>
    <definedName name="\bb">[4]STRSUMM0!#REF!</definedName>
    <definedName name="\E" localSheetId="0">#REF!</definedName>
    <definedName name="\E">#REF!</definedName>
    <definedName name="\EE" localSheetId="0">#REF!</definedName>
    <definedName name="\EE">#REF!</definedName>
    <definedName name="\G" localSheetId="0">#REF!</definedName>
    <definedName name="\G">#REF!</definedName>
    <definedName name="\k" localSheetId="0">'[5]7422CW00'!#REF!</definedName>
    <definedName name="\k">'[5]7422CW00'!#REF!</definedName>
    <definedName name="\l" localSheetId="0">[6]STRSUMM0!#REF!</definedName>
    <definedName name="\l">[6]STRSUMM0!#REF!</definedName>
    <definedName name="\M" localSheetId="0">#REF!</definedName>
    <definedName name="\M">#REF!</definedName>
    <definedName name="\ñ" localSheetId="0">'[7]7422CW00'!#REF!</definedName>
    <definedName name="\ñ">'[7]7422CW00'!#REF!</definedName>
    <definedName name="\P" localSheetId="0">#REF!</definedName>
    <definedName name="\P">#REF!</definedName>
    <definedName name="\R" localSheetId="0">#REF!</definedName>
    <definedName name="\R">#REF!</definedName>
    <definedName name="\s" localSheetId="0">#REF!</definedName>
    <definedName name="\s">#REF!</definedName>
    <definedName name="\V" localSheetId="0">#REF!</definedName>
    <definedName name="\V">#REF!</definedName>
    <definedName name="\X">PRESUPUESTO_OFICIAL!ERR</definedName>
    <definedName name="\Z">PRESUPUESTO_OFICIAL!ERR</definedName>
    <definedName name="_________AFC1">[8]INV!$A$25:$D$28</definedName>
    <definedName name="_________AFC3">[8]INV!$F$25:$I$28</definedName>
    <definedName name="_________AFC5">[8]INV!$K$25:$N$28</definedName>
    <definedName name="_________BGC1">[8]INV!$A$5:$D$8</definedName>
    <definedName name="_________BGC3">[8]INV!$F$5:$I$8</definedName>
    <definedName name="_________BGC5">[8]INV!$K$5:$N$8</definedName>
    <definedName name="_________CAC1">[8]INV!$A$19:$D$22</definedName>
    <definedName name="_________CAC3">[8]INV!$F$19:$I$22</definedName>
    <definedName name="_________CAC5">[8]INV!$K$19:$N$22</definedName>
    <definedName name="_________key2" localSheetId="0" hidden="1">[9]INST!#REF!</definedName>
    <definedName name="_________key2" hidden="1">[9]INST!#REF!</definedName>
    <definedName name="_________PJ50" localSheetId="0">#REF!</definedName>
    <definedName name="_________PJ50">#REF!</definedName>
    <definedName name="_________SBC1">[8]INV!$A$12:$D$15</definedName>
    <definedName name="_________SBC3">[8]INV!$F$12:$I$15</definedName>
    <definedName name="_________SBC5">[8]INV!$K$12:$N$15</definedName>
    <definedName name="________AFC1">[8]INV!$A$25:$D$28</definedName>
    <definedName name="________AFC3">[8]INV!$F$25:$I$28</definedName>
    <definedName name="________AFC5">[8]INV!$K$25:$N$28</definedName>
    <definedName name="________BGC1">[8]INV!$A$5:$D$8</definedName>
    <definedName name="________BGC3">[8]INV!$F$5:$I$8</definedName>
    <definedName name="________BGC5">[8]INV!$K$5:$N$8</definedName>
    <definedName name="________CAC1">[8]INV!$A$19:$D$22</definedName>
    <definedName name="________CAC3">[8]INV!$F$19:$I$22</definedName>
    <definedName name="________CAC5">[8]INV!$K$19:$N$22</definedName>
    <definedName name="________key2" localSheetId="0" hidden="1">[10]INST!#REF!</definedName>
    <definedName name="________key2" hidden="1">[10]INST!#REF!</definedName>
    <definedName name="________key3" localSheetId="0" hidden="1">#REF!</definedName>
    <definedName name="________key3" hidden="1">#REF!</definedName>
    <definedName name="________MA2" localSheetId="0">#REF!</definedName>
    <definedName name="________MA2">#REF!</definedName>
    <definedName name="________PJ50" localSheetId="0">#REF!</definedName>
    <definedName name="________PJ50">#REF!</definedName>
    <definedName name="________SBC1">[8]INV!$A$12:$D$15</definedName>
    <definedName name="________SBC3">[8]INV!$F$12:$I$15</definedName>
    <definedName name="________SBC5">[8]INV!$K$12:$N$15</definedName>
    <definedName name="_______AFC1">[8]INV!$A$25:$D$28</definedName>
    <definedName name="_______AFC3">[8]INV!$F$25:$I$28</definedName>
    <definedName name="_______AFC5">[8]INV!$K$25:$N$28</definedName>
    <definedName name="_______BGC1">[8]INV!$A$5:$D$8</definedName>
    <definedName name="_______BGC3">[8]INV!$F$5:$I$8</definedName>
    <definedName name="_______BGC5">[8]INV!$K$5:$N$8</definedName>
    <definedName name="_______CAC1">[8]INV!$A$19:$D$22</definedName>
    <definedName name="_______CAC3">[8]INV!$F$19:$I$22</definedName>
    <definedName name="_______CAC5">[8]INV!$K$19:$N$22</definedName>
    <definedName name="_______MA2" localSheetId="0">#REF!</definedName>
    <definedName name="_______MA2">#REF!</definedName>
    <definedName name="_______PJ50" localSheetId="0">#REF!</definedName>
    <definedName name="_______PJ50">#REF!</definedName>
    <definedName name="_______SBC1">[8]INV!$A$12:$D$15</definedName>
    <definedName name="_______SBC3">[8]INV!$F$12:$I$15</definedName>
    <definedName name="_______SBC5">[8]INV!$K$12:$N$15</definedName>
    <definedName name="______AFC1">[8]INV!$A$25:$D$28</definedName>
    <definedName name="______AFC3">[8]INV!$F$25:$I$28</definedName>
    <definedName name="______AFC5">[8]INV!$K$25:$N$28</definedName>
    <definedName name="______BGC1">[8]INV!$A$5:$D$8</definedName>
    <definedName name="______BGC3">[8]INV!$F$5:$I$8</definedName>
    <definedName name="______BGC5">[8]INV!$K$5:$N$8</definedName>
    <definedName name="______CAC1">[8]INV!$A$19:$D$22</definedName>
    <definedName name="______CAC3">[8]INV!$F$19:$I$22</definedName>
    <definedName name="______CAC5">[8]INV!$K$19:$N$22</definedName>
    <definedName name="______MA2" localSheetId="0">#REF!</definedName>
    <definedName name="______MA2">#REF!</definedName>
    <definedName name="______PJ50" localSheetId="0">#REF!</definedName>
    <definedName name="______PJ50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SBC1">[8]INV!$A$12:$D$15</definedName>
    <definedName name="______SBC3">[8]INV!$F$12:$I$15</definedName>
    <definedName name="______SBC5">[8]INV!$K$12:$N$15</definedName>
    <definedName name="_____AFC1">[8]INV!$A$25:$D$28</definedName>
    <definedName name="_____AFC3">[8]INV!$F$25:$I$28</definedName>
    <definedName name="_____AFC5">[8]INV!$K$25:$N$28</definedName>
    <definedName name="_____ane7">[11]!_xlbgnm.ane7</definedName>
    <definedName name="_____ane8">[11]!_xlbgnm.ane8</definedName>
    <definedName name="_____BGC1">[8]INV!$A$5:$D$8</definedName>
    <definedName name="_____BGC3">[8]INV!$F$5:$I$8</definedName>
    <definedName name="_____BGC5">[8]INV!$K$5:$N$8</definedName>
    <definedName name="_____CAC1">[8]INV!$A$19:$D$22</definedName>
    <definedName name="_____CAC3">[8]INV!$F$19:$I$22</definedName>
    <definedName name="_____CAC5">[8]INV!$K$19:$N$22</definedName>
    <definedName name="_____DCI1" localSheetId="0">[12]Tablas!#REF!</definedName>
    <definedName name="_____DCI1">[12]Tablas!#REF!</definedName>
    <definedName name="_____DDS1" localSheetId="0">[12]Tablas!#REF!</definedName>
    <definedName name="_____DDS1">[12]Tablas!#REF!</definedName>
    <definedName name="_____DGO1" localSheetId="0">[12]Tablas!#REF!</definedName>
    <definedName name="_____DGO1">[12]Tablas!#REF!</definedName>
    <definedName name="_____DGP1" localSheetId="0">[12]Tablas!#REF!</definedName>
    <definedName name="_____DGP1">[12]Tablas!#REF!</definedName>
    <definedName name="_____DIJ1" localSheetId="0">[12]Tablas!#REF!</definedName>
    <definedName name="_____DIJ1">[12]Tablas!#REF!</definedName>
    <definedName name="_____DPI1" localSheetId="0">[12]Tablas!#REF!</definedName>
    <definedName name="_____DPI1">[12]Tablas!#REF!</definedName>
    <definedName name="_____DPY1" localSheetId="0">[12]Tablas!#REF!</definedName>
    <definedName name="_____DPY1">[12]Tablas!#REF!</definedName>
    <definedName name="_____DRI1" localSheetId="0">[12]Tablas!#REF!</definedName>
    <definedName name="_____DRI1">[12]Tablas!#REF!</definedName>
    <definedName name="_____DRL1" localSheetId="0">[12]Tablas!#REF!</definedName>
    <definedName name="_____DRL1">[12]Tablas!#REF!</definedName>
    <definedName name="_____DSP1" localSheetId="0">[12]Tablas!#REF!</definedName>
    <definedName name="_____DSP1">[12]Tablas!#REF!</definedName>
    <definedName name="_____ECP1" localSheetId="0">[12]Tablas!#REF!</definedName>
    <definedName name="_____ECP1">[12]Tablas!#REF!</definedName>
    <definedName name="_____ICP1" localSheetId="0">[12]Tablas!#REF!</definedName>
    <definedName name="_____ICP1">[12]Tablas!#REF!</definedName>
    <definedName name="_____MA2" localSheetId="0">#REF!</definedName>
    <definedName name="_____MA2">#REF!</definedName>
    <definedName name="_____OCD1" localSheetId="0">[12]Tablas!#REF!</definedName>
    <definedName name="_____OCD1">[12]Tablas!#REF!</definedName>
    <definedName name="_____OCI1" localSheetId="0">[12]Tablas!#REF!</definedName>
    <definedName name="_____OCI1">[12]Tablas!#REF!</definedName>
    <definedName name="_____PJ50" localSheetId="0">#REF!</definedName>
    <definedName name="_____PJ50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SBC1">[8]INV!$A$12:$D$15</definedName>
    <definedName name="_____SBC3">[8]INV!$F$12:$I$15</definedName>
    <definedName name="_____SBC5">[8]INV!$K$12:$N$15</definedName>
    <definedName name="_____VEX1" localSheetId="0">[12]Tablas!#REF!</definedName>
    <definedName name="_____VEX1">[12]Tablas!#REF!</definedName>
    <definedName name="_____VFA1" localSheetId="0">[12]Tablas!#REF!</definedName>
    <definedName name="_____VFA1">[12]Tablas!#REF!</definedName>
    <definedName name="_____VIT1" localSheetId="0">[12]Tablas!#REF!</definedName>
    <definedName name="_____VIT1">[12]Tablas!#REF!</definedName>
    <definedName name="_____VPR1" localSheetId="0">[12]Tablas!#REF!</definedName>
    <definedName name="_____VPR1">[12]Tablas!#REF!</definedName>
    <definedName name="_____VRP1" localSheetId="0">[12]Tablas!#REF!</definedName>
    <definedName name="_____VRP1">[12]Tablas!#REF!</definedName>
    <definedName name="_____VSM1" localSheetId="0">[12]Tablas!#REF!</definedName>
    <definedName name="_____VSM1">[12]Tablas!#REF!</definedName>
    <definedName name="____AFC1">[8]INV!$A$25:$D$28</definedName>
    <definedName name="____AFC3">[8]INV!$F$25:$I$28</definedName>
    <definedName name="____AFC5">[8]INV!$K$25:$N$28</definedName>
    <definedName name="____ane7">[13]!_xlbgnm.ane7</definedName>
    <definedName name="____ane8">[13]!_xlbgnm.ane8</definedName>
    <definedName name="____Atp2">[14]EMPRESA!$F$22</definedName>
    <definedName name="____BGC1">[8]INV!$A$5:$D$8</definedName>
    <definedName name="____BGC3">[8]INV!$F$5:$I$8</definedName>
    <definedName name="____BGC5">[8]INV!$K$5:$N$8</definedName>
    <definedName name="____CAC1">[8]INV!$A$19:$D$22</definedName>
    <definedName name="____CAC3">[8]INV!$F$19:$I$22</definedName>
    <definedName name="____CAC5">[8]INV!$K$19:$N$22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DCI1" localSheetId="0">[12]Tablas!#REF!</definedName>
    <definedName name="____DCI1">[12]Tablas!#REF!</definedName>
    <definedName name="____DDS1" localSheetId="0">[12]Tablas!#REF!</definedName>
    <definedName name="____DDS1">[12]Tablas!#REF!</definedName>
    <definedName name="____DGO1" localSheetId="0">[12]Tablas!#REF!</definedName>
    <definedName name="____DGO1">[12]Tablas!#REF!</definedName>
    <definedName name="____DGP1" localSheetId="0">[12]Tablas!#REF!</definedName>
    <definedName name="____DGP1">[12]Tablas!#REF!</definedName>
    <definedName name="____DIJ1" localSheetId="0">[12]Tablas!#REF!</definedName>
    <definedName name="____DIJ1">[12]Tablas!#REF!</definedName>
    <definedName name="____DPI1" localSheetId="0">[12]Tablas!#REF!</definedName>
    <definedName name="____DPI1">[12]Tablas!#REF!</definedName>
    <definedName name="____DPY1" localSheetId="0">[12]Tablas!#REF!</definedName>
    <definedName name="____DPY1">[12]Tablas!#REF!</definedName>
    <definedName name="____DRI1" localSheetId="0">[12]Tablas!#REF!</definedName>
    <definedName name="____DRI1">[12]Tablas!#REF!</definedName>
    <definedName name="____DRL1" localSheetId="0">[12]Tablas!#REF!</definedName>
    <definedName name="____DRL1">[12]Tablas!#REF!</definedName>
    <definedName name="____DSP1" localSheetId="0">[12]Tablas!#REF!</definedName>
    <definedName name="____DSP1">[12]Tablas!#REF!</definedName>
    <definedName name="____ECP1" localSheetId="0">[12]Tablas!#REF!</definedName>
    <definedName name="____ECP1">[12]Tablas!#REF!</definedName>
    <definedName name="____ICP1" localSheetId="0">[12]Tablas!#REF!</definedName>
    <definedName name="____ICP1">[12]Tablas!#REF!</definedName>
    <definedName name="____LEY80" localSheetId="0">#REF!</definedName>
    <definedName name="____LEY80">#REF!</definedName>
    <definedName name="____MA2" localSheetId="0">#REF!</definedName>
    <definedName name="____MA2">#REF!</definedName>
    <definedName name="____OCD1" localSheetId="0">[12]Tablas!#REF!</definedName>
    <definedName name="____OCD1">[12]Tablas!#REF!</definedName>
    <definedName name="____OCI1" localSheetId="0">[12]Tablas!#REF!</definedName>
    <definedName name="____OCI1">[12]Tablas!#REF!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SBC1">[8]INV!$A$12:$D$15</definedName>
    <definedName name="____SBC3">[8]INV!$F$12:$I$15</definedName>
    <definedName name="____SBC5">[8]INV!$K$12:$N$15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VEX1" localSheetId="0">[12]Tablas!#REF!</definedName>
    <definedName name="____VEX1">[12]Tablas!#REF!</definedName>
    <definedName name="____VFA1" localSheetId="0">[12]Tablas!#REF!</definedName>
    <definedName name="____VFA1">[12]Tablas!#REF!</definedName>
    <definedName name="____VIT1" localSheetId="0">[12]Tablas!#REF!</definedName>
    <definedName name="____VIT1">[12]Tablas!#REF!</definedName>
    <definedName name="____VPR1" localSheetId="0">[12]Tablas!#REF!</definedName>
    <definedName name="____VPR1">[12]Tablas!#REF!</definedName>
    <definedName name="____VPR2" localSheetId="0">#REF!</definedName>
    <definedName name="____VPR2">#REF!</definedName>
    <definedName name="____VRP1" localSheetId="0">[12]Tablas!#REF!</definedName>
    <definedName name="____VRP1">[12]Tablas!#REF!</definedName>
    <definedName name="____VSM1" localSheetId="0">[12]Tablas!#REF!</definedName>
    <definedName name="____VSM1">[12]Tablas!#REF!</definedName>
    <definedName name="___AFC1">[8]INV!$A$25:$D$28</definedName>
    <definedName name="___AFC3">[8]INV!$F$25:$I$28</definedName>
    <definedName name="___AFC5">[8]INV!$K$25:$N$28</definedName>
    <definedName name="___ane7">[11]!_xlbgnm.ane7</definedName>
    <definedName name="___ane8">[11]!_xlbgnm.ane8</definedName>
    <definedName name="___BGC1">[8]INV!$A$5:$D$8</definedName>
    <definedName name="___BGC3">[8]INV!$F$5:$I$8</definedName>
    <definedName name="___BGC5">[8]INV!$K$5:$N$8</definedName>
    <definedName name="___CAC1">[8]INV!$A$19:$D$22</definedName>
    <definedName name="___CAC3">[8]INV!$F$19:$I$22</definedName>
    <definedName name="___CAC5">[8]INV!$K$19:$N$22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DCI1" localSheetId="0">[12]Tablas!#REF!</definedName>
    <definedName name="___DCI1">[12]Tablas!#REF!</definedName>
    <definedName name="___DDS1" localSheetId="0">[12]Tablas!#REF!</definedName>
    <definedName name="___DDS1">[12]Tablas!#REF!</definedName>
    <definedName name="___DGO1" localSheetId="0">[12]Tablas!#REF!</definedName>
    <definedName name="___DGO1">[12]Tablas!#REF!</definedName>
    <definedName name="___DGP1" localSheetId="0">[12]Tablas!#REF!</definedName>
    <definedName name="___DGP1">[12]Tablas!#REF!</definedName>
    <definedName name="___DIJ1" localSheetId="0">[12]Tablas!#REF!</definedName>
    <definedName name="___DIJ1">[12]Tablas!#REF!</definedName>
    <definedName name="___DPI1" localSheetId="0">[12]Tablas!#REF!</definedName>
    <definedName name="___DPI1">[12]Tablas!#REF!</definedName>
    <definedName name="___DPY1" localSheetId="0">[12]Tablas!#REF!</definedName>
    <definedName name="___DPY1">[12]Tablas!#REF!</definedName>
    <definedName name="___DRI1" localSheetId="0">[12]Tablas!#REF!</definedName>
    <definedName name="___DRI1">[12]Tablas!#REF!</definedName>
    <definedName name="___DRL1" localSheetId="0">[12]Tablas!#REF!</definedName>
    <definedName name="___DRL1">[12]Tablas!#REF!</definedName>
    <definedName name="___DSP1" localSheetId="0">[12]Tablas!#REF!</definedName>
    <definedName name="___DSP1">[12]Tablas!#REF!</definedName>
    <definedName name="___ECP1" localSheetId="0">[12]Tablas!#REF!</definedName>
    <definedName name="___ECP1">[12]Tablas!#REF!</definedName>
    <definedName name="___ICP1" localSheetId="0">[12]Tablas!#REF!</definedName>
    <definedName name="___ICP1">[12]Tablas!#REF!</definedName>
    <definedName name="___key2" localSheetId="0" hidden="1">[10]INST!#REF!</definedName>
    <definedName name="___key2" hidden="1">[10]INST!#REF!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 localSheetId="0">#REF!</definedName>
    <definedName name="___LEY80">#REF!</definedName>
    <definedName name="___MA2" localSheetId="0">#REF!</definedName>
    <definedName name="___MA2">#REF!</definedName>
    <definedName name="___OCD1" localSheetId="0">[12]Tablas!#REF!</definedName>
    <definedName name="___OCD1">[12]Tablas!#REF!</definedName>
    <definedName name="___OCI1" localSheetId="0">[12]Tablas!#REF!</definedName>
    <definedName name="___OCI1">[12]Tablas!#REF!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SBC1">[8]INV!$A$12:$D$15</definedName>
    <definedName name="___SBC3">[8]INV!$F$12:$I$15</definedName>
    <definedName name="___SBC5">[8]INV!$K$12:$N$15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VEX1" localSheetId="0">[12]Tablas!#REF!</definedName>
    <definedName name="___VEX1">[12]Tablas!#REF!</definedName>
    <definedName name="___VFA1" localSheetId="0">[12]Tablas!#REF!</definedName>
    <definedName name="___VFA1">[12]Tablas!#REF!</definedName>
    <definedName name="___VIT1" localSheetId="0">[12]Tablas!#REF!</definedName>
    <definedName name="___VIT1">[12]Tablas!#REF!</definedName>
    <definedName name="___VPR1" localSheetId="0">[12]Tablas!#REF!</definedName>
    <definedName name="___VPR1">[12]Tablas!#REF!</definedName>
    <definedName name="___VPR2" localSheetId="0">#REF!</definedName>
    <definedName name="___VPR2">#REF!</definedName>
    <definedName name="___VRP1" localSheetId="0">[12]Tablas!#REF!</definedName>
    <definedName name="___VRP1">[12]Tablas!#REF!</definedName>
    <definedName name="___VSM1" localSheetId="0">[12]Tablas!#REF!</definedName>
    <definedName name="___VSM1">[12]Tablas!#REF!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[8]INV!$A$25:$D$28</definedName>
    <definedName name="__AFC3">[8]INV!$F$25:$I$28</definedName>
    <definedName name="__AFC5">[8]INV!$K$25:$N$28</definedName>
    <definedName name="__ane7">[13]!_xlbgnm.ane7</definedName>
    <definedName name="__ane8">[13]!_xlbgnm.ane8</definedName>
    <definedName name="__Atp2">[15]EMPRESA!$F$22</definedName>
    <definedName name="__BGC1">[8]INV!$A$5:$D$8</definedName>
    <definedName name="__BGC3">[8]INV!$F$5:$I$8</definedName>
    <definedName name="__BGC5">[8]INV!$K$5:$N$8</definedName>
    <definedName name="__CAC1">[8]INV!$A$19:$D$22</definedName>
    <definedName name="__CAC3">[8]INV!$F$19:$I$22</definedName>
    <definedName name="__CAC5">[8]INV!$K$19:$N$22</definedName>
    <definedName name="__Cod1" localSheetId="0">#REF!</definedName>
    <definedName name="__Cod1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DCI1" localSheetId="0">[12]Tablas!#REF!</definedName>
    <definedName name="__DCI1">[12]Tablas!#REF!</definedName>
    <definedName name="__DDS1" localSheetId="0">[12]Tablas!#REF!</definedName>
    <definedName name="__DDS1">[12]Tablas!#REF!</definedName>
    <definedName name="__DGO1" localSheetId="0">[12]Tablas!#REF!</definedName>
    <definedName name="__DGO1">[12]Tablas!#REF!</definedName>
    <definedName name="__DGP1" localSheetId="0">[12]Tablas!#REF!</definedName>
    <definedName name="__DGP1">[12]Tablas!#REF!</definedName>
    <definedName name="__DIJ1" localSheetId="0">[12]Tablas!#REF!</definedName>
    <definedName name="__DIJ1">[12]Tablas!#REF!</definedName>
    <definedName name="__DPI1" localSheetId="0">[12]Tablas!#REF!</definedName>
    <definedName name="__DPI1">[12]Tablas!#REF!</definedName>
    <definedName name="__DPY1" localSheetId="0">[12]Tablas!#REF!</definedName>
    <definedName name="__DPY1">[12]Tablas!#REF!</definedName>
    <definedName name="__DRI1" localSheetId="0">[12]Tablas!#REF!</definedName>
    <definedName name="__DRI1">[12]Tablas!#REF!</definedName>
    <definedName name="__DRL1" localSheetId="0">[12]Tablas!#REF!</definedName>
    <definedName name="__DRL1">[12]Tablas!#REF!</definedName>
    <definedName name="__DSP1" localSheetId="0">[12]Tablas!#REF!</definedName>
    <definedName name="__DSP1">[12]Tablas!#REF!</definedName>
    <definedName name="__ECP1" localSheetId="0">[12]Tablas!#REF!</definedName>
    <definedName name="__ECP1">[12]Tablas!#REF!</definedName>
    <definedName name="__F">PRESUPUESTO_OFICIAL!ERR</definedName>
    <definedName name="__FS01">PRESUPUESTO_OFICIAL!ERR</definedName>
    <definedName name="__ICP1" localSheetId="0">[12]Tablas!#REF!</definedName>
    <definedName name="__ICP1">[12]Tablas!#REF!</definedName>
    <definedName name="__key2" localSheetId="0" hidden="1">[16]INST!#REF!</definedName>
    <definedName name="__key2" hidden="1">[16]INST!#REF!</definedName>
    <definedName name="__key21" localSheetId="0" hidden="1">[10]INST!#REF!</definedName>
    <definedName name="__key21" hidden="1">[10]INST!#REF!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 localSheetId="0">#REF!</definedName>
    <definedName name="__LEY80">#REF!</definedName>
    <definedName name="__MA2" localSheetId="0">#REF!</definedName>
    <definedName name="__MA2">#REF!</definedName>
    <definedName name="__mun2" localSheetId="0">[17]PESOS!#REF!</definedName>
    <definedName name="__mun2">[17]PESOS!#REF!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OCD1" localSheetId="0">[12]Tablas!#REF!</definedName>
    <definedName name="__OCD1">[12]Tablas!#REF!</definedName>
    <definedName name="__OCI1" localSheetId="0">[12]Tablas!#REF!</definedName>
    <definedName name="__OCI1">[12]Tablas!#REF!</definedName>
    <definedName name="__Pa1">'[18]Paral. 1'!$E$1:$E$65536</definedName>
    <definedName name="__Pa2">'[18]Paral. 2'!$E$1:$E$65536</definedName>
    <definedName name="__Pa3">'[18]Paral. 3'!$E$1:$E$65536</definedName>
    <definedName name="__Pa4">[18]Paral.4!$E$1:$E$65536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ref4" localSheetId="0">#REF!</definedName>
    <definedName name="__ref4">#REF!</definedName>
    <definedName name="__SBC1">[8]INV!$A$12:$D$15</definedName>
    <definedName name="__SBC3">[8]INV!$F$12:$I$15</definedName>
    <definedName name="__SBC5">[8]INV!$K$12:$N$15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VEX1" localSheetId="0">[12]Tablas!#REF!</definedName>
    <definedName name="__VEX1">[12]Tablas!#REF!</definedName>
    <definedName name="__VFA1" localSheetId="0">[12]Tablas!#REF!</definedName>
    <definedName name="__VFA1">[12]Tablas!#REF!</definedName>
    <definedName name="__VIT1" localSheetId="0">[12]Tablas!#REF!</definedName>
    <definedName name="__VIT1">[12]Tablas!#REF!</definedName>
    <definedName name="__VPR1" localSheetId="0">[12]Tablas!#REF!</definedName>
    <definedName name="__VPR1">[12]Tablas!#REF!</definedName>
    <definedName name="__VRP1" localSheetId="0">[12]Tablas!#REF!</definedName>
    <definedName name="__VRP1">[12]Tablas!#REF!</definedName>
    <definedName name="__VSM1" localSheetId="0">[12]Tablas!#REF!</definedName>
    <definedName name="__VSM1">[12]Tablas!#REF!</definedName>
    <definedName name="_1" localSheetId="0">#REF!</definedName>
    <definedName name="_1">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ane_o10" localSheetId="0">#REF!</definedName>
    <definedName name="_1ane_o10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3ane_o10" localSheetId="0">#REF!</definedName>
    <definedName name="_3ane_o10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[8]INV!$A$25:$D$28</definedName>
    <definedName name="_AFC3">[8]INV!$F$25:$I$28</definedName>
    <definedName name="_AFC5">[8]INV!$K$25:$N$28</definedName>
    <definedName name="_ALM1" localSheetId="0">#REF!</definedName>
    <definedName name="_ALM1">#REF!</definedName>
    <definedName name="_AND1" localSheetId="0">#REF!</definedName>
    <definedName name="_AND1">#REF!</definedName>
    <definedName name="_ane7">[13]!_xlbgnm.ane7</definedName>
    <definedName name="_ane8">[13]!_xlbgnm.ane8</definedName>
    <definedName name="_APU221" localSheetId="0">#REF!</definedName>
    <definedName name="_APU221">#REF!</definedName>
    <definedName name="_APU465">[19]!absc</definedName>
    <definedName name="_Atp2">[15]EMPRESA!$F$22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[8]INV!$A$5:$D$8</definedName>
    <definedName name="_BGC3">[8]INV!$F$5:$I$8</definedName>
    <definedName name="_BGC5">[8]INV!$K$5:$N$8</definedName>
    <definedName name="_CAC1">[8]INV!$A$19:$D$22</definedName>
    <definedName name="_CAC3">[8]INV!$F$19:$I$22</definedName>
    <definedName name="_CAC5">[8]INV!$K$19:$N$22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DCI1" localSheetId="0">[12]Tablas!#REF!</definedName>
    <definedName name="_DCI1">[12]Tablas!#REF!</definedName>
    <definedName name="_DDS1" localSheetId="0">[12]Tablas!#REF!</definedName>
    <definedName name="_DDS1">[12]Tablas!#REF!</definedName>
    <definedName name="_DGO1" localSheetId="0">[12]Tablas!#REF!</definedName>
    <definedName name="_DGO1">[12]Tablas!#REF!</definedName>
    <definedName name="_DGP1" localSheetId="0">[12]Tablas!#REF!</definedName>
    <definedName name="_DGP1">[12]Tablas!#REF!</definedName>
    <definedName name="_DIJ1" localSheetId="0">[12]Tablas!#REF!</definedName>
    <definedName name="_DIJ1">[12]Tablas!#REF!</definedName>
    <definedName name="_DPI1" localSheetId="0">[12]Tablas!#REF!</definedName>
    <definedName name="_DPI1">[12]Tablas!#REF!</definedName>
    <definedName name="_DPY1" localSheetId="0">[12]Tablas!#REF!</definedName>
    <definedName name="_DPY1">[12]Tablas!#REF!</definedName>
    <definedName name="_DRI1" localSheetId="0">[12]Tablas!#REF!</definedName>
    <definedName name="_DRI1">[12]Tablas!#REF!</definedName>
    <definedName name="_DRL1" localSheetId="0">[12]Tablas!#REF!</definedName>
    <definedName name="_DRL1">[12]Tablas!#REF!</definedName>
    <definedName name="_DSP1" localSheetId="0">[12]Tablas!#REF!</definedName>
    <definedName name="_DSP1">[12]Tablas!#REF!</definedName>
    <definedName name="_ECP1" localSheetId="0">[12]Tablas!#REF!</definedName>
    <definedName name="_ECP1">[12]Tablas!#REF!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PRESUPUESTO_OFICIAL!ERR</definedName>
    <definedName name="_F10" localSheetId="0">#REF!</definedName>
    <definedName name="_F10">#REF!</definedName>
    <definedName name="_FC" localSheetId="0">#REF!</definedName>
    <definedName name="_FC">#REF!</definedName>
    <definedName name="_Fill" localSheetId="0" hidden="1">#REF!</definedName>
    <definedName name="_Fill" hidden="1">#REF!</definedName>
    <definedName name="_FS01">PRESUPUESTO_OFICIAL!ERR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0">[12]Tablas!#REF!</definedName>
    <definedName name="_ICP1">[12]Tablas!#REF!</definedName>
    <definedName name="_IMP1" localSheetId="0">#REF!</definedName>
    <definedName name="_IMP1">#REF!</definedName>
    <definedName name="_IPC2002" localSheetId="0">#REF!</definedName>
    <definedName name="_IPC2002">#REF!</definedName>
    <definedName name="_IVA1" localSheetId="0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[20]INST!#REF!</definedName>
    <definedName name="_Key11" hidden="1">[20]INST!#REF!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>#REF!</definedName>
    <definedName name="_LEY80" localSheetId="0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OD1" localSheetId="0">#REF!</definedName>
    <definedName name="_MOD1">#REF!</definedName>
    <definedName name="_mun2" localSheetId="0">[17]PESOS!#REF!</definedName>
    <definedName name="_mun2">[17]PESOS!#REF!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0">[12]Tablas!#REF!</definedName>
    <definedName name="_OCD1">[12]Tablas!#REF!</definedName>
    <definedName name="_OCI1" localSheetId="0">[12]Tablas!#REF!</definedName>
    <definedName name="_OCI1">[12]Tablas!#REF!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'[18]Paral. 1'!$E$1:$E$65536</definedName>
    <definedName name="_Pa2">'[18]Paral. 2'!$E$1:$E$65536</definedName>
    <definedName name="_Pa3">'[18]Paral. 3'!$E$1:$E$65536</definedName>
    <definedName name="_Pa4">[18]Paral.4!$E$1:$E$65536</definedName>
    <definedName name="_Parse_Out" localSheetId="0" hidden="1">'[5]7422CW00'!#REF!</definedName>
    <definedName name="_Parse_Out" hidden="1">'[5]7422CW00'!#REF!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TO97" localSheetId="0">#REF!</definedName>
    <definedName name="_PTO97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>#REF!</definedName>
    <definedName name="_RET1" localSheetId="0">'[5]7422CW00'!#REF!</definedName>
    <definedName name="_RET1">'[5]7422CW00'!#REF!</definedName>
    <definedName name="_RET2" localSheetId="0">'[5]7422CW00'!#REF!</definedName>
    <definedName name="_RET2">'[5]7422CW00'!#REF!</definedName>
    <definedName name="_RET3" localSheetId="0">'[5]7422CW00'!#REF!</definedName>
    <definedName name="_RET3">'[5]7422CW00'!#REF!</definedName>
    <definedName name="_RET4" localSheetId="0">'[5]7422CW00'!#REF!</definedName>
    <definedName name="_RET4">'[5]7422CW00'!#REF!</definedName>
    <definedName name="_RET5" localSheetId="0">'[5]7422CW00'!#REF!</definedName>
    <definedName name="_RET5">'[5]7422CW00'!#REF!</definedName>
    <definedName name="_RET6" localSheetId="0">'[5]7422CW00'!#REF!</definedName>
    <definedName name="_RET6">'[5]7422CW00'!#REF!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[8]INV!$A$12:$D$15</definedName>
    <definedName name="_SBC3">[8]INV!$F$12:$I$15</definedName>
    <definedName name="_SBC5">[8]INV!$K$12:$N$15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oc142041533" localSheetId="2">'PROPUESTA ECONOMICA'!$A$745</definedName>
    <definedName name="_Toc143694497" localSheetId="2">'PROPUESTA ECONOMICA'!$A$205</definedName>
    <definedName name="_Toc143694537" localSheetId="2">'PROPUESTA ECONOMICA'!$A$233</definedName>
    <definedName name="_Toc143694561" localSheetId="2">'PROPUESTA ECONOMICA'!$A$419</definedName>
    <definedName name="_Toc144106979" localSheetId="2">'PROPUESTA ECONOMICA'!$A$12</definedName>
    <definedName name="_Toc144106980" localSheetId="2">'PROPUESTA ECONOMICA'!$A$53</definedName>
    <definedName name="_Toc144106982" localSheetId="2">'PROPUESTA ECONOMICA'!$A$61</definedName>
    <definedName name="_Toc144106983" localSheetId="2">'PROPUESTA ECONOMICA'!$A$64</definedName>
    <definedName name="_Toc144106984" localSheetId="2">'PROPUESTA ECONOMICA'!$A$66</definedName>
    <definedName name="_Toc144106985" localSheetId="2">'PROPUESTA ECONOMICA'!$A$68</definedName>
    <definedName name="_Toc144106986" localSheetId="2">'PROPUESTA ECONOMICA'!$A$70</definedName>
    <definedName name="_Toc144106987" localSheetId="2">'PROPUESTA ECONOMICA'!$A$89</definedName>
    <definedName name="_Toc144106988" localSheetId="2">'PROPUESTA ECONOMICA'!$A$91</definedName>
    <definedName name="_Toc144106989" localSheetId="2">'PROPUESTA ECONOMICA'!$A$96</definedName>
    <definedName name="_Toc144106990" localSheetId="2">'PROPUESTA ECONOMICA'!$A$116</definedName>
    <definedName name="_Toc144106991" localSheetId="2">'PROPUESTA ECONOMICA'!$A$120</definedName>
    <definedName name="_Toc144106992" localSheetId="2">'PROPUESTA ECONOMICA'!$A$124</definedName>
    <definedName name="_Toc144106993" localSheetId="2">'PROPUESTA ECONOMICA'!$A$129</definedName>
    <definedName name="_Toc144106994" localSheetId="2">'PROPUESTA ECONOMICA'!$A$135</definedName>
    <definedName name="_Toc144106995" localSheetId="2">'PROPUESTA ECONOMICA'!$A$141</definedName>
    <definedName name="_Toc144106996" localSheetId="2">'PROPUESTA ECONOMICA'!$A$150</definedName>
    <definedName name="_Toc144106997" localSheetId="2">'PROPUESTA ECONOMICA'!$A$156</definedName>
    <definedName name="_Toc144106998" localSheetId="2">'PROPUESTA ECONOMICA'!$A$162</definedName>
    <definedName name="_Toc144106999" localSheetId="2">'PROPUESTA ECONOMICA'!$A$166</definedName>
    <definedName name="_Toc144107000" localSheetId="2">'PROPUESTA ECONOMICA'!$A$175</definedName>
    <definedName name="_Toc144107001" localSheetId="2">'PROPUESTA ECONOMICA'!$A$183</definedName>
    <definedName name="_Toc144107002" localSheetId="2">'PROPUESTA ECONOMICA'!$A$188</definedName>
    <definedName name="_Toc144107003" localSheetId="2">'PROPUESTA ECONOMICA'!$A$190</definedName>
    <definedName name="_Toc144107004" localSheetId="2">'PROPUESTA ECONOMICA'!$A$192</definedName>
    <definedName name="_Toc144107005" localSheetId="2">'PROPUESTA ECONOMICA'!$A$196</definedName>
    <definedName name="_Toc144107006" localSheetId="2">'PROPUESTA ECONOMICA'!$A$206</definedName>
    <definedName name="_Toc144107007" localSheetId="2">'PROPUESTA ECONOMICA'!$A$221</definedName>
    <definedName name="_Toc144107008" localSheetId="2">'PROPUESTA ECONOMICA'!$A$224</definedName>
    <definedName name="_Toc144107009" localSheetId="2">'PROPUESTA ECONOMICA'!$A$232</definedName>
    <definedName name="_Toc144107010" localSheetId="2">'PROPUESTA ECONOMICA'!$A$234</definedName>
    <definedName name="_Toc144107011" localSheetId="2">'PROPUESTA ECONOMICA'!$A$236</definedName>
    <definedName name="_Toc144107012" localSheetId="2">'PROPUESTA ECONOMICA'!$A$239</definedName>
    <definedName name="_Toc144107013" localSheetId="2">'PROPUESTA ECONOMICA'!$A$241</definedName>
    <definedName name="_Toc144107014" localSheetId="2">'PROPUESTA ECONOMICA'!$A$243</definedName>
    <definedName name="_Toc144107015" localSheetId="2">'PROPUESTA ECONOMICA'!$A$245</definedName>
    <definedName name="_Toc144107016" localSheetId="2">'PROPUESTA ECONOMICA'!$A$247</definedName>
    <definedName name="_Toc144107017" localSheetId="2">'PROPUESTA ECONOMICA'!$A$249</definedName>
    <definedName name="_Toc144107018" localSheetId="2">'PROPUESTA ECONOMICA'!$A$251</definedName>
    <definedName name="_Toc144107019" localSheetId="2">'PROPUESTA ECONOMICA'!$A$253</definedName>
    <definedName name="_Toc144107020" localSheetId="2">'PROPUESTA ECONOMICA'!$A$255</definedName>
    <definedName name="_Toc144107021" localSheetId="2">'PROPUESTA ECONOMICA'!$A$257</definedName>
    <definedName name="_Toc144107022" localSheetId="2">'PROPUESTA ECONOMICA'!$A$259</definedName>
    <definedName name="_Toc144107023" localSheetId="2">'PROPUESTA ECONOMICA'!$A$261</definedName>
    <definedName name="_Toc144107024" localSheetId="2">'PROPUESTA ECONOMICA'!$A$263</definedName>
    <definedName name="_Toc144107025" localSheetId="2">'PROPUESTA ECONOMICA'!$A$265</definedName>
    <definedName name="_Toc144107026" localSheetId="2">'PROPUESTA ECONOMICA'!$A$267</definedName>
    <definedName name="_Toc144107027" localSheetId="2">'PROPUESTA ECONOMICA'!$A$269</definedName>
    <definedName name="_Toc144107028" localSheetId="2">'PROPUESTA ECONOMICA'!$A$272</definedName>
    <definedName name="_Toc144107029" localSheetId="2">'PROPUESTA ECONOMICA'!$A$274</definedName>
    <definedName name="_Toc144107030" localSheetId="2">'PROPUESTA ECONOMICA'!$A$276</definedName>
    <definedName name="_Toc144107031" localSheetId="2">'PROPUESTA ECONOMICA'!$A$278</definedName>
    <definedName name="_Toc144107032" localSheetId="2">'PROPUESTA ECONOMICA'!$A$305</definedName>
    <definedName name="_Toc144107033" localSheetId="2">'PROPUESTA ECONOMICA'!$A$310</definedName>
    <definedName name="_Toc144107034" localSheetId="2">'PROPUESTA ECONOMICA'!$A$341</definedName>
    <definedName name="_Toc144107035" localSheetId="2">'PROPUESTA ECONOMICA'!$A$343</definedName>
    <definedName name="_Toc144107036" localSheetId="2">'PROPUESTA ECONOMICA'!$A$367</definedName>
    <definedName name="_Toc144107037" localSheetId="2">'PROPUESTA ECONOMICA'!$A$376</definedName>
    <definedName name="_Toc144107038" localSheetId="2">'PROPUESTA ECONOMICA'!$A$381</definedName>
    <definedName name="_Toc144107039" localSheetId="2">'PROPUESTA ECONOMICA'!$A$385</definedName>
    <definedName name="_Toc144107040" localSheetId="2">'PROPUESTA ECONOMICA'!$A$397</definedName>
    <definedName name="_Toc144107041" localSheetId="2">'PROPUESTA ECONOMICA'!$A$401</definedName>
    <definedName name="_Toc144107042" localSheetId="2">'PROPUESTA ECONOMICA'!$A$402</definedName>
    <definedName name="_Toc144107043" localSheetId="2">'PROPUESTA ECONOMICA'!$A$403</definedName>
    <definedName name="_Toc144107044" localSheetId="2">'PROPUESTA ECONOMICA'!$A$404</definedName>
    <definedName name="_Toc144107045" localSheetId="2">'PROPUESTA ECONOMICA'!$A$405</definedName>
    <definedName name="_Toc144107046" localSheetId="2">'PROPUESTA ECONOMICA'!$A$406</definedName>
    <definedName name="_Toc144107047" localSheetId="2">'PROPUESTA ECONOMICA'!$A$407</definedName>
    <definedName name="_Toc144107048" localSheetId="2">'PROPUESTA ECONOMICA'!$A$408</definedName>
    <definedName name="_Toc144107049" localSheetId="2">'PROPUESTA ECONOMICA'!$A$409</definedName>
    <definedName name="_Toc144107050" localSheetId="2">'PROPUESTA ECONOMICA'!$A$410</definedName>
    <definedName name="_Toc144107051" localSheetId="2">'PROPUESTA ECONOMICA'!$A$411</definedName>
    <definedName name="_Toc144107052" localSheetId="2">'PROPUESTA ECONOMICA'!$A$412</definedName>
    <definedName name="_Toc144107053" localSheetId="2">'PROPUESTA ECONOMICA'!$A$413</definedName>
    <definedName name="_Toc144107054" localSheetId="2">'PROPUESTA ECONOMICA'!$A$414</definedName>
    <definedName name="_Toc144107055" localSheetId="2">'PROPUESTA ECONOMICA'!$A$415</definedName>
    <definedName name="_Toc144107056" localSheetId="2">'PROPUESTA ECONOMICA'!$A$416</definedName>
    <definedName name="_Toc144107057" localSheetId="2">'PROPUESTA ECONOMICA'!$A$417</definedName>
    <definedName name="_Toc144107058" localSheetId="2">'PROPUESTA ECONOMICA'!$A$418</definedName>
    <definedName name="_Toc144107060" localSheetId="2">'PROPUESTA ECONOMICA'!$A$422</definedName>
    <definedName name="_Toc144107061" localSheetId="2">'PROPUESTA ECONOMICA'!$A$440</definedName>
    <definedName name="_Toc144107062" localSheetId="2">'PROPUESTA ECONOMICA'!$A$457</definedName>
    <definedName name="_Toc144107063" localSheetId="2">'PROPUESTA ECONOMICA'!$A$463</definedName>
    <definedName name="_Toc144107064" localSheetId="2">'PROPUESTA ECONOMICA'!$A$471</definedName>
    <definedName name="_Toc144107065" localSheetId="2">'PROPUESTA ECONOMICA'!$A$475</definedName>
    <definedName name="_Toc144107066" localSheetId="2">'PROPUESTA ECONOMICA'!$A$479</definedName>
    <definedName name="_Toc144107067" localSheetId="2">'PROPUESTA ECONOMICA'!$A$483</definedName>
    <definedName name="_Toc144107068" localSheetId="2">'PROPUESTA ECONOMICA'!$A$492</definedName>
    <definedName name="_Toc144107069" localSheetId="2">'PROPUESTA ECONOMICA'!$A$498</definedName>
    <definedName name="_Toc144107070" localSheetId="2">'PROPUESTA ECONOMICA'!$A$502</definedName>
    <definedName name="_Toc144107071" localSheetId="2">'PROPUESTA ECONOMICA'!$A$506</definedName>
    <definedName name="_Toc144107072" localSheetId="2">'PROPUESTA ECONOMICA'!$A$511</definedName>
    <definedName name="_Toc144107073" localSheetId="2">'PROPUESTA ECONOMICA'!$A$515</definedName>
    <definedName name="_Toc144107074" localSheetId="2">'PROPUESTA ECONOMICA'!$A$540</definedName>
    <definedName name="_Toc144107075" localSheetId="2">'PROPUESTA ECONOMICA'!$A$544</definedName>
    <definedName name="_Toc144107076" localSheetId="2">'PROPUESTA ECONOMICA'!$A$546</definedName>
    <definedName name="_Toc144107077" localSheetId="2">'PROPUESTA ECONOMICA'!$A$548</definedName>
    <definedName name="_Toc144107078" localSheetId="2">'PROPUESTA ECONOMICA'!$A$556</definedName>
    <definedName name="_Toc144107079" localSheetId="2">'PROPUESTA ECONOMICA'!$A$558</definedName>
    <definedName name="_Toc144107080" localSheetId="2">'PROPUESTA ECONOMICA'!$A$570</definedName>
    <definedName name="_Toc144107081" localSheetId="2">'PROPUESTA ECONOMICA'!$A$574</definedName>
    <definedName name="_Toc144107082" localSheetId="2">'PROPUESTA ECONOMICA'!$A$578</definedName>
    <definedName name="_Toc144107083" localSheetId="2">'PROPUESTA ECONOMICA'!$A$584</definedName>
    <definedName name="_Toc144107084" localSheetId="2">'PROPUESTA ECONOMICA'!$A$592</definedName>
    <definedName name="_Toc144107085" localSheetId="2">'PROPUESTA ECONOMICA'!$A$596</definedName>
    <definedName name="_Toc144107086" localSheetId="2">'PROPUESTA ECONOMICA'!$A$600</definedName>
    <definedName name="_Toc144107087" localSheetId="2">'PROPUESTA ECONOMICA'!$A$604</definedName>
    <definedName name="_Toc144107088" localSheetId="2">'PROPUESTA ECONOMICA'!$A$608</definedName>
    <definedName name="_Toc144107089" localSheetId="2">'PROPUESTA ECONOMICA'!$A$612</definedName>
    <definedName name="_Toc144107090" localSheetId="2">'PROPUESTA ECONOMICA'!$A$624</definedName>
    <definedName name="_Toc144107091" localSheetId="2">'PROPUESTA ECONOMICA'!$A$646</definedName>
    <definedName name="_Toc144107092" localSheetId="2">'PROPUESTA ECONOMICA'!$A$654</definedName>
    <definedName name="_Toc144107093" localSheetId="2">'PROPUESTA ECONOMICA'!$A$666</definedName>
    <definedName name="_Toc144107094" localSheetId="2">'PROPUESTA ECONOMICA'!$A$672</definedName>
    <definedName name="_Toc144107095" localSheetId="2">'PROPUESTA ECONOMICA'!$A$678</definedName>
    <definedName name="_Toc144107096" localSheetId="2">'PROPUESTA ECONOMICA'!$A$696</definedName>
    <definedName name="_Toc144107097" localSheetId="2">'PROPUESTA ECONOMICA'!$A$708</definedName>
    <definedName name="_Toc144107098" localSheetId="2">'PROPUESTA ECONOMICA'!$A$714</definedName>
    <definedName name="_Toc144107099" localSheetId="2">'PROPUESTA ECONOMICA'!$A$727</definedName>
    <definedName name="_Toc144107100" localSheetId="2">'PROPUESTA ECONOMICA'!$A$733</definedName>
    <definedName name="_Toc144107101" localSheetId="2">'PROPUESTA ECONOMICA'!$A$740</definedName>
    <definedName name="_Toc144107102" localSheetId="2">'PROPUESTA ECONOMICA'!$A$742</definedName>
    <definedName name="_Toc144107103" localSheetId="2">'PROPUESTA ECONOMICA'!$A$745</definedName>
    <definedName name="_Toc144107104" localSheetId="2">'PROPUESTA ECONOMICA'!$A$774</definedName>
    <definedName name="_Toc144107105" localSheetId="2">'PROPUESTA ECONOMICA'!$A$816</definedName>
    <definedName name="_Toc144107106" localSheetId="2">'PROPUESTA ECONOMICA'!$A$1031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[10]INST!#REF!</definedName>
    <definedName name="_unj1" hidden="1">[10]INST!#REF!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[12]Tablas!#REF!</definedName>
    <definedName name="_VEX1">[12]Tablas!#REF!</definedName>
    <definedName name="_VFA1" localSheetId="0">[12]Tablas!#REF!</definedName>
    <definedName name="_VFA1">[12]Tablas!#REF!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0">[12]Tablas!#REF!</definedName>
    <definedName name="_VIT1">[12]Tablas!#REF!</definedName>
    <definedName name="_VPR1" localSheetId="0">[12]Tablas!#REF!</definedName>
    <definedName name="_VPR1">[12]Tablas!#REF!</definedName>
    <definedName name="_VRP1" localSheetId="0">[12]Tablas!#REF!</definedName>
    <definedName name="_VRP1">[12]Tablas!#REF!</definedName>
    <definedName name="_VSM1" localSheetId="0">[12]Tablas!#REF!</definedName>
    <definedName name="_VSM1">[12]Tablas!#REF!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'[21]DUB-823'!#REF!</definedName>
    <definedName name="a">'[21]DUB-823'!#REF!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18A200" localSheetId="0">[22]ESPEC!#REF!</definedName>
    <definedName name="A18A200">[22]ESPEC!#REF!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PRESUPUESTO_OFICIAL!ERR</definedName>
    <definedName name="AAA">PRESUPUESTO_OFICIAL!ERR</definedName>
    <definedName name="aaaaaa">[23]otros!$C$5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[8]AASHTO!$A$14:$F$17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[8]AASHTO!$A$2:$F$5</definedName>
    <definedName name="absc1">[24]!absc</definedName>
    <definedName name="ac" localSheetId="0">#REF!</definedName>
    <definedName name="ac">#REF!</definedName>
    <definedName name="AccessDatabase" hidden="1">"C:\C-314\VOLUMENES\volfin4.mdb"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ividades" localSheetId="0">#REF!</definedName>
    <definedName name="Actividades">#REF!</definedName>
    <definedName name="ACTV" localSheetId="0">#REF!</definedName>
    <definedName name="ACTV">#REF!</definedName>
    <definedName name="acumulado">'[25]Reservas de Petróleo'!$A$2,'[25]Reservas de Petróleo'!$A$1,'[25]Reservas de Petróleo'!$D$4,'[25]Reservas de Petróleo'!$E$1:$E$65536</definedName>
    <definedName name="ad" localSheetId="0">#REF!</definedName>
    <definedName name="ad">#REF!</definedName>
    <definedName name="adasd" localSheetId="0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[23]otros!$C$2</definedName>
    <definedName name="administrador">[26]Informacion!$B$15</definedName>
    <definedName name="ADMON" localSheetId="0">#REF!</definedName>
    <definedName name="ADMON">#REF!</definedName>
    <definedName name="ADMON1" localSheetId="0">#REF!</definedName>
    <definedName name="ADMON1">#REF!</definedName>
    <definedName name="adoc1">[24]!absc</definedName>
    <definedName name="ADOC125">[24]!absc</definedName>
    <definedName name="adoq">[27]!absc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0">#REF!</definedName>
    <definedName name="aida">#REF!</definedName>
    <definedName name="aida1" localSheetId="0">#REF!</definedName>
    <definedName name="aida1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justDelAIU" localSheetId="0">#REF!</definedName>
    <definedName name="AjustDelAIU">#REF!</definedName>
    <definedName name="alam" localSheetId="0">#REF!</definedName>
    <definedName name="alam">#REF!</definedName>
    <definedName name="alc">[28]!absc</definedName>
    <definedName name="AlcanceProyecto" localSheetId="0">#REF!</definedName>
    <definedName name="AlcanceProyecto">#REF!</definedName>
    <definedName name="ALM" localSheetId="0">#REF!</definedName>
    <definedName name="ALM">#REF!</definedName>
    <definedName name="Amount" localSheetId="0">#REF!</definedName>
    <definedName name="Amount">#REF!</definedName>
    <definedName name="ANCLAJE" localSheetId="0">'[29]MC SF GAVIONES'!#REF!</definedName>
    <definedName name="ANCLAJE">'[29]MC SF GAVIONES'!#REF!</definedName>
    <definedName name="AND" localSheetId="0">#REF!</definedName>
    <definedName name="AND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[30]COMPARATIVO!#REF!</definedName>
    <definedName name="anexo7">[30]COMPARATIVO!#REF!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tic">[31]BASES!$B$33</definedName>
    <definedName name="ANTICIPO">[32]BASES!$B$33</definedName>
    <definedName name="AÑO">[23]PRESUPUESTO!$D$13</definedName>
    <definedName name="AÑOWUIE">'[33]Res-Accide-10'!$R$2:$R$7</definedName>
    <definedName name="apaiy" localSheetId="0">#REF!</definedName>
    <definedName name="apaiy">#REF!</definedName>
    <definedName name="APELLIDOS" localSheetId="0">#REF!</definedName>
    <definedName name="APELLIDOS">#REF!</definedName>
    <definedName name="API" localSheetId="0">#REF!</definedName>
    <definedName name="API">#REF!</definedName>
    <definedName name="APU">[34]!absc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>PRESUPUESTO_OFICIAL!ERR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ANCEL" localSheetId="0">#REF!</definedName>
    <definedName name="ARANCEL">#REF!</definedName>
    <definedName name="AREA" localSheetId="0">#REF!</definedName>
    <definedName name="AREA">#REF!</definedName>
    <definedName name="_xlnm.Extract" localSheetId="0">#REF!</definedName>
    <definedName name="_xlnm.Extract">#REF!</definedName>
    <definedName name="_xlnm.Print_Area" localSheetId="0">#REF!</definedName>
    <definedName name="_xlnm.Print_Area" localSheetId="2">'PROPUESTA ECONOMICA'!$A$1:$I$59</definedName>
    <definedName name="_xlnm.Print_Area">#REF!</definedName>
    <definedName name="AreaLimpiar">'[35]Info-Portaf'!$N$4,'[35]Info-Portaf'!$C$10:$AE$24,'[35]Info-Portaf'!$C$26:$AE$28,'[35]Info-Portaf'!$C$31:$AE$40,'[35]Info-Portaf'!$C$41:$H$41,'[35]Info-Portaf'!$C$42:$AE$51,'[35]Info-Portaf'!$C$53:$AE$54,'[35]Info-Portaf'!$C$57:$AE$57,'[35]Info-Portaf'!$C$59:$AE$59,'[35]Info-Portaf'!$B$10:$B$61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muve">PRESUPUESTO_OFICIAL!ERR</definedName>
    <definedName name="ARP" localSheetId="0">#REF!</definedName>
    <definedName name="ARP">#REF!</definedName>
    <definedName name="ARS" localSheetId="0">#REF!</definedName>
    <definedName name="ARS">#REF!</definedName>
    <definedName name="as">PRESUPUESTO_OFICIAL!ERR</definedName>
    <definedName name="ASB">[8]AASHTO!$A$8:$F$11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PRESUPUESTO_OFICIAL!ERR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os">[36]Hoja1!$A$4:$BZ$55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ásico" localSheetId="0">#REF!</definedName>
    <definedName name="Básico">#REF!</definedName>
    <definedName name="BB">PRESUPUESTO_OFICIAL!ERR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>#REF!</definedName>
    <definedName name="bi" localSheetId="0">#REF!</definedName>
    <definedName name="bi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'[37]Ejecutado%'!#REF!</definedName>
    <definedName name="blEjecutado">'[37]Ejecutado%'!#REF!</definedName>
    <definedName name="blEjecutadoPorcen">'[37]Ejecutado$'!$D$1:$CE$45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>'[37]Programado$'!$I$1:$CK$45</definedName>
    <definedName name="blReferenciaInforme" localSheetId="0">#REF!</definedName>
    <definedName name="blReferenciaInforme">#REF!</definedName>
    <definedName name="bn" localSheetId="0">#REF!</definedName>
    <definedName name="bn">#REF!</definedName>
    <definedName name="Bombas" localSheetId="0">#REF!</definedName>
    <definedName name="Bombas">#REF!</definedName>
    <definedName name="BONO" localSheetId="0">#REF!</definedName>
    <definedName name="BONO">#REF!</definedName>
    <definedName name="BORDER1" localSheetId="0">[38]steel!#REF!</definedName>
    <definedName name="BORDER1">[38]steel!#REF!</definedName>
    <definedName name="BORDET" localSheetId="0">#REF!</definedName>
    <definedName name="BORDET">#REF!</definedName>
    <definedName name="BORSHE" localSheetId="0">'[5]7422CW00'!#REF!</definedName>
    <definedName name="BORSHE">'[5]7422CW00'!#REF!</definedName>
    <definedName name="BORSUM" localSheetId="0">'[5]7422CW00'!#REF!</definedName>
    <definedName name="BORSUM">'[5]7422CW00'!#REF!</definedName>
    <definedName name="boxes" localSheetId="0">#REF!</definedName>
    <definedName name="boxes">#REF!</definedName>
    <definedName name="BQ" localSheetId="0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[39]medelo!$D$37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'[40]Form5 _Pág_ 1'!#REF!</definedName>
    <definedName name="BuiltIn_Print_Area">'[40]Form5 _Pág_ 1'!#REF!</definedName>
    <definedName name="BuiltIn_Print_Area___0" localSheetId="0">'[40]Form5 _Pág_ 2'!#REF!</definedName>
    <definedName name="BuiltIn_Print_Area___0">'[40]Form5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>#REF!</definedName>
    <definedName name="C_" localSheetId="0">#REF!</definedName>
    <definedName name="C_">#REF!</definedName>
    <definedName name="CA" localSheetId="0">#REF!</definedName>
    <definedName name="CA">#REF!</definedName>
    <definedName name="Cableado" localSheetId="0">#REF!</definedName>
    <definedName name="Cableado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MPO" localSheetId="0">#REF!</definedName>
    <definedName name="CAMPO">#REF!</definedName>
    <definedName name="CANT" localSheetId="0">#REF!</definedName>
    <definedName name="CANT">#REF!</definedName>
    <definedName name="cantidad" localSheetId="0">'[41]TRAMO 03'!$F:$F,'[41]TRAMO 03'!$I:$I,'[41]TRAMO 03'!$K:$K,'[41]TRAMO 03'!#REF!,'[41]TRAMO 03'!#REF!,'[41]TRAMO 03'!#REF!,'[41]TRAMO 03'!#REF!,'[41]TRAMO 03'!#REF!,'[41]TRAMO 03'!#REF!,'[41]TRAMO 03'!#REF!,'[41]TRAMO 03'!#REF!,'[41]TRAMO 03'!#REF!,'[41]TRAMO 03'!#REF!,'[41]TRAMO 03'!#REF!,'[41]TRAMO 03'!#REF!,'[41]TRAMO 03'!#REF!</definedName>
    <definedName name="cantidad">'[41]TRAMO 03'!$F:$F,'[41]TRAMO 03'!$I:$I,'[41]TRAMO 03'!$K:$K,'[41]TRAMO 03'!#REF!,'[41]TRAMO 03'!#REF!,'[41]TRAMO 03'!#REF!,'[41]TRAMO 03'!#REF!,'[41]TRAMO 03'!#REF!,'[41]TRAMO 03'!#REF!,'[41]TRAMO 03'!#REF!,'[41]TRAMO 03'!#REF!,'[41]TRAMO 03'!#REF!,'[41]TRAMO 03'!#REF!,'[41]TRAMO 03'!#REF!,'[41]TRAMO 03'!#REF!,'[41]TRAMO 03'!#REF!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RGA" localSheetId="0">#REF!</definedName>
    <definedName name="CARGA">#REF!</definedName>
    <definedName name="CARGOS" localSheetId="0">#REF!</definedName>
    <definedName name="CARGOS">#REF!</definedName>
    <definedName name="carlos" localSheetId="0">MODULO10.auto_abrir</definedName>
    <definedName name="carlos">MODULO10.auto_abrir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>[42]SECTORIZACIÓN!$A$12:$G$20</definedName>
    <definedName name="CBWorkbookPriority" hidden="1">-1602700874</definedName>
    <definedName name="CC">[43]Personalizar!$G$22:$G$25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'[44]A. P. U.'!#REF!</definedName>
    <definedName name="CCCCCC">'[44]A. P. U.'!#REF!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>[45]Hoja1!$C$81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[31]CDItem!$G$8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[46]Insum!$A$3:$H$63</definedName>
    <definedName name="CGDI01" localSheetId="0">[12]Tablas!#REF!</definedName>
    <definedName name="CGDI01">[12]Tablas!#REF!</definedName>
    <definedName name="CGDI02" localSheetId="0">[12]Tablas!#REF!</definedName>
    <definedName name="CGDI02">[12]Tablas!#REF!</definedName>
    <definedName name="CGDI03" localSheetId="0">[12]Tablas!#REF!</definedName>
    <definedName name="CGDI03">[12]Tablas!#REF!</definedName>
    <definedName name="CGDI04" localSheetId="0">[12]Tablas!#REF!</definedName>
    <definedName name="CGDI04">[12]Tablas!#REF!</definedName>
    <definedName name="CGDI05" localSheetId="0">[12]Tablas!#REF!</definedName>
    <definedName name="CGDI05">[12]Tablas!#REF!</definedName>
    <definedName name="CGDI06" localSheetId="0">[12]Tablas!#REF!</definedName>
    <definedName name="CGDI06">[12]Tablas!#REF!</definedName>
    <definedName name="CGDI07" localSheetId="0">[12]Tablas!#REF!</definedName>
    <definedName name="CGDI07">[12]Tablas!#REF!</definedName>
    <definedName name="CGDI08" localSheetId="0">[12]Tablas!#REF!</definedName>
    <definedName name="CGDI08">[12]Tablas!#REF!</definedName>
    <definedName name="CGEX01" localSheetId="0">[12]Tablas!#REF!</definedName>
    <definedName name="CGEX01">[12]Tablas!#REF!</definedName>
    <definedName name="CGEX02" localSheetId="0">[12]Tablas!#REF!</definedName>
    <definedName name="CGEX02">[12]Tablas!#REF!</definedName>
    <definedName name="CGEX031" localSheetId="0">[12]Tablas!#REF!</definedName>
    <definedName name="CGEX031">[12]Tablas!#REF!</definedName>
    <definedName name="CGEX04" localSheetId="0">[12]Tablas!#REF!</definedName>
    <definedName name="CGEX04">[12]Tablas!#REF!</definedName>
    <definedName name="CGFI011" localSheetId="0">[12]Tablas!#REF!</definedName>
    <definedName name="CGFI011">[12]Tablas!#REF!</definedName>
    <definedName name="CGFI012" localSheetId="0">[12]Tablas!#REF!</definedName>
    <definedName name="CGFI012">[12]Tablas!#REF!</definedName>
    <definedName name="CGFI021" localSheetId="0">[12]Tablas!#REF!</definedName>
    <definedName name="CGFI021">[12]Tablas!#REF!</definedName>
    <definedName name="CGFI022" localSheetId="0">[12]Tablas!#REF!</definedName>
    <definedName name="CGFI022">[12]Tablas!#REF!</definedName>
    <definedName name="CGFI023" localSheetId="0">[12]Tablas!#REF!</definedName>
    <definedName name="CGFI023">[12]Tablas!#REF!</definedName>
    <definedName name="CGFI024" localSheetId="0">[12]Tablas!#REF!</definedName>
    <definedName name="CGFI024">[12]Tablas!#REF!</definedName>
    <definedName name="CGFI031" localSheetId="0">[12]Tablas!#REF!</definedName>
    <definedName name="CGFI031">[12]Tablas!#REF!</definedName>
    <definedName name="CGFI032" localSheetId="0">[12]Tablas!#REF!</definedName>
    <definedName name="CGFI032">[12]Tablas!#REF!</definedName>
    <definedName name="CGFI0331" localSheetId="0">[12]Tablas!#REF!</definedName>
    <definedName name="CGFI0331">[12]Tablas!#REF!</definedName>
    <definedName name="CGFI0332" localSheetId="0">[12]Tablas!#REF!</definedName>
    <definedName name="CGFI0332">[12]Tablas!#REF!</definedName>
    <definedName name="CGFI0333" localSheetId="0">[12]Tablas!#REF!</definedName>
    <definedName name="CGFI0333">[12]Tablas!#REF!</definedName>
    <definedName name="CGFI0334" localSheetId="0">[12]Tablas!#REF!</definedName>
    <definedName name="CGFI0334">[12]Tablas!#REF!</definedName>
    <definedName name="CGFI0335" localSheetId="0">[12]Tablas!#REF!</definedName>
    <definedName name="CGFI0335">[12]Tablas!#REF!</definedName>
    <definedName name="CGFI0341" localSheetId="0">[12]Tablas!#REF!</definedName>
    <definedName name="CGFI0341">[12]Tablas!#REF!</definedName>
    <definedName name="CGFI0343" localSheetId="0">[12]Tablas!#REF!</definedName>
    <definedName name="CGFI0343">[12]Tablas!#REF!</definedName>
    <definedName name="CGFI0344" localSheetId="0">[12]Tablas!#REF!</definedName>
    <definedName name="CGFI0344">[12]Tablas!#REF!</definedName>
    <definedName name="CGPR01" localSheetId="0">[12]Tablas!#REF!</definedName>
    <definedName name="CGPR01">[12]Tablas!#REF!</definedName>
    <definedName name="CGPR021" localSheetId="0">[12]Tablas!#REF!</definedName>
    <definedName name="CGPR021">[12]Tablas!#REF!</definedName>
    <definedName name="CGPR022" localSheetId="0">[12]Tablas!#REF!</definedName>
    <definedName name="CGPR022">[12]Tablas!#REF!</definedName>
    <definedName name="CGPR023" localSheetId="0">[12]Tablas!#REF!</definedName>
    <definedName name="CGPR023">[12]Tablas!#REF!</definedName>
    <definedName name="CGPR024" localSheetId="0">[12]Tablas!#REF!</definedName>
    <definedName name="CGPR024">[12]Tablas!#REF!</definedName>
    <definedName name="CGPR031" localSheetId="0">[12]Tablas!#REF!</definedName>
    <definedName name="CGPR031">[12]Tablas!#REF!</definedName>
    <definedName name="CGPR032" localSheetId="0">[12]Tablas!#REF!</definedName>
    <definedName name="CGPR032">[12]Tablas!#REF!</definedName>
    <definedName name="CGPR0331" localSheetId="0">[12]Tablas!#REF!</definedName>
    <definedName name="CGPR0331">[12]Tablas!#REF!</definedName>
    <definedName name="CGPR0332" localSheetId="0">[12]Tablas!#REF!</definedName>
    <definedName name="CGPR0332">[12]Tablas!#REF!</definedName>
    <definedName name="CGPR0333" localSheetId="0">[12]Tablas!#REF!</definedName>
    <definedName name="CGPR0333">[12]Tablas!#REF!</definedName>
    <definedName name="CGPR041" localSheetId="0">[12]Tablas!#REF!</definedName>
    <definedName name="CGPR041">[12]Tablas!#REF!</definedName>
    <definedName name="CGPR042" localSheetId="0">[12]Tablas!#REF!</definedName>
    <definedName name="CGPR042">[12]Tablas!#REF!</definedName>
    <definedName name="CGPR043" localSheetId="0">[12]Tablas!#REF!</definedName>
    <definedName name="CGPR043">[12]Tablas!#REF!</definedName>
    <definedName name="CGPR051" localSheetId="0">[12]Tablas!#REF!</definedName>
    <definedName name="CGPR051">[12]Tablas!#REF!</definedName>
    <definedName name="CGPR052" localSheetId="0">[12]Tablas!#REF!</definedName>
    <definedName name="CGPR052">[12]Tablas!#REF!</definedName>
    <definedName name="CGPR0531" localSheetId="0">[12]Tablas!#REF!</definedName>
    <definedName name="CGPR0531">[12]Tablas!#REF!</definedName>
    <definedName name="CGPR0532" localSheetId="0">[12]Tablas!#REF!</definedName>
    <definedName name="CGPR0532">[12]Tablas!#REF!</definedName>
    <definedName name="CGPR0533" localSheetId="0">[12]Tablas!#REF!</definedName>
    <definedName name="CGPR0533">[12]Tablas!#REF!</definedName>
    <definedName name="CGPR0534" localSheetId="0">[12]Tablas!#REF!</definedName>
    <definedName name="CGPR0534">[12]Tablas!#REF!</definedName>
    <definedName name="CGPR0541" localSheetId="0">[12]Tablas!#REF!</definedName>
    <definedName name="CGPR0541">[12]Tablas!#REF!</definedName>
    <definedName name="CGPR0542" localSheetId="0">[12]Tablas!#REF!</definedName>
    <definedName name="CGPR0542">[12]Tablas!#REF!</definedName>
    <definedName name="CGPR0543" localSheetId="0">[12]Tablas!#REF!</definedName>
    <definedName name="CGPR0543">[12]Tablas!#REF!</definedName>
    <definedName name="CGPR061" localSheetId="0">[12]Tablas!#REF!</definedName>
    <definedName name="CGPR061">[12]Tablas!#REF!</definedName>
    <definedName name="CGPR062" localSheetId="0">[12]Tablas!#REF!</definedName>
    <definedName name="CGPR062">[12]Tablas!#REF!</definedName>
    <definedName name="CGPR0621" localSheetId="0">[12]Tablas!#REF!</definedName>
    <definedName name="CGPR0621">[12]Tablas!#REF!</definedName>
    <definedName name="CGPR0622" localSheetId="0">[12]Tablas!#REF!</definedName>
    <definedName name="CGPR0622">[12]Tablas!#REF!</definedName>
    <definedName name="CGPR0631" localSheetId="0">[12]Tablas!#REF!</definedName>
    <definedName name="CGPR0631">[12]Tablas!#REF!</definedName>
    <definedName name="CGPR0632" localSheetId="0">[12]Tablas!#REF!</definedName>
    <definedName name="CGPR0632">[12]Tablas!#REF!</definedName>
    <definedName name="CGPR0633" localSheetId="0">[12]Tablas!#REF!</definedName>
    <definedName name="CGPR0633">[12]Tablas!#REF!</definedName>
    <definedName name="CGPR0641" localSheetId="0">[12]Tablas!#REF!</definedName>
    <definedName name="CGPR0641">[12]Tablas!#REF!</definedName>
    <definedName name="CGPR0642" localSheetId="0">[12]Tablas!#REF!</definedName>
    <definedName name="CGPR0642">[12]Tablas!#REF!</definedName>
    <definedName name="CGPR0643" localSheetId="0">[12]Tablas!#REF!</definedName>
    <definedName name="CGPR0643">[12]Tablas!#REF!</definedName>
    <definedName name="CGRF01" localSheetId="0">[12]Tablas!#REF!</definedName>
    <definedName name="CGRF01">[12]Tablas!#REF!</definedName>
    <definedName name="CGRF02" localSheetId="0">[12]Tablas!#REF!</definedName>
    <definedName name="CGRF02">[12]Tablas!#REF!</definedName>
    <definedName name="CGRF031" localSheetId="0">[12]Tablas!#REF!</definedName>
    <definedName name="CGRF031">[12]Tablas!#REF!</definedName>
    <definedName name="CGRF032" localSheetId="0">[12]Tablas!#REF!</definedName>
    <definedName name="CGRF032">[12]Tablas!#REF!</definedName>
    <definedName name="CGRF0331" localSheetId="0">[12]Tablas!#REF!</definedName>
    <definedName name="CGRF0331">[12]Tablas!#REF!</definedName>
    <definedName name="CGRF0332" localSheetId="0">[12]Tablas!#REF!</definedName>
    <definedName name="CGRF0332">[12]Tablas!#REF!</definedName>
    <definedName name="CGRF0333" localSheetId="0">[12]Tablas!#REF!</definedName>
    <definedName name="CGRF0333">[12]Tablas!#REF!</definedName>
    <definedName name="CGRF0334" localSheetId="0">[12]Tablas!#REF!</definedName>
    <definedName name="CGRF0334">[12]Tablas!#REF!</definedName>
    <definedName name="CGRF0335" localSheetId="0">[12]Tablas!#REF!</definedName>
    <definedName name="CGRF0335">[12]Tablas!#REF!</definedName>
    <definedName name="CGRF0336" localSheetId="0">[12]Tablas!#REF!</definedName>
    <definedName name="CGRF0336">[12]Tablas!#REF!</definedName>
    <definedName name="CGRF0337" localSheetId="0">[12]Tablas!#REF!</definedName>
    <definedName name="CGRF0337">[12]Tablas!#REF!</definedName>
    <definedName name="CGRF0338" localSheetId="0">[12]Tablas!#REF!</definedName>
    <definedName name="CGRF0338">[12]Tablas!#REF!</definedName>
    <definedName name="CGRF0341" localSheetId="0">[12]Tablas!#REF!</definedName>
    <definedName name="CGRF0341">[12]Tablas!#REF!</definedName>
    <definedName name="CGRF0342" localSheetId="0">[12]Tablas!#REF!</definedName>
    <definedName name="CGRF0342">[12]Tablas!#REF!</definedName>
    <definedName name="CGRF0343" localSheetId="0">[12]Tablas!#REF!</definedName>
    <definedName name="CGRF0343">[12]Tablas!#REF!</definedName>
    <definedName name="CGRF041" localSheetId="0">[12]Tablas!#REF!</definedName>
    <definedName name="CGRF041">[12]Tablas!#REF!</definedName>
    <definedName name="CGRF042" localSheetId="0">[12]Tablas!#REF!</definedName>
    <definedName name="CGRF042">[12]Tablas!#REF!</definedName>
    <definedName name="CGRF0431" localSheetId="0">[12]Tablas!#REF!</definedName>
    <definedName name="CGRF0431">[12]Tablas!#REF!</definedName>
    <definedName name="CGRF0432" localSheetId="0">[12]Tablas!#REF!</definedName>
    <definedName name="CGRF0432">[12]Tablas!#REF!</definedName>
    <definedName name="CGRF0433" localSheetId="0">[12]Tablas!#REF!</definedName>
    <definedName name="CGRF0433">[12]Tablas!#REF!</definedName>
    <definedName name="CGRF0441" localSheetId="0">[12]Tablas!#REF!</definedName>
    <definedName name="CGRF0441">[12]Tablas!#REF!</definedName>
    <definedName name="CGRF0442" localSheetId="0">[12]Tablas!#REF!</definedName>
    <definedName name="CGRF0442">[12]Tablas!#REF!</definedName>
    <definedName name="CGRF0443" localSheetId="0">[12]Tablas!#REF!</definedName>
    <definedName name="CGRF0443">[12]Tablas!#REF!</definedName>
    <definedName name="CGSM01" localSheetId="0">[12]Tablas!#REF!</definedName>
    <definedName name="CGSM01">[12]Tablas!#REF!</definedName>
    <definedName name="CGSM02" localSheetId="0">[12]Tablas!#REF!</definedName>
    <definedName name="CGSM02">[12]Tablas!#REF!</definedName>
    <definedName name="CGSM03" localSheetId="0">[12]Tablas!#REF!</definedName>
    <definedName name="CGSM03">[12]Tablas!#REF!</definedName>
    <definedName name="CGSM04" localSheetId="0">[12]Tablas!#REF!</definedName>
    <definedName name="CGSM04">[12]Tablas!#REF!</definedName>
    <definedName name="CGSM05" localSheetId="0">[12]Tablas!#REF!</definedName>
    <definedName name="CGSM05">[12]Tablas!#REF!</definedName>
    <definedName name="CGSO011" localSheetId="0">[12]Tablas!#REF!</definedName>
    <definedName name="CGSO011">[12]Tablas!#REF!</definedName>
    <definedName name="CGSO012" localSheetId="0">[12]Tablas!#REF!</definedName>
    <definedName name="CGSO012">[12]Tablas!#REF!</definedName>
    <definedName name="CGSO013" localSheetId="0">[12]Tablas!#REF!</definedName>
    <definedName name="CGSO013">[12]Tablas!#REF!</definedName>
    <definedName name="CGSO014" localSheetId="0">[12]Tablas!#REF!</definedName>
    <definedName name="CGSO014">[12]Tablas!#REF!</definedName>
    <definedName name="CGSO02" localSheetId="0">[12]Tablas!#REF!</definedName>
    <definedName name="CGSO02">[12]Tablas!#REF!</definedName>
    <definedName name="CGSO031" localSheetId="0">[12]Tablas!#REF!</definedName>
    <definedName name="CGSO031">[12]Tablas!#REF!</definedName>
    <definedName name="CGSO032" localSheetId="0">[12]Tablas!#REF!</definedName>
    <definedName name="CGSO032">[12]Tablas!#REF!</definedName>
    <definedName name="CGSO033" localSheetId="0">[12]Tablas!#REF!</definedName>
    <definedName name="CGSO033">[12]Tablas!#REF!</definedName>
    <definedName name="CGSO034" localSheetId="0">[12]Tablas!#REF!</definedName>
    <definedName name="CGSO034">[12]Tablas!#REF!</definedName>
    <definedName name="CGSO041" localSheetId="0">[12]Tablas!#REF!</definedName>
    <definedName name="CGSO041">[12]Tablas!#REF!</definedName>
    <definedName name="CGSO042" localSheetId="0">[12]Tablas!#REF!</definedName>
    <definedName name="CGSO042">[12]Tablas!#REF!</definedName>
    <definedName name="CGSO043" localSheetId="0">[12]Tablas!#REF!</definedName>
    <definedName name="CGSO043">[12]Tablas!#REF!</definedName>
    <definedName name="CGSO044" localSheetId="0">[12]Tablas!#REF!</definedName>
    <definedName name="CGSO044">[12]Tablas!#REF!</definedName>
    <definedName name="CGSO051" localSheetId="0">[12]Tablas!#REF!</definedName>
    <definedName name="CGSO051">[12]Tablas!#REF!</definedName>
    <definedName name="CGSO052" localSheetId="0">[12]Tablas!#REF!</definedName>
    <definedName name="CGSO052">[12]Tablas!#REF!</definedName>
    <definedName name="CGSO053" localSheetId="0">[12]Tablas!#REF!</definedName>
    <definedName name="CGSO053">[12]Tablas!#REF!</definedName>
    <definedName name="CGSO054" localSheetId="0">[12]Tablas!#REF!</definedName>
    <definedName name="CGSO054">[12]Tablas!#REF!</definedName>
    <definedName name="CGSO055" localSheetId="0">[12]Tablas!#REF!</definedName>
    <definedName name="CGSO055">[12]Tablas!#REF!</definedName>
    <definedName name="CGSO061" localSheetId="0">[12]Tablas!#REF!</definedName>
    <definedName name="CGSO061">[12]Tablas!#REF!</definedName>
    <definedName name="CGSO062" localSheetId="0">[12]Tablas!#REF!</definedName>
    <definedName name="CGSO062">[12]Tablas!#REF!</definedName>
    <definedName name="CGSO063" localSheetId="0">[12]Tablas!#REF!</definedName>
    <definedName name="CGSO063">[12]Tablas!#REF!</definedName>
    <definedName name="CGSO064" localSheetId="0">[12]Tablas!#REF!</definedName>
    <definedName name="CGSO064">[12]Tablas!#REF!</definedName>
    <definedName name="CGTR011" localSheetId="0">[12]Tablas!#REF!</definedName>
    <definedName name="CGTR011">[12]Tablas!#REF!</definedName>
    <definedName name="CGTR012" localSheetId="0">[12]Tablas!#REF!</definedName>
    <definedName name="CGTR012">[12]Tablas!#REF!</definedName>
    <definedName name="CGTR021" localSheetId="0">[12]Tablas!#REF!</definedName>
    <definedName name="CGTR021">[12]Tablas!#REF!</definedName>
    <definedName name="CGTR022" localSheetId="0">[12]Tablas!#REF!</definedName>
    <definedName name="CGTR022">[12]Tablas!#REF!</definedName>
    <definedName name="CGTR023" localSheetId="0">[12]Tablas!#REF!</definedName>
    <definedName name="CGTR023">[12]Tablas!#REF!</definedName>
    <definedName name="CGTR031" localSheetId="0">[12]Tablas!#REF!</definedName>
    <definedName name="CGTR031">[12]Tablas!#REF!</definedName>
    <definedName name="CGTR032" localSheetId="0">[12]Tablas!#REF!</definedName>
    <definedName name="CGTR032">[12]Tablas!#REF!</definedName>
    <definedName name="CGTR033" localSheetId="0">[12]Tablas!#REF!</definedName>
    <definedName name="CGTR033">[12]Tablas!#REF!</definedName>
    <definedName name="CGTR034" localSheetId="0">[12]Tablas!#REF!</definedName>
    <definedName name="CGTR034">[12]Tablas!#REF!</definedName>
    <definedName name="CGTR035" localSheetId="0">[12]Tablas!#REF!</definedName>
    <definedName name="CGTR035">[12]Tablas!#REF!</definedName>
    <definedName name="CGTR036" localSheetId="0">[12]Tablas!#REF!</definedName>
    <definedName name="CGTR036">[12]Tablas!#REF!</definedName>
    <definedName name="CGTR037" localSheetId="0">[12]Tablas!#REF!</definedName>
    <definedName name="CGTR037">[12]Tablas!#REF!</definedName>
    <definedName name="CGTR038" localSheetId="0">[12]Tablas!#REF!</definedName>
    <definedName name="CGTR038">[12]Tablas!#REF!</definedName>
    <definedName name="CGTR039" localSheetId="0">[12]Tablas!#REF!</definedName>
    <definedName name="CGTR039">[12]Tablas!#REF!</definedName>
    <definedName name="CGTR041" localSheetId="0">[12]Tablas!#REF!</definedName>
    <definedName name="CGTR041">[12]Tablas!#REF!</definedName>
    <definedName name="CGTR042" localSheetId="0">[12]Tablas!#REF!</definedName>
    <definedName name="CGTR042">[12]Tablas!#REF!</definedName>
    <definedName name="CGTR043" localSheetId="0">[12]Tablas!#REF!</definedName>
    <definedName name="CGTR043">[12]Tablas!#REF!</definedName>
    <definedName name="CGTR044" localSheetId="0">[12]Tablas!#REF!</definedName>
    <definedName name="CGTR044">[12]Tablas!#REF!</definedName>
    <definedName name="CGTR051" localSheetId="0">[12]Tablas!#REF!</definedName>
    <definedName name="CGTR051">[12]Tablas!#REF!</definedName>
    <definedName name="Ch" localSheetId="0">#REF!</definedName>
    <definedName name="Ch">#REF!</definedName>
    <definedName name="CHK_PU" localSheetId="0">'[5]7422CW00'!#REF!</definedName>
    <definedName name="CHK_PU">'[5]7422CW00'!#REF!</definedName>
    <definedName name="CHP" localSheetId="0">#REF!</definedName>
    <definedName name="CHP">#REF!</definedName>
    <definedName name="CISNEROS" localSheetId="0">#REF!</definedName>
    <definedName name="CISNEROS">#REF!</definedName>
    <definedName name="cjsa" localSheetId="0" hidden="1">#REF!</definedName>
    <definedName name="cjsa" hidden="1">#REF!</definedName>
    <definedName name="CL" localSheetId="0">#REF!</definedName>
    <definedName name="CL">#REF!</definedName>
    <definedName name="cmf">[47]Hoja1!$C$27</definedName>
    <definedName name="CMIBLE" localSheetId="0">#REF!</definedName>
    <definedName name="CMIBLE">#REF!</definedName>
    <definedName name="CMIBLE1" localSheetId="0">#REF!</definedName>
    <definedName name="CMIBLE1">#REF!</definedName>
    <definedName name="Cod" localSheetId="0">#REF!</definedName>
    <definedName name="Cod">#REF!</definedName>
    <definedName name="codigo" localSheetId="0">#REF!,#REF!</definedName>
    <definedName name="codigo">#REF!,#REF!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S" localSheetId="0">#REF!</definedName>
    <definedName name="CODOS">#REF!</definedName>
    <definedName name="cogvsiruj" localSheetId="0">[30]COMPARATIVO!#REF!</definedName>
    <definedName name="cogvsiruj">[30]COMPARATIVO!#REF!</definedName>
    <definedName name="COLON" localSheetId="0">#REF!</definedName>
    <definedName name="COLON">#REF!</definedName>
    <definedName name="ColTap">'[18]Coloc. e Interc. Tapones'!$E$1:$E$65536</definedName>
    <definedName name="COMIDA" localSheetId="0">#REF!</definedName>
    <definedName name="COMIDA">#REF!</definedName>
    <definedName name="Compresores" localSheetId="0">#REF!</definedName>
    <definedName name="Compresores">#REF!</definedName>
    <definedName name="ConseqCat">0</definedName>
    <definedName name="ConseqForMitRisk">3</definedName>
    <definedName name="COPIA">PRESUPUESTO_OFICIAL!ERR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>PRESUPUESTO_OFICIAL!ERR</definedName>
    <definedName name="corri">PRESUPUESTO_OFICIAL!ERR</definedName>
    <definedName name="COSTO_FRENTE">[48]BITACORA!$E$1:$E$65536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S">[49]TARIFAS!$A$1:$F$52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_MI">[50]civ_roma!$C$803:$G$804</definedName>
    <definedName name="Criterios_IM" localSheetId="0">'[5]7422CW00'!#REF!</definedName>
    <definedName name="Criterios_IM">'[5]7422CW00'!#REF!</definedName>
    <definedName name="Criticidad">[51]Tabla!$A$1:$A$5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A" localSheetId="0">#REF!</definedName>
    <definedName name="CTA">#REF!</definedName>
    <definedName name="CTE" localSheetId="0">#REF!</definedName>
    <definedName name="CTE">#REF!</definedName>
    <definedName name="CTR" localSheetId="0">'[5]7422CW00'!#REF!</definedName>
    <definedName name="CTR">'[5]7422CW00'!#REF!</definedName>
    <definedName name="CTRPAG" localSheetId="0">'[5]7422CW00'!#REF!</definedName>
    <definedName name="CTRPAG">'[5]7422CW00'!#REF!</definedName>
    <definedName name="CUAL">PRESUPUESTO_OFICIAL!ERR</definedName>
    <definedName name="CUBS" localSheetId="0">#REF!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[43]!Customize</definedName>
    <definedName name="cv" localSheetId="0">#REF!</definedName>
    <definedName name="cv">#REF!</definedName>
    <definedName name="CVa">'[18]Cambio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AFT" localSheetId="0">#REF!</definedName>
    <definedName name="DAFT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'[21]GPI 526'!#REF!</definedName>
    <definedName name="dario">'[21]GPI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>[50]civ_roma!$C$9:$G$799</definedName>
    <definedName name="DATO1">'[52]46'!$D$3:$CK$429</definedName>
    <definedName name="datos" localSheetId="0">#REF!</definedName>
    <definedName name="datos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orriente" localSheetId="0">#REF!</definedName>
    <definedName name="DCorriente">#REF!</definedName>
    <definedName name="Dcorriente1" localSheetId="0">'[53]Pta a tierra'!#REF!</definedName>
    <definedName name="Dcorriente1">'[53]Pta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>#REF!</definedName>
    <definedName name="DEMOLICIÓN">'[54]BASE-LISTAS'!$B$24:$B$29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END">[51]Tabla!$B$1:$B$397</definedName>
    <definedName name="DEPENDENCIA">[51]Tabla!$B$1:$B$397</definedName>
    <definedName name="DEPENDENCIAS">[51]Tabla!$B$1:$B$397</definedName>
    <definedName name="DERFE" localSheetId="0">#REF!</definedName>
    <definedName name="DERFE">#REF!</definedName>
    <definedName name="desarrolladas">'[25]Reservas de Petróleo'!$A$2,'[25]Reservas de Petróleo'!$A$1,'[25]Reservas de Petróleo'!$D$4,'[25]Reservas de Petróleo'!$F$1:$F$65536</definedName>
    <definedName name="DESCUNMI" localSheetId="0">#REF!</definedName>
    <definedName name="DESCUNMI">#REF!</definedName>
    <definedName name="DEST_ART" localSheetId="0">[38]steel!#REF!</definedName>
    <definedName name="DEST_ART">[38]steel!#REF!</definedName>
    <definedName name="DESTCOD" localSheetId="0">'[5]7422CW00'!#REF!</definedName>
    <definedName name="DESTCOD">'[5]7422CW00'!#REF!</definedName>
    <definedName name="DESTFG" localSheetId="0">'[5]7422CW00'!#REF!</definedName>
    <definedName name="DESTFG">'[5]7422CW00'!#REF!</definedName>
    <definedName name="DESTQTY" localSheetId="0">'[5]7422CW00'!#REF!</definedName>
    <definedName name="DESTQTY">'[5]7422CW00'!#REF!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 localSheetId="0">#REF!</definedName>
    <definedName name="DEX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[43]Personalizar!$E$22</definedName>
    <definedName name="dflt2">[43]Personalizar!$E$23</definedName>
    <definedName name="dflt3">[43]Personalizar!$D$24</definedName>
    <definedName name="dflt4">[43]Personalizar!$E$26</definedName>
    <definedName name="dflt5">[43]Personalizar!$E$27</definedName>
    <definedName name="dflt6">[43]Personalizar!$D$28</definedName>
    <definedName name="dflt7">[43]Personalizar!$G$27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[23]PRESUPUESTO!$B$13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ferencia" localSheetId="0">'[55]MEDIA GEOMETRICA'!$J$8,'[55]MEDIA GEOMETRICA'!$N$8,'[55]MEDIA GEOMETRICA'!$R$8,'[55]MEDIA GEOMETRICA'!$V$8,'[55]MEDIA GEOMETRICA'!$Z$8,'[55]MEDIA GEOMETRICA'!$AD$8,'[55]MEDIA GEOMETRICA'!$AH$8,'[55]MEDIA GEOMETRICA'!$AL$8,'[55]MEDIA GEOMETRICA'!#REF!,'[55]MEDIA GEOMETRICA'!#REF!</definedName>
    <definedName name="diferencia">'[55]MEDIA GEOMETRICA'!$J$8,'[55]MEDIA GEOMETRICA'!$N$8,'[55]MEDIA GEOMETRICA'!$R$8,'[55]MEDIA GEOMETRICA'!$V$8,'[55]MEDIA GEOMETRICA'!$Z$8,'[55]MEDIA GEOMETRICA'!$AD$8,'[55]MEDIA GEOMETRICA'!$AH$8,'[55]MEDIA GEOMETRICA'!$AL$8,'[55]MEDIA GEOMETRICA'!#REF!,'[55]MEDIA GEOMETRICA'!#REF!</definedName>
    <definedName name="display_area_2" localSheetId="0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>#REF!</definedName>
    <definedName name="do" localSheetId="0">#REF!</definedName>
    <definedName name="do">#REF!</definedName>
    <definedName name="dolar" localSheetId="0">#REF!</definedName>
    <definedName name="dolar">#REF!</definedName>
    <definedName name="DOLLAR">[56]CÁLCULOS!$H$34</definedName>
    <definedName name="DOTACIÓN" localSheetId="0">#REF!</definedName>
    <definedName name="DOTACIÓN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 localSheetId="0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C" localSheetId="0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PRESUPUESTO_OFICIAL!ERR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[23]PRESUPUESTO!$E$7</definedName>
    <definedName name="Ejecutivo">'[57]Info Ejec'!$A$1:$AV$153</definedName>
    <definedName name="ELIMINACIONPROYC" localSheetId="0">#REF!</definedName>
    <definedName name="ELIMINACIONPROYC">#REF!</definedName>
    <definedName name="emanto" localSheetId="0">#REF!</definedName>
    <definedName name="emanto">#REF!</definedName>
    <definedName name="eme">PRESUPUESTO_OFICIAL!ERR</definedName>
    <definedName name="EMPLEADO" localSheetId="0">#REF!</definedName>
    <definedName name="EMPLEADO">#REF!</definedName>
    <definedName name="EMULSION" localSheetId="0">#REF!</definedName>
    <definedName name="EMULSION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s" localSheetId="0">#REF!</definedName>
    <definedName name="Ensayos">#REF!</definedName>
    <definedName name="ENTRADASP" localSheetId="0">#REF!</definedName>
    <definedName name="ENTRADASP">#REF!</definedName>
    <definedName name="equipo">[58]Equipo!$A$7:$A$65536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[38]steel!$B$8:$B$47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PRESUPUESTO_OFICIAL!ERR</definedName>
    <definedName name="ESA" localSheetId="0">#REF!</definedName>
    <definedName name="ESA">#REF!</definedName>
    <definedName name="ESE" localSheetId="0">#REF!</definedName>
    <definedName name="ESE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 localSheetId="0">#REF!</definedName>
    <definedName name="ESTA">#REF!</definedName>
    <definedName name="Estados" localSheetId="0">#REF!</definedName>
    <definedName name="Estados">#REF!</definedName>
    <definedName name="Estimate_Factor">1</definedName>
    <definedName name="ESTRAE" localSheetId="0">'[5]7422CW00'!#REF!</definedName>
    <definedName name="ESTRAE">'[5]7422CW00'!#REF!</definedName>
    <definedName name="ESTRU">[59]Estructura!$C$7:$E$2570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[60]Hoja3!$B$7:$B$15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C" localSheetId="0">#REF!</definedName>
    <definedName name="EXC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EL" localSheetId="0">#REF!</definedName>
    <definedName name="exCEL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Titles_10" localSheetId="0">[21]SKJ452!#REF!</definedName>
    <definedName name="Excel_BuiltIn_Print_Titles_10">[21]SKJ452!#REF!</definedName>
    <definedName name="Excel_BuiltIn_Print_Titles_11" localSheetId="0">[21]ITA878!#REF!</definedName>
    <definedName name="Excel_BuiltIn_Print_Titles_11">[21]ITA878!#REF!</definedName>
    <definedName name="Excel_BuiltIn_Print_Titles_12" localSheetId="0">'[21]AEA-944'!#REF!</definedName>
    <definedName name="Excel_BuiltIn_Print_Titles_12">'[21]AEA-944'!#REF!</definedName>
    <definedName name="Excel_BuiltIn_Print_Titles_13" localSheetId="0">'[21]DUB-823'!#REF!</definedName>
    <definedName name="Excel_BuiltIn_Print_Titles_13">'[21]DUB-823'!#REF!</definedName>
    <definedName name="Excel_BuiltIn_Print_Titles_14" localSheetId="0">'[21]GPI 526'!#REF!</definedName>
    <definedName name="Excel_BuiltIn_Print_Titles_14">'[21]GPI 526'!#REF!</definedName>
    <definedName name="Excel_BuiltIn_Print_Titles_15" localSheetId="0">#REF!</definedName>
    <definedName name="Excel_BuiltIn_Print_Titles_15">#REF!</definedName>
    <definedName name="Excel_BuiltIn_Print_Titles_16" localSheetId="0">#REF!</definedName>
    <definedName name="Excel_BuiltIn_Print_Titles_16">#REF!</definedName>
    <definedName name="Excel_BuiltIn_Print_Titles_17" localSheetId="0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 localSheetId="0">[21]XXJ617!#REF!</definedName>
    <definedName name="Excel_BuiltIn_Print_Titles_19">[21]XXJ617!#REF!</definedName>
    <definedName name="Excel_BuiltIn_Print_Titles_20" localSheetId="0">#REF!</definedName>
    <definedName name="Excel_BuiltIn_Print_Titles_20">#REF!</definedName>
    <definedName name="Excel_BuiltIn_Print_Titles_21" localSheetId="0">[21]SNG_855!#REF!</definedName>
    <definedName name="Excel_BuiltIn_Print_Titles_21">[21]SNG_855!#REF!</definedName>
    <definedName name="Excel_BuiltIn_Print_Titles_23" localSheetId="0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5" localSheetId="0">'[21]VEA 374'!#REF!</definedName>
    <definedName name="Excel_BuiltIn_Print_Titles_5">'[21]VEA 374'!#REF!</definedName>
    <definedName name="Excel_BuiltIn_Print_Titles_5_XX" localSheetId="0">'[21]VEA 374'!#REF!</definedName>
    <definedName name="Excel_BuiltIn_Print_Titles_5_XX">'[21]VEA 374'!#REF!</definedName>
    <definedName name="Excel_BuiltIn_Print_Titles_6" localSheetId="0">#REF!</definedName>
    <definedName name="Excel_BuiltIn_Print_Titles_6">#REF!</definedName>
    <definedName name="Excel_BuiltIn_Print_Titles_7" localSheetId="0">[21]HFB024!#REF!</definedName>
    <definedName name="Excel_BuiltIn_Print_Titles_7">[21]HFB024!#REF!</definedName>
    <definedName name="Excel_BuiltIn_Print_Titles_8" localSheetId="0">#REF!</definedName>
    <definedName name="Excel_BuiltIn_Print_Titles_8">#REF!</definedName>
    <definedName name="Excel_BuiltIn_Print_Titles_9" localSheetId="0">[21]PAJ825!#REF!</definedName>
    <definedName name="Excel_BuiltIn_Print_Titles_9">[21]PAJ825!#REF!</definedName>
    <definedName name="EXCROC">'[61]Análisis de precios'!$H$52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reWellStmnt">[43]!FareWellStmnt</definedName>
    <definedName name="FaseProyecto" localSheetId="0">#REF!</definedName>
    <definedName name="FaseProyecto">#REF!</definedName>
    <definedName name="FD">PRESUPUESTO_OFICIAL!ERR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>#REF!</definedName>
    <definedName name="FE">1.32</definedName>
    <definedName name="Fecha">[62]Tablas!$B$1:$B$65536</definedName>
    <definedName name="FechaTerminacion" localSheetId="0">#REF!</definedName>
    <definedName name="FechaTerminacion">#REF!</definedName>
    <definedName name="fer" localSheetId="0">'[33]Res-Accide-10'!#REF!</definedName>
    <definedName name="fer">'[33]Res-Accide-10'!#REF!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PRESUPUESTO_OFICIAL!ERR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PRESUPUESTO_OFICIAL!ERR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'[5]7422CW00'!#REF!</definedName>
    <definedName name="fgh">'[5]7422CW00'!#REF!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l_Fechas" localSheetId="0">#REF!</definedName>
    <definedName name="Fil_Fechas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NANCIACION">PRESUPUESTO_OFICIAL!ERR</definedName>
    <definedName name="FinePrint">[43]!FinePrint</definedName>
    <definedName name="FM">1.18</definedName>
    <definedName name="fnic">[47]Hoja1!$C$13</definedName>
    <definedName name="FO">1.32</definedName>
    <definedName name="FORDESCR" localSheetId="0">'[5]7422CW00'!#REF!</definedName>
    <definedName name="FORDESCR">'[5]7422CW00'!#REF!</definedName>
    <definedName name="FORM_C3">[63]Hoja1!$A$33:$N$51</definedName>
    <definedName name="FORMOLT" localSheetId="0">'[5]7422CW00'!#REF!</definedName>
    <definedName name="FORMOLT">'[5]7422CW00'!#REF!</definedName>
    <definedName name="formularioCantidades" localSheetId="0">#REF!</definedName>
    <definedName name="formularioCantidades">#REF!</definedName>
    <definedName name="FORSHE" localSheetId="0">'[5]7422CW00'!#REF!</definedName>
    <definedName name="FORSHE">'[5]7422CW00'!#REF!</definedName>
    <definedName name="FORUNMIS" localSheetId="0">'[5]7422CW00'!#REF!</definedName>
    <definedName name="FORUNMIS">'[5]7422CW00'!#REF!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PRESUPUESTO_OFICIAL!ERR</definedName>
    <definedName name="Full_Print" localSheetId="0">#REF!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1_" localSheetId="0">#REF!</definedName>
    <definedName name="G1_">#REF!</definedName>
    <definedName name="GAJ" localSheetId="0">#REF!</definedName>
    <definedName name="GAJ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0">[12]Tablas!#REF!</definedName>
    <definedName name="GCB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otex" localSheetId="0">#REF!</definedName>
    <definedName name="Geotex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PRESUPUESTO_OFICIAL!ERR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'[5]7422CW00'!#REF!</definedName>
    <definedName name="ghf">'[5]7422CW00'!#REF!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OR" localSheetId="0">#REF!</definedName>
    <definedName name="GOR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_ON_DIREC" localSheetId="0">#REF!</definedName>
    <definedName name="GRN_ON_DIREC">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rupo3">[47]Hoja1!$F$6</definedName>
    <definedName name="grupo4">[47]Hoja1!$F$7</definedName>
    <definedName name="grupo5">[47]Hoja1!$F$10</definedName>
    <definedName name="grupo6">[47]Hoja1!$F$11</definedName>
    <definedName name="grupo7">[47]Hoja1!$F$12</definedName>
    <definedName name="grupo8">[47]Hoja1!$F$13</definedName>
    <definedName name="grupo9">[47]Hoja1!$F$14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[64]BASE!$C$4:$H$255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RE" localSheetId="0">#REF!</definedName>
    <definedName name="GTRE">#REF!</definedName>
    <definedName name="h" localSheetId="0">#REF!</definedName>
    <definedName name="h">#REF!</definedName>
    <definedName name="H_pump" localSheetId="0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0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[47]Datos!$D$8</definedName>
    <definedName name="hen">[47]Datos!$D$9</definedName>
    <definedName name="HERRERO" localSheetId="0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PRESUPUESTO_OFICIAL!ERR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'[18]Interc de Hidr.'!$E$1:$E$65536</definedName>
    <definedName name="HIDE1">[38]steel!$F$7:$J$7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PRESUPUESTO_OFICIAL!ERR</definedName>
    <definedName name="HM" localSheetId="0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>#REF!</definedName>
    <definedName name="horat" localSheetId="0">'[18]Itemes Renovación'!#REF!</definedName>
    <definedName name="horat">'[18]Itemes Renovación'!#REF!</definedName>
    <definedName name="Hornos" localSheetId="0">#REF!</definedName>
    <definedName name="Hornos">#REF!</definedName>
    <definedName name="HP_stg_Hz" localSheetId="0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[47]Datos!$D$7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>#REF!</definedName>
    <definedName name="HTAS1" localSheetId="0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>#REF!</definedName>
    <definedName name="hxdfk" localSheetId="0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[47]Hoja1!$C$17</definedName>
    <definedName name="icbf">[47]Hoja1!$C$15</definedName>
    <definedName name="Icct" localSheetId="0">#REF!</definedName>
    <definedName name="Icct">#REF!</definedName>
    <definedName name="ID">PRESUPUESTO_OFICIAL!ERR</definedName>
    <definedName name="IF" localSheetId="0">'[44]A. P. U.'!#REF!</definedName>
    <definedName name="IF">'[44]A. P. U.'!#REF!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>'[65]1'!$N$41</definedName>
    <definedName name="IMP">[23]otros!$C$3</definedName>
    <definedName name="IMPRESSION" localSheetId="0">#REF!</definedName>
    <definedName name="IMPRESSION">#REF!</definedName>
    <definedName name="imprimir" localSheetId="0">#REF!</definedName>
    <definedName name="imprimir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NC" localSheetId="0">#REF!</definedName>
    <definedName name="INC">#REF!</definedName>
    <definedName name="INCR._PRODC." localSheetId="0">#REF!</definedName>
    <definedName name="INCR._PRODC.">#REF!</definedName>
    <definedName name="INDICE" localSheetId="0">#REF!</definedName>
    <definedName name="INDICE">#REF!</definedName>
    <definedName name="inf" localSheetId="0">#REF!</definedName>
    <definedName name="inf">#REF!</definedName>
    <definedName name="INFORME">[66]TABLAS!$A$1:$A$65536</definedName>
    <definedName name="Informe_semanal" localSheetId="0">#REF!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'[25]Reservas de Petróleo'!$A$2,'[25]Reservas de Petróleo'!$A$1,'[25]Reservas de Petróleo'!$D$4,'[25]Reservas de Petróleo'!$D$1:$D$65536</definedName>
    <definedName name="Inicio">[31]BASES!$E$26</definedName>
    <definedName name="INPU" localSheetId="0">#REF!</definedName>
    <definedName name="INPU">#REF!</definedName>
    <definedName name="INPUT" localSheetId="0">'[5]7422CW00'!#REF!</definedName>
    <definedName name="INPUT">'[5]7422CW00'!#REF!</definedName>
    <definedName name="INSU">[67]INSUMOS!$A$1:$E$65536</definedName>
    <definedName name="Insumos_basicos" localSheetId="0">#REF!</definedName>
    <definedName name="Insumos_basicos">#REF!</definedName>
    <definedName name="Int" localSheetId="0">#REF!</definedName>
    <definedName name="Int">#REF!</definedName>
    <definedName name="InTap">[18]Interc.tapones!$E$1:$E$65536</definedName>
    <definedName name="INTER">[60]Hoja3!$F$7:$F$9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Val">[18]Interc.válv.!$E$1:$E$65536</definedName>
    <definedName name="INV_11">'[68]PR 1'!$A$2:$N$655</definedName>
    <definedName name="INV_Payments">[43]!INV_Payments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U" localSheetId="0">#REF!</definedName>
    <definedName name="IOU">#REF!</definedName>
    <definedName name="IOUHH">PRESUPUESTO_OFICIAL!ERR</definedName>
    <definedName name="IP" localSheetId="0">#REF!</definedName>
    <definedName name="IP">#REF!</definedName>
    <definedName name="irng" localSheetId="0" hidden="1">#REF!</definedName>
    <definedName name="irng" hidden="1">#REF!</definedName>
    <definedName name="issafp">[47]Hoja1!$C$19</definedName>
    <definedName name="isscs">[47]Hoja1!$C$21</definedName>
    <definedName name="isseps">[47]Hoja1!$C$20</definedName>
    <definedName name="ITEM">[64]BASE!$C$4:$H$255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Codos" localSheetId="0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wjer" localSheetId="0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PRESUPUESTO_OFICIAL!ERR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OHNNY">PRESUPUESTO_OFICIAL!ERR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0">#REF!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PRESUPUESTO_OFICIAL!ERR</definedName>
    <definedName name="klklk" localSheetId="0">#REF!</definedName>
    <definedName name="klklk">#REF!</definedName>
    <definedName name="km" localSheetId="0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uyhgbe" localSheetId="0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a" localSheetId="0">#REF!</definedName>
    <definedName name="la">#REF!</definedName>
    <definedName name="LAF" localSheetId="0">#REF!</definedName>
    <definedName name="LAF">#REF!</definedName>
    <definedName name="lame" localSheetId="0" hidden="1">#REF!</definedName>
    <definedName name="lame" hidden="1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st_Row">#N/A</definedName>
    <definedName name="lb" localSheetId="0">#REF!</definedName>
    <definedName name="lb">#REF!</definedName>
    <definedName name="ld" localSheetId="0">#REF!</definedName>
    <definedName name="ld">#REF!</definedName>
    <definedName name="Libro1_Hoja1_Lista" localSheetId="0">[69]LISTADO!#REF!</definedName>
    <definedName name="Libro1_Hoja1_Lista">[69]LISTADO!#REF!</definedName>
    <definedName name="LICITACION" localSheetId="0">#REF!</definedName>
    <definedName name="LICITACION">#REF!</definedName>
    <definedName name="LINEA" localSheetId="0">[70]CONT_ADI!#REF!</definedName>
    <definedName name="LINEA">[70]CONT_ADI!#REF!</definedName>
    <definedName name="ListaCantidad" localSheetId="0">#REF!</definedName>
    <definedName name="ListaCantidad">#REF!</definedName>
    <definedName name="Listado" localSheetId="0">#REF!</definedName>
    <definedName name="Listado">#REF!</definedName>
    <definedName name="Listado1" localSheetId="0">#REF!</definedName>
    <definedName name="Listado1">#REF!</definedName>
    <definedName name="ListaItem" localSheetId="0">#REF!</definedName>
    <definedName name="ListaItem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>#REF!</definedName>
    <definedName name="LLL">[71]tub!$C$1:$J$39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>[24]!absc</definedName>
    <definedName name="LOCA1">[34]!absc</definedName>
    <definedName name="LOCALIZACION_Y_REPLANTEO" localSheetId="0">#REF!</definedName>
    <definedName name="LOCALIZACION_Y_REPLANTEO">#REF!</definedName>
    <definedName name="LOGO">PRESUPUESTO_OFICIAL!ERR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p" localSheetId="0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>#REF!</definedName>
    <definedName name="lun" localSheetId="0">'[33]Res-Accide-10'!#REF!</definedName>
    <definedName name="lun">'[33]Res-Accide-10'!#REF!</definedName>
    <definedName name="lv" localSheetId="0">#REF!</definedName>
    <definedName name="lv">#REF!</definedName>
    <definedName name="m" localSheetId="0">#REF!</definedName>
    <definedName name="m">#REF!</definedName>
    <definedName name="MA" localSheetId="0">'[33]Res-Accide-10'!#REF!</definedName>
    <definedName name="MA">'[33]Res-Accide-10'!#REF!</definedName>
    <definedName name="MACR" localSheetId="0">#REF!</definedName>
    <definedName name="MACR">#REF!</definedName>
    <definedName name="MACRDEL" localSheetId="0">'[5]7422CW00'!#REF!</definedName>
    <definedName name="MACRDEL">'[5]7422CW00'!#REF!</definedName>
    <definedName name="Macroactividad" localSheetId="0">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0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[46]Insum!$A$68:$H$98</definedName>
    <definedName name="mar" localSheetId="0">'[33]Res-Accide-10'!#REF!</definedName>
    <definedName name="mar">'[33]Res-Accide-10'!#REF!</definedName>
    <definedName name="MARCO_H" localSheetId="0">#REF!</definedName>
    <definedName name="MARCO_H">#REF!</definedName>
    <definedName name="marina" localSheetId="0">'[72]Informe Semanal 1'!#REF!</definedName>
    <definedName name="marina">'[72]Informe Semanal 1'!#REF!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>'[73]TABLA MATERIALES'!$A$3:$D$654</definedName>
    <definedName name="materiales1" localSheetId="0">#REF!</definedName>
    <definedName name="materiales1">#REF!</definedName>
    <definedName name="MaterialTub" localSheetId="0">#REF!</definedName>
    <definedName name="MaterialTub">#REF!</definedName>
    <definedName name="MATRIZ" localSheetId="0">#REF!</definedName>
    <definedName name="MATRIZ">#REF!</definedName>
    <definedName name="MATRIZ_DE_DATOS" localSheetId="0">#REF!</definedName>
    <definedName name="MATRIZ_DE_DATOS">#REF!</definedName>
    <definedName name="MCCs" localSheetId="0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0">'[74]CCP,LEYES, Y DEC.'!#REF!</definedName>
    <definedName name="mediah_reposo_comida">'[74]CCP,LEYES, Y DEC.'!#REF!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0">'[5]7422CW00'!#REF!</definedName>
    <definedName name="MENU1">'[5]7422CW00'!#REF!</definedName>
    <definedName name="MENU2" localSheetId="0">'[5]7422CW00'!#REF!</definedName>
    <definedName name="MENU2">'[5]7422CW00'!#REF!</definedName>
    <definedName name="MENU3" localSheetId="0">'[5]7422CW00'!#REF!</definedName>
    <definedName name="MENU3">'[5]7422CW00'!#REF!</definedName>
    <definedName name="MENU4" localSheetId="0">'[5]7422CW00'!#REF!</definedName>
    <definedName name="MENU4">'[5]7422CW00'!#REF!</definedName>
    <definedName name="MENU5" localSheetId="0">'[5]7422CW00'!#REF!</definedName>
    <definedName name="MENU5">'[5]7422CW00'!#REF!</definedName>
    <definedName name="MENU6" localSheetId="0">'[5]7422CW00'!#REF!</definedName>
    <definedName name="MENU6">'[5]7422CW00'!#REF!</definedName>
    <definedName name="MES">[23]PRESUPUESTO!$C$13</definedName>
    <definedName name="MESES" localSheetId="0">#REF!</definedName>
    <definedName name="MESES">#REF!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 localSheetId="0">#REF!</definedName>
    <definedName name="MIN_MAX_sma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 localSheetId="0">#REF!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[11]!Módulo3.anexo1</definedName>
    <definedName name="Módulo3.anexo10">[11]!Módulo3.anexo10</definedName>
    <definedName name="Módulo3.anexo11">[11]!Módulo3.anexo11</definedName>
    <definedName name="Módulo3.anexo12">[11]!Módulo3.anexo12</definedName>
    <definedName name="Módulo3.anexo3">[11]!Módulo3.anexo3</definedName>
    <definedName name="Módulo3.anexo4">[11]!Módulo3.anexo4</definedName>
    <definedName name="Módulo3.anexo5">[11]!Módulo3.anexo5</definedName>
    <definedName name="Módulo3.anexo6">[11]!Módulo3.anexo6</definedName>
    <definedName name="Módulo8.anexo16">[11]!Módulo8.anexo16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[75]Tablas!$AO$6:$AO$7</definedName>
    <definedName name="mono" localSheetId="0">#REF!</definedName>
    <definedName name="mono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ON" localSheetId="0">#REF!</definedName>
    <definedName name="MORON">#REF!</definedName>
    <definedName name="MRLART" localSheetId="0">[4]STRSUMM0!#REF!</definedName>
    <definedName name="MRLART">[4]STRSUMM0!#REF!</definedName>
    <definedName name="MRSUPDET" localSheetId="0">[38]steel!#REF!</definedName>
    <definedName name="MRSUPDET">[38]steel!#REF!</definedName>
    <definedName name="Mtz_Avance" localSheetId="0">#REF!</definedName>
    <definedName name="Mtz_Avance">#REF!</definedName>
    <definedName name="Mv" localSheetId="0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>[43]!Nada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max" localSheetId="0">#REF!</definedName>
    <definedName name="Nmax">#REF!</definedName>
    <definedName name="nmdlf" localSheetId="0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PRESUPUESTO_OFICIAL!ERR</definedName>
    <definedName name="No_desarrolladas">'[25]Reservas de Petróleo'!$A$2,'[25]Reservas de Petróleo'!$A$1,'[25]Reservas de Petróleo'!$D$4,'[25]Reservas de Petróleo'!$G$1:$G$65536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rte" localSheetId="0">#REF!</definedName>
    <definedName name="Norte">#REF!</definedName>
    <definedName name="NPAGE" localSheetId="0">[4]STRSUMM0!#REF!</definedName>
    <definedName name="NPAGE">[4]STRSUMM0!#REF!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MATCH(0.01,PRESUPUESTO_OFICIAL!End_Bal,-1)+1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[23]PRESUPUESTO!$C$10</definedName>
    <definedName name="ObjetivoProyecto" localSheetId="0">#REF!</definedName>
    <definedName name="ObjetivoProyec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DATE(YEAR([76]!Loan_Start),MONTH([76]!Loan_Start)+Payment_Number,DAY([76]!Loan_Start))</definedName>
    <definedName name="obras1">DATE(YEAR([76]!Loan_Start),MONTH([76]!Loan_Start)+Payment_Number,DAY([76]!Loan_Start))</definedName>
    <definedName name="obras11" localSheetId="0" hidden="1">#REF!</definedName>
    <definedName name="obras11" hidden="1">#REF!</definedName>
    <definedName name="obras111" localSheetId="0">DATE(YEAR([77]!Loan_Start),MONTH([77]!Loan_Start)+Payment_Number,DAY([77]!Loan_Start))</definedName>
    <definedName name="obras111">DATE(YEAR([77]!Loan_Start),MONTH([77]!Loan_Start)+Payment_Number,DAY([77]!Loan_Start))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0">#REF!</definedName>
    <definedName name="OÑ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R" localSheetId="0">#REF!</definedName>
    <definedName name="OR">#REF!</definedName>
    <definedName name="ORIGEN" localSheetId="0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[9]INST!#REF!</definedName>
    <definedName name="OROZCO" hidden="1">[9]INST!#REF!</definedName>
    <definedName name="otros">[58]otros!$A$6:$A$1235</definedName>
    <definedName name="OTROS1" localSheetId="0">#REF!</definedName>
    <definedName name="OTROS1">#REF!</definedName>
    <definedName name="OUT" localSheetId="0">#REF!</definedName>
    <definedName name="OUT">#REF!</definedName>
    <definedName name="P" localSheetId="0">#REF!</definedName>
    <definedName name="P">#REF!</definedName>
    <definedName name="P_Yacimiento" localSheetId="0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0">#REF!</definedName>
    <definedName name="Page____1____of____2">#REF!</definedName>
    <definedName name="Parametro_Peso">[48]Tablas!$A$1:$A$65536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DATE(YEAR(PRESUPUESTO_OFICIAL!Loan_Start),MONTH(PRESUPUESTO_OFICIAL!Loan_Start)+Payment_Number,DAY(PRESUPUESTO_OFICIAL!Loan_Start))</definedName>
    <definedName name="Payment_Date">DATE(YEAR(Loan_Start),MONTH(Loan_Start)+Payment_Number,DAY(Loan_Start))</definedName>
    <definedName name="Payment_Date1" localSheetId="0">DATE(YEAR([77]!Loan_Start),MONTH([77]!Loan_Start)+Payment_Number,DAY([77]!Loan_Start))</definedName>
    <definedName name="Payment_Date1">DATE(YEAR([77]!Loan_Start),MONTH([77]!Loan_Start)+Payment_Number,DAY([77]!Loan_Start))</definedName>
    <definedName name="Payment_Needed">"Pago necesario"</definedName>
    <definedName name="Pb" localSheetId="0">#REF!</definedName>
    <definedName name="Pb">#REF!</definedName>
    <definedName name="Pd" localSheetId="0">#REF!</definedName>
    <definedName name="Pd">#REF!</definedName>
    <definedName name="PEPE">PRESUPUESTO_OFICIAL!ERR</definedName>
    <definedName name="Periodo">[36]Hoja1!$C$1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hed">[47]Hoja1!$C$4</definedName>
    <definedName name="phen">[47]Hoja1!$C$5</definedName>
    <definedName name="Pindis" localSheetId="0">#REF!</definedName>
    <definedName name="Pindis">#REF!</definedName>
    <definedName name="pint" localSheetId="0">'[5]7422CW00'!#REF!</definedName>
    <definedName name="pint">'[5]7422CW00'!#REF!</definedName>
    <definedName name="pintura" localSheetId="0">'[5]7422CW00'!#REF!</definedName>
    <definedName name="pintura">'[5]7422CW00'!#REF!</definedName>
    <definedName name="pintyura" localSheetId="0">[4]STRSUMM0!#REF!</definedName>
    <definedName name="pintyura">[4]STRSUMM0!#REF!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>#REF!</definedName>
    <definedName name="Plazo">[31]BASES!$E$27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>#REF!</definedName>
    <definedName name="POCETAS" localSheetId="0">#REF!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>[32]BASES!$E$26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SICION_PRESUP" localSheetId="0">[12]Tablas!#REF!</definedName>
    <definedName name="POSICION_PRESUP">[12]Tablas!#REF!</definedName>
    <definedName name="POSICIONES" localSheetId="0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[48]Tablas!$C$1:$C$65536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[39]medelo!$D$46</definedName>
    <definedName name="PRE" localSheetId="0">#REF!</definedName>
    <definedName name="PR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ST" localSheetId="0">#REF!</definedName>
    <definedName name="PREST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'[72]Informe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OFFSET(PRESUPUESTO_OFICIAL!Full_Print,0,0,Last_Row)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0">'[5]7422CW00'!#REF!</definedName>
    <definedName name="PRINT1">'[5]7422CW00'!#REF!</definedName>
    <definedName name="PRINT2" localSheetId="0">'[5]7422CW00'!#REF!</definedName>
    <definedName name="PRINT2">'[5]7422CW00'!#REF!</definedName>
    <definedName name="PRIVADO" localSheetId="0">#REF!</definedName>
    <definedName name="PRIVADO">#REF!</definedName>
    <definedName name="prn">[47]Hoja1!$C$3</definedName>
    <definedName name="prnf">[47]Hoja1!$C$6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ic">[31]BASES!$B$31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>PRESUPUESTO_OFICIAL!ERR</definedName>
    <definedName name="Proponente" localSheetId="0">#REF!</definedName>
    <definedName name="Proponente">#REF!</definedName>
    <definedName name="PRUEBA">[78]!absc</definedName>
    <definedName name="prueba1">[78]!absc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0">#REF!</definedName>
    <definedName name="PW">#REF!</definedName>
    <definedName name="Pwf">'[79]ORITO 02 '!$A$12</definedName>
    <definedName name="Pwf_actual">'[79]ORITO 02 '!$E$6</definedName>
    <definedName name="Pwf_i">[39]medelo!$A$66:$A$83</definedName>
    <definedName name="Pwf_min">'[79]ORITO 02 '!$E$8</definedName>
    <definedName name="Pwfd" localSheetId="0">#REF!</definedName>
    <definedName name="Pwfd">#REF!</definedName>
    <definedName name="Q" localSheetId="0">#REF!</definedName>
    <definedName name="Q">#REF!</definedName>
    <definedName name="Q_actual">'[79]ORITO 02 '!$E$7</definedName>
    <definedName name="Q_BRUTO" localSheetId="0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[39]medelo!$B$63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>#REF!</definedName>
    <definedName name="Qt">'[79]ORITO 02 '!$E$9</definedName>
    <definedName name="QTIES" localSheetId="0">#REF!</definedName>
    <definedName name="QTIES">#REF!</definedName>
    <definedName name="QTY" localSheetId="0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PRESUPUESTO_OFICIAL!ERR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_2" localSheetId="0">#REF!</definedName>
    <definedName name="R_2">#REF!</definedName>
    <definedName name="R_c" localSheetId="0">#REF!</definedName>
    <definedName name="R_c">#REF!</definedName>
    <definedName name="RANGO_FECHA" localSheetId="0">#REF!</definedName>
    <definedName name="RANGO_FECHA">#REF!</definedName>
    <definedName name="Rates" localSheetId="0">#REF!</definedName>
    <definedName name="Rates">#REF!</definedName>
    <definedName name="RD" localSheetId="0">#REF!</definedName>
    <definedName name="RD">#REF!</definedName>
    <definedName name="rdq" localSheetId="0">#REF!</definedName>
    <definedName name="rdq">#REF!</definedName>
    <definedName name="Reactores" localSheetId="0">#REF!</definedName>
    <definedName name="Reactores">#REF!</definedName>
    <definedName name="Recorder" localSheetId="0">#REF!</definedName>
    <definedName name="Recorder">#REF!</definedName>
    <definedName name="recursos">[80]RECURSOS!$A$8:$A$204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[75]Tablas!$M$6:$M$8</definedName>
    <definedName name="REGIONAL">[75]Tablas!$I$6:$I$10</definedName>
    <definedName name="RegistroCoordinador" localSheetId="0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PRESUPUESTO_OFICIAL!ERR</definedName>
    <definedName name="Reimbursement">"Reembolso"</definedName>
    <definedName name="reinicio">PRESUPUESTO_OFICIAL!ERR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manentes">'[25]Reservas de Petróleo'!$A$2,'[25]Reservas de Petróleo'!$A$1,'[25]Reservas de Petróleo'!$D$4,'[25]Reservas de Petróleo'!$H$1:$H$65536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PXXX" localSheetId="0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stividad" localSheetId="0">#REF!</definedName>
    <definedName name="Resistividad">#REF!</definedName>
    <definedName name="RESU" localSheetId="0">#REF!</definedName>
    <definedName name="RESU">#REF!</definedName>
    <definedName name="resu8">[11]!resu8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tenc">[31]BASES!$E$31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>#REF!</definedName>
    <definedName name="RG" localSheetId="0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0">[81]Ingenieria!#REF!</definedName>
    <definedName name="RID">[81]Ingenieria!#REF!</definedName>
    <definedName name="RISP" localSheetId="0">'[5]7422CW00'!#REF!</definedName>
    <definedName name="RISP">'[5]7422CW00'!#REF!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[47]Datos!$D$12</definedName>
    <definedName name="Ro" localSheetId="0">#REF!,#REF!,#REF!</definedName>
    <definedName name="Ro">#REF!,#REF!,#REF!</definedName>
    <definedName name="rr">PRESUPUESTO_OFICIAL!ERR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0">'[82]Form5 _Pág_ 1'!#REF!</definedName>
    <definedName name="rrrr">'[82]Form5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PRESUPUESTO_OFICIAL!ERR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PRESUPUESTO_OFICIAL!ERR</definedName>
    <definedName name="SALID1" localSheetId="0">#REF!</definedName>
    <definedName name="SALID1">#REF!</definedName>
    <definedName name="SalMinimo">[31]BASES!$E$41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TOR" localSheetId="0">#REF!</definedName>
    <definedName name="SECTOR">#REF!</definedName>
    <definedName name="SEMANA_C3" localSheetId="0">#REF!</definedName>
    <definedName name="SEMANA_C3">#REF!</definedName>
    <definedName name="sena">[47]Hoja1!$C$14</definedName>
    <definedName name="SERO">PRESUPUESTO_OFICIAL!ERR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[47]Hoja1!$C$12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0">[38]steel!#REF!</definedName>
    <definedName name="SHEE_INT">[38]steel!#REF!</definedName>
    <definedName name="SHEET" localSheetId="0">'[5]7422CW00'!#REF!</definedName>
    <definedName name="SHEET">'[5]7422CW00'!#REF!</definedName>
    <definedName name="SHEET_KP">[38]steel!$C$7:$L$47</definedName>
    <definedName name="SHEET_MR">[38]steel!$C$7:$J$47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>PRESUPUESTO_OFICIAL!ERR</definedName>
    <definedName name="SINGOLO" localSheetId="0">'[5]7422CW00'!#REF!</definedName>
    <definedName name="SINGOLO">'[5]7422CW00'!#REF!</definedName>
    <definedName name="SISISIS">PRESUPUESTO_OFICIAL!ERR</definedName>
    <definedName name="SMML">'[55]ASPECTOS TECNICOS'!$O$12:$P$32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>[47]Hoja1!$C$25</definedName>
    <definedName name="ssh">[47]Hoja1!$C$24</definedName>
    <definedName name="sss" localSheetId="0">MODULO10.auto_abrir</definedName>
    <definedName name="sss">MODULO10.auto_abrir</definedName>
    <definedName name="SSSS">PRESUPUESTO_OFICIAL!ERR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'[5]7422CW00'!#REF!</definedName>
    <definedName name="ST_BLDG">'[5]7422CW00'!#REF!</definedName>
    <definedName name="ST_CW" localSheetId="0">'[5]7422CW00'!#REF!</definedName>
    <definedName name="ST_CW">'[5]7422CW00'!#REF!</definedName>
    <definedName name="STALO1" localSheetId="0">'[5]7422CW00'!#REF!</definedName>
    <definedName name="STALO1">'[5]7422CW00'!#REF!</definedName>
    <definedName name="STAMPA" localSheetId="0">#REF!</definedName>
    <definedName name="STAMPA">#REF!</definedName>
    <definedName name="STANU" localSheetId="0">'[5]7422CW00'!#REF!</definedName>
    <definedName name="STANU">'[5]7422CW00'!#REF!</definedName>
    <definedName name="START" localSheetId="0">#REF!</definedName>
    <definedName name="START">#REF!</definedName>
    <definedName name="START1" localSheetId="0">'[5]7422CW00'!#REF!</definedName>
    <definedName name="START1">'[5]7422CW00'!#REF!</definedName>
    <definedName name="STENU" localSheetId="0">'[5]7422CW00'!#REF!</definedName>
    <definedName name="STENU">'[5]7422CW00'!#REF!</definedName>
    <definedName name="Stock" localSheetId="0">'[83]PxQ Cantidades'!#REF!</definedName>
    <definedName name="Stock">'[83]PxQ Cantidades'!#REF!</definedName>
    <definedName name="STONU" localSheetId="0">'[5]7422CW00'!#REF!</definedName>
    <definedName name="STONU">'[5]7422CW00'!#REF!</definedName>
    <definedName name="STRESS_RELIEVIN" localSheetId="0">#REF!</definedName>
    <definedName name="STRESS_RELIEVIN">#REF!</definedName>
    <definedName name="STSUMM" localSheetId="0">'[5]7422CW00'!#REF!</definedName>
    <definedName name="STSUMM">'[5]7422CW00'!#REF!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ELDO" localSheetId="0">#REF!</definedName>
    <definedName name="SUELDO">#REF!</definedName>
    <definedName name="suma">[45]Hoja1!$F$60</definedName>
    <definedName name="Summary" localSheetId="0">#REF!</definedName>
    <definedName name="Summary">#REF!</definedName>
    <definedName name="SUP_ART" localSheetId="0">[38]steel!#REF!</definedName>
    <definedName name="SUP_ART">[38]steel!#REF!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NA" localSheetId="0">#REF!</definedName>
    <definedName name="SUP_VPR_NA">#REF!</definedName>
    <definedName name="SUPER">[48]Tablas!$H$1:$H$65536</definedName>
    <definedName name="SUPERFICIE" localSheetId="0">#REF!</definedName>
    <definedName name="SUPERFICIE">#REF!</definedName>
    <definedName name="sw">PRESUPUESTO_OFICIAL!ERR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[19]!absc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[48]Tablas!$B$1:$B$65536</definedName>
    <definedName name="TABLA" localSheetId="0">#REF!</definedName>
    <definedName name="TABLA">#REF!</definedName>
    <definedName name="tabla1">[84]Hoja3!$B$4:$F$28</definedName>
    <definedName name="TABLEKP" localSheetId="0">'[5]7422CW00'!#REF!</definedName>
    <definedName name="TABLEKP">'[5]7422CW00'!#REF!</definedName>
    <definedName name="TABLEPRI" localSheetId="0">#REF!</definedName>
    <definedName name="TABLEPRI">#REF!</definedName>
    <definedName name="tales" localSheetId="0">[3]LIQUIDACION!#REF!</definedName>
    <definedName name="tales">[3]LIQUIDACION!#REF!</definedName>
    <definedName name="Tambores" localSheetId="0">#REF!</definedName>
    <definedName name="Tambores">#REF!</definedName>
    <definedName name="Tanques" localSheetId="0">#REF!</definedName>
    <definedName name="Tanque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S" localSheetId="0">[85]TARIFAS!$A$1:$F$52</definedName>
    <definedName name="TARIFAS">[1]TARIFAS!$A$1:$F$52</definedName>
    <definedName name="Tasa" localSheetId="0">#REF!</definedName>
    <definedName name="Tasa">#REF!</definedName>
    <definedName name="TASA_DE_CAMBIO" localSheetId="0">#REF!</definedName>
    <definedName name="TASA_DE_CAMBIO">#REF!</definedName>
    <definedName name="Tasa1">'[86]Bases 2A'!$C$20</definedName>
    <definedName name="TasaCCP" localSheetId="0">#REF!</definedName>
    <definedName name="TasaCCP">#REF!</definedName>
    <definedName name="Tax" localSheetId="0">#REF!</definedName>
    <definedName name="Tax">#REF!</definedName>
    <definedName name="TB_EVENTOS_OTS_ANUAL" localSheetId="0">#REF!</definedName>
    <definedName name="TB_EVENTOS_OTS_ANUAL">#REF!</definedName>
    <definedName name="tc" localSheetId="0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R">PRESUPUESTO_OFICIAL!ERR</definedName>
    <definedName name="TERM">PRESUPUESTO_OFICIAL!ERR</definedName>
    <definedName name="TÉRMINOS">PRESUPUESTO_OFICIAL!ERR</definedName>
    <definedName name="TERR">[23]PRESUPUESTO!$I$7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>#REF!</definedName>
    <definedName name="TH" localSheetId="0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[32]BASES!$E$27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GC">[75]Tablas!$U$6:$U$15</definedName>
    <definedName name="TipoNeces">[75]Tablas!$Q$6:$Q$8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R" localSheetId="0">#REF!</definedName>
    <definedName name="TIR">#REF!</definedName>
    <definedName name="TITLE" localSheetId="0">#REF!</definedName>
    <definedName name="TITLE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K_1" localSheetId="0" hidden="1">[20]INST!#REF!</definedName>
    <definedName name="TK_1" hidden="1">[20]INST!#REF!</definedName>
    <definedName name="tld">[47]Datos!$D$14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rres" localSheetId="0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>#REF!</definedName>
    <definedName name="Transmisores" localSheetId="0">#REF!</definedName>
    <definedName name="Transmisores">#REF!</definedName>
    <definedName name="TRAT">[87]desmonte!$E$48</definedName>
    <definedName name="TREM" localSheetId="0">#REF!</definedName>
    <definedName name="TREM">#REF!</definedName>
    <definedName name="Trenes" localSheetId="0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[88]Tablas!$B$2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ía" localSheetId="0">#REF!</definedName>
    <definedName name="Tubería">#REF!</definedName>
    <definedName name="TUBERIA1" localSheetId="0" hidden="1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'[74]CCP,LEYES, Y DEC.'!#REF!</definedName>
    <definedName name="tvmenor90min">'[74]CCP,LEYES,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>#REF!</definedName>
    <definedName name="UN_PRI" localSheetId="0">#REF!</definedName>
    <definedName name="UN_PRI">#REF!</definedName>
    <definedName name="UNIT">'[89]Lista APU'!$A$3:$D$479</definedName>
    <definedName name="UNITARIO">[90]Unitarios!$A$3:$D$13</definedName>
    <definedName name="Unitarios" localSheetId="0">#REF!</definedName>
    <definedName name="Unitarios">#REF!</definedName>
    <definedName name="unj" localSheetId="0" hidden="1">[16]INST!#REF!</definedName>
    <definedName name="unj" hidden="1">[16]INST!#REF!</definedName>
    <definedName name="uno">PRESUPUESTO_OFICIAL!ERR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PRESUPUESTO_OFICIAL!ERR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>#REF!</definedName>
    <definedName name="ut">'[65]1'!$N$42</definedName>
    <definedName name="UTL">[23]otros!$C$4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Cto">[91]CONTRATO!$E$9</definedName>
    <definedName name="ValorEjecutado" localSheetId="0">#REF!</definedName>
    <definedName name="ValorEjecutado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ues_Entered" localSheetId="0">IF(PRESUPUESTO_OFICIAL!Loan_Amount*PRESUPUESTO_OFICIAL!Interest_Rate*PRESUPUESTO_OFICIAL!Loan_Years*PRESUPUESTO_OFICIAL!Loan_Start&gt;0,1,0)</definedName>
    <definedName name="Values_Entered">IF(Loan_Amount*Interest_Rate*Loan_Years*Loan_Start&gt;0,1,0)</definedName>
    <definedName name="Válvulas" localSheetId="0">#REF!</definedName>
    <definedName name="Válvulas">#REF!</definedName>
    <definedName name="Var">[18]Varios.!$E$1:$E$65536</definedName>
    <definedName name="VARIACION1" localSheetId="0">#REF!</definedName>
    <definedName name="VARIACION1">#REF!</definedName>
    <definedName name="Varios" localSheetId="0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t" localSheetId="0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EX_ON" localSheetId="0">#REF!</definedName>
    <definedName name="VEX_ON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0">'[5]7422CW00'!#REF!</definedName>
    <definedName name="vfh">'[5]7422CW00'!#REF!</definedName>
    <definedName name="VFR" localSheetId="0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>#REF!</definedName>
    <definedName name="VICEP_DIRECC">[75]Tablas!$A$6:$A$26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>[75]Tablas!$J$6:$J$8</definedName>
    <definedName name="vital5">[43]Personalizar!$E$15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t" localSheetId="0">#REF!</definedName>
    <definedName name="vpt">#REF!</definedName>
    <definedName name="VRP_PETROQ" localSheetId="0">#REF!</definedName>
    <definedName name="VRP_PETROQ">#REF!</definedName>
    <definedName name="vsp" localSheetId="0">#REF!</definedName>
    <definedName name="vsp">#REF!</definedName>
    <definedName name="vutil" localSheetId="0">#REF!</definedName>
    <definedName name="vutil">#REF!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cut" localSheetId="0">#REF!</definedName>
    <definedName name="Wcut">#REF!</definedName>
    <definedName name="WD" localSheetId="0">#REF!</definedName>
    <definedName name="WD">#REF!</definedName>
    <definedName name="WDFSDF" localSheetId="0">'[33]Res-Accide-10'!#REF!</definedName>
    <definedName name="WDFSDF">'[33]Res-Accide-10'!#REF!</definedName>
    <definedName name="wedw" localSheetId="0">#REF!</definedName>
    <definedName name="wedw">#REF!</definedName>
    <definedName name="WEFWE" localSheetId="0">'[33]Res-Accide-10'!#REF!</definedName>
    <definedName name="WEFWE">'[33]Res-Accide-10'!#REF!</definedName>
    <definedName name="WER">'[33]Res-Accide-10'!$S$2:$S$7</definedName>
    <definedName name="WILSON" localSheetId="0">'[33]Res-Accide-10'!#REF!</definedName>
    <definedName name="WILSON">'[33]Res-Accide-10'!#REF!</definedName>
    <definedName name="WQ" localSheetId="0">#REF!</definedName>
    <definedName name="WQ">#REF!</definedName>
    <definedName name="WSX" localSheetId="0">#REF!</definedName>
    <definedName name="WSX">#REF!</definedName>
    <definedName name="Wtot" localSheetId="0">#REF!</definedName>
    <definedName name="Wtot">#REF!</definedName>
    <definedName name="WW" localSheetId="0">[3]LIQUIDACION!#REF!</definedName>
    <definedName name="WW">[3]LIQUIDACION!#REF!</definedName>
    <definedName name="x" localSheetId="0">#REF!</definedName>
    <definedName name="x">#REF!</definedName>
    <definedName name="XD" localSheetId="0">#REF!</definedName>
    <definedName name="XD">#REF!</definedName>
    <definedName name="XX" localSheetId="0">#REF!</definedName>
    <definedName name="XX">#REF!</definedName>
    <definedName name="XXXX" localSheetId="0" hidden="1">#REF!</definedName>
    <definedName name="XXXX" hidden="1">#REF!</definedName>
    <definedName name="xxxxx">[92]!absc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Y">[24]!absc</definedName>
    <definedName name="YA" localSheetId="0">#REF!</definedName>
    <definedName name="YA">#REF!</definedName>
    <definedName name="YHN" localSheetId="0">#REF!</definedName>
    <definedName name="YHN">#REF!</definedName>
    <definedName name="YJ" localSheetId="0">#REF!</definedName>
    <definedName name="YJ">#REF!</definedName>
    <definedName name="YOYO">'[93]AISLAMIENTO CATEGORIAS II Y III'!$G$1:$I$65536</definedName>
    <definedName name="YT" localSheetId="0">#REF!</definedName>
    <definedName name="YT">#REF!</definedName>
    <definedName name="ZDF" localSheetId="0">#REF!</definedName>
    <definedName name="ZDF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x">PRESUPUESTO_OFICIAL!ERR</definedName>
    <definedName name="ZZZZZZZZZZZ" localSheetId="0">'[44]A. P. U.'!#REF!</definedName>
    <definedName name="ZZZZZZZZZZZ">'[44]A. P. U.'!#REF!</definedName>
  </definedNames>
  <calcPr calcId="152511"/>
</workbook>
</file>

<file path=xl/calcChain.xml><?xml version="1.0" encoding="utf-8"?>
<calcChain xmlns="http://schemas.openxmlformats.org/spreadsheetml/2006/main">
  <c r="I28" i="20" l="1"/>
  <c r="G7" i="20"/>
  <c r="I7" i="20" s="1"/>
  <c r="G8" i="20"/>
  <c r="I8" i="20" s="1"/>
  <c r="G14" i="20"/>
  <c r="I14" i="20" s="1"/>
  <c r="G15" i="20"/>
  <c r="I15" i="20" s="1"/>
  <c r="I21" i="20"/>
  <c r="I22" i="20"/>
  <c r="H23" i="20"/>
  <c r="I23" i="20" s="1"/>
  <c r="I25" i="20" l="1"/>
  <c r="I10" i="20"/>
  <c r="I17" i="20"/>
  <c r="I29" i="20" l="1"/>
  <c r="I30" i="20" s="1"/>
  <c r="I36" i="19" l="1"/>
  <c r="I26" i="19"/>
  <c r="I12" i="19"/>
  <c r="I20" i="19"/>
  <c r="I36" i="18"/>
  <c r="I42" i="18"/>
  <c r="J40" i="18"/>
  <c r="I40" i="18"/>
  <c r="I20" i="18"/>
  <c r="I6" i="18"/>
  <c r="I8" i="18" s="1"/>
  <c r="I5" i="18"/>
  <c r="I39" i="19" l="1"/>
  <c r="I40" i="19" s="1"/>
  <c r="I41" i="19" s="1"/>
  <c r="I48" i="18"/>
  <c r="I54" i="18" s="1"/>
  <c r="I16" i="18"/>
</calcChain>
</file>

<file path=xl/sharedStrings.xml><?xml version="1.0" encoding="utf-8"?>
<sst xmlns="http://schemas.openxmlformats.org/spreadsheetml/2006/main" count="183" uniqueCount="123">
  <si>
    <t>SUBTOTAL COSTO PERSONAL TECNICO (2)</t>
  </si>
  <si>
    <t>Personal técnico</t>
  </si>
  <si>
    <t>Otros Costos Directos</t>
  </si>
  <si>
    <t>CANTIDAD</t>
  </si>
  <si>
    <t>VR UNITARIO</t>
  </si>
  <si>
    <t>CONCEPTO</t>
  </si>
  <si>
    <t>Personal Profesional</t>
  </si>
  <si>
    <t>A</t>
  </si>
  <si>
    <t>B</t>
  </si>
  <si>
    <t>C</t>
  </si>
  <si>
    <t>D</t>
  </si>
  <si>
    <t>E</t>
  </si>
  <si>
    <t>F</t>
  </si>
  <si>
    <t>% DEDICACIÓN</t>
  </si>
  <si>
    <t>FACTOR MULT.</t>
  </si>
  <si>
    <t>No DE MESES</t>
  </si>
  <si>
    <t>TOTAL (DxE)</t>
  </si>
  <si>
    <t>SUBTOTAL COSTO PERSONAL PROFESIONAL (1)</t>
  </si>
  <si>
    <t>VALOR TOTAL</t>
  </si>
  <si>
    <t>RESUMEN GENERAL</t>
  </si>
  <si>
    <t>PERSONAL PROFESIONAL (1)</t>
  </si>
  <si>
    <t xml:space="preserve">No DE MESES </t>
  </si>
  <si>
    <t>PERSONAL TÉCNICO (2)</t>
  </si>
  <si>
    <t xml:space="preserve">SUELDO BÁSICO </t>
  </si>
  <si>
    <t>IVA 19%</t>
  </si>
  <si>
    <t>FACTOR MULTIPLICADOR</t>
  </si>
  <si>
    <t>ICBF</t>
  </si>
  <si>
    <t>SUELDOS BÁSICOS</t>
  </si>
  <si>
    <t>PERSONAL ADMINISTRATIVO (3)</t>
  </si>
  <si>
    <t xml:space="preserve">Personal administrativo </t>
  </si>
  <si>
    <t>SUBTOTAL COSTO ADMINISTRATIVO (3)</t>
  </si>
  <si>
    <t>Edición de informes, papelería, reproducción de documentos,  planos, fotografías, videos, etc.</t>
  </si>
  <si>
    <t>OTROS COSTOS DIRECTOS (4)</t>
  </si>
  <si>
    <t>SUBTOTAL COSTOS DIRECTOS VARIABLES (4)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</si>
  <si>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</si>
  <si>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</si>
  <si>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</si>
  <si>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</si>
  <si>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</si>
  <si>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</si>
  <si>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</si>
  <si>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1.4.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</si>
  <si>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</si>
  <si>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</si>
  <si>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</si>
  <si>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</si>
  <si>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</si>
  <si>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</si>
  <si>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</si>
  <si>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</si>
  <si>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</si>
  <si>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Sena</t>
  </si>
  <si>
    <t>1.10.</t>
  </si>
  <si>
    <t>1.11.</t>
  </si>
  <si>
    <t>1.12.</t>
  </si>
  <si>
    <t>Dotación</t>
  </si>
  <si>
    <t>Sub-total</t>
  </si>
  <si>
    <t>2.</t>
  </si>
  <si>
    <t>Gastos Directos</t>
  </si>
  <si>
    <t>2.1.</t>
  </si>
  <si>
    <t>3.</t>
  </si>
  <si>
    <t>Gastos Generales</t>
  </si>
  <si>
    <t xml:space="preserve">Asesoria Contable Tributaria  y Juridica </t>
  </si>
  <si>
    <t xml:space="preserve">Equipos y mantenimiento Oficina </t>
  </si>
  <si>
    <t>Gastos de vehículo</t>
  </si>
  <si>
    <t>Seguros de robo e incendio</t>
  </si>
  <si>
    <t>Documentación Técnica</t>
  </si>
  <si>
    <t>Depreciación de muebles y equipos</t>
  </si>
  <si>
    <t>Gastos bancarios</t>
  </si>
  <si>
    <t>Gastos de Representación</t>
  </si>
  <si>
    <t>4.</t>
  </si>
  <si>
    <t>Costos Directos no Reembolsables</t>
  </si>
  <si>
    <t>Poliza de Calidad</t>
  </si>
  <si>
    <t>Póliza Cumplimiento</t>
  </si>
  <si>
    <t>Póliza Salarios y prestaciones Sociales</t>
  </si>
  <si>
    <t>5.</t>
  </si>
  <si>
    <t>Honorarios (Utilidad del consultor y costos no previstos)</t>
  </si>
  <si>
    <t>F. M  T  O  T  A  L  CALCULADO</t>
  </si>
  <si>
    <t>F. M  T  O  T  A  L  ASUMIDO</t>
  </si>
  <si>
    <t>Costos generales de comunicación e internet</t>
  </si>
  <si>
    <t>Actualización tecnologica</t>
  </si>
  <si>
    <t>Acompañamiento posterior a la entrega</t>
  </si>
  <si>
    <t xml:space="preserve">Alquiler de oficina, Alquiler de equipos de oficina y Servicios públicos </t>
  </si>
  <si>
    <t>Garantia de seriedad</t>
  </si>
  <si>
    <t>Papeleria, utililes de oficina y fotocopias</t>
  </si>
  <si>
    <t>Costos de personal Administrativo no facturable</t>
  </si>
  <si>
    <t>Costos de personal Profesional no facturable</t>
  </si>
  <si>
    <t>Estampillas Pro Universidad</t>
  </si>
  <si>
    <t>Estampillas Pro Adulto Mayor</t>
  </si>
  <si>
    <t>Impuesto de industria y comercio</t>
  </si>
  <si>
    <t>Cesantías</t>
  </si>
  <si>
    <t>Intereses de las cesantías</t>
  </si>
  <si>
    <t>Otros (Auxilios varios, prestaciones extralegales, Indemnización por despido, Incapacidades no cubiertas)</t>
  </si>
  <si>
    <t>8,5 salud y pensión 12</t>
  </si>
  <si>
    <t>12,5 salud y pension 16</t>
  </si>
  <si>
    <t>NOTAS: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</si>
  <si>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</si>
  <si>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</si>
  <si>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>1. Los Ingenieros Residentes, los ingenieros auxiliares y el Personal con dedicación del 100% al Proyecto, deben permanecer en el sitio donde se ejecuta la obra, so pena de incurrir en falta grave a sus obligaciones, con la consecuente aplicación de las sanciones establecidas contractualmente.</t>
  </si>
  <si>
    <t xml:space="preserve">2.2. Los ensayos de Laboratorio, Oficina/Campamento (incluye  dotación y servicios públicos), Edición de Informes, Papelería, Reproducción de Documentos,  Planos, Fotografías, Comunicaciones (telefonía fija y/o celular efectivamente utilizados para el proyecto, fax, correo, internet, etc.), se reembolsarán según su costo real, contra la presentación de facturas y soportes respectivos. </t>
  </si>
  <si>
    <t>2.3. El personal de interventoría NO tendrá prima regional y los costos correspondientes a las jornadas adicionales de trabajo no se reconocerán.</t>
  </si>
  <si>
    <t>a</t>
  </si>
  <si>
    <t>VALOR MES (axAxBxC)</t>
  </si>
  <si>
    <t>COSTO BASICO (1 + 2 + 3+ 4)</t>
  </si>
  <si>
    <t xml:space="preserve">VALOR TOTAL </t>
  </si>
  <si>
    <t>FORMULARIO 1 - PRESUPUESTO OFICIAL</t>
  </si>
  <si>
    <t>OBJETO</t>
  </si>
  <si>
    <t xml:space="preserve">PLAZO: </t>
  </si>
  <si>
    <t xml:space="preserve">IVA </t>
  </si>
  <si>
    <t xml:space="preserve"> Firma del Proponente o de su Representante Legal</t>
  </si>
  <si>
    <t>Póliza buen manejo y correcta inversión del anticipo</t>
  </si>
  <si>
    <t>FORMULARIO 1 - PROPUESTA ECONOMICA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</si>
  <si>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</si>
  <si>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 xml:space="preserve">“INTERVENTORÍA TÉCNICA, ADMINISTRATIVA Y FINANCIERA PARA EL CONTRATO DE OBRA: “CONSTRUCCIÒN DE DOS VIVIENDAS UNIFAMILIARES LOCALIZADAS EN EL BARRIO KENNEDY DEL MUNICIPIO DE MANIZALES CONFORME A LA NSR- 10 EN CUMPLIMIENTO DE LA SENTENCIA DE TUTELA CON RADICADO 2017-00-376” </t>
  </si>
  <si>
    <t xml:space="preserve">Camioneta igual o mayor de 2000 c.c (Incluye Conductor, Peajes y Combustible) </t>
  </si>
  <si>
    <t>Ensayos de Laboratorio</t>
  </si>
  <si>
    <t xml:space="preserve">Profesional SISO </t>
  </si>
  <si>
    <t>Inspector 
(Maestro de obra)</t>
  </si>
  <si>
    <t>Ingeniero Residente 
(Ingeniero Civil)</t>
  </si>
  <si>
    <t xml:space="preserve">Director de Interventoría </t>
  </si>
  <si>
    <t>PLAZO: 2,0 MESES</t>
  </si>
  <si>
    <t>"INTERVENTORÍA TÉCNICA, ADMINISTRATIVA Y FINANCIERA A LOS CONTRATOS DE OBRA PARA LA EJECUCIÓN DEL PROGRAMA PARTIDAS GLOBALES 2021 "</t>
  </si>
  <si>
    <t>OTROS COSTOS DIRECTOS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</si>
</sst>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$&quot;* #,##0.00_-;\-&quot;$&quot;* #,##0.00_-;_-&quot;$&quot;* &quot;-&quot;??_-;_-@_-"/>
    <numFmt numFmtId="165" formatCode="&quot;$&quot;\ #,##0;[Red]&quot;$&quot;\ \-#,##0"/>
    <numFmt numFmtId="166" formatCode="&quot;$&quot;\ #,##0.00;[Red]&quot;$&quot;\ \-#,##0.00"/>
    <numFmt numFmtId="167" formatCode="_-* #,##0.00\ &quot;Pts&quot;_-;\-* #,##0.00\ &quot;Pts&quot;_-;_-* &quot;-&quot;??\ &quot;Pts&quot;_-;_-@_-"/>
    <numFmt numFmtId="168" formatCode="&quot;$&quot;\ #,##0.00"/>
    <numFmt numFmtId="169" formatCode="_([$$-240A]\ * #,##0_);_([$$-240A]\ * \(#,##0\);_([$$-240A]\ * &quot;-&quot;??_);_(@_)"/>
    <numFmt numFmtId="170" formatCode="#,##0.00_ ;\-#,##0.00\ "/>
    <numFmt numFmtId="171" formatCode="&quot;$&quot;\ #,##0.00000;[Red]&quot;$&quot;\ \-#,##0.00000"/>
    <numFmt numFmtId="172" formatCode="&quot;$&quot;\ #,##0.00000;[Red]\-&quot;$&quot;\ #,##0.00000"/>
    <numFmt numFmtId="173" formatCode="0.0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Verdana"/>
      <family val="2"/>
    </font>
    <font>
      <b/>
      <sz val="11"/>
      <name val="Arial Narrow"/>
      <family val="2"/>
    </font>
    <font>
      <sz val="10"/>
      <color theme="0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5" fillId="0" borderId="0">
      <alignment horizontal="center"/>
    </xf>
    <xf numFmtId="167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/>
    <xf numFmtId="0" fontId="12" fillId="0" borderId="0" applyNumberFormat="0" applyFill="0" applyBorder="0" applyProtection="0">
      <alignment vertical="top"/>
    </xf>
    <xf numFmtId="0" fontId="2" fillId="0" borderId="0"/>
    <xf numFmtId="44" fontId="2" fillId="0" borderId="0" applyFont="0" applyFill="0" applyBorder="0" applyAlignment="0" applyProtection="0"/>
    <xf numFmtId="0" fontId="1" fillId="0" borderId="0"/>
    <xf numFmtId="167" fontId="4" fillId="0" borderId="0" applyFont="0" applyFill="0" applyBorder="0" applyAlignment="0" applyProtection="0"/>
    <xf numFmtId="0" fontId="20" fillId="0" borderId="0"/>
  </cellStyleXfs>
  <cellXfs count="292">
    <xf numFmtId="0" fontId="0" fillId="0" borderId="0" xfId="0"/>
    <xf numFmtId="0" fontId="6" fillId="0" borderId="0" xfId="5"/>
    <xf numFmtId="0" fontId="8" fillId="4" borderId="5" xfId="5" applyNumberFormat="1" applyFont="1" applyFill="1" applyBorder="1" applyAlignment="1">
      <alignment horizontal="left"/>
    </xf>
    <xf numFmtId="0" fontId="9" fillId="0" borderId="6" xfId="5" applyNumberFormat="1" applyFont="1" applyFill="1" applyBorder="1" applyAlignment="1">
      <alignment horizontal="left"/>
    </xf>
    <xf numFmtId="10" fontId="9" fillId="0" borderId="31" xfId="5" applyNumberFormat="1" applyFont="1" applyFill="1" applyBorder="1" applyAlignment="1"/>
    <xf numFmtId="10" fontId="9" fillId="0" borderId="2" xfId="5" applyNumberFormat="1" applyFont="1" applyFill="1" applyBorder="1" applyAlignment="1"/>
    <xf numFmtId="0" fontId="9" fillId="0" borderId="2" xfId="5" applyNumberFormat="1" applyFont="1" applyFill="1" applyBorder="1" applyAlignment="1">
      <alignment horizontal="left"/>
    </xf>
    <xf numFmtId="0" fontId="10" fillId="0" borderId="2" xfId="5" applyNumberFormat="1" applyFont="1" applyFill="1" applyBorder="1" applyAlignment="1"/>
    <xf numFmtId="10" fontId="9" fillId="0" borderId="3" xfId="5" applyNumberFormat="1" applyFont="1" applyFill="1" applyBorder="1" applyAlignment="1"/>
    <xf numFmtId="9" fontId="6" fillId="0" borderId="0" xfId="5" applyNumberFormat="1"/>
    <xf numFmtId="0" fontId="9" fillId="4" borderId="9" xfId="5" applyNumberFormat="1" applyFont="1" applyFill="1" applyBorder="1" applyAlignment="1"/>
    <xf numFmtId="0" fontId="10" fillId="4" borderId="23" xfId="5" applyNumberFormat="1" applyFont="1" applyFill="1" applyBorder="1" applyAlignment="1"/>
    <xf numFmtId="0" fontId="10" fillId="4" borderId="22" xfId="5" applyNumberFormat="1" applyFont="1" applyFill="1" applyBorder="1" applyAlignment="1"/>
    <xf numFmtId="10" fontId="8" fillId="4" borderId="10" xfId="5" applyNumberFormat="1" applyFont="1" applyFill="1" applyBorder="1" applyAlignment="1"/>
    <xf numFmtId="9" fontId="3" fillId="0" borderId="0" xfId="4" applyFont="1"/>
    <xf numFmtId="0" fontId="9" fillId="0" borderId="33" xfId="5" applyNumberFormat="1" applyFont="1" applyFill="1" applyBorder="1" applyAlignment="1"/>
    <xf numFmtId="0" fontId="10" fillId="0" borderId="0" xfId="5" applyNumberFormat="1" applyFont="1" applyFill="1" applyBorder="1" applyAlignment="1"/>
    <xf numFmtId="0" fontId="9" fillId="0" borderId="0" xfId="5" applyNumberFormat="1" applyFont="1" applyFill="1" applyBorder="1" applyAlignment="1"/>
    <xf numFmtId="10" fontId="9" fillId="0" borderId="0" xfId="5" applyNumberFormat="1" applyFont="1" applyFill="1" applyBorder="1" applyAlignment="1"/>
    <xf numFmtId="10" fontId="9" fillId="0" borderId="34" xfId="5" applyNumberFormat="1" applyFont="1" applyFill="1" applyBorder="1" applyAlignment="1"/>
    <xf numFmtId="2" fontId="9" fillId="0" borderId="6" xfId="5" applyNumberFormat="1" applyFont="1" applyFill="1" applyBorder="1" applyAlignment="1">
      <alignment horizontal="left"/>
    </xf>
    <xf numFmtId="0" fontId="6" fillId="0" borderId="0" xfId="5" applyAlignment="1">
      <alignment horizontal="center"/>
    </xf>
    <xf numFmtId="0" fontId="9" fillId="0" borderId="20" xfId="5" applyNumberFormat="1" applyFont="1" applyFill="1" applyBorder="1" applyAlignment="1"/>
    <xf numFmtId="0" fontId="10" fillId="0" borderId="4" xfId="5" applyNumberFormat="1" applyFont="1" applyFill="1" applyBorder="1" applyAlignment="1"/>
    <xf numFmtId="0" fontId="9" fillId="0" borderId="4" xfId="5" applyNumberFormat="1" applyFont="1" applyFill="1" applyBorder="1" applyAlignment="1"/>
    <xf numFmtId="10" fontId="9" fillId="0" borderId="4" xfId="5" applyNumberFormat="1" applyFont="1" applyFill="1" applyBorder="1" applyAlignment="1"/>
    <xf numFmtId="10" fontId="9" fillId="0" borderId="27" xfId="5" applyNumberFormat="1" applyFont="1" applyFill="1" applyBorder="1" applyAlignment="1"/>
    <xf numFmtId="0" fontId="8" fillId="0" borderId="36" xfId="5" applyNumberFormat="1" applyFont="1" applyFill="1" applyBorder="1" applyAlignment="1"/>
    <xf numFmtId="0" fontId="7" fillId="0" borderId="28" xfId="5" applyNumberFormat="1" applyFont="1" applyFill="1" applyBorder="1" applyAlignment="1"/>
    <xf numFmtId="0" fontId="10" fillId="0" borderId="28" xfId="5" applyNumberFormat="1" applyFont="1" applyFill="1" applyBorder="1" applyAlignment="1"/>
    <xf numFmtId="0" fontId="9" fillId="0" borderId="28" xfId="5" applyNumberFormat="1" applyFont="1" applyFill="1" applyBorder="1" applyAlignment="1"/>
    <xf numFmtId="10" fontId="9" fillId="0" borderId="28" xfId="5" applyNumberFormat="1" applyFont="1" applyFill="1" applyBorder="1" applyAlignment="1"/>
    <xf numFmtId="10" fontId="9" fillId="0" borderId="37" xfId="5" applyNumberFormat="1" applyFont="1" applyFill="1" applyBorder="1" applyAlignment="1"/>
    <xf numFmtId="0" fontId="8" fillId="4" borderId="7" xfId="5" applyNumberFormat="1" applyFont="1" applyFill="1" applyBorder="1" applyAlignment="1">
      <alignment horizontal="left"/>
    </xf>
    <xf numFmtId="10" fontId="8" fillId="4" borderId="8" xfId="5" applyNumberFormat="1" applyFont="1" applyFill="1" applyBorder="1" applyAlignment="1"/>
    <xf numFmtId="0" fontId="9" fillId="0" borderId="36" xfId="5" applyNumberFormat="1" applyFont="1" applyFill="1" applyBorder="1" applyAlignment="1"/>
    <xf numFmtId="10" fontId="11" fillId="4" borderId="13" xfId="5" applyNumberFormat="1" applyFont="1" applyFill="1" applyBorder="1" applyAlignment="1"/>
    <xf numFmtId="0" fontId="6" fillId="0" borderId="0" xfId="5" applyNumberFormat="1" applyFont="1" applyFill="1" applyBorder="1" applyAlignment="1">
      <alignment wrapText="1"/>
    </xf>
    <xf numFmtId="173" fontId="9" fillId="0" borderId="6" xfId="5" applyNumberFormat="1" applyFont="1" applyFill="1" applyBorder="1" applyAlignment="1">
      <alignment horizontal="left"/>
    </xf>
    <xf numFmtId="4" fontId="11" fillId="4" borderId="13" xfId="5" applyNumberFormat="1" applyFont="1" applyFill="1" applyBorder="1" applyAlignment="1"/>
    <xf numFmtId="0" fontId="4" fillId="0" borderId="0" xfId="5" applyFont="1"/>
    <xf numFmtId="9" fontId="4" fillId="0" borderId="0" xfId="5" applyNumberFormat="1" applyFont="1"/>
    <xf numFmtId="10" fontId="4" fillId="0" borderId="0" xfId="5" applyNumberFormat="1" applyFont="1"/>
    <xf numFmtId="0" fontId="14" fillId="0" borderId="0" xfId="5" applyFont="1"/>
    <xf numFmtId="0" fontId="13" fillId="3" borderId="44" xfId="6" applyFont="1" applyFill="1" applyBorder="1" applyAlignment="1">
      <alignment horizontal="center" vertical="center" wrapText="1"/>
    </xf>
    <xf numFmtId="0" fontId="17" fillId="0" borderId="0" xfId="0" applyFont="1"/>
    <xf numFmtId="0" fontId="18" fillId="0" borderId="19" xfId="0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18" fillId="0" borderId="40" xfId="0" applyFont="1" applyBorder="1" applyAlignment="1">
      <alignment horizontal="center" wrapText="1"/>
    </xf>
    <xf numFmtId="0" fontId="18" fillId="0" borderId="42" xfId="0" applyFont="1" applyBorder="1" applyAlignment="1">
      <alignment horizont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169" fontId="17" fillId="0" borderId="1" xfId="2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center" vertical="center" wrapText="1"/>
    </xf>
    <xf numFmtId="0" fontId="17" fillId="3" borderId="40" xfId="0" applyFont="1" applyFill="1" applyBorder="1" applyAlignment="1">
      <alignment horizontal="center" vertical="center" wrapText="1"/>
    </xf>
    <xf numFmtId="165" fontId="17" fillId="0" borderId="42" xfId="0" applyNumberFormat="1" applyFont="1" applyBorder="1" applyAlignment="1">
      <alignment horizontal="center" vertical="center" wrapText="1"/>
    </xf>
    <xf numFmtId="39" fontId="17" fillId="0" borderId="0" xfId="2" applyNumberFormat="1" applyFont="1"/>
    <xf numFmtId="0" fontId="17" fillId="0" borderId="19" xfId="0" applyFont="1" applyBorder="1" applyAlignment="1">
      <alignment wrapText="1"/>
    </xf>
    <xf numFmtId="0" fontId="17" fillId="0" borderId="1" xfId="0" applyFont="1" applyBorder="1" applyAlignment="1">
      <alignment horizontal="center" wrapText="1"/>
    </xf>
    <xf numFmtId="169" fontId="17" fillId="0" borderId="1" xfId="2" applyNumberFormat="1" applyFont="1" applyBorder="1" applyAlignment="1">
      <alignment wrapText="1"/>
    </xf>
    <xf numFmtId="165" fontId="17" fillId="0" borderId="1" xfId="0" applyNumberFormat="1" applyFont="1" applyBorder="1" applyAlignment="1">
      <alignment horizontal="right" wrapText="1"/>
    </xf>
    <xf numFmtId="0" fontId="17" fillId="3" borderId="40" xfId="0" applyFont="1" applyFill="1" applyBorder="1" applyAlignment="1">
      <alignment horizontal="center" wrapText="1"/>
    </xf>
    <xf numFmtId="165" fontId="17" fillId="0" borderId="42" xfId="0" applyNumberFormat="1" applyFont="1" applyBorder="1" applyAlignment="1">
      <alignment horizontal="right" wrapText="1"/>
    </xf>
    <xf numFmtId="0" fontId="17" fillId="0" borderId="20" xfId="0" applyFont="1" applyBorder="1" applyAlignment="1">
      <alignment wrapText="1"/>
    </xf>
    <xf numFmtId="0" fontId="17" fillId="0" borderId="4" xfId="0" applyFont="1" applyBorder="1" applyAlignment="1">
      <alignment wrapText="1"/>
    </xf>
    <xf numFmtId="3" fontId="17" fillId="0" borderId="4" xfId="0" applyNumberFormat="1" applyFont="1" applyBorder="1" applyAlignment="1">
      <alignment wrapText="1"/>
    </xf>
    <xf numFmtId="10" fontId="17" fillId="0" borderId="2" xfId="0" applyNumberFormat="1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166" fontId="17" fillId="0" borderId="4" xfId="0" applyNumberFormat="1" applyFont="1" applyBorder="1" applyAlignment="1">
      <alignment horizontal="right" wrapText="1"/>
    </xf>
    <xf numFmtId="0" fontId="17" fillId="3" borderId="2" xfId="0" applyFont="1" applyFill="1" applyBorder="1" applyAlignment="1">
      <alignment horizontal="center" wrapText="1"/>
    </xf>
    <xf numFmtId="166" fontId="17" fillId="0" borderId="18" xfId="0" applyNumberFormat="1" applyFont="1" applyBorder="1" applyAlignment="1">
      <alignment horizontal="right" wrapText="1"/>
    </xf>
    <xf numFmtId="165" fontId="18" fillId="0" borderId="45" xfId="0" applyNumberFormat="1" applyFont="1" applyBorder="1" applyAlignment="1">
      <alignment horizontal="right" wrapText="1"/>
    </xf>
    <xf numFmtId="39" fontId="17" fillId="0" borderId="0" xfId="0" applyNumberFormat="1" applyFont="1"/>
    <xf numFmtId="0" fontId="18" fillId="0" borderId="17" xfId="0" applyFont="1" applyBorder="1" applyAlignment="1">
      <alignment wrapText="1"/>
    </xf>
    <xf numFmtId="0" fontId="18" fillId="0" borderId="2" xfId="0" applyFont="1" applyBorder="1" applyAlignment="1">
      <alignment wrapText="1"/>
    </xf>
    <xf numFmtId="165" fontId="18" fillId="0" borderId="18" xfId="0" applyNumberFormat="1" applyFont="1" applyBorder="1" applyAlignment="1">
      <alignment horizontal="right" wrapText="1"/>
    </xf>
    <xf numFmtId="0" fontId="17" fillId="0" borderId="6" xfId="0" applyFont="1" applyBorder="1" applyAlignment="1">
      <alignment wrapText="1"/>
    </xf>
    <xf numFmtId="169" fontId="17" fillId="0" borderId="1" xfId="0" applyNumberFormat="1" applyFont="1" applyBorder="1" applyAlignment="1">
      <alignment wrapText="1"/>
    </xf>
    <xf numFmtId="0" fontId="17" fillId="3" borderId="41" xfId="0" applyFont="1" applyFill="1" applyBorder="1" applyAlignment="1">
      <alignment horizontal="center"/>
    </xf>
    <xf numFmtId="165" fontId="17" fillId="0" borderId="42" xfId="0" applyNumberFormat="1" applyFont="1" applyBorder="1" applyAlignment="1">
      <alignment wrapText="1"/>
    </xf>
    <xf numFmtId="165" fontId="17" fillId="0" borderId="42" xfId="0" applyNumberFormat="1" applyFont="1" applyBorder="1" applyAlignment="1">
      <alignment vertical="center" wrapText="1"/>
    </xf>
    <xf numFmtId="0" fontId="17" fillId="3" borderId="40" xfId="0" applyFont="1" applyFill="1" applyBorder="1" applyAlignment="1">
      <alignment horizontal="center"/>
    </xf>
    <xf numFmtId="165" fontId="18" fillId="0" borderId="42" xfId="0" applyNumberFormat="1" applyFont="1" applyBorder="1" applyAlignment="1">
      <alignment horizontal="right" wrapText="1"/>
    </xf>
    <xf numFmtId="169" fontId="17" fillId="0" borderId="1" xfId="0" applyNumberFormat="1" applyFont="1" applyFill="1" applyBorder="1" applyAlignment="1">
      <alignment wrapText="1"/>
    </xf>
    <xf numFmtId="0" fontId="17" fillId="0" borderId="17" xfId="0" applyFont="1" applyBorder="1" applyAlignment="1">
      <alignment wrapText="1"/>
    </xf>
    <xf numFmtId="169" fontId="17" fillId="0" borderId="4" xfId="0" applyNumberFormat="1" applyFont="1" applyBorder="1" applyAlignment="1">
      <alignment wrapText="1"/>
    </xf>
    <xf numFmtId="9" fontId="17" fillId="0" borderId="2" xfId="0" applyNumberFormat="1" applyFont="1" applyBorder="1" applyAlignment="1">
      <alignment horizontal="center" wrapText="1"/>
    </xf>
    <xf numFmtId="4" fontId="17" fillId="0" borderId="4" xfId="0" applyNumberFormat="1" applyFont="1" applyBorder="1" applyAlignment="1">
      <alignment horizontal="center" wrapText="1"/>
    </xf>
    <xf numFmtId="165" fontId="17" fillId="0" borderId="4" xfId="0" applyNumberFormat="1" applyFont="1" applyBorder="1" applyAlignment="1">
      <alignment horizontal="right" wrapText="1"/>
    </xf>
    <xf numFmtId="0" fontId="17" fillId="3" borderId="2" xfId="0" applyFont="1" applyFill="1" applyBorder="1" applyAlignment="1">
      <alignment horizontal="center"/>
    </xf>
    <xf numFmtId="165" fontId="17" fillId="0" borderId="18" xfId="0" applyNumberFormat="1" applyFont="1" applyBorder="1" applyAlignment="1">
      <alignment horizontal="right" wrapText="1"/>
    </xf>
    <xf numFmtId="0" fontId="18" fillId="0" borderId="6" xfId="0" applyFont="1" applyFill="1" applyBorder="1" applyAlignment="1">
      <alignment horizont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/>
    </xf>
    <xf numFmtId="0" fontId="17" fillId="0" borderId="6" xfId="0" applyFont="1" applyBorder="1" applyAlignment="1">
      <alignment horizontal="left" vertical="center" wrapText="1"/>
    </xf>
    <xf numFmtId="3" fontId="17" fillId="0" borderId="40" xfId="0" applyNumberFormat="1" applyFont="1" applyBorder="1" applyAlignment="1">
      <alignment horizontal="center" vertical="center"/>
    </xf>
    <xf numFmtId="3" fontId="17" fillId="0" borderId="42" xfId="0" applyNumberFormat="1" applyFont="1" applyBorder="1" applyAlignment="1">
      <alignment horizontal="center" vertical="center"/>
    </xf>
    <xf numFmtId="0" fontId="17" fillId="0" borderId="2" xfId="0" applyFont="1" applyBorder="1"/>
    <xf numFmtId="165" fontId="18" fillId="0" borderId="42" xfId="0" applyNumberFormat="1" applyFont="1" applyBorder="1" applyAlignment="1">
      <alignment horizontal="right"/>
    </xf>
    <xf numFmtId="170" fontId="17" fillId="0" borderId="0" xfId="0" applyNumberFormat="1" applyFont="1"/>
    <xf numFmtId="0" fontId="17" fillId="0" borderId="2" xfId="0" applyFont="1" applyBorder="1" applyAlignment="1">
      <alignment wrapText="1"/>
    </xf>
    <xf numFmtId="0" fontId="17" fillId="0" borderId="21" xfId="0" applyFont="1" applyBorder="1" applyAlignment="1">
      <alignment wrapText="1"/>
    </xf>
    <xf numFmtId="0" fontId="17" fillId="0" borderId="22" xfId="0" applyFont="1" applyBorder="1" applyAlignment="1">
      <alignment wrapText="1"/>
    </xf>
    <xf numFmtId="0" fontId="17" fillId="0" borderId="22" xfId="0" applyFont="1" applyBorder="1"/>
    <xf numFmtId="165" fontId="18" fillId="0" borderId="10" xfId="0" applyNumberFormat="1" applyFont="1" applyBorder="1" applyAlignment="1">
      <alignment horizontal="right"/>
    </xf>
    <xf numFmtId="0" fontId="18" fillId="0" borderId="14" xfId="0" applyFont="1" applyBorder="1" applyAlignment="1">
      <alignment wrapText="1"/>
    </xf>
    <xf numFmtId="0" fontId="17" fillId="0" borderId="15" xfId="0" applyFont="1" applyBorder="1" applyAlignment="1">
      <alignment wrapText="1"/>
    </xf>
    <xf numFmtId="0" fontId="17" fillId="0" borderId="15" xfId="0" applyFont="1" applyBorder="1"/>
    <xf numFmtId="165" fontId="18" fillId="0" borderId="16" xfId="0" applyNumberFormat="1" applyFont="1" applyBorder="1" applyAlignment="1">
      <alignment horizontal="right"/>
    </xf>
    <xf numFmtId="168" fontId="17" fillId="0" borderId="0" xfId="2" applyNumberFormat="1" applyFont="1"/>
    <xf numFmtId="165" fontId="18" fillId="0" borderId="0" xfId="0" applyNumberFormat="1" applyFont="1" applyBorder="1" applyAlignment="1"/>
    <xf numFmtId="171" fontId="17" fillId="0" borderId="0" xfId="0" applyNumberFormat="1" applyFont="1"/>
    <xf numFmtId="0" fontId="17" fillId="0" borderId="0" xfId="0" applyFont="1" applyBorder="1" applyAlignment="1">
      <alignment wrapText="1"/>
    </xf>
    <xf numFmtId="0" fontId="17" fillId="0" borderId="0" xfId="0" applyFont="1" applyBorder="1"/>
    <xf numFmtId="2" fontId="18" fillId="0" borderId="0" xfId="0" applyNumberFormat="1" applyFont="1" applyBorder="1"/>
    <xf numFmtId="0" fontId="19" fillId="0" borderId="0" xfId="0" applyFont="1" applyBorder="1" applyAlignment="1">
      <alignment wrapText="1"/>
    </xf>
    <xf numFmtId="167" fontId="17" fillId="0" borderId="0" xfId="2" applyFont="1"/>
    <xf numFmtId="172" fontId="17" fillId="0" borderId="0" xfId="0" applyNumberFormat="1" applyFont="1"/>
    <xf numFmtId="0" fontId="17" fillId="0" borderId="4" xfId="0" applyFont="1" applyBorder="1"/>
    <xf numFmtId="168" fontId="17" fillId="0" borderId="0" xfId="0" applyNumberFormat="1" applyFont="1" applyBorder="1"/>
    <xf numFmtId="0" fontId="17" fillId="0" borderId="0" xfId="0" applyFont="1" applyAlignment="1">
      <alignment wrapText="1"/>
    </xf>
    <xf numFmtId="0" fontId="9" fillId="0" borderId="30" xfId="5" applyNumberFormat="1" applyFont="1" applyFill="1" applyBorder="1" applyAlignment="1">
      <alignment horizontal="left"/>
    </xf>
    <xf numFmtId="0" fontId="6" fillId="0" borderId="2" xfId="5" applyNumberFormat="1" applyFont="1" applyFill="1" applyBorder="1" applyAlignment="1">
      <alignment wrapText="1"/>
    </xf>
    <xf numFmtId="0" fontId="7" fillId="0" borderId="14" xfId="5" applyNumberFormat="1" applyFont="1" applyFill="1" applyBorder="1" applyAlignment="1">
      <alignment horizontal="center" wrapText="1"/>
    </xf>
    <xf numFmtId="0" fontId="7" fillId="0" borderId="15" xfId="5" applyNumberFormat="1" applyFont="1" applyFill="1" applyBorder="1" applyAlignment="1">
      <alignment horizontal="center" wrapText="1"/>
    </xf>
    <xf numFmtId="0" fontId="7" fillId="0" borderId="16" xfId="5" applyNumberFormat="1" applyFont="1" applyFill="1" applyBorder="1" applyAlignment="1">
      <alignment horizontal="center" wrapText="1"/>
    </xf>
    <xf numFmtId="0" fontId="8" fillId="0" borderId="14" xfId="5" applyNumberFormat="1" applyFont="1" applyFill="1" applyBorder="1" applyAlignment="1">
      <alignment horizontal="center" vertical="center" wrapText="1"/>
    </xf>
    <xf numFmtId="0" fontId="8" fillId="0" borderId="15" xfId="5" applyNumberFormat="1" applyFont="1" applyFill="1" applyBorder="1" applyAlignment="1">
      <alignment horizontal="center" vertical="center" wrapText="1"/>
    </xf>
    <xf numFmtId="0" fontId="8" fillId="0" borderId="16" xfId="5" applyNumberFormat="1" applyFont="1" applyFill="1" applyBorder="1" applyAlignment="1">
      <alignment horizontal="center" vertical="center" wrapText="1"/>
    </xf>
    <xf numFmtId="0" fontId="7" fillId="4" borderId="29" xfId="5" applyNumberFormat="1" applyFont="1" applyFill="1" applyBorder="1" applyAlignment="1">
      <alignment horizontal="left"/>
    </xf>
    <xf numFmtId="0" fontId="6" fillId="4" borderId="15" xfId="5" applyNumberFormat="1" applyFont="1" applyFill="1" applyBorder="1" applyAlignment="1">
      <alignment wrapText="1"/>
    </xf>
    <xf numFmtId="0" fontId="6" fillId="4" borderId="16" xfId="5" applyNumberFormat="1" applyFont="1" applyFill="1" applyBorder="1" applyAlignment="1">
      <alignment wrapText="1"/>
    </xf>
    <xf numFmtId="0" fontId="6" fillId="0" borderId="3" xfId="5" applyNumberFormat="1" applyFont="1" applyFill="1" applyBorder="1" applyAlignment="1">
      <alignment wrapText="1"/>
    </xf>
    <xf numFmtId="0" fontId="7" fillId="4" borderId="35" xfId="5" applyNumberFormat="1" applyFont="1" applyFill="1" applyBorder="1" applyAlignment="1">
      <alignment horizontal="left"/>
    </xf>
    <xf numFmtId="0" fontId="6" fillId="4" borderId="24" xfId="5" applyNumberFormat="1" applyFont="1" applyFill="1" applyBorder="1" applyAlignment="1">
      <alignment wrapText="1"/>
    </xf>
    <xf numFmtId="0" fontId="6" fillId="4" borderId="26" xfId="5" applyNumberFormat="1" applyFont="1" applyFill="1" applyBorder="1" applyAlignment="1">
      <alignment wrapText="1"/>
    </xf>
    <xf numFmtId="0" fontId="9" fillId="0" borderId="30" xfId="5" applyNumberFormat="1" applyFont="1" applyFill="1" applyBorder="1" applyAlignment="1">
      <alignment horizontal="left" wrapText="1"/>
    </xf>
    <xf numFmtId="0" fontId="8" fillId="4" borderId="22" xfId="5" applyNumberFormat="1" applyFont="1" applyFill="1" applyBorder="1" applyAlignment="1">
      <alignment horizontal="right"/>
    </xf>
    <xf numFmtId="0" fontId="6" fillId="4" borderId="22" xfId="5" applyNumberFormat="1" applyFont="1" applyFill="1" applyBorder="1" applyAlignment="1">
      <alignment wrapText="1"/>
    </xf>
    <xf numFmtId="0" fontId="6" fillId="4" borderId="32" xfId="5" applyNumberFormat="1" applyFont="1" applyFill="1" applyBorder="1" applyAlignment="1">
      <alignment wrapText="1"/>
    </xf>
    <xf numFmtId="0" fontId="11" fillId="4" borderId="11" xfId="5" applyNumberFormat="1" applyFont="1" applyFill="1" applyBorder="1" applyAlignment="1">
      <alignment horizontal="center"/>
    </xf>
    <xf numFmtId="0" fontId="6" fillId="4" borderId="12" xfId="5" applyNumberFormat="1" applyFont="1" applyFill="1" applyBorder="1" applyAlignment="1">
      <alignment wrapText="1"/>
    </xf>
    <xf numFmtId="0" fontId="7" fillId="4" borderId="38" xfId="5" applyNumberFormat="1" applyFont="1" applyFill="1" applyBorder="1" applyAlignment="1">
      <alignment horizontal="left" wrapText="1"/>
    </xf>
    <xf numFmtId="0" fontId="8" fillId="4" borderId="12" xfId="5" applyNumberFormat="1" applyFont="1" applyFill="1" applyBorder="1" applyAlignment="1">
      <alignment horizontal="right"/>
    </xf>
    <xf numFmtId="0" fontId="6" fillId="4" borderId="39" xfId="5" applyNumberFormat="1" applyFont="1" applyFill="1" applyBorder="1" applyAlignment="1">
      <alignment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wrapText="1"/>
    </xf>
    <xf numFmtId="0" fontId="17" fillId="0" borderId="43" xfId="0" applyFont="1" applyBorder="1" applyAlignment="1">
      <alignment horizontal="left" wrapText="1"/>
    </xf>
    <xf numFmtId="0" fontId="17" fillId="0" borderId="10" xfId="0" applyFont="1" applyBorder="1" applyAlignment="1">
      <alignment horizontal="left" wrapText="1"/>
    </xf>
    <xf numFmtId="0" fontId="18" fillId="2" borderId="17" xfId="0" applyFont="1" applyFill="1" applyBorder="1" applyAlignment="1">
      <alignment horizontal="center" wrapText="1"/>
    </xf>
    <xf numFmtId="0" fontId="18" fillId="2" borderId="2" xfId="0" applyFont="1" applyFill="1" applyBorder="1" applyAlignment="1">
      <alignment horizontal="center" wrapText="1"/>
    </xf>
    <xf numFmtId="0" fontId="18" fillId="2" borderId="18" xfId="0" applyFont="1" applyFill="1" applyBorder="1" applyAlignment="1">
      <alignment horizontal="center" wrapText="1"/>
    </xf>
    <xf numFmtId="0" fontId="17" fillId="0" borderId="17" xfId="0" applyFont="1" applyBorder="1" applyAlignment="1">
      <alignment horizontal="left" wrapText="1"/>
    </xf>
    <xf numFmtId="0" fontId="17" fillId="0" borderId="2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7" fillId="0" borderId="41" xfId="0" applyFont="1" applyBorder="1" applyAlignment="1">
      <alignment horizontal="left" wrapText="1"/>
    </xf>
    <xf numFmtId="0" fontId="17" fillId="0" borderId="42" xfId="0" applyFont="1" applyBorder="1" applyAlignment="1">
      <alignment horizontal="left" wrapText="1"/>
    </xf>
    <xf numFmtId="0" fontId="18" fillId="0" borderId="6" xfId="0" applyFont="1" applyBorder="1" applyAlignment="1">
      <alignment wrapText="1"/>
    </xf>
    <xf numFmtId="0" fontId="18" fillId="0" borderId="3" xfId="0" applyFont="1" applyBorder="1" applyAlignment="1">
      <alignment wrapText="1"/>
    </xf>
    <xf numFmtId="0" fontId="18" fillId="0" borderId="41" xfId="0" applyFont="1" applyBorder="1" applyAlignment="1">
      <alignment wrapText="1"/>
    </xf>
    <xf numFmtId="0" fontId="17" fillId="0" borderId="40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3" borderId="40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18" fillId="0" borderId="40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9" fontId="17" fillId="0" borderId="41" xfId="0" applyNumberFormat="1" applyFont="1" applyBorder="1" applyAlignment="1">
      <alignment horizontal="center" wrapText="1"/>
    </xf>
    <xf numFmtId="9" fontId="17" fillId="0" borderId="40" xfId="0" applyNumberFormat="1" applyFont="1" applyBorder="1" applyAlignment="1">
      <alignment horizontal="center" vertical="center" wrapText="1"/>
    </xf>
    <xf numFmtId="9" fontId="17" fillId="0" borderId="3" xfId="0" applyNumberFormat="1" applyFont="1" applyBorder="1" applyAlignment="1">
      <alignment horizontal="center" vertical="center" wrapText="1"/>
    </xf>
    <xf numFmtId="9" fontId="17" fillId="0" borderId="40" xfId="0" applyNumberFormat="1" applyFont="1" applyBorder="1" applyAlignment="1">
      <alignment horizontal="center" wrapText="1"/>
    </xf>
    <xf numFmtId="9" fontId="17" fillId="0" borderId="3" xfId="0" applyNumberFormat="1" applyFont="1" applyBorder="1" applyAlignment="1">
      <alignment horizontal="center" wrapText="1"/>
    </xf>
    <xf numFmtId="0" fontId="18" fillId="0" borderId="17" xfId="0" applyFont="1" applyBorder="1" applyAlignment="1">
      <alignment wrapText="1"/>
    </xf>
    <xf numFmtId="0" fontId="18" fillId="0" borderId="2" xfId="0" applyFont="1" applyBorder="1" applyAlignment="1">
      <alignment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8" fillId="0" borderId="40" xfId="0" applyFont="1" applyBorder="1" applyAlignment="1">
      <alignment horizontal="center" wrapText="1"/>
    </xf>
    <xf numFmtId="0" fontId="18" fillId="0" borderId="3" xfId="0" applyFont="1" applyBorder="1" applyAlignment="1">
      <alignment horizontal="center" wrapText="1"/>
    </xf>
    <xf numFmtId="0" fontId="1" fillId="0" borderId="0" xfId="9"/>
    <xf numFmtId="0" fontId="15" fillId="0" borderId="10" xfId="9" applyFont="1" applyBorder="1" applyAlignment="1">
      <alignment horizontal="left" vertical="center" wrapText="1"/>
    </xf>
    <xf numFmtId="0" fontId="15" fillId="0" borderId="43" xfId="9" applyFont="1" applyBorder="1" applyAlignment="1">
      <alignment horizontal="left" vertical="center" wrapText="1"/>
    </xf>
    <xf numFmtId="0" fontId="15" fillId="0" borderId="9" xfId="9" applyFont="1" applyBorder="1" applyAlignment="1">
      <alignment horizontal="left" vertical="center" wrapText="1"/>
    </xf>
    <xf numFmtId="0" fontId="16" fillId="0" borderId="42" xfId="9" applyFont="1" applyBorder="1" applyAlignment="1">
      <alignment horizontal="left" vertical="center" wrapText="1"/>
    </xf>
    <xf numFmtId="0" fontId="16" fillId="0" borderId="41" xfId="9" applyFont="1" applyBorder="1" applyAlignment="1">
      <alignment horizontal="left" vertical="center" wrapText="1"/>
    </xf>
    <xf numFmtId="0" fontId="16" fillId="0" borderId="6" xfId="9" applyFont="1" applyBorder="1" applyAlignment="1">
      <alignment horizontal="left" vertical="center" wrapText="1"/>
    </xf>
    <xf numFmtId="0" fontId="15" fillId="0" borderId="42" xfId="9" applyFont="1" applyBorder="1" applyAlignment="1">
      <alignment horizontal="left" vertical="center" wrapText="1"/>
    </xf>
    <xf numFmtId="0" fontId="15" fillId="0" borderId="41" xfId="9" applyFont="1" applyBorder="1" applyAlignment="1">
      <alignment horizontal="left" vertical="center" wrapText="1"/>
    </xf>
    <xf numFmtId="0" fontId="15" fillId="0" borderId="6" xfId="9" applyFont="1" applyBorder="1" applyAlignment="1">
      <alignment horizontal="left" vertical="center" wrapText="1"/>
    </xf>
    <xf numFmtId="165" fontId="13" fillId="0" borderId="16" xfId="9" applyNumberFormat="1" applyFont="1" applyBorder="1" applyAlignment="1">
      <alignment horizontal="right" vertical="center"/>
    </xf>
    <xf numFmtId="0" fontId="15" fillId="0" borderId="15" xfId="9" applyFont="1" applyBorder="1" applyAlignment="1">
      <alignment vertical="center"/>
    </xf>
    <xf numFmtId="0" fontId="15" fillId="0" borderId="15" xfId="9" applyFont="1" applyBorder="1" applyAlignment="1">
      <alignment vertical="center" wrapText="1"/>
    </xf>
    <xf numFmtId="0" fontId="13" fillId="0" borderId="14" xfId="9" applyFont="1" applyBorder="1" applyAlignment="1">
      <alignment vertical="center" wrapText="1"/>
    </xf>
    <xf numFmtId="165" fontId="1" fillId="0" borderId="0" xfId="9" applyNumberFormat="1"/>
    <xf numFmtId="165" fontId="13" fillId="0" borderId="10" xfId="9" applyNumberFormat="1" applyFont="1" applyBorder="1" applyAlignment="1">
      <alignment horizontal="right" vertical="center"/>
    </xf>
    <xf numFmtId="0" fontId="15" fillId="0" borderId="22" xfId="9" applyFont="1" applyBorder="1" applyAlignment="1">
      <alignment vertical="center"/>
    </xf>
    <xf numFmtId="0" fontId="15" fillId="0" borderId="22" xfId="9" applyFont="1" applyBorder="1" applyAlignment="1">
      <alignment vertical="center" wrapText="1"/>
    </xf>
    <xf numFmtId="0" fontId="15" fillId="0" borderId="21" xfId="9" applyFont="1" applyBorder="1" applyAlignment="1">
      <alignment vertical="center" wrapText="1"/>
    </xf>
    <xf numFmtId="165" fontId="13" fillId="0" borderId="42" xfId="9" applyNumberFormat="1" applyFont="1" applyBorder="1" applyAlignment="1">
      <alignment horizontal="right" vertical="center"/>
    </xf>
    <xf numFmtId="0" fontId="15" fillId="0" borderId="2" xfId="9" applyFont="1" applyBorder="1" applyAlignment="1">
      <alignment vertical="center"/>
    </xf>
    <xf numFmtId="0" fontId="15" fillId="0" borderId="2" xfId="9" applyFont="1" applyBorder="1" applyAlignment="1">
      <alignment vertical="center" wrapText="1"/>
    </xf>
    <xf numFmtId="0" fontId="15" fillId="0" borderId="17" xfId="9" applyFont="1" applyBorder="1" applyAlignment="1">
      <alignment vertical="center" wrapText="1"/>
    </xf>
    <xf numFmtId="0" fontId="15" fillId="0" borderId="2" xfId="9" applyFont="1" applyBorder="1" applyAlignment="1">
      <alignment horizontal="left" vertical="center" wrapText="1"/>
    </xf>
    <xf numFmtId="0" fontId="15" fillId="0" borderId="17" xfId="9" applyFont="1" applyBorder="1" applyAlignment="1">
      <alignment horizontal="left" vertical="center" wrapText="1"/>
    </xf>
    <xf numFmtId="0" fontId="13" fillId="2" borderId="18" xfId="9" applyFont="1" applyFill="1" applyBorder="1" applyAlignment="1">
      <alignment horizontal="center" vertical="center" wrapText="1"/>
    </xf>
    <xf numFmtId="0" fontId="13" fillId="2" borderId="2" xfId="9" applyFont="1" applyFill="1" applyBorder="1" applyAlignment="1">
      <alignment horizontal="center" vertical="center" wrapText="1"/>
    </xf>
    <xf numFmtId="0" fontId="13" fillId="2" borderId="17" xfId="9" applyFont="1" applyFill="1" applyBorder="1" applyAlignment="1">
      <alignment horizontal="center" vertical="center" wrapText="1"/>
    </xf>
    <xf numFmtId="165" fontId="13" fillId="0" borderId="18" xfId="9" applyNumberFormat="1" applyFont="1" applyBorder="1" applyAlignment="1">
      <alignment horizontal="right" vertical="center" wrapText="1"/>
    </xf>
    <xf numFmtId="0" fontId="13" fillId="0" borderId="2" xfId="9" applyFont="1" applyBorder="1" applyAlignment="1">
      <alignment vertical="center" wrapText="1"/>
    </xf>
    <xf numFmtId="0" fontId="13" fillId="0" borderId="17" xfId="9" applyFont="1" applyBorder="1" applyAlignment="1">
      <alignment vertical="center" wrapText="1"/>
    </xf>
    <xf numFmtId="165" fontId="13" fillId="0" borderId="42" xfId="9" applyNumberFormat="1" applyFont="1" applyBorder="1" applyAlignment="1">
      <alignment horizontal="right" vertical="center" wrapText="1"/>
    </xf>
    <xf numFmtId="0" fontId="13" fillId="0" borderId="41" xfId="9" applyFont="1" applyBorder="1" applyAlignment="1">
      <alignment vertical="center" wrapText="1"/>
    </xf>
    <xf numFmtId="0" fontId="13" fillId="0" borderId="3" xfId="9" applyFont="1" applyBorder="1" applyAlignment="1">
      <alignment vertical="center" wrapText="1"/>
    </xf>
    <xf numFmtId="0" fontId="13" fillId="0" borderId="6" xfId="9" applyFont="1" applyBorder="1" applyAlignment="1">
      <alignment vertical="center" wrapText="1"/>
    </xf>
    <xf numFmtId="0" fontId="15" fillId="0" borderId="18" xfId="9" applyFont="1" applyBorder="1" applyAlignment="1">
      <alignment horizontal="center" vertical="center" wrapText="1"/>
    </xf>
    <xf numFmtId="0" fontId="15" fillId="0" borderId="2" xfId="9" applyFont="1" applyBorder="1" applyAlignment="1">
      <alignment horizontal="center" vertical="center" wrapText="1"/>
    </xf>
    <xf numFmtId="0" fontId="15" fillId="0" borderId="17" xfId="9" applyFont="1" applyBorder="1" applyAlignment="1">
      <alignment horizontal="center" vertical="center" wrapText="1"/>
    </xf>
    <xf numFmtId="165" fontId="15" fillId="0" borderId="42" xfId="9" applyNumberFormat="1" applyFont="1" applyBorder="1" applyAlignment="1">
      <alignment horizontal="right" vertical="center" wrapText="1"/>
    </xf>
    <xf numFmtId="3" fontId="15" fillId="0" borderId="40" xfId="9" applyNumberFormat="1" applyFont="1" applyBorder="1" applyAlignment="1">
      <alignment horizontal="center" vertical="center"/>
    </xf>
    <xf numFmtId="0" fontId="15" fillId="3" borderId="3" xfId="9" applyFont="1" applyFill="1" applyBorder="1" applyAlignment="1">
      <alignment horizontal="center" vertical="center"/>
    </xf>
    <xf numFmtId="0" fontId="15" fillId="3" borderId="2" xfId="9" applyFont="1" applyFill="1" applyBorder="1" applyAlignment="1">
      <alignment horizontal="center" vertical="center"/>
    </xf>
    <xf numFmtId="0" fontId="15" fillId="3" borderId="40" xfId="9" applyFont="1" applyFill="1" applyBorder="1" applyAlignment="1">
      <alignment horizontal="center" vertical="center"/>
    </xf>
    <xf numFmtId="0" fontId="15" fillId="0" borderId="3" xfId="9" applyFont="1" applyBorder="1" applyAlignment="1">
      <alignment horizontal="center" vertical="center"/>
    </xf>
    <xf numFmtId="0" fontId="15" fillId="0" borderId="2" xfId="9" applyFont="1" applyBorder="1" applyAlignment="1">
      <alignment horizontal="center" vertical="center"/>
    </xf>
    <xf numFmtId="0" fontId="15" fillId="0" borderId="40" xfId="9" applyFont="1" applyBorder="1" applyAlignment="1">
      <alignment horizontal="center" vertical="center"/>
    </xf>
    <xf numFmtId="0" fontId="15" fillId="0" borderId="6" xfId="9" applyFont="1" applyBorder="1" applyAlignment="1">
      <alignment horizontal="left" vertical="center" wrapText="1"/>
    </xf>
    <xf numFmtId="0" fontId="13" fillId="0" borderId="42" xfId="9" applyFont="1" applyBorder="1" applyAlignment="1">
      <alignment horizontal="center" vertical="center"/>
    </xf>
    <xf numFmtId="0" fontId="13" fillId="0" borderId="40" xfId="9" applyFont="1" applyBorder="1" applyAlignment="1">
      <alignment horizontal="center" vertical="center" wrapText="1"/>
    </xf>
    <xf numFmtId="0" fontId="13" fillId="0" borderId="41" xfId="9" applyFont="1" applyBorder="1" applyAlignment="1">
      <alignment horizontal="center" vertical="center"/>
    </xf>
    <xf numFmtId="0" fontId="13" fillId="0" borderId="3" xfId="9" applyFont="1" applyBorder="1" applyAlignment="1">
      <alignment horizontal="center" vertical="center"/>
    </xf>
    <xf numFmtId="0" fontId="13" fillId="0" borderId="2" xfId="9" applyFont="1" applyBorder="1" applyAlignment="1">
      <alignment horizontal="center" vertical="center"/>
    </xf>
    <xf numFmtId="0" fontId="13" fillId="0" borderId="40" xfId="9" applyFont="1" applyBorder="1" applyAlignment="1">
      <alignment horizontal="center" vertical="center"/>
    </xf>
    <xf numFmtId="0" fontId="13" fillId="0" borderId="6" xfId="9" applyFont="1" applyFill="1" applyBorder="1" applyAlignment="1">
      <alignment horizontal="center" vertical="center" wrapText="1"/>
    </xf>
    <xf numFmtId="0" fontId="15" fillId="0" borderId="4" xfId="9" applyFont="1" applyBorder="1" applyAlignment="1">
      <alignment vertical="center" wrapText="1"/>
    </xf>
    <xf numFmtId="0" fontId="13" fillId="0" borderId="42" xfId="9" applyFont="1" applyBorder="1" applyAlignment="1">
      <alignment horizontal="center" vertical="center" wrapText="1"/>
    </xf>
    <xf numFmtId="0" fontId="13" fillId="3" borderId="40" xfId="9" applyFont="1" applyFill="1" applyBorder="1" applyAlignment="1">
      <alignment horizontal="center" vertical="center" wrapText="1"/>
    </xf>
    <xf numFmtId="0" fontId="13" fillId="0" borderId="1" xfId="9" applyFont="1" applyBorder="1" applyAlignment="1">
      <alignment horizontal="center" vertical="center" wrapText="1"/>
    </xf>
    <xf numFmtId="0" fontId="13" fillId="0" borderId="3" xfId="9" applyFont="1" applyBorder="1" applyAlignment="1">
      <alignment horizontal="center" vertical="center" wrapText="1"/>
    </xf>
    <xf numFmtId="0" fontId="13" fillId="0" borderId="40" xfId="9" applyFont="1" applyBorder="1" applyAlignment="1">
      <alignment horizontal="center" vertical="center" wrapText="1"/>
    </xf>
    <xf numFmtId="0" fontId="13" fillId="0" borderId="19" xfId="9" applyFont="1" applyBorder="1" applyAlignment="1">
      <alignment horizontal="center" vertical="center" wrapText="1"/>
    </xf>
    <xf numFmtId="166" fontId="15" fillId="0" borderId="18" xfId="9" applyNumberFormat="1" applyFont="1" applyBorder="1" applyAlignment="1">
      <alignment horizontal="right" vertical="center" wrapText="1"/>
    </xf>
    <xf numFmtId="0" fontId="15" fillId="3" borderId="2" xfId="9" applyFont="1" applyFill="1" applyBorder="1" applyAlignment="1">
      <alignment horizontal="center" vertical="center" wrapText="1"/>
    </xf>
    <xf numFmtId="166" fontId="15" fillId="0" borderId="4" xfId="9" applyNumberFormat="1" applyFont="1" applyBorder="1" applyAlignment="1">
      <alignment horizontal="right" vertical="center" wrapText="1"/>
    </xf>
    <xf numFmtId="0" fontId="15" fillId="0" borderId="4" xfId="9" applyFont="1" applyBorder="1" applyAlignment="1">
      <alignment horizontal="center" vertical="center" wrapText="1"/>
    </xf>
    <xf numFmtId="10" fontId="15" fillId="0" borderId="2" xfId="9" applyNumberFormat="1" applyFont="1" applyBorder="1" applyAlignment="1">
      <alignment horizontal="center" vertical="center" wrapText="1"/>
    </xf>
    <xf numFmtId="3" fontId="15" fillId="0" borderId="4" xfId="9" applyNumberFormat="1" applyFont="1" applyBorder="1" applyAlignment="1">
      <alignment vertical="center" wrapText="1"/>
    </xf>
    <xf numFmtId="0" fontId="15" fillId="0" borderId="20" xfId="9" applyFont="1" applyBorder="1" applyAlignment="1">
      <alignment vertical="center" wrapText="1"/>
    </xf>
    <xf numFmtId="165" fontId="15" fillId="0" borderId="42" xfId="9" applyNumberFormat="1" applyFont="1" applyBorder="1" applyAlignment="1">
      <alignment vertical="center" wrapText="1"/>
    </xf>
    <xf numFmtId="0" fontId="15" fillId="3" borderId="41" xfId="9" applyFont="1" applyFill="1" applyBorder="1" applyAlignment="1">
      <alignment horizontal="center" vertical="center"/>
    </xf>
    <xf numFmtId="165" fontId="15" fillId="0" borderId="1" xfId="9" applyNumberFormat="1" applyFont="1" applyBorder="1" applyAlignment="1">
      <alignment horizontal="right" vertical="center" wrapText="1"/>
    </xf>
    <xf numFmtId="2" fontId="15" fillId="0" borderId="1" xfId="9" applyNumberFormat="1" applyFont="1" applyBorder="1" applyAlignment="1">
      <alignment horizontal="center" vertical="center" wrapText="1"/>
    </xf>
    <xf numFmtId="9" fontId="15" fillId="0" borderId="3" xfId="9" applyNumberFormat="1" applyFont="1" applyBorder="1" applyAlignment="1">
      <alignment horizontal="center" vertical="center" wrapText="1"/>
    </xf>
    <xf numFmtId="9" fontId="15" fillId="0" borderId="40" xfId="9" applyNumberFormat="1" applyFont="1" applyBorder="1" applyAlignment="1">
      <alignment horizontal="center" vertical="center" wrapText="1"/>
    </xf>
    <xf numFmtId="169" fontId="15" fillId="0" borderId="1" xfId="9" applyNumberFormat="1" applyFont="1" applyBorder="1" applyAlignment="1">
      <alignment vertical="center" wrapText="1"/>
    </xf>
    <xf numFmtId="0" fontId="15" fillId="0" borderId="1" xfId="9" applyFont="1" applyBorder="1" applyAlignment="1">
      <alignment horizontal="center" vertical="center" wrapText="1"/>
    </xf>
    <xf numFmtId="0" fontId="15" fillId="0" borderId="6" xfId="9" applyFont="1" applyBorder="1" applyAlignment="1">
      <alignment vertical="center" wrapText="1"/>
    </xf>
    <xf numFmtId="9" fontId="15" fillId="0" borderId="41" xfId="9" applyNumberFormat="1" applyFont="1" applyBorder="1" applyAlignment="1">
      <alignment horizontal="center" vertical="center" wrapText="1"/>
    </xf>
    <xf numFmtId="165" fontId="13" fillId="0" borderId="45" xfId="9" applyNumberFormat="1" applyFont="1" applyBorder="1" applyAlignment="1">
      <alignment horizontal="right" vertical="center" wrapText="1"/>
    </xf>
    <xf numFmtId="0" fontId="13" fillId="0" borderId="2" xfId="9" applyFont="1" applyBorder="1" applyAlignment="1">
      <alignment vertical="center" wrapText="1"/>
    </xf>
    <xf numFmtId="0" fontId="13" fillId="0" borderId="17" xfId="9" applyFont="1" applyBorder="1" applyAlignment="1">
      <alignment vertical="center" wrapText="1"/>
    </xf>
    <xf numFmtId="0" fontId="15" fillId="3" borderId="40" xfId="9" applyFont="1" applyFill="1" applyBorder="1" applyAlignment="1">
      <alignment horizontal="center" vertical="center" wrapText="1"/>
    </xf>
    <xf numFmtId="169" fontId="15" fillId="0" borderId="1" xfId="10" applyNumberFormat="1" applyFont="1" applyBorder="1" applyAlignment="1">
      <alignment vertical="center" wrapText="1"/>
    </xf>
    <xf numFmtId="0" fontId="15" fillId="0" borderId="19" xfId="9" applyFont="1" applyBorder="1" applyAlignment="1">
      <alignment vertical="center" wrapText="1"/>
    </xf>
    <xf numFmtId="169" fontId="15" fillId="0" borderId="1" xfId="10" applyNumberFormat="1" applyFont="1" applyBorder="1" applyAlignment="1">
      <alignment horizontal="center" vertical="center" wrapText="1"/>
    </xf>
    <xf numFmtId="0" fontId="15" fillId="0" borderId="19" xfId="9" applyFont="1" applyBorder="1" applyAlignment="1">
      <alignment horizontal="left" vertical="center" wrapText="1"/>
    </xf>
    <xf numFmtId="0" fontId="13" fillId="0" borderId="26" xfId="9" applyFont="1" applyBorder="1" applyAlignment="1">
      <alignment horizontal="center" vertical="center" wrapText="1"/>
    </xf>
    <xf numFmtId="0" fontId="13" fillId="0" borderId="24" xfId="9" applyFont="1" applyBorder="1" applyAlignment="1">
      <alignment horizontal="center" vertical="center" wrapText="1"/>
    </xf>
    <xf numFmtId="0" fontId="13" fillId="0" borderId="25" xfId="9" applyFont="1" applyBorder="1" applyAlignment="1">
      <alignment horizontal="center" vertical="center" wrapText="1"/>
    </xf>
    <xf numFmtId="0" fontId="13" fillId="3" borderId="44" xfId="11" applyFont="1" applyFill="1" applyBorder="1" applyAlignment="1">
      <alignment horizontal="center" vertical="center" wrapText="1"/>
    </xf>
    <xf numFmtId="0" fontId="13" fillId="0" borderId="12" xfId="9" applyFont="1" applyBorder="1" applyAlignment="1">
      <alignment horizontal="center" vertical="center" wrapText="1"/>
    </xf>
    <xf numFmtId="0" fontId="13" fillId="0" borderId="11" xfId="9" applyFont="1" applyBorder="1" applyAlignment="1">
      <alignment horizontal="center" vertical="center" wrapText="1"/>
    </xf>
    <xf numFmtId="0" fontId="13" fillId="0" borderId="13" xfId="9" applyFont="1" applyBorder="1" applyAlignment="1">
      <alignment horizontal="center" vertical="center" wrapText="1"/>
    </xf>
  </cellXfs>
  <cellStyles count="12">
    <cellStyle name="CUADRO1" xfId="1"/>
    <cellStyle name="Moneda" xfId="2" builtinId="4"/>
    <cellStyle name="Moneda 2" xfId="8"/>
    <cellStyle name="Moneda 2 2 2 2 2" xfId="10"/>
    <cellStyle name="Normal" xfId="0" builtinId="0"/>
    <cellStyle name="Normal 2" xfId="5"/>
    <cellStyle name="Normal 3" xfId="6"/>
    <cellStyle name="Normal 3 2" xfId="11"/>
    <cellStyle name="Normal 4" xfId="7"/>
    <cellStyle name="Normal 5" xfId="9"/>
    <cellStyle name="Porcentaje 2" xfId="3"/>
    <cellStyle name="Porcentaje 2 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76" Type="http://schemas.openxmlformats.org/officeDocument/2006/relationships/externalLink" Target="externalLinks/externalLink73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97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66" Type="http://schemas.openxmlformats.org/officeDocument/2006/relationships/externalLink" Target="externalLinks/externalLink63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87" Type="http://schemas.openxmlformats.org/officeDocument/2006/relationships/externalLink" Target="externalLinks/externalLink84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20210816_PPTO%20FINAL%20CONSOLIDADO%20ASM%20CORREGIDO%20CON%20NUEVA%20INTE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Documents%20and%20Settings/E01PGAS1/Escritorio/REPORTE%20DE%20PRODUCCION.lnk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OFERTAS/7417/STIMA/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OFERTAS/7422/DPTO/CIVIL/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William/Excel/WINDOWS/TEMP/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Planta%20Soda/Programa%20B&#225;sico/CUADROS%20%20CONTRO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Users/dchaves/Desktop/NARI&#209;O/CONECTIVIDAD/EL%20EMPATE%20-%20LA%20UNION%20PR%2060+240%20al%20PR%2066+090/OBRA/BASE/PRESUPUESTO%20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a%20%20aaInformaci&#243;n%20GRUPO%204/A%20MInformes%20Mensuales/Informe%20de%20estado%20vial%20ene/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ZXPREPLIEGOS%20PUENTE%20ARMADA/PRESUP/ZPREPLIEGOS%20PUENTE%20ARMADA/OBRAS%20PUENTE%20ARMADA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WILLIAM/PERSONAL/EXCEL/plantadic9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4E33D65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DOCUME~1/E0117203/CONFIG~1/Temp/DOCUME~1/e0119790/CONFIG~1/Temp/Prj307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Walter/PRAGO%20MR%20-%20copia/COPCO/Pozo%20Arrayan%204013675/Informes%20Diario%20Arrayan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OFERTAS/7422/RDO/7422RDO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PAVICOL/MSOFFICE/LICITAR/analisis%20del%20AIU/AIU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Aquitania/Cofinanciacion/FICHAS%20Y%20FORMATOS/UNITARIOS%20GENERAL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VC/VARR/PLT/7417STI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40318_ECP-GEA-F-23_Solicitud_de_Contratacion_o_Compra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Users/DoMendez/Escritorio/Avance%20HDT/1%20Avances/Soporte%20Dougla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Documents%20and%20Settings/ISP/Mis%20documentos/Dise&#241;o/Dise&#241;o%20Basico/Memorias/Dise&#241;o%20pueta%20a%20tierra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Users/GLENN%20ESCORCIA/AppData/Local/Microsoft/Windows/Temporary%20Internet%20Files/Content.Outlook/IJGC4PT9/ANALISIS%20CAPACIDAD%20FINANCIERA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ingeneria%20tello/853%20BACKUP%20ING.%20DE%20DETALLE/11.%20Presupuesto%20Total/Documentos/11%20Detalle/PRESUPUESTO%20TELLO%20CON%20AJUST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Documents%20and%20Settings/usurio/Escritorio/Jose%20luis/Domingo%2006-05%20Memory/cca/InformeEjecutivoU-200_ViscoTM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Users/JorgeF/Documents/amv%20grupo%203%20boyaca%202009/PRECIOS%20UNITARIOS/corregidos/2011/LICITACIONES%20AGOSTO%202011/apus%20boyaca%20VIA%20chiquinquira%20-%20TUNJA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INDICOL/CER/Presupuesto%20petrominerales%20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1.%20COORDINACION%20Y%20CONTROL%20DE%20PROYECTOS/1.4%20CONTROL%20DOC-PLANOS-ISOS/CONTROL%20DOC%20&amp;%20PLANOS/sru/1800-8230-52-R310-0001%20COMENTAD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RPLC/escalatoria/fp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Users/Ing.%20Edwin%20Gomez/Desktop/Acta%20No%204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1.%20PRAGO%20ING/8.%20Varios%20Proyecto/Cronograma%20descansos%20%20-%20Trafos%20libres%20PCB%20-%20Prago%20Ing.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MANTENIMIENTO%20RUTA%201001_MARZO%20DE%202008/Documents%20and%20Settings/PEDRO%20GARCIA%20REALPE/Mis%20documentos/AMV_G1_2006_TUMACO/Actas%20AMV_G1_Tumaco/a%20%20aaInformaci&#243;n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edwin/Repro/Avance%20Proyecto-Reprog1.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Documents%20and%20Settings/c9149312/Mis%20documentos/VIEJO/PTO-%20MTO-recup/SOPORT-LCI/PxQ_2006/Compras%20SMA%20Valores%20v0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WINDOWS/TEMP/presupuesto/EJEC0520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Aquitania/Mis%20documentos/MIKO%20EN%20EJECUCION/NUNCHIA/Cofinanciacion/FICHAS%20Y%20FORMATOS/UNITARIOS%20GENERALE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ALCALDIA/Partidas%20Globales/PG2021%20PPTOS%20CONSOLIDADOS/PRE%20PLIEGOS%20PG2021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AU"/>
      <sheetName val="COVID"/>
      <sheetName val="AU COVID"/>
      <sheetName val="CER BIENES"/>
      <sheetName val="RESOLUCIONES"/>
      <sheetName val="ATARDECERES"/>
      <sheetName val="ESCUELA_JULIO ZULUAGA"/>
      <sheetName val="SAN JOSÉ"/>
      <sheetName val="CDI_ SAN JOSE"/>
      <sheetName val="CUMANDAY"/>
      <sheetName val="BAÑOS_ALFONSO LOPEZ"/>
      <sheetName val="PARQUE_ALFONSO LOPEZB"/>
      <sheetName val="PARQUE LAS AMÉRICAS"/>
      <sheetName val="TELECENTRO SJOAQUIN"/>
      <sheetName val="ESTACION"/>
      <sheetName val="MANTENIMIENTO_PARQUE MUJER"/>
      <sheetName val="ESCALERAS k22A-47B"/>
      <sheetName val="ESCALERAS K22-49"/>
      <sheetName val="ESCALERAS K20-51E"/>
      <sheetName val="CIUDADELA DEL NORTE"/>
      <sheetName val="SEDE COMUNAL_SINAI"/>
      <sheetName val="SEDE COMUNAL_SAN CAYETANO"/>
      <sheetName val="PARQUE INFANTIL_PORVENIR"/>
      <sheetName val="ECOTURISTICO CERRO DE ORO"/>
      <sheetName val="PINFANTIL_IGLESIA CUMBRE"/>
      <sheetName val="PINFANTIL_CAI SULTANA"/>
      <sheetName val="PINFANTIL_JAC SULTANA"/>
      <sheetName val="PINFANTIL_VILLALUZ MINITAS"/>
      <sheetName val="JAC_ VILLACAFÉ YARUMAL"/>
      <sheetName val="CANCHA CUMBRE"/>
      <sheetName val="TESORITO"/>
      <sheetName val="ESCUELA_ROSARIO JURADO"/>
      <sheetName val="ESCUELA_ VARGAS VILA ENEA"/>
      <sheetName val="PALOGRANDE"/>
      <sheetName val="CANCHA CASTILLETES"/>
      <sheetName val="UNIVERSITARIA"/>
      <sheetName val="ANDÉN EL AGUACATE"/>
      <sheetName val="SENDERO_SANTOS VLLA MERCEDES"/>
      <sheetName val="SENDERO STS VILLA MERCEDES"/>
      <sheetName val="LA FUENTE"/>
      <sheetName val="CDI LA ISLA"/>
      <sheetName val="JAC BARRIO COLOMBIA"/>
      <sheetName val="PASAMANOS GUAMAL"/>
      <sheetName val="GRADERIAS LA URIBE"/>
      <sheetName val="JAC ARRAYANES"/>
      <sheetName val="MACARENA"/>
      <sheetName val="PASAMANOS MACARE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  aaInformación GRUPO 4_A MI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Insum"/>
      <sheetName val="PRECIOS"/>
      <sheetName val="PREACTA 6"/>
      <sheetName val="TABLA 2008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J29" sqref="J29"/>
    </sheetView>
  </sheetViews>
  <sheetFormatPr baseColWidth="10" defaultRowHeight="15" x14ac:dyDescent="0.25"/>
  <cols>
    <col min="1" max="1" width="27.28515625" style="199" customWidth="1"/>
    <col min="2" max="2" width="13.5703125" style="199" customWidth="1"/>
    <col min="3" max="3" width="17.85546875" style="199" customWidth="1"/>
    <col min="4" max="5" width="8.28515625" style="199" customWidth="1"/>
    <col min="6" max="6" width="10" style="199" customWidth="1"/>
    <col min="7" max="7" width="15.5703125" style="199" customWidth="1"/>
    <col min="8" max="8" width="14.5703125" style="199" customWidth="1"/>
    <col min="9" max="9" width="18.140625" style="199" customWidth="1"/>
    <col min="10" max="16384" width="11.42578125" style="199"/>
  </cols>
  <sheetData>
    <row r="1" spans="1:9" ht="17.25" customHeight="1" thickBot="1" x14ac:dyDescent="0.3">
      <c r="A1" s="290" t="s">
        <v>121</v>
      </c>
      <c r="B1" s="289"/>
      <c r="C1" s="289"/>
      <c r="D1" s="289"/>
      <c r="E1" s="289"/>
      <c r="F1" s="289"/>
      <c r="G1" s="289"/>
      <c r="H1" s="289"/>
      <c r="I1" s="291"/>
    </row>
    <row r="2" spans="1:9" ht="17.25" thickBot="1" x14ac:dyDescent="0.3">
      <c r="A2" s="290"/>
      <c r="B2" s="289"/>
      <c r="C2" s="289"/>
      <c r="D2" s="289"/>
      <c r="E2" s="289"/>
      <c r="F2" s="289"/>
      <c r="G2" s="289"/>
      <c r="H2" s="289"/>
      <c r="I2" s="288" t="s">
        <v>120</v>
      </c>
    </row>
    <row r="3" spans="1:9" ht="16.5" customHeight="1" x14ac:dyDescent="0.25">
      <c r="A3" s="287" t="s">
        <v>105</v>
      </c>
      <c r="B3" s="286"/>
      <c r="C3" s="286"/>
      <c r="D3" s="286"/>
      <c r="E3" s="286"/>
      <c r="F3" s="286"/>
      <c r="G3" s="286"/>
      <c r="H3" s="286"/>
      <c r="I3" s="285"/>
    </row>
    <row r="4" spans="1:9" ht="16.5" customHeight="1" x14ac:dyDescent="0.25">
      <c r="A4" s="226" t="s">
        <v>20</v>
      </c>
      <c r="B4" s="225"/>
      <c r="C4" s="225"/>
      <c r="D4" s="225"/>
      <c r="E4" s="225"/>
      <c r="F4" s="225"/>
      <c r="G4" s="225"/>
      <c r="H4" s="225"/>
      <c r="I4" s="224"/>
    </row>
    <row r="5" spans="1:9" ht="16.5" x14ac:dyDescent="0.25">
      <c r="A5" s="259" t="s">
        <v>5</v>
      </c>
      <c r="B5" s="256" t="s">
        <v>101</v>
      </c>
      <c r="C5" s="256" t="s">
        <v>7</v>
      </c>
      <c r="D5" s="258" t="s">
        <v>8</v>
      </c>
      <c r="E5" s="257"/>
      <c r="F5" s="256" t="s">
        <v>9</v>
      </c>
      <c r="G5" s="256" t="s">
        <v>10</v>
      </c>
      <c r="H5" s="247" t="s">
        <v>11</v>
      </c>
      <c r="I5" s="254" t="s">
        <v>12</v>
      </c>
    </row>
    <row r="6" spans="1:9" ht="33" customHeight="1" x14ac:dyDescent="0.25">
      <c r="A6" s="259" t="s">
        <v>6</v>
      </c>
      <c r="B6" s="256" t="s">
        <v>3</v>
      </c>
      <c r="C6" s="256" t="s">
        <v>23</v>
      </c>
      <c r="D6" s="258" t="s">
        <v>13</v>
      </c>
      <c r="E6" s="257"/>
      <c r="F6" s="256" t="s">
        <v>14</v>
      </c>
      <c r="G6" s="256" t="s">
        <v>102</v>
      </c>
      <c r="H6" s="255" t="s">
        <v>21</v>
      </c>
      <c r="I6" s="254" t="s">
        <v>16</v>
      </c>
    </row>
    <row r="7" spans="1:9" ht="16.5" x14ac:dyDescent="0.25">
      <c r="A7" s="284" t="s">
        <v>119</v>
      </c>
      <c r="B7" s="274">
        <v>1</v>
      </c>
      <c r="C7" s="283">
        <v>4800000</v>
      </c>
      <c r="D7" s="272">
        <v>0.2</v>
      </c>
      <c r="E7" s="271"/>
      <c r="F7" s="270">
        <v>2.2000000000000002</v>
      </c>
      <c r="G7" s="269">
        <f>ROUND(C7*D7*F7*B7,0)</f>
        <v>2112000</v>
      </c>
      <c r="H7" s="280">
        <v>2</v>
      </c>
      <c r="I7" s="237">
        <f>ROUND(G7*H7,0)</f>
        <v>4224000</v>
      </c>
    </row>
    <row r="8" spans="1:9" ht="33" x14ac:dyDescent="0.25">
      <c r="A8" s="282" t="s">
        <v>118</v>
      </c>
      <c r="B8" s="274">
        <v>1</v>
      </c>
      <c r="C8" s="281">
        <v>3490000</v>
      </c>
      <c r="D8" s="272">
        <v>1</v>
      </c>
      <c r="E8" s="271"/>
      <c r="F8" s="270">
        <v>2.2000000000000002</v>
      </c>
      <c r="G8" s="269">
        <f>ROUND(C8*D8*F8*B8,0)</f>
        <v>7678000</v>
      </c>
      <c r="H8" s="280">
        <v>2</v>
      </c>
      <c r="I8" s="237">
        <f>ROUND(G8*H8,0)</f>
        <v>15356000</v>
      </c>
    </row>
    <row r="9" spans="1:9" ht="16.5" x14ac:dyDescent="0.25">
      <c r="A9" s="266"/>
      <c r="B9" s="253"/>
      <c r="C9" s="265"/>
      <c r="D9" s="264"/>
      <c r="E9" s="264"/>
      <c r="F9" s="263"/>
      <c r="G9" s="262"/>
      <c r="H9" s="261"/>
      <c r="I9" s="260"/>
    </row>
    <row r="10" spans="1:9" ht="16.5" customHeight="1" x14ac:dyDescent="0.25">
      <c r="A10" s="279" t="s">
        <v>17</v>
      </c>
      <c r="B10" s="278"/>
      <c r="C10" s="278"/>
      <c r="D10" s="278"/>
      <c r="E10" s="278"/>
      <c r="F10" s="278"/>
      <c r="G10" s="278"/>
      <c r="H10" s="278"/>
      <c r="I10" s="277">
        <f>SUM(I7:I8)</f>
        <v>19580000</v>
      </c>
    </row>
    <row r="11" spans="1:9" ht="16.5" x14ac:dyDescent="0.25">
      <c r="A11" s="229"/>
      <c r="B11" s="228"/>
      <c r="C11" s="228"/>
      <c r="D11" s="228"/>
      <c r="E11" s="228"/>
      <c r="F11" s="228"/>
      <c r="G11" s="228"/>
      <c r="H11" s="228"/>
      <c r="I11" s="227"/>
    </row>
    <row r="12" spans="1:9" ht="16.5" x14ac:dyDescent="0.25">
      <c r="A12" s="226" t="s">
        <v>22</v>
      </c>
      <c r="B12" s="225"/>
      <c r="C12" s="225"/>
      <c r="D12" s="225"/>
      <c r="E12" s="225"/>
      <c r="F12" s="225"/>
      <c r="G12" s="225"/>
      <c r="H12" s="225"/>
      <c r="I12" s="224"/>
    </row>
    <row r="13" spans="1:9" ht="33" customHeight="1" x14ac:dyDescent="0.25">
      <c r="A13" s="259" t="s">
        <v>1</v>
      </c>
      <c r="B13" s="256" t="s">
        <v>3</v>
      </c>
      <c r="C13" s="256" t="s">
        <v>27</v>
      </c>
      <c r="D13" s="258" t="s">
        <v>13</v>
      </c>
      <c r="E13" s="257"/>
      <c r="F13" s="256" t="s">
        <v>14</v>
      </c>
      <c r="G13" s="256" t="s">
        <v>102</v>
      </c>
      <c r="H13" s="255" t="s">
        <v>15</v>
      </c>
      <c r="I13" s="254" t="s">
        <v>16</v>
      </c>
    </row>
    <row r="14" spans="1:9" ht="33" x14ac:dyDescent="0.25">
      <c r="A14" s="275" t="s">
        <v>117</v>
      </c>
      <c r="B14" s="274">
        <v>1</v>
      </c>
      <c r="C14" s="273">
        <v>1800000</v>
      </c>
      <c r="D14" s="276">
        <v>1</v>
      </c>
      <c r="E14" s="276"/>
      <c r="F14" s="270">
        <v>2.2000000000000002</v>
      </c>
      <c r="G14" s="269">
        <f>ROUND(C14*D14*F14*B14,0)</f>
        <v>3960000</v>
      </c>
      <c r="H14" s="268">
        <v>2</v>
      </c>
      <c r="I14" s="267">
        <f>ROUND(G14*H14,0)</f>
        <v>7920000</v>
      </c>
    </row>
    <row r="15" spans="1:9" ht="16.5" x14ac:dyDescent="0.25">
      <c r="A15" s="275" t="s">
        <v>116</v>
      </c>
      <c r="B15" s="274">
        <v>1</v>
      </c>
      <c r="C15" s="273">
        <v>2000000</v>
      </c>
      <c r="D15" s="272">
        <v>1</v>
      </c>
      <c r="E15" s="271"/>
      <c r="F15" s="270">
        <v>2.2000000000000002</v>
      </c>
      <c r="G15" s="269">
        <f>ROUND(C15*D15*F15*B15,0)</f>
        <v>4400000</v>
      </c>
      <c r="H15" s="268">
        <v>2</v>
      </c>
      <c r="I15" s="267">
        <f>ROUND(G15*H15,0)</f>
        <v>8800000</v>
      </c>
    </row>
    <row r="16" spans="1:9" ht="16.5" customHeight="1" x14ac:dyDescent="0.25">
      <c r="A16" s="266"/>
      <c r="B16" s="253"/>
      <c r="C16" s="265"/>
      <c r="D16" s="264"/>
      <c r="E16" s="264"/>
      <c r="F16" s="263"/>
      <c r="G16" s="262"/>
      <c r="H16" s="261"/>
      <c r="I16" s="260"/>
    </row>
    <row r="17" spans="1:11" ht="16.5" x14ac:dyDescent="0.25">
      <c r="A17" s="233" t="s">
        <v>0</v>
      </c>
      <c r="B17" s="232"/>
      <c r="C17" s="231"/>
      <c r="D17" s="231"/>
      <c r="E17" s="231"/>
      <c r="F17" s="231"/>
      <c r="G17" s="231"/>
      <c r="H17" s="231"/>
      <c r="I17" s="230">
        <f>+SUM(I14:I16)</f>
        <v>16720000</v>
      </c>
    </row>
    <row r="18" spans="1:11" ht="16.5" customHeight="1" x14ac:dyDescent="0.25">
      <c r="A18" s="229"/>
      <c r="B18" s="228"/>
      <c r="C18" s="228"/>
      <c r="D18" s="228"/>
      <c r="E18" s="228"/>
      <c r="F18" s="228"/>
      <c r="G18" s="228"/>
      <c r="H18" s="228"/>
      <c r="I18" s="227"/>
    </row>
    <row r="19" spans="1:11" ht="16.5" x14ac:dyDescent="0.25">
      <c r="A19" s="226" t="s">
        <v>122</v>
      </c>
      <c r="B19" s="225"/>
      <c r="C19" s="225"/>
      <c r="D19" s="225"/>
      <c r="E19" s="225"/>
      <c r="F19" s="225"/>
      <c r="G19" s="225"/>
      <c r="H19" s="225"/>
      <c r="I19" s="224"/>
    </row>
    <row r="20" spans="1:11" ht="16.5" x14ac:dyDescent="0.25">
      <c r="A20" s="252" t="s">
        <v>2</v>
      </c>
      <c r="B20" s="251" t="s">
        <v>3</v>
      </c>
      <c r="C20" s="250"/>
      <c r="D20" s="249"/>
      <c r="E20" s="248" t="s">
        <v>15</v>
      </c>
      <c r="F20" s="248"/>
      <c r="G20" s="248"/>
      <c r="H20" s="247" t="s">
        <v>4</v>
      </c>
      <c r="I20" s="246" t="s">
        <v>18</v>
      </c>
    </row>
    <row r="21" spans="1:11" ht="16.5" x14ac:dyDescent="0.25">
      <c r="A21" s="245" t="s">
        <v>115</v>
      </c>
      <c r="B21" s="244">
        <v>5</v>
      </c>
      <c r="C21" s="243"/>
      <c r="D21" s="242"/>
      <c r="E21" s="241">
        <v>2</v>
      </c>
      <c r="F21" s="240"/>
      <c r="G21" s="239"/>
      <c r="H21" s="238">
        <v>162280.79999999964</v>
      </c>
      <c r="I21" s="237">
        <f>+B21*E21*H21</f>
        <v>1622807.9999999963</v>
      </c>
    </row>
    <row r="22" spans="1:11" ht="49.5" x14ac:dyDescent="0.25">
      <c r="A22" s="245" t="s">
        <v>31</v>
      </c>
      <c r="B22" s="244">
        <v>1</v>
      </c>
      <c r="C22" s="243"/>
      <c r="D22" s="242"/>
      <c r="E22" s="241">
        <v>2</v>
      </c>
      <c r="F22" s="240"/>
      <c r="G22" s="239"/>
      <c r="H22" s="238">
        <v>310000</v>
      </c>
      <c r="I22" s="237">
        <f>+B22*E22*H22</f>
        <v>620000</v>
      </c>
    </row>
    <row r="23" spans="1:11" ht="49.5" x14ac:dyDescent="0.25">
      <c r="A23" s="245" t="s">
        <v>114</v>
      </c>
      <c r="B23" s="244">
        <v>1</v>
      </c>
      <c r="C23" s="243"/>
      <c r="D23" s="242"/>
      <c r="E23" s="241">
        <v>2</v>
      </c>
      <c r="F23" s="240"/>
      <c r="G23" s="239"/>
      <c r="H23" s="238">
        <f>159810*20</f>
        <v>3196200</v>
      </c>
      <c r="I23" s="237">
        <f>+B23*E23*H23</f>
        <v>6392400</v>
      </c>
    </row>
    <row r="24" spans="1:11" ht="16.5" customHeight="1" x14ac:dyDescent="0.25">
      <c r="A24" s="236"/>
      <c r="B24" s="235"/>
      <c r="C24" s="235"/>
      <c r="D24" s="235"/>
      <c r="E24" s="235"/>
      <c r="F24" s="235"/>
      <c r="G24" s="235"/>
      <c r="H24" s="235"/>
      <c r="I24" s="234"/>
    </row>
    <row r="25" spans="1:11" ht="16.5" x14ac:dyDescent="0.25">
      <c r="A25" s="233" t="s">
        <v>33</v>
      </c>
      <c r="B25" s="232"/>
      <c r="C25" s="231"/>
      <c r="D25" s="231"/>
      <c r="E25" s="231"/>
      <c r="F25" s="231"/>
      <c r="G25" s="231"/>
      <c r="H25" s="231"/>
      <c r="I25" s="230">
        <f>SUM(I21:I24)</f>
        <v>8635207.9999999963</v>
      </c>
    </row>
    <row r="26" spans="1:11" ht="16.5" x14ac:dyDescent="0.25">
      <c r="A26" s="229"/>
      <c r="B26" s="228"/>
      <c r="C26" s="228"/>
      <c r="D26" s="228"/>
      <c r="E26" s="228"/>
      <c r="F26" s="228"/>
      <c r="G26" s="228"/>
      <c r="H26" s="228"/>
      <c r="I26" s="227"/>
    </row>
    <row r="27" spans="1:11" ht="16.5" x14ac:dyDescent="0.25">
      <c r="A27" s="226" t="s">
        <v>19</v>
      </c>
      <c r="B27" s="225"/>
      <c r="C27" s="225"/>
      <c r="D27" s="225"/>
      <c r="E27" s="225"/>
      <c r="F27" s="225"/>
      <c r="G27" s="225"/>
      <c r="H27" s="225"/>
      <c r="I27" s="224"/>
    </row>
    <row r="28" spans="1:11" ht="16.5" x14ac:dyDescent="0.25">
      <c r="A28" s="223" t="s">
        <v>103</v>
      </c>
      <c r="B28" s="222"/>
      <c r="C28" s="222"/>
      <c r="D28" s="222"/>
      <c r="E28" s="219"/>
      <c r="F28" s="219"/>
      <c r="G28" s="219"/>
      <c r="H28" s="219"/>
      <c r="I28" s="218">
        <f>+I10+I17+I25</f>
        <v>44935208</v>
      </c>
    </row>
    <row r="29" spans="1:11" ht="16.5" x14ac:dyDescent="0.25">
      <c r="A29" s="221" t="s">
        <v>24</v>
      </c>
      <c r="B29" s="220"/>
      <c r="C29" s="219"/>
      <c r="D29" s="219"/>
      <c r="E29" s="219"/>
      <c r="F29" s="219"/>
      <c r="G29" s="219"/>
      <c r="H29" s="219"/>
      <c r="I29" s="218">
        <f>ROUND(I28*0.19,0)</f>
        <v>8537690</v>
      </c>
    </row>
    <row r="30" spans="1:11" ht="17.25" thickBot="1" x14ac:dyDescent="0.3">
      <c r="A30" s="217" t="s">
        <v>104</v>
      </c>
      <c r="B30" s="216"/>
      <c r="C30" s="215"/>
      <c r="D30" s="215"/>
      <c r="E30" s="215"/>
      <c r="F30" s="215"/>
      <c r="G30" s="215"/>
      <c r="H30" s="215"/>
      <c r="I30" s="214">
        <f>+I28+I29</f>
        <v>53472898</v>
      </c>
      <c r="K30" s="213"/>
    </row>
    <row r="31" spans="1:11" ht="16.5" customHeight="1" x14ac:dyDescent="0.25">
      <c r="A31" s="212" t="s">
        <v>95</v>
      </c>
      <c r="B31" s="211"/>
      <c r="C31" s="210"/>
      <c r="D31" s="210"/>
      <c r="E31" s="210"/>
      <c r="F31" s="210"/>
      <c r="G31" s="210"/>
      <c r="H31" s="210"/>
      <c r="I31" s="209"/>
    </row>
    <row r="32" spans="1:11" ht="16.5" customHeight="1" x14ac:dyDescent="0.25">
      <c r="A32" s="208" t="s">
        <v>112</v>
      </c>
      <c r="B32" s="207"/>
      <c r="C32" s="207"/>
      <c r="D32" s="207"/>
      <c r="E32" s="207"/>
      <c r="F32" s="207"/>
      <c r="G32" s="207"/>
      <c r="H32" s="207"/>
      <c r="I32" s="206"/>
    </row>
    <row r="33" spans="1:9" ht="16.5" customHeight="1" x14ac:dyDescent="0.25">
      <c r="A33" s="208" t="s">
        <v>96</v>
      </c>
      <c r="B33" s="207"/>
      <c r="C33" s="207"/>
      <c r="D33" s="207"/>
      <c r="E33" s="207"/>
      <c r="F33" s="207"/>
      <c r="G33" s="207"/>
      <c r="H33" s="207"/>
      <c r="I33" s="206"/>
    </row>
    <row r="34" spans="1:9" ht="16.5" customHeight="1" x14ac:dyDescent="0.25">
      <c r="A34" s="208" t="s">
        <v>97</v>
      </c>
      <c r="B34" s="207"/>
      <c r="C34" s="207"/>
      <c r="D34" s="207"/>
      <c r="E34" s="207"/>
      <c r="F34" s="207"/>
      <c r="G34" s="207"/>
      <c r="H34" s="207"/>
      <c r="I34" s="206"/>
    </row>
    <row r="35" spans="1:9" ht="17.25" customHeight="1" x14ac:dyDescent="0.25">
      <c r="A35" s="205" t="s">
        <v>99</v>
      </c>
      <c r="B35" s="204"/>
      <c r="C35" s="204"/>
      <c r="D35" s="204"/>
      <c r="E35" s="204"/>
      <c r="F35" s="204"/>
      <c r="G35" s="204"/>
      <c r="H35" s="204"/>
      <c r="I35" s="203"/>
    </row>
    <row r="36" spans="1:9" ht="17.25" thickBot="1" x14ac:dyDescent="0.3">
      <c r="A36" s="202" t="s">
        <v>100</v>
      </c>
      <c r="B36" s="201"/>
      <c r="C36" s="201"/>
      <c r="D36" s="201"/>
      <c r="E36" s="201"/>
      <c r="F36" s="201"/>
      <c r="G36" s="201"/>
      <c r="H36" s="201"/>
      <c r="I36" s="200"/>
    </row>
  </sheetData>
  <mergeCells count="32">
    <mergeCell ref="A25:H25"/>
    <mergeCell ref="A27:I27"/>
    <mergeCell ref="B22:D22"/>
    <mergeCell ref="E22:G22"/>
    <mergeCell ref="A32:I32"/>
    <mergeCell ref="A33:I33"/>
    <mergeCell ref="A12:I12"/>
    <mergeCell ref="D13:E13"/>
    <mergeCell ref="A36:I36"/>
    <mergeCell ref="A19:I19"/>
    <mergeCell ref="B23:D23"/>
    <mergeCell ref="E23:G23"/>
    <mergeCell ref="A24:I24"/>
    <mergeCell ref="B20:D20"/>
    <mergeCell ref="E20:G20"/>
    <mergeCell ref="D14:E14"/>
    <mergeCell ref="A1:I1"/>
    <mergeCell ref="A2:H2"/>
    <mergeCell ref="A3:I3"/>
    <mergeCell ref="A4:I4"/>
    <mergeCell ref="D5:E5"/>
    <mergeCell ref="D6:E6"/>
    <mergeCell ref="D7:E7"/>
    <mergeCell ref="D8:E8"/>
    <mergeCell ref="A10:H10"/>
    <mergeCell ref="A34:I34"/>
    <mergeCell ref="A35:I35"/>
    <mergeCell ref="D15:E15"/>
    <mergeCell ref="A17:H17"/>
    <mergeCell ref="A28:D28"/>
    <mergeCell ref="B21:D21"/>
    <mergeCell ref="E21:G2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T57"/>
  <sheetViews>
    <sheetView topLeftCell="A11" zoomScale="80" zoomScaleNormal="80" workbookViewId="0">
      <selection activeCell="A2" sqref="A2:I2"/>
    </sheetView>
  </sheetViews>
  <sheetFormatPr baseColWidth="10" defaultColWidth="9" defaultRowHeight="12.75" x14ac:dyDescent="0.2"/>
  <cols>
    <col min="1" max="7" width="9" style="1"/>
    <col min="8" max="8" width="13.140625" style="1" customWidth="1"/>
    <col min="9" max="9" width="53.5703125" style="1" customWidth="1"/>
    <col min="10" max="11" width="9" style="1" hidden="1" customWidth="1"/>
    <col min="12" max="12" width="6.140625" style="1" hidden="1" customWidth="1"/>
    <col min="13" max="264" width="9" style="1"/>
    <col min="265" max="265" width="14.85546875" style="1" customWidth="1"/>
    <col min="266" max="268" width="9" style="1" hidden="1" customWidth="1"/>
    <col min="269" max="520" width="9" style="1"/>
    <col min="521" max="521" width="14.85546875" style="1" customWidth="1"/>
    <col min="522" max="524" width="9" style="1" hidden="1" customWidth="1"/>
    <col min="525" max="776" width="9" style="1"/>
    <col min="777" max="777" width="14.85546875" style="1" customWidth="1"/>
    <col min="778" max="780" width="9" style="1" hidden="1" customWidth="1"/>
    <col min="781" max="1032" width="9" style="1"/>
    <col min="1033" max="1033" width="14.85546875" style="1" customWidth="1"/>
    <col min="1034" max="1036" width="9" style="1" hidden="1" customWidth="1"/>
    <col min="1037" max="1288" width="9" style="1"/>
    <col min="1289" max="1289" width="14.85546875" style="1" customWidth="1"/>
    <col min="1290" max="1292" width="9" style="1" hidden="1" customWidth="1"/>
    <col min="1293" max="1544" width="9" style="1"/>
    <col min="1545" max="1545" width="14.85546875" style="1" customWidth="1"/>
    <col min="1546" max="1548" width="9" style="1" hidden="1" customWidth="1"/>
    <col min="1549" max="1800" width="9" style="1"/>
    <col min="1801" max="1801" width="14.85546875" style="1" customWidth="1"/>
    <col min="1802" max="1804" width="9" style="1" hidden="1" customWidth="1"/>
    <col min="1805" max="2056" width="9" style="1"/>
    <col min="2057" max="2057" width="14.85546875" style="1" customWidth="1"/>
    <col min="2058" max="2060" width="9" style="1" hidden="1" customWidth="1"/>
    <col min="2061" max="2312" width="9" style="1"/>
    <col min="2313" max="2313" width="14.85546875" style="1" customWidth="1"/>
    <col min="2314" max="2316" width="9" style="1" hidden="1" customWidth="1"/>
    <col min="2317" max="2568" width="9" style="1"/>
    <col min="2569" max="2569" width="14.85546875" style="1" customWidth="1"/>
    <col min="2570" max="2572" width="9" style="1" hidden="1" customWidth="1"/>
    <col min="2573" max="2824" width="9" style="1"/>
    <col min="2825" max="2825" width="14.85546875" style="1" customWidth="1"/>
    <col min="2826" max="2828" width="9" style="1" hidden="1" customWidth="1"/>
    <col min="2829" max="3080" width="9" style="1"/>
    <col min="3081" max="3081" width="14.85546875" style="1" customWidth="1"/>
    <col min="3082" max="3084" width="9" style="1" hidden="1" customWidth="1"/>
    <col min="3085" max="3336" width="9" style="1"/>
    <col min="3337" max="3337" width="14.85546875" style="1" customWidth="1"/>
    <col min="3338" max="3340" width="9" style="1" hidden="1" customWidth="1"/>
    <col min="3341" max="3592" width="9" style="1"/>
    <col min="3593" max="3593" width="14.85546875" style="1" customWidth="1"/>
    <col min="3594" max="3596" width="9" style="1" hidden="1" customWidth="1"/>
    <col min="3597" max="3848" width="9" style="1"/>
    <col min="3849" max="3849" width="14.85546875" style="1" customWidth="1"/>
    <col min="3850" max="3852" width="9" style="1" hidden="1" customWidth="1"/>
    <col min="3853" max="4104" width="9" style="1"/>
    <col min="4105" max="4105" width="14.85546875" style="1" customWidth="1"/>
    <col min="4106" max="4108" width="9" style="1" hidden="1" customWidth="1"/>
    <col min="4109" max="4360" width="9" style="1"/>
    <col min="4361" max="4361" width="14.85546875" style="1" customWidth="1"/>
    <col min="4362" max="4364" width="9" style="1" hidden="1" customWidth="1"/>
    <col min="4365" max="4616" width="9" style="1"/>
    <col min="4617" max="4617" width="14.85546875" style="1" customWidth="1"/>
    <col min="4618" max="4620" width="9" style="1" hidden="1" customWidth="1"/>
    <col min="4621" max="4872" width="9" style="1"/>
    <col min="4873" max="4873" width="14.85546875" style="1" customWidth="1"/>
    <col min="4874" max="4876" width="9" style="1" hidden="1" customWidth="1"/>
    <col min="4877" max="5128" width="9" style="1"/>
    <col min="5129" max="5129" width="14.85546875" style="1" customWidth="1"/>
    <col min="5130" max="5132" width="9" style="1" hidden="1" customWidth="1"/>
    <col min="5133" max="5384" width="9" style="1"/>
    <col min="5385" max="5385" width="14.85546875" style="1" customWidth="1"/>
    <col min="5386" max="5388" width="9" style="1" hidden="1" customWidth="1"/>
    <col min="5389" max="5640" width="9" style="1"/>
    <col min="5641" max="5641" width="14.85546875" style="1" customWidth="1"/>
    <col min="5642" max="5644" width="9" style="1" hidden="1" customWidth="1"/>
    <col min="5645" max="5896" width="9" style="1"/>
    <col min="5897" max="5897" width="14.85546875" style="1" customWidth="1"/>
    <col min="5898" max="5900" width="9" style="1" hidden="1" customWidth="1"/>
    <col min="5901" max="6152" width="9" style="1"/>
    <col min="6153" max="6153" width="14.85546875" style="1" customWidth="1"/>
    <col min="6154" max="6156" width="9" style="1" hidden="1" customWidth="1"/>
    <col min="6157" max="6408" width="9" style="1"/>
    <col min="6409" max="6409" width="14.85546875" style="1" customWidth="1"/>
    <col min="6410" max="6412" width="9" style="1" hidden="1" customWidth="1"/>
    <col min="6413" max="6664" width="9" style="1"/>
    <col min="6665" max="6665" width="14.85546875" style="1" customWidth="1"/>
    <col min="6666" max="6668" width="9" style="1" hidden="1" customWidth="1"/>
    <col min="6669" max="6920" width="9" style="1"/>
    <col min="6921" max="6921" width="14.85546875" style="1" customWidth="1"/>
    <col min="6922" max="6924" width="9" style="1" hidden="1" customWidth="1"/>
    <col min="6925" max="7176" width="9" style="1"/>
    <col min="7177" max="7177" width="14.85546875" style="1" customWidth="1"/>
    <col min="7178" max="7180" width="9" style="1" hidden="1" customWidth="1"/>
    <col min="7181" max="7432" width="9" style="1"/>
    <col min="7433" max="7433" width="14.85546875" style="1" customWidth="1"/>
    <col min="7434" max="7436" width="9" style="1" hidden="1" customWidth="1"/>
    <col min="7437" max="7688" width="9" style="1"/>
    <col min="7689" max="7689" width="14.85546875" style="1" customWidth="1"/>
    <col min="7690" max="7692" width="9" style="1" hidden="1" customWidth="1"/>
    <col min="7693" max="7944" width="9" style="1"/>
    <col min="7945" max="7945" width="14.85546875" style="1" customWidth="1"/>
    <col min="7946" max="7948" width="9" style="1" hidden="1" customWidth="1"/>
    <col min="7949" max="8200" width="9" style="1"/>
    <col min="8201" max="8201" width="14.85546875" style="1" customWidth="1"/>
    <col min="8202" max="8204" width="9" style="1" hidden="1" customWidth="1"/>
    <col min="8205" max="8456" width="9" style="1"/>
    <col min="8457" max="8457" width="14.85546875" style="1" customWidth="1"/>
    <col min="8458" max="8460" width="9" style="1" hidden="1" customWidth="1"/>
    <col min="8461" max="8712" width="9" style="1"/>
    <col min="8713" max="8713" width="14.85546875" style="1" customWidth="1"/>
    <col min="8714" max="8716" width="9" style="1" hidden="1" customWidth="1"/>
    <col min="8717" max="8968" width="9" style="1"/>
    <col min="8969" max="8969" width="14.85546875" style="1" customWidth="1"/>
    <col min="8970" max="8972" width="9" style="1" hidden="1" customWidth="1"/>
    <col min="8973" max="9224" width="9" style="1"/>
    <col min="9225" max="9225" width="14.85546875" style="1" customWidth="1"/>
    <col min="9226" max="9228" width="9" style="1" hidden="1" customWidth="1"/>
    <col min="9229" max="9480" width="9" style="1"/>
    <col min="9481" max="9481" width="14.85546875" style="1" customWidth="1"/>
    <col min="9482" max="9484" width="9" style="1" hidden="1" customWidth="1"/>
    <col min="9485" max="9736" width="9" style="1"/>
    <col min="9737" max="9737" width="14.85546875" style="1" customWidth="1"/>
    <col min="9738" max="9740" width="9" style="1" hidden="1" customWidth="1"/>
    <col min="9741" max="9992" width="9" style="1"/>
    <col min="9993" max="9993" width="14.85546875" style="1" customWidth="1"/>
    <col min="9994" max="9996" width="9" style="1" hidden="1" customWidth="1"/>
    <col min="9997" max="10248" width="9" style="1"/>
    <col min="10249" max="10249" width="14.85546875" style="1" customWidth="1"/>
    <col min="10250" max="10252" width="9" style="1" hidden="1" customWidth="1"/>
    <col min="10253" max="10504" width="9" style="1"/>
    <col min="10505" max="10505" width="14.85546875" style="1" customWidth="1"/>
    <col min="10506" max="10508" width="9" style="1" hidden="1" customWidth="1"/>
    <col min="10509" max="10760" width="9" style="1"/>
    <col min="10761" max="10761" width="14.85546875" style="1" customWidth="1"/>
    <col min="10762" max="10764" width="9" style="1" hidden="1" customWidth="1"/>
    <col min="10765" max="11016" width="9" style="1"/>
    <col min="11017" max="11017" width="14.85546875" style="1" customWidth="1"/>
    <col min="11018" max="11020" width="9" style="1" hidden="1" customWidth="1"/>
    <col min="11021" max="11272" width="9" style="1"/>
    <col min="11273" max="11273" width="14.85546875" style="1" customWidth="1"/>
    <col min="11274" max="11276" width="9" style="1" hidden="1" customWidth="1"/>
    <col min="11277" max="11528" width="9" style="1"/>
    <col min="11529" max="11529" width="14.85546875" style="1" customWidth="1"/>
    <col min="11530" max="11532" width="9" style="1" hidden="1" customWidth="1"/>
    <col min="11533" max="11784" width="9" style="1"/>
    <col min="11785" max="11785" width="14.85546875" style="1" customWidth="1"/>
    <col min="11786" max="11788" width="9" style="1" hidden="1" customWidth="1"/>
    <col min="11789" max="12040" width="9" style="1"/>
    <col min="12041" max="12041" width="14.85546875" style="1" customWidth="1"/>
    <col min="12042" max="12044" width="9" style="1" hidden="1" customWidth="1"/>
    <col min="12045" max="12296" width="9" style="1"/>
    <col min="12297" max="12297" width="14.85546875" style="1" customWidth="1"/>
    <col min="12298" max="12300" width="9" style="1" hidden="1" customWidth="1"/>
    <col min="12301" max="12552" width="9" style="1"/>
    <col min="12553" max="12553" width="14.85546875" style="1" customWidth="1"/>
    <col min="12554" max="12556" width="9" style="1" hidden="1" customWidth="1"/>
    <col min="12557" max="12808" width="9" style="1"/>
    <col min="12809" max="12809" width="14.85546875" style="1" customWidth="1"/>
    <col min="12810" max="12812" width="9" style="1" hidden="1" customWidth="1"/>
    <col min="12813" max="13064" width="9" style="1"/>
    <col min="13065" max="13065" width="14.85546875" style="1" customWidth="1"/>
    <col min="13066" max="13068" width="9" style="1" hidden="1" customWidth="1"/>
    <col min="13069" max="13320" width="9" style="1"/>
    <col min="13321" max="13321" width="14.85546875" style="1" customWidth="1"/>
    <col min="13322" max="13324" width="9" style="1" hidden="1" customWidth="1"/>
    <col min="13325" max="13576" width="9" style="1"/>
    <col min="13577" max="13577" width="14.85546875" style="1" customWidth="1"/>
    <col min="13578" max="13580" width="9" style="1" hidden="1" customWidth="1"/>
    <col min="13581" max="13832" width="9" style="1"/>
    <col min="13833" max="13833" width="14.85546875" style="1" customWidth="1"/>
    <col min="13834" max="13836" width="9" style="1" hidden="1" customWidth="1"/>
    <col min="13837" max="14088" width="9" style="1"/>
    <col min="14089" max="14089" width="14.85546875" style="1" customWidth="1"/>
    <col min="14090" max="14092" width="9" style="1" hidden="1" customWidth="1"/>
    <col min="14093" max="14344" width="9" style="1"/>
    <col min="14345" max="14345" width="14.85546875" style="1" customWidth="1"/>
    <col min="14346" max="14348" width="9" style="1" hidden="1" customWidth="1"/>
    <col min="14349" max="14600" width="9" style="1"/>
    <col min="14601" max="14601" width="14.85546875" style="1" customWidth="1"/>
    <col min="14602" max="14604" width="9" style="1" hidden="1" customWidth="1"/>
    <col min="14605" max="14856" width="9" style="1"/>
    <col min="14857" max="14857" width="14.85546875" style="1" customWidth="1"/>
    <col min="14858" max="14860" width="9" style="1" hidden="1" customWidth="1"/>
    <col min="14861" max="15112" width="9" style="1"/>
    <col min="15113" max="15113" width="14.85546875" style="1" customWidth="1"/>
    <col min="15114" max="15116" width="9" style="1" hidden="1" customWidth="1"/>
    <col min="15117" max="15368" width="9" style="1"/>
    <col min="15369" max="15369" width="14.85546875" style="1" customWidth="1"/>
    <col min="15370" max="15372" width="9" style="1" hidden="1" customWidth="1"/>
    <col min="15373" max="15624" width="9" style="1"/>
    <col min="15625" max="15625" width="14.85546875" style="1" customWidth="1"/>
    <col min="15626" max="15628" width="9" style="1" hidden="1" customWidth="1"/>
    <col min="15629" max="15880" width="9" style="1"/>
    <col min="15881" max="15881" width="14.85546875" style="1" customWidth="1"/>
    <col min="15882" max="15884" width="9" style="1" hidden="1" customWidth="1"/>
    <col min="15885" max="16136" width="9" style="1"/>
    <col min="16137" max="16137" width="14.85546875" style="1" customWidth="1"/>
    <col min="16138" max="16140" width="9" style="1" hidden="1" customWidth="1"/>
    <col min="16141" max="16384" width="9" style="1"/>
  </cols>
  <sheetData>
    <row r="1" spans="1:24" ht="16.5" thickBot="1" x14ac:dyDescent="0.3">
      <c r="A1" s="128" t="s">
        <v>25</v>
      </c>
      <c r="B1" s="129"/>
      <c r="C1" s="129"/>
      <c r="D1" s="129"/>
      <c r="E1" s="129"/>
      <c r="F1" s="129"/>
      <c r="G1" s="129"/>
      <c r="H1" s="129"/>
      <c r="I1" s="130"/>
    </row>
    <row r="2" spans="1:24" ht="102.75" customHeight="1" thickBot="1" x14ac:dyDescent="0.25">
      <c r="A2" s="131" t="s">
        <v>113</v>
      </c>
      <c r="B2" s="132"/>
      <c r="C2" s="132"/>
      <c r="D2" s="132"/>
      <c r="E2" s="132"/>
      <c r="F2" s="132"/>
      <c r="G2" s="132"/>
      <c r="H2" s="132"/>
      <c r="I2" s="133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</row>
    <row r="3" spans="1:24" ht="15.75" x14ac:dyDescent="0.25">
      <c r="A3" s="2" t="s">
        <v>34</v>
      </c>
      <c r="B3" s="134" t="s">
        <v>35</v>
      </c>
      <c r="C3" s="135"/>
      <c r="D3" s="135"/>
      <c r="E3" s="135"/>
      <c r="F3" s="135"/>
      <c r="G3" s="135"/>
      <c r="H3" s="135"/>
      <c r="I3" s="136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</row>
    <row r="4" spans="1:24" ht="15" x14ac:dyDescent="0.2">
      <c r="A4" s="3" t="s">
        <v>36</v>
      </c>
      <c r="B4" s="126" t="s">
        <v>37</v>
      </c>
      <c r="C4" s="127"/>
      <c r="D4" s="127"/>
      <c r="E4" s="127"/>
      <c r="F4" s="127"/>
      <c r="G4" s="127"/>
      <c r="H4" s="137"/>
      <c r="I4" s="4">
        <v>1</v>
      </c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</row>
    <row r="5" spans="1:24" ht="15" x14ac:dyDescent="0.2">
      <c r="A5" s="3" t="s">
        <v>38</v>
      </c>
      <c r="B5" s="126" t="s">
        <v>39</v>
      </c>
      <c r="C5" s="127"/>
      <c r="D5" s="127"/>
      <c r="E5" s="5"/>
      <c r="F5" s="6"/>
      <c r="G5" s="7"/>
      <c r="H5" s="8"/>
      <c r="I5" s="4">
        <f>1/12</f>
        <v>8.3333333333333329E-2</v>
      </c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</row>
    <row r="6" spans="1:24" ht="15" x14ac:dyDescent="0.2">
      <c r="A6" s="3" t="s">
        <v>40</v>
      </c>
      <c r="B6" s="126" t="s">
        <v>90</v>
      </c>
      <c r="C6" s="127"/>
      <c r="D6" s="127"/>
      <c r="E6" s="5"/>
      <c r="F6" s="6"/>
      <c r="G6" s="7"/>
      <c r="H6" s="8"/>
      <c r="I6" s="4">
        <f>1/12</f>
        <v>8.3333333333333329E-2</v>
      </c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</row>
    <row r="7" spans="1:24" ht="15" x14ac:dyDescent="0.2">
      <c r="A7" s="3" t="s">
        <v>41</v>
      </c>
      <c r="B7" s="126" t="s">
        <v>91</v>
      </c>
      <c r="C7" s="127"/>
      <c r="D7" s="127"/>
      <c r="E7" s="5"/>
      <c r="F7" s="6"/>
      <c r="G7" s="7"/>
      <c r="H7" s="8"/>
      <c r="I7" s="4">
        <v>0.01</v>
      </c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</row>
    <row r="8" spans="1:24" ht="15" x14ac:dyDescent="0.2">
      <c r="A8" s="3" t="s">
        <v>42</v>
      </c>
      <c r="B8" s="126" t="s">
        <v>43</v>
      </c>
      <c r="C8" s="127"/>
      <c r="D8" s="127"/>
      <c r="E8" s="127"/>
      <c r="F8" s="127"/>
      <c r="G8" s="127"/>
      <c r="H8" s="137"/>
      <c r="I8" s="4">
        <f>+I6/2</f>
        <v>4.1666666666666664E-2</v>
      </c>
      <c r="M8" s="40"/>
      <c r="N8" s="40"/>
      <c r="O8" s="40"/>
      <c r="P8" s="40"/>
      <c r="Q8" s="40"/>
      <c r="R8" s="40"/>
      <c r="S8" s="43" t="s">
        <v>94</v>
      </c>
      <c r="T8" s="43"/>
      <c r="U8" s="43"/>
      <c r="V8" s="40"/>
      <c r="W8" s="40"/>
      <c r="X8" s="40"/>
    </row>
    <row r="9" spans="1:24" ht="15" x14ac:dyDescent="0.2">
      <c r="A9" s="3" t="s">
        <v>44</v>
      </c>
      <c r="B9" s="126" t="s">
        <v>45</v>
      </c>
      <c r="C9" s="127"/>
      <c r="D9" s="127"/>
      <c r="E9" s="127"/>
      <c r="F9" s="127"/>
      <c r="G9" s="127"/>
      <c r="H9" s="137"/>
      <c r="I9" s="4">
        <v>0.20499999999999999</v>
      </c>
      <c r="M9" s="40"/>
      <c r="N9" s="40"/>
      <c r="O9" s="40"/>
      <c r="P9" s="40"/>
      <c r="Q9" s="40"/>
      <c r="R9" s="40"/>
      <c r="S9" s="43" t="s">
        <v>93</v>
      </c>
      <c r="T9" s="43"/>
      <c r="U9" s="43"/>
      <c r="V9" s="40"/>
      <c r="W9" s="40"/>
      <c r="X9" s="40"/>
    </row>
    <row r="10" spans="1:24" ht="15" x14ac:dyDescent="0.2">
      <c r="A10" s="3" t="s">
        <v>46</v>
      </c>
      <c r="B10" s="126" t="s">
        <v>47</v>
      </c>
      <c r="C10" s="127"/>
      <c r="D10" s="127"/>
      <c r="E10" s="127"/>
      <c r="F10" s="127"/>
      <c r="G10" s="127"/>
      <c r="H10" s="137"/>
      <c r="I10" s="4">
        <v>0.04</v>
      </c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</row>
    <row r="11" spans="1:24" ht="15" x14ac:dyDescent="0.2">
      <c r="A11" s="3" t="s">
        <v>48</v>
      </c>
      <c r="B11" s="126" t="s">
        <v>49</v>
      </c>
      <c r="C11" s="127"/>
      <c r="D11" s="127"/>
      <c r="E11" s="127"/>
      <c r="F11" s="127"/>
      <c r="G11" s="127"/>
      <c r="H11" s="137"/>
      <c r="I11" s="4">
        <v>6.9599999999999995E-2</v>
      </c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</row>
    <row r="12" spans="1:24" ht="15" x14ac:dyDescent="0.2">
      <c r="A12" s="3" t="s">
        <v>50</v>
      </c>
      <c r="B12" s="126" t="s">
        <v>51</v>
      </c>
      <c r="C12" s="127"/>
      <c r="D12" s="127"/>
      <c r="E12" s="127"/>
      <c r="F12" s="127"/>
      <c r="G12" s="127"/>
      <c r="H12" s="137"/>
      <c r="I12" s="4">
        <v>0.02</v>
      </c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1:24" ht="15" x14ac:dyDescent="0.2">
      <c r="A13" s="3" t="s">
        <v>52</v>
      </c>
      <c r="B13" s="126" t="s">
        <v>26</v>
      </c>
      <c r="C13" s="127"/>
      <c r="D13" s="127"/>
      <c r="E13" s="127"/>
      <c r="F13" s="127"/>
      <c r="G13" s="127"/>
      <c r="H13" s="137"/>
      <c r="I13" s="4">
        <v>0.03</v>
      </c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</row>
    <row r="14" spans="1:24" ht="29.25" customHeight="1" x14ac:dyDescent="0.2">
      <c r="A14" s="3" t="s">
        <v>53</v>
      </c>
      <c r="B14" s="141" t="s">
        <v>92</v>
      </c>
      <c r="C14" s="127"/>
      <c r="D14" s="127"/>
      <c r="E14" s="127"/>
      <c r="F14" s="127"/>
      <c r="G14" s="127"/>
      <c r="H14" s="137"/>
      <c r="I14" s="4">
        <v>0.01</v>
      </c>
      <c r="L14" s="9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</row>
    <row r="15" spans="1:24" ht="15" x14ac:dyDescent="0.2">
      <c r="A15" s="3" t="s">
        <v>54</v>
      </c>
      <c r="B15" s="126" t="s">
        <v>55</v>
      </c>
      <c r="C15" s="127"/>
      <c r="D15" s="127"/>
      <c r="E15" s="127"/>
      <c r="F15" s="127"/>
      <c r="G15" s="127"/>
      <c r="H15" s="137"/>
      <c r="I15" s="4">
        <v>0.06</v>
      </c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</row>
    <row r="16" spans="1:24" ht="16.5" thickBot="1" x14ac:dyDescent="0.3">
      <c r="A16" s="10"/>
      <c r="B16" s="11"/>
      <c r="C16" s="12"/>
      <c r="D16" s="12"/>
      <c r="E16" s="12"/>
      <c r="F16" s="142" t="s">
        <v>56</v>
      </c>
      <c r="G16" s="143"/>
      <c r="H16" s="144"/>
      <c r="I16" s="13">
        <f>SUM(I4:I15)</f>
        <v>1.6529333333333334</v>
      </c>
      <c r="K16" s="14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</row>
    <row r="17" spans="1:24" ht="15.75" thickBot="1" x14ac:dyDescent="0.25">
      <c r="A17" s="15"/>
      <c r="B17" s="16"/>
      <c r="C17" s="16"/>
      <c r="D17" s="16"/>
      <c r="E17" s="16"/>
      <c r="F17" s="17"/>
      <c r="G17" s="16"/>
      <c r="H17" s="18"/>
      <c r="I17" s="19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</row>
    <row r="18" spans="1:24" ht="15.75" x14ac:dyDescent="0.25">
      <c r="A18" s="2" t="s">
        <v>57</v>
      </c>
      <c r="B18" s="138" t="s">
        <v>58</v>
      </c>
      <c r="C18" s="139"/>
      <c r="D18" s="139"/>
      <c r="E18" s="139"/>
      <c r="F18" s="139"/>
      <c r="G18" s="139"/>
      <c r="H18" s="139"/>
      <c r="I18" s="1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</row>
    <row r="19" spans="1:24" ht="33" customHeight="1" x14ac:dyDescent="0.2">
      <c r="A19" s="3" t="s">
        <v>59</v>
      </c>
      <c r="B19" s="141" t="s">
        <v>82</v>
      </c>
      <c r="C19" s="127"/>
      <c r="D19" s="127"/>
      <c r="E19" s="127"/>
      <c r="F19" s="127"/>
      <c r="G19" s="127"/>
      <c r="H19" s="137"/>
      <c r="I19" s="4">
        <v>0.03</v>
      </c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</row>
    <row r="20" spans="1:24" ht="16.5" thickBot="1" x14ac:dyDescent="0.3">
      <c r="A20" s="10"/>
      <c r="B20" s="11"/>
      <c r="C20" s="12"/>
      <c r="D20" s="12"/>
      <c r="E20" s="12"/>
      <c r="F20" s="142" t="s">
        <v>56</v>
      </c>
      <c r="G20" s="143"/>
      <c r="H20" s="144"/>
      <c r="I20" s="13">
        <f>SUM(I19:I19)</f>
        <v>0.03</v>
      </c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</row>
    <row r="21" spans="1:24" ht="15.75" thickBot="1" x14ac:dyDescent="0.25">
      <c r="A21" s="15"/>
      <c r="B21" s="16"/>
      <c r="C21" s="16"/>
      <c r="D21" s="16"/>
      <c r="E21" s="16"/>
      <c r="F21" s="17"/>
      <c r="G21" s="16"/>
      <c r="H21" s="18"/>
      <c r="I21" s="19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</row>
    <row r="22" spans="1:24" ht="15.75" x14ac:dyDescent="0.25">
      <c r="A22" s="2" t="s">
        <v>60</v>
      </c>
      <c r="B22" s="138" t="s">
        <v>61</v>
      </c>
      <c r="C22" s="139"/>
      <c r="D22" s="139"/>
      <c r="E22" s="139"/>
      <c r="F22" s="139"/>
      <c r="G22" s="139"/>
      <c r="H22" s="139"/>
      <c r="I22" s="1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</row>
    <row r="23" spans="1:24" ht="15" x14ac:dyDescent="0.2">
      <c r="A23" s="3">
        <v>3.1</v>
      </c>
      <c r="B23" s="126" t="s">
        <v>62</v>
      </c>
      <c r="C23" s="127"/>
      <c r="D23" s="127"/>
      <c r="E23" s="127"/>
      <c r="F23" s="127"/>
      <c r="G23" s="127"/>
      <c r="H23" s="137"/>
      <c r="I23" s="4">
        <v>3.5000000000000003E-2</v>
      </c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1:24" ht="15" x14ac:dyDescent="0.2">
      <c r="A24" s="3">
        <v>3.2</v>
      </c>
      <c r="B24" s="126" t="s">
        <v>84</v>
      </c>
      <c r="C24" s="127"/>
      <c r="D24" s="127"/>
      <c r="E24" s="127"/>
      <c r="F24" s="127"/>
      <c r="G24" s="127"/>
      <c r="H24" s="137"/>
      <c r="I24" s="4">
        <v>0.01</v>
      </c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</row>
    <row r="25" spans="1:24" ht="15" x14ac:dyDescent="0.2">
      <c r="A25" s="3">
        <v>3.3</v>
      </c>
      <c r="B25" s="126" t="s">
        <v>63</v>
      </c>
      <c r="C25" s="127"/>
      <c r="D25" s="127"/>
      <c r="E25" s="127"/>
      <c r="F25" s="127"/>
      <c r="G25" s="127"/>
      <c r="H25" s="137"/>
      <c r="I25" s="4">
        <v>0.02</v>
      </c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</row>
    <row r="26" spans="1:24" ht="15" x14ac:dyDescent="0.2">
      <c r="A26" s="3">
        <v>3.4</v>
      </c>
      <c r="B26" s="126" t="s">
        <v>64</v>
      </c>
      <c r="C26" s="127"/>
      <c r="D26" s="127"/>
      <c r="E26" s="127"/>
      <c r="F26" s="127"/>
      <c r="G26" s="127"/>
      <c r="H26" s="137"/>
      <c r="I26" s="4">
        <v>0.01</v>
      </c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</row>
    <row r="27" spans="1:24" ht="15" x14ac:dyDescent="0.2">
      <c r="A27" s="3">
        <v>3.5</v>
      </c>
      <c r="B27" s="126" t="s">
        <v>65</v>
      </c>
      <c r="C27" s="127"/>
      <c r="D27" s="127"/>
      <c r="E27" s="127"/>
      <c r="F27" s="127"/>
      <c r="G27" s="127"/>
      <c r="H27" s="137"/>
      <c r="I27" s="4">
        <v>5.0000000000000001E-3</v>
      </c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</row>
    <row r="28" spans="1:24" ht="15" x14ac:dyDescent="0.2">
      <c r="A28" s="3">
        <v>3.6</v>
      </c>
      <c r="B28" s="126" t="s">
        <v>66</v>
      </c>
      <c r="C28" s="127"/>
      <c r="D28" s="127"/>
      <c r="E28" s="127"/>
      <c r="F28" s="127"/>
      <c r="G28" s="127"/>
      <c r="H28" s="137"/>
      <c r="I28" s="4">
        <v>0.02</v>
      </c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</row>
    <row r="29" spans="1:24" ht="15" x14ac:dyDescent="0.2">
      <c r="A29" s="3">
        <v>3.8</v>
      </c>
      <c r="B29" s="126" t="s">
        <v>85</v>
      </c>
      <c r="C29" s="127"/>
      <c r="D29" s="127"/>
      <c r="E29" s="127"/>
      <c r="F29" s="127"/>
      <c r="G29" s="127"/>
      <c r="H29" s="137"/>
      <c r="I29" s="4">
        <v>0.01</v>
      </c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</row>
    <row r="30" spans="1:24" ht="15" x14ac:dyDescent="0.2">
      <c r="A30" s="38">
        <v>3.9</v>
      </c>
      <c r="B30" s="126" t="s">
        <v>86</v>
      </c>
      <c r="C30" s="127"/>
      <c r="D30" s="127"/>
      <c r="E30" s="127"/>
      <c r="F30" s="127"/>
      <c r="G30" s="127"/>
      <c r="H30" s="137"/>
      <c r="I30" s="4">
        <v>0.01</v>
      </c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</row>
    <row r="31" spans="1:24" ht="15" x14ac:dyDescent="0.2">
      <c r="A31" s="20">
        <v>3.1</v>
      </c>
      <c r="B31" s="126" t="s">
        <v>67</v>
      </c>
      <c r="C31" s="127"/>
      <c r="D31" s="127"/>
      <c r="E31" s="127"/>
      <c r="F31" s="127"/>
      <c r="G31" s="127"/>
      <c r="H31" s="137"/>
      <c r="I31" s="4">
        <v>5.0000000000000001E-3</v>
      </c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</row>
    <row r="32" spans="1:24" ht="15" x14ac:dyDescent="0.2">
      <c r="A32" s="20">
        <v>3.11</v>
      </c>
      <c r="B32" s="126" t="s">
        <v>80</v>
      </c>
      <c r="C32" s="127"/>
      <c r="D32" s="127"/>
      <c r="E32" s="127"/>
      <c r="F32" s="127"/>
      <c r="G32" s="127"/>
      <c r="H32" s="137"/>
      <c r="I32" s="4">
        <v>0.02</v>
      </c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</row>
    <row r="33" spans="1:24" ht="15" x14ac:dyDescent="0.2">
      <c r="A33" s="3">
        <v>3.12</v>
      </c>
      <c r="B33" s="126" t="s">
        <v>79</v>
      </c>
      <c r="C33" s="127"/>
      <c r="D33" s="127"/>
      <c r="E33" s="127"/>
      <c r="F33" s="127"/>
      <c r="G33" s="127"/>
      <c r="H33" s="137"/>
      <c r="I33" s="4">
        <v>5.0000000000000001E-3</v>
      </c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</row>
    <row r="34" spans="1:24" ht="15" x14ac:dyDescent="0.2">
      <c r="A34" s="20">
        <v>3.13</v>
      </c>
      <c r="B34" s="126" t="s">
        <v>68</v>
      </c>
      <c r="C34" s="127"/>
      <c r="D34" s="127"/>
      <c r="E34" s="127"/>
      <c r="F34" s="127"/>
      <c r="G34" s="127"/>
      <c r="H34" s="137"/>
      <c r="I34" s="4">
        <v>4.7999999999999996E-3</v>
      </c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</row>
    <row r="35" spans="1:24" ht="15" x14ac:dyDescent="0.2">
      <c r="A35" s="3">
        <v>3.14</v>
      </c>
      <c r="B35" s="126" t="s">
        <v>69</v>
      </c>
      <c r="C35" s="127"/>
      <c r="D35" s="127"/>
      <c r="E35" s="127"/>
      <c r="F35" s="127"/>
      <c r="G35" s="127"/>
      <c r="H35" s="137"/>
      <c r="I35" s="4">
        <v>0.01</v>
      </c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</row>
    <row r="36" spans="1:24" ht="16.5" thickBot="1" x14ac:dyDescent="0.3">
      <c r="A36" s="10"/>
      <c r="B36" s="11"/>
      <c r="C36" s="12"/>
      <c r="D36" s="12"/>
      <c r="E36" s="12"/>
      <c r="F36" s="142" t="s">
        <v>56</v>
      </c>
      <c r="G36" s="143"/>
      <c r="H36" s="144"/>
      <c r="I36" s="13">
        <f>SUM(I23:I35)</f>
        <v>0.1648</v>
      </c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</row>
    <row r="37" spans="1:24" ht="15.75" thickBot="1" x14ac:dyDescent="0.25">
      <c r="A37" s="15"/>
      <c r="B37" s="16"/>
      <c r="C37" s="16"/>
      <c r="D37" s="16"/>
      <c r="E37" s="16"/>
      <c r="F37" s="17"/>
      <c r="G37" s="16"/>
      <c r="H37" s="18"/>
      <c r="I37" s="19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</row>
    <row r="38" spans="1:24" ht="15.75" x14ac:dyDescent="0.25">
      <c r="A38" s="2" t="s">
        <v>70</v>
      </c>
      <c r="B38" s="138" t="s">
        <v>71</v>
      </c>
      <c r="C38" s="139"/>
      <c r="D38" s="139"/>
      <c r="E38" s="139"/>
      <c r="F38" s="139"/>
      <c r="G38" s="139"/>
      <c r="H38" s="139"/>
      <c r="I38" s="1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</row>
    <row r="39" spans="1:24" ht="15" x14ac:dyDescent="0.2">
      <c r="A39" s="3">
        <v>4.0999999999999996</v>
      </c>
      <c r="B39" s="126" t="s">
        <v>83</v>
      </c>
      <c r="C39" s="127"/>
      <c r="D39" s="127"/>
      <c r="E39" s="127"/>
      <c r="F39" s="127"/>
      <c r="G39" s="127"/>
      <c r="H39" s="137"/>
      <c r="I39" s="4">
        <v>4.0000000000000002E-4</v>
      </c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</row>
    <row r="40" spans="1:24" ht="15.75" x14ac:dyDescent="0.25">
      <c r="A40" s="3">
        <v>4.2</v>
      </c>
      <c r="B40" s="126" t="s">
        <v>72</v>
      </c>
      <c r="C40" s="127"/>
      <c r="D40" s="127"/>
      <c r="E40" s="127"/>
      <c r="F40" s="127"/>
      <c r="G40" s="127"/>
      <c r="H40" s="137"/>
      <c r="I40" s="4">
        <f>0.5*1.21%</f>
        <v>6.0499999999999998E-3</v>
      </c>
      <c r="J40" s="14">
        <f>20%*10%*12</f>
        <v>0.24000000000000005</v>
      </c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</row>
    <row r="41" spans="1:24" ht="15" x14ac:dyDescent="0.2">
      <c r="A41" s="3">
        <v>4.3</v>
      </c>
      <c r="B41" s="126" t="s">
        <v>73</v>
      </c>
      <c r="C41" s="127"/>
      <c r="D41" s="127"/>
      <c r="E41" s="127"/>
      <c r="F41" s="127"/>
      <c r="G41" s="127"/>
      <c r="H41" s="137"/>
      <c r="I41" s="4">
        <v>1.21E-2</v>
      </c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</row>
    <row r="42" spans="1:24" ht="15" x14ac:dyDescent="0.2">
      <c r="A42" s="3">
        <v>4.4000000000000004</v>
      </c>
      <c r="B42" s="126" t="s">
        <v>74</v>
      </c>
      <c r="C42" s="127"/>
      <c r="D42" s="127"/>
      <c r="E42" s="127"/>
      <c r="F42" s="127"/>
      <c r="G42" s="127"/>
      <c r="H42" s="137"/>
      <c r="I42" s="4">
        <f>2.5*1.21%</f>
        <v>3.0249999999999999E-2</v>
      </c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</row>
    <row r="43" spans="1:24" ht="15" x14ac:dyDescent="0.2">
      <c r="A43" s="3">
        <v>4.4000000000000004</v>
      </c>
      <c r="B43" s="126" t="s">
        <v>110</v>
      </c>
      <c r="C43" s="127"/>
      <c r="D43" s="127"/>
      <c r="E43" s="127"/>
      <c r="F43" s="127"/>
      <c r="G43" s="127"/>
      <c r="H43" s="137"/>
      <c r="I43" s="4">
        <v>0</v>
      </c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</row>
    <row r="44" spans="1:24" ht="15" x14ac:dyDescent="0.2">
      <c r="A44" s="3">
        <v>4.5</v>
      </c>
      <c r="B44" s="126" t="s">
        <v>87</v>
      </c>
      <c r="C44" s="127"/>
      <c r="D44" s="127"/>
      <c r="E44" s="127"/>
      <c r="F44" s="127"/>
      <c r="G44" s="127"/>
      <c r="H44" s="137"/>
      <c r="I44" s="4">
        <v>0.01</v>
      </c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</row>
    <row r="45" spans="1:24" ht="15" x14ac:dyDescent="0.2">
      <c r="A45" s="3">
        <v>4.5999999999999996</v>
      </c>
      <c r="B45" s="126" t="s">
        <v>88</v>
      </c>
      <c r="C45" s="127"/>
      <c r="D45" s="127"/>
      <c r="E45" s="127"/>
      <c r="F45" s="127"/>
      <c r="G45" s="127"/>
      <c r="H45" s="137"/>
      <c r="I45" s="4">
        <v>0.02</v>
      </c>
      <c r="J45" s="21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</row>
    <row r="46" spans="1:24" ht="15" x14ac:dyDescent="0.2">
      <c r="A46" s="3">
        <v>4.7</v>
      </c>
      <c r="B46" s="126" t="s">
        <v>89</v>
      </c>
      <c r="C46" s="127"/>
      <c r="D46" s="127"/>
      <c r="E46" s="127"/>
      <c r="F46" s="127"/>
      <c r="G46" s="127"/>
      <c r="H46" s="137"/>
      <c r="I46" s="4">
        <v>3.7000000000000002E-3</v>
      </c>
      <c r="J46" s="21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</row>
    <row r="47" spans="1:24" ht="15" x14ac:dyDescent="0.2">
      <c r="A47" s="3">
        <v>4.9000000000000004</v>
      </c>
      <c r="B47" s="126" t="s">
        <v>81</v>
      </c>
      <c r="C47" s="127"/>
      <c r="D47" s="127"/>
      <c r="E47" s="127"/>
      <c r="F47" s="127"/>
      <c r="G47" s="127"/>
      <c r="H47" s="137"/>
      <c r="I47" s="4">
        <v>0.01</v>
      </c>
      <c r="J47" s="21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</row>
    <row r="48" spans="1:24" ht="16.5" thickBot="1" x14ac:dyDescent="0.3">
      <c r="A48" s="10"/>
      <c r="B48" s="11"/>
      <c r="C48" s="12"/>
      <c r="D48" s="12"/>
      <c r="E48" s="12"/>
      <c r="F48" s="142" t="s">
        <v>56</v>
      </c>
      <c r="G48" s="143"/>
      <c r="H48" s="144"/>
      <c r="I48" s="13">
        <f>SUM(I39:I47)</f>
        <v>9.2499999999999985E-2</v>
      </c>
      <c r="M48" s="40"/>
      <c r="N48" s="40"/>
      <c r="O48" s="40"/>
      <c r="P48" s="40"/>
      <c r="Q48" s="40"/>
      <c r="R48" s="41"/>
      <c r="S48" s="40"/>
      <c r="T48" s="40"/>
      <c r="U48" s="40"/>
      <c r="V48" s="40"/>
      <c r="W48" s="40"/>
      <c r="X48" s="40"/>
    </row>
    <row r="49" spans="1:24" ht="15" x14ac:dyDescent="0.2">
      <c r="A49" s="22"/>
      <c r="B49" s="23"/>
      <c r="C49" s="23"/>
      <c r="D49" s="23"/>
      <c r="E49" s="23"/>
      <c r="F49" s="24"/>
      <c r="G49" s="23"/>
      <c r="H49" s="25"/>
      <c r="I49" s="26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</row>
    <row r="50" spans="1:24" ht="16.5" thickBot="1" x14ac:dyDescent="0.3">
      <c r="A50" s="27"/>
      <c r="B50" s="28"/>
      <c r="C50" s="29"/>
      <c r="D50" s="29"/>
      <c r="E50" s="29"/>
      <c r="F50" s="30"/>
      <c r="G50" s="29"/>
      <c r="H50" s="31"/>
      <c r="I50" s="32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</row>
    <row r="51" spans="1:24" ht="53.25" customHeight="1" thickBot="1" x14ac:dyDescent="0.3">
      <c r="A51" s="33" t="s">
        <v>75</v>
      </c>
      <c r="B51" s="147" t="s">
        <v>76</v>
      </c>
      <c r="C51" s="146"/>
      <c r="D51" s="146"/>
      <c r="E51" s="146"/>
      <c r="F51" s="148" t="s">
        <v>56</v>
      </c>
      <c r="G51" s="146"/>
      <c r="H51" s="149"/>
      <c r="I51" s="34">
        <v>0.26</v>
      </c>
      <c r="M51" s="40"/>
      <c r="N51" s="40"/>
      <c r="O51" s="42"/>
      <c r="P51" s="40"/>
      <c r="Q51" s="40"/>
      <c r="R51" s="40"/>
      <c r="S51" s="40"/>
      <c r="T51" s="40"/>
      <c r="U51" s="40"/>
      <c r="V51" s="40"/>
      <c r="W51" s="40"/>
      <c r="X51" s="40"/>
    </row>
    <row r="52" spans="1:24" ht="15" x14ac:dyDescent="0.2">
      <c r="A52" s="22"/>
      <c r="B52" s="23"/>
      <c r="C52" s="23"/>
      <c r="D52" s="23"/>
      <c r="E52" s="23"/>
      <c r="F52" s="24"/>
      <c r="G52" s="23"/>
      <c r="H52" s="25"/>
      <c r="I52" s="26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</row>
    <row r="53" spans="1:24" ht="15.75" thickBot="1" x14ac:dyDescent="0.25">
      <c r="A53" s="35"/>
      <c r="B53" s="29"/>
      <c r="C53" s="29"/>
      <c r="D53" s="29"/>
      <c r="E53" s="29"/>
      <c r="F53" s="30"/>
      <c r="G53" s="29"/>
      <c r="H53" s="31"/>
      <c r="I53" s="32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</row>
    <row r="54" spans="1:24" ht="18.75" thickBot="1" x14ac:dyDescent="0.3">
      <c r="A54" s="145" t="s">
        <v>77</v>
      </c>
      <c r="B54" s="146"/>
      <c r="C54" s="146"/>
      <c r="D54" s="146"/>
      <c r="E54" s="146"/>
      <c r="F54" s="146"/>
      <c r="G54" s="146"/>
      <c r="H54" s="146"/>
      <c r="I54" s="36">
        <f>SUM(I51,I48,I36,I20,I16)</f>
        <v>2.2002333333333333</v>
      </c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</row>
    <row r="55" spans="1:24" ht="13.5" thickBot="1" x14ac:dyDescent="0.25">
      <c r="A55" s="37"/>
      <c r="B55" s="37"/>
      <c r="C55" s="37"/>
      <c r="D55" s="37"/>
      <c r="E55" s="37"/>
      <c r="F55" s="37"/>
      <c r="G55" s="37"/>
      <c r="H55" s="37"/>
      <c r="I55" s="37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</row>
    <row r="56" spans="1:24" ht="18.75" thickBot="1" x14ac:dyDescent="0.3">
      <c r="A56" s="145" t="s">
        <v>78</v>
      </c>
      <c r="B56" s="146"/>
      <c r="C56" s="146"/>
      <c r="D56" s="146"/>
      <c r="E56" s="146"/>
      <c r="F56" s="146"/>
      <c r="G56" s="146"/>
      <c r="H56" s="146"/>
      <c r="I56" s="39">
        <v>2.2000000000000002</v>
      </c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</row>
    <row r="57" spans="1:24" x14ac:dyDescent="0.2"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</row>
  </sheetData>
  <mergeCells count="49">
    <mergeCell ref="B43:H43"/>
    <mergeCell ref="A54:H54"/>
    <mergeCell ref="A56:H56"/>
    <mergeCell ref="B24:H24"/>
    <mergeCell ref="B39:H39"/>
    <mergeCell ref="B44:H44"/>
    <mergeCell ref="B46:H46"/>
    <mergeCell ref="B47:H47"/>
    <mergeCell ref="B40:H40"/>
    <mergeCell ref="B41:H41"/>
    <mergeCell ref="B42:H42"/>
    <mergeCell ref="B45:H45"/>
    <mergeCell ref="F48:H48"/>
    <mergeCell ref="B51:E51"/>
    <mergeCell ref="F51:H51"/>
    <mergeCell ref="B32:H32"/>
    <mergeCell ref="B33:H33"/>
    <mergeCell ref="B34:H34"/>
    <mergeCell ref="B35:H35"/>
    <mergeCell ref="F36:H36"/>
    <mergeCell ref="B38:I38"/>
    <mergeCell ref="B31:H31"/>
    <mergeCell ref="B29:H29"/>
    <mergeCell ref="B19:H19"/>
    <mergeCell ref="F20:H20"/>
    <mergeCell ref="B22:I22"/>
    <mergeCell ref="B23:H23"/>
    <mergeCell ref="B25:H25"/>
    <mergeCell ref="B30:H30"/>
    <mergeCell ref="B26:H26"/>
    <mergeCell ref="B27:H27"/>
    <mergeCell ref="B28:H28"/>
    <mergeCell ref="B18:I18"/>
    <mergeCell ref="B6:D6"/>
    <mergeCell ref="B7:D7"/>
    <mergeCell ref="B8:H8"/>
    <mergeCell ref="B9:H9"/>
    <mergeCell ref="B10:H10"/>
    <mergeCell ref="B11:H11"/>
    <mergeCell ref="B12:H12"/>
    <mergeCell ref="B13:H13"/>
    <mergeCell ref="B14:H14"/>
    <mergeCell ref="B15:H15"/>
    <mergeCell ref="F16:H16"/>
    <mergeCell ref="B5:D5"/>
    <mergeCell ref="A1:I1"/>
    <mergeCell ref="A2:I2"/>
    <mergeCell ref="B3:I3"/>
    <mergeCell ref="B4:H4"/>
  </mergeCells>
  <pageMargins left="0.69930555555555596" right="0.69930555555555596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view="pageBreakPreview" topLeftCell="A45" zoomScale="90" zoomScaleNormal="145" zoomScaleSheetLayoutView="90" workbookViewId="0">
      <selection activeCell="A2" sqref="A2:H2"/>
    </sheetView>
  </sheetViews>
  <sheetFormatPr baseColWidth="10" defaultColWidth="9.140625" defaultRowHeight="12.75" x14ac:dyDescent="0.2"/>
  <cols>
    <col min="1" max="1" width="27.28515625" style="125" customWidth="1"/>
    <col min="2" max="2" width="13.5703125" style="125" customWidth="1"/>
    <col min="3" max="3" width="17.85546875" style="45" customWidth="1"/>
    <col min="4" max="5" width="8.28515625" style="45" customWidth="1"/>
    <col min="6" max="6" width="10" style="45" customWidth="1"/>
    <col min="7" max="7" width="15.5703125" style="45" customWidth="1"/>
    <col min="8" max="8" width="11.140625" style="45" customWidth="1"/>
    <col min="9" max="9" width="18.140625" style="45" customWidth="1"/>
    <col min="10" max="10" width="9.85546875" style="45" customWidth="1"/>
    <col min="11" max="11" width="26.28515625" style="45" customWidth="1"/>
    <col min="12" max="16384" width="9.140625" style="45"/>
  </cols>
  <sheetData>
    <row r="1" spans="1:11" ht="79.5" customHeight="1" thickBot="1" x14ac:dyDescent="0.25">
      <c r="A1" s="188" t="s">
        <v>106</v>
      </c>
      <c r="B1" s="189"/>
      <c r="C1" s="189"/>
      <c r="D1" s="189"/>
      <c r="E1" s="189"/>
      <c r="F1" s="189"/>
      <c r="G1" s="189"/>
      <c r="H1" s="189"/>
      <c r="I1" s="190"/>
    </row>
    <row r="2" spans="1:11" ht="38.25" customHeight="1" thickBot="1" x14ac:dyDescent="0.25">
      <c r="A2" s="150"/>
      <c r="B2" s="151"/>
      <c r="C2" s="151"/>
      <c r="D2" s="151"/>
      <c r="E2" s="151"/>
      <c r="F2" s="151"/>
      <c r="G2" s="151"/>
      <c r="H2" s="151"/>
      <c r="I2" s="44" t="s">
        <v>107</v>
      </c>
    </row>
    <row r="3" spans="1:11" ht="16.5" customHeight="1" x14ac:dyDescent="0.2">
      <c r="A3" s="191" t="s">
        <v>111</v>
      </c>
      <c r="B3" s="192"/>
      <c r="C3" s="192"/>
      <c r="D3" s="192"/>
      <c r="E3" s="192"/>
      <c r="F3" s="192"/>
      <c r="G3" s="192"/>
      <c r="H3" s="192"/>
      <c r="I3" s="193"/>
    </row>
    <row r="4" spans="1:11" x14ac:dyDescent="0.2">
      <c r="A4" s="194" t="s">
        <v>20</v>
      </c>
      <c r="B4" s="195"/>
      <c r="C4" s="195"/>
      <c r="D4" s="195"/>
      <c r="E4" s="195"/>
      <c r="F4" s="195"/>
      <c r="G4" s="195"/>
      <c r="H4" s="195"/>
      <c r="I4" s="196"/>
    </row>
    <row r="5" spans="1:11" x14ac:dyDescent="0.2">
      <c r="A5" s="46" t="s">
        <v>5</v>
      </c>
      <c r="B5" s="47" t="s">
        <v>101</v>
      </c>
      <c r="C5" s="47" t="s">
        <v>7</v>
      </c>
      <c r="D5" s="197" t="s">
        <v>8</v>
      </c>
      <c r="E5" s="198"/>
      <c r="F5" s="47" t="s">
        <v>9</v>
      </c>
      <c r="G5" s="47" t="s">
        <v>10</v>
      </c>
      <c r="H5" s="48" t="s">
        <v>11</v>
      </c>
      <c r="I5" s="49" t="s">
        <v>12</v>
      </c>
    </row>
    <row r="6" spans="1:11" ht="25.5" customHeight="1" x14ac:dyDescent="0.2">
      <c r="A6" s="50" t="s">
        <v>6</v>
      </c>
      <c r="B6" s="51" t="s">
        <v>3</v>
      </c>
      <c r="C6" s="51" t="s">
        <v>23</v>
      </c>
      <c r="D6" s="179" t="s">
        <v>13</v>
      </c>
      <c r="E6" s="180"/>
      <c r="F6" s="51" t="s">
        <v>14</v>
      </c>
      <c r="G6" s="51" t="s">
        <v>102</v>
      </c>
      <c r="H6" s="52" t="s">
        <v>21</v>
      </c>
      <c r="I6" s="53" t="s">
        <v>16</v>
      </c>
    </row>
    <row r="7" spans="1:11" x14ac:dyDescent="0.2">
      <c r="A7" s="54"/>
      <c r="B7" s="55"/>
      <c r="C7" s="56"/>
      <c r="D7" s="182"/>
      <c r="E7" s="183"/>
      <c r="F7" s="57"/>
      <c r="G7" s="58"/>
      <c r="H7" s="59"/>
      <c r="I7" s="60"/>
      <c r="K7" s="61"/>
    </row>
    <row r="8" spans="1:11" x14ac:dyDescent="0.2">
      <c r="A8" s="62"/>
      <c r="B8" s="63"/>
      <c r="C8" s="64"/>
      <c r="D8" s="184"/>
      <c r="E8" s="185"/>
      <c r="F8" s="57"/>
      <c r="G8" s="65"/>
      <c r="H8" s="66"/>
      <c r="I8" s="67"/>
      <c r="K8" s="61"/>
    </row>
    <row r="9" spans="1:11" x14ac:dyDescent="0.2">
      <c r="A9" s="62"/>
      <c r="B9" s="63"/>
      <c r="C9" s="64"/>
      <c r="D9" s="184"/>
      <c r="E9" s="185"/>
      <c r="F9" s="57"/>
      <c r="G9" s="65"/>
      <c r="H9" s="66"/>
      <c r="I9" s="67"/>
      <c r="K9" s="61"/>
    </row>
    <row r="10" spans="1:11" x14ac:dyDescent="0.2">
      <c r="A10" s="62"/>
      <c r="B10" s="63"/>
      <c r="C10" s="64"/>
      <c r="D10" s="184"/>
      <c r="E10" s="185"/>
      <c r="F10" s="57"/>
      <c r="G10" s="65"/>
      <c r="H10" s="66"/>
      <c r="I10" s="67"/>
      <c r="K10" s="61"/>
    </row>
    <row r="11" spans="1:11" x14ac:dyDescent="0.2">
      <c r="A11" s="68"/>
      <c r="B11" s="69"/>
      <c r="C11" s="70"/>
      <c r="D11" s="71"/>
      <c r="E11" s="71"/>
      <c r="F11" s="72"/>
      <c r="G11" s="73"/>
      <c r="H11" s="74"/>
      <c r="I11" s="75"/>
    </row>
    <row r="12" spans="1:11" x14ac:dyDescent="0.2">
      <c r="A12" s="186" t="s">
        <v>17</v>
      </c>
      <c r="B12" s="187"/>
      <c r="C12" s="187"/>
      <c r="D12" s="187"/>
      <c r="E12" s="187"/>
      <c r="F12" s="187"/>
      <c r="G12" s="187"/>
      <c r="H12" s="187"/>
      <c r="I12" s="76">
        <f>SUM(I7:I10)</f>
        <v>0</v>
      </c>
      <c r="K12" s="77"/>
    </row>
    <row r="13" spans="1:11" x14ac:dyDescent="0.2">
      <c r="A13" s="78"/>
      <c r="B13" s="79"/>
      <c r="C13" s="79"/>
      <c r="D13" s="79"/>
      <c r="E13" s="79"/>
      <c r="F13" s="79"/>
      <c r="G13" s="79"/>
      <c r="H13" s="79"/>
      <c r="I13" s="80"/>
    </row>
    <row r="14" spans="1:11" x14ac:dyDescent="0.2">
      <c r="A14" s="155" t="s">
        <v>22</v>
      </c>
      <c r="B14" s="156"/>
      <c r="C14" s="156"/>
      <c r="D14" s="156"/>
      <c r="E14" s="156"/>
      <c r="F14" s="156"/>
      <c r="G14" s="156"/>
      <c r="H14" s="156"/>
      <c r="I14" s="157"/>
    </row>
    <row r="15" spans="1:11" ht="25.5" customHeight="1" x14ac:dyDescent="0.2">
      <c r="A15" s="50" t="s">
        <v>1</v>
      </c>
      <c r="B15" s="51" t="s">
        <v>3</v>
      </c>
      <c r="C15" s="51" t="s">
        <v>27</v>
      </c>
      <c r="D15" s="179" t="s">
        <v>13</v>
      </c>
      <c r="E15" s="180"/>
      <c r="F15" s="51" t="s">
        <v>14</v>
      </c>
      <c r="G15" s="51" t="s">
        <v>102</v>
      </c>
      <c r="H15" s="52" t="s">
        <v>15</v>
      </c>
      <c r="I15" s="53" t="s">
        <v>16</v>
      </c>
    </row>
    <row r="16" spans="1:11" x14ac:dyDescent="0.2">
      <c r="A16" s="81"/>
      <c r="B16" s="63"/>
      <c r="C16" s="82"/>
      <c r="D16" s="181"/>
      <c r="E16" s="181"/>
      <c r="F16" s="57"/>
      <c r="G16" s="65"/>
      <c r="H16" s="83"/>
      <c r="I16" s="84"/>
      <c r="K16" s="61"/>
    </row>
    <row r="17" spans="1:11" x14ac:dyDescent="0.2">
      <c r="A17" s="54"/>
      <c r="B17" s="55"/>
      <c r="C17" s="56"/>
      <c r="D17" s="182"/>
      <c r="E17" s="183"/>
      <c r="F17" s="57"/>
      <c r="G17" s="58"/>
      <c r="H17" s="59"/>
      <c r="I17" s="85"/>
      <c r="K17" s="61"/>
    </row>
    <row r="18" spans="1:11" x14ac:dyDescent="0.2">
      <c r="A18" s="81"/>
      <c r="B18" s="63"/>
      <c r="C18" s="82"/>
      <c r="D18" s="184"/>
      <c r="E18" s="185"/>
      <c r="F18" s="57"/>
      <c r="G18" s="65"/>
      <c r="H18" s="86"/>
      <c r="I18" s="84"/>
      <c r="K18" s="61"/>
    </row>
    <row r="19" spans="1:11" x14ac:dyDescent="0.2">
      <c r="A19" s="68"/>
      <c r="B19" s="69"/>
      <c r="C19" s="70"/>
      <c r="D19" s="71"/>
      <c r="E19" s="71"/>
      <c r="F19" s="72"/>
      <c r="G19" s="73"/>
      <c r="H19" s="74"/>
      <c r="I19" s="75"/>
    </row>
    <row r="20" spans="1:11" x14ac:dyDescent="0.2">
      <c r="A20" s="163" t="s">
        <v>0</v>
      </c>
      <c r="B20" s="164"/>
      <c r="C20" s="165"/>
      <c r="D20" s="165"/>
      <c r="E20" s="165"/>
      <c r="F20" s="165"/>
      <c r="G20" s="165"/>
      <c r="H20" s="165"/>
      <c r="I20" s="87">
        <f>+SUM(I16:I19)</f>
        <v>0</v>
      </c>
      <c r="K20" s="77"/>
    </row>
    <row r="21" spans="1:11" x14ac:dyDescent="0.2">
      <c r="A21" s="78"/>
      <c r="B21" s="79"/>
      <c r="C21" s="79"/>
      <c r="D21" s="79"/>
      <c r="E21" s="79"/>
      <c r="F21" s="79"/>
      <c r="G21" s="79"/>
      <c r="H21" s="79"/>
      <c r="I21" s="80"/>
    </row>
    <row r="22" spans="1:11" x14ac:dyDescent="0.2">
      <c r="A22" s="155" t="s">
        <v>28</v>
      </c>
      <c r="B22" s="156"/>
      <c r="C22" s="156"/>
      <c r="D22" s="156"/>
      <c r="E22" s="156"/>
      <c r="F22" s="156"/>
      <c r="G22" s="156"/>
      <c r="H22" s="156"/>
      <c r="I22" s="157"/>
    </row>
    <row r="23" spans="1:11" ht="25.5" customHeight="1" x14ac:dyDescent="0.2">
      <c r="A23" s="50" t="s">
        <v>29</v>
      </c>
      <c r="B23" s="51" t="s">
        <v>3</v>
      </c>
      <c r="C23" s="51" t="s">
        <v>27</v>
      </c>
      <c r="D23" s="179" t="s">
        <v>13</v>
      </c>
      <c r="E23" s="180"/>
      <c r="F23" s="51" t="s">
        <v>14</v>
      </c>
      <c r="G23" s="51" t="s">
        <v>102</v>
      </c>
      <c r="H23" s="52" t="s">
        <v>15</v>
      </c>
      <c r="I23" s="53" t="s">
        <v>16</v>
      </c>
    </row>
    <row r="24" spans="1:11" x14ac:dyDescent="0.2">
      <c r="A24" s="81"/>
      <c r="B24" s="63"/>
      <c r="C24" s="88"/>
      <c r="D24" s="181"/>
      <c r="E24" s="181"/>
      <c r="F24" s="57"/>
      <c r="G24" s="65"/>
      <c r="H24" s="83"/>
      <c r="I24" s="67"/>
      <c r="K24" s="61"/>
    </row>
    <row r="25" spans="1:11" x14ac:dyDescent="0.2">
      <c r="A25" s="89"/>
      <c r="B25" s="69"/>
      <c r="C25" s="90"/>
      <c r="D25" s="91"/>
      <c r="E25" s="91"/>
      <c r="F25" s="92"/>
      <c r="G25" s="93"/>
      <c r="H25" s="94"/>
      <c r="I25" s="95"/>
    </row>
    <row r="26" spans="1:11" x14ac:dyDescent="0.2">
      <c r="A26" s="163" t="s">
        <v>30</v>
      </c>
      <c r="B26" s="164"/>
      <c r="C26" s="165"/>
      <c r="D26" s="165"/>
      <c r="E26" s="165"/>
      <c r="F26" s="165"/>
      <c r="G26" s="165"/>
      <c r="H26" s="165"/>
      <c r="I26" s="87">
        <f>+SUM(I22:I25)</f>
        <v>0</v>
      </c>
      <c r="K26" s="77"/>
    </row>
    <row r="27" spans="1:11" x14ac:dyDescent="0.2">
      <c r="A27" s="78"/>
      <c r="B27" s="79"/>
      <c r="C27" s="79"/>
      <c r="D27" s="79"/>
      <c r="E27" s="79"/>
      <c r="F27" s="79"/>
      <c r="G27" s="79"/>
      <c r="H27" s="79"/>
      <c r="I27" s="80"/>
    </row>
    <row r="28" spans="1:11" x14ac:dyDescent="0.2">
      <c r="A28" s="155" t="s">
        <v>32</v>
      </c>
      <c r="B28" s="156"/>
      <c r="C28" s="156"/>
      <c r="D28" s="156"/>
      <c r="E28" s="156"/>
      <c r="F28" s="156"/>
      <c r="G28" s="156"/>
      <c r="H28" s="156"/>
      <c r="I28" s="157"/>
    </row>
    <row r="29" spans="1:11" ht="12.75" customHeight="1" x14ac:dyDescent="0.2">
      <c r="A29" s="96" t="s">
        <v>2</v>
      </c>
      <c r="B29" s="175" t="s">
        <v>3</v>
      </c>
      <c r="C29" s="176"/>
      <c r="D29" s="177"/>
      <c r="E29" s="178" t="s">
        <v>15</v>
      </c>
      <c r="F29" s="178"/>
      <c r="G29" s="178"/>
      <c r="H29" s="97" t="s">
        <v>4</v>
      </c>
      <c r="I29" s="98" t="s">
        <v>18</v>
      </c>
    </row>
    <row r="30" spans="1:11" x14ac:dyDescent="0.2">
      <c r="A30" s="99"/>
      <c r="B30" s="166"/>
      <c r="C30" s="167"/>
      <c r="D30" s="168"/>
      <c r="E30" s="169"/>
      <c r="F30" s="170"/>
      <c r="G30" s="171"/>
      <c r="H30" s="100"/>
      <c r="I30" s="101"/>
      <c r="K30" s="61"/>
    </row>
    <row r="31" spans="1:11" x14ac:dyDescent="0.2">
      <c r="A31" s="99"/>
      <c r="B31" s="166"/>
      <c r="C31" s="167"/>
      <c r="D31" s="168"/>
      <c r="E31" s="169"/>
      <c r="F31" s="170"/>
      <c r="G31" s="171"/>
      <c r="H31" s="100"/>
      <c r="I31" s="101"/>
      <c r="K31" s="61"/>
    </row>
    <row r="32" spans="1:11" ht="63" customHeight="1" x14ac:dyDescent="0.2">
      <c r="A32" s="99"/>
      <c r="B32" s="166"/>
      <c r="C32" s="167"/>
      <c r="D32" s="168"/>
      <c r="E32" s="169"/>
      <c r="F32" s="170"/>
      <c r="G32" s="171"/>
      <c r="H32" s="100"/>
      <c r="I32" s="101"/>
      <c r="K32" s="61"/>
    </row>
    <row r="33" spans="1:11" ht="63" customHeight="1" x14ac:dyDescent="0.2">
      <c r="A33" s="99"/>
      <c r="B33" s="166"/>
      <c r="C33" s="167"/>
      <c r="D33" s="168"/>
      <c r="E33" s="169"/>
      <c r="F33" s="170"/>
      <c r="G33" s="171"/>
      <c r="H33" s="100"/>
      <c r="I33" s="101"/>
      <c r="K33" s="61"/>
    </row>
    <row r="34" spans="1:11" ht="48.75" customHeight="1" x14ac:dyDescent="0.2">
      <c r="A34" s="99"/>
      <c r="B34" s="166"/>
      <c r="C34" s="167"/>
      <c r="D34" s="168"/>
      <c r="E34" s="169"/>
      <c r="F34" s="170"/>
      <c r="G34" s="171"/>
      <c r="H34" s="100"/>
      <c r="I34" s="101"/>
      <c r="K34" s="61"/>
    </row>
    <row r="35" spans="1:11" x14ac:dyDescent="0.2">
      <c r="A35" s="172"/>
      <c r="B35" s="173"/>
      <c r="C35" s="173"/>
      <c r="D35" s="173"/>
      <c r="E35" s="173"/>
      <c r="F35" s="173"/>
      <c r="G35" s="173"/>
      <c r="H35" s="173"/>
      <c r="I35" s="174"/>
    </row>
    <row r="36" spans="1:11" ht="13.5" customHeight="1" x14ac:dyDescent="0.2">
      <c r="A36" s="163" t="s">
        <v>33</v>
      </c>
      <c r="B36" s="164"/>
      <c r="C36" s="165"/>
      <c r="D36" s="165"/>
      <c r="E36" s="165"/>
      <c r="F36" s="165"/>
      <c r="G36" s="165"/>
      <c r="H36" s="165"/>
      <c r="I36" s="87">
        <f>SUM(I30:I35)</f>
        <v>0</v>
      </c>
      <c r="K36" s="77"/>
    </row>
    <row r="37" spans="1:11" ht="13.5" customHeight="1" x14ac:dyDescent="0.2">
      <c r="A37" s="78"/>
      <c r="B37" s="79"/>
      <c r="C37" s="79"/>
      <c r="D37" s="79"/>
      <c r="E37" s="79"/>
      <c r="F37" s="79"/>
      <c r="G37" s="79"/>
      <c r="H37" s="79"/>
      <c r="I37" s="80"/>
    </row>
    <row r="38" spans="1:11" x14ac:dyDescent="0.2">
      <c r="A38" s="155" t="s">
        <v>19</v>
      </c>
      <c r="B38" s="156"/>
      <c r="C38" s="156"/>
      <c r="D38" s="156"/>
      <c r="E38" s="156"/>
      <c r="F38" s="156"/>
      <c r="G38" s="156"/>
      <c r="H38" s="156"/>
      <c r="I38" s="157"/>
    </row>
    <row r="39" spans="1:11" ht="15.75" customHeight="1" x14ac:dyDescent="0.2">
      <c r="A39" s="158" t="s">
        <v>103</v>
      </c>
      <c r="B39" s="159"/>
      <c r="C39" s="159"/>
      <c r="D39" s="159"/>
      <c r="E39" s="102"/>
      <c r="F39" s="102"/>
      <c r="G39" s="102"/>
      <c r="H39" s="102"/>
      <c r="I39" s="103">
        <f>+I12+I20+I36+I26</f>
        <v>0</v>
      </c>
      <c r="K39" s="104"/>
    </row>
    <row r="40" spans="1:11" x14ac:dyDescent="0.2">
      <c r="A40" s="89" t="s">
        <v>108</v>
      </c>
      <c r="B40" s="105"/>
      <c r="C40" s="102"/>
      <c r="D40" s="102"/>
      <c r="E40" s="102"/>
      <c r="F40" s="102"/>
      <c r="G40" s="102"/>
      <c r="H40" s="102"/>
      <c r="I40" s="103">
        <f>ROUND(I39*0.19,0)</f>
        <v>0</v>
      </c>
      <c r="K40" s="104"/>
    </row>
    <row r="41" spans="1:11" ht="14.25" customHeight="1" thickBot="1" x14ac:dyDescent="0.25">
      <c r="A41" s="106" t="s">
        <v>104</v>
      </c>
      <c r="B41" s="107"/>
      <c r="C41" s="108"/>
      <c r="D41" s="108"/>
      <c r="E41" s="108"/>
      <c r="F41" s="108"/>
      <c r="G41" s="108"/>
      <c r="H41" s="108"/>
      <c r="I41" s="109">
        <f>+I39+I40</f>
        <v>0</v>
      </c>
      <c r="K41" s="104"/>
    </row>
    <row r="42" spans="1:11" ht="14.25" customHeight="1" x14ac:dyDescent="0.2">
      <c r="A42" s="110" t="s">
        <v>95</v>
      </c>
      <c r="B42" s="111"/>
      <c r="C42" s="112"/>
      <c r="D42" s="112"/>
      <c r="E42" s="112"/>
      <c r="F42" s="112"/>
      <c r="G42" s="112"/>
      <c r="H42" s="112"/>
      <c r="I42" s="113"/>
      <c r="K42" s="104"/>
    </row>
    <row r="43" spans="1:11" ht="39" customHeight="1" x14ac:dyDescent="0.2">
      <c r="A43" s="160" t="s">
        <v>98</v>
      </c>
      <c r="B43" s="161"/>
      <c r="C43" s="161"/>
      <c r="D43" s="161"/>
      <c r="E43" s="161"/>
      <c r="F43" s="161"/>
      <c r="G43" s="161"/>
      <c r="H43" s="161"/>
      <c r="I43" s="162"/>
    </row>
    <row r="44" spans="1:11" ht="27.75" customHeight="1" x14ac:dyDescent="0.2">
      <c r="A44" s="160" t="s">
        <v>96</v>
      </c>
      <c r="B44" s="161"/>
      <c r="C44" s="161"/>
      <c r="D44" s="161"/>
      <c r="E44" s="161"/>
      <c r="F44" s="161"/>
      <c r="G44" s="161"/>
      <c r="H44" s="161"/>
      <c r="I44" s="162"/>
    </row>
    <row r="45" spans="1:11" ht="27" customHeight="1" x14ac:dyDescent="0.2">
      <c r="A45" s="160" t="s">
        <v>97</v>
      </c>
      <c r="B45" s="161"/>
      <c r="C45" s="161"/>
      <c r="D45" s="161"/>
      <c r="E45" s="161"/>
      <c r="F45" s="161"/>
      <c r="G45" s="161"/>
      <c r="H45" s="161"/>
      <c r="I45" s="162"/>
      <c r="J45" s="114"/>
    </row>
    <row r="46" spans="1:11" ht="54.75" customHeight="1" x14ac:dyDescent="0.2">
      <c r="A46" s="160" t="s">
        <v>99</v>
      </c>
      <c r="B46" s="161"/>
      <c r="C46" s="161"/>
      <c r="D46" s="161"/>
      <c r="E46" s="161"/>
      <c r="F46" s="161"/>
      <c r="G46" s="161"/>
      <c r="H46" s="161"/>
      <c r="I46" s="162"/>
      <c r="J46" s="115"/>
      <c r="K46" s="115"/>
    </row>
    <row r="47" spans="1:11" ht="27.75" customHeight="1" thickBot="1" x14ac:dyDescent="0.25">
      <c r="A47" s="152" t="s">
        <v>100</v>
      </c>
      <c r="B47" s="153"/>
      <c r="C47" s="153"/>
      <c r="D47" s="153"/>
      <c r="E47" s="153"/>
      <c r="F47" s="153"/>
      <c r="G47" s="153"/>
      <c r="H47" s="153"/>
      <c r="I47" s="154"/>
      <c r="K47" s="116"/>
    </row>
    <row r="48" spans="1:11" x14ac:dyDescent="0.2">
      <c r="A48" s="117"/>
      <c r="B48" s="117"/>
      <c r="C48" s="118"/>
      <c r="D48" s="119"/>
      <c r="E48" s="118"/>
      <c r="F48" s="118"/>
      <c r="G48" s="118"/>
      <c r="H48" s="118"/>
      <c r="I48" s="118"/>
    </row>
    <row r="49" spans="1:12" ht="15.75" x14ac:dyDescent="0.25">
      <c r="A49" s="120"/>
      <c r="B49" s="120"/>
      <c r="C49" s="118"/>
      <c r="D49" s="118"/>
      <c r="E49" s="118"/>
      <c r="F49" s="118"/>
      <c r="G49" s="118"/>
      <c r="H49" s="118"/>
      <c r="I49" s="118"/>
      <c r="K49" s="116"/>
      <c r="L49" s="121"/>
    </row>
    <row r="50" spans="1:12" x14ac:dyDescent="0.2">
      <c r="A50" s="117"/>
      <c r="B50" s="117"/>
      <c r="C50" s="118"/>
      <c r="D50" s="118"/>
      <c r="E50" s="118"/>
      <c r="F50" s="118"/>
      <c r="G50" s="118"/>
      <c r="H50" s="118"/>
      <c r="I50" s="118"/>
      <c r="K50" s="122"/>
    </row>
    <row r="51" spans="1:12" x14ac:dyDescent="0.2">
      <c r="A51" s="117"/>
      <c r="B51" s="117"/>
      <c r="C51" s="118"/>
      <c r="D51" s="118"/>
      <c r="E51" s="118"/>
      <c r="F51" s="118"/>
      <c r="G51" s="118"/>
      <c r="H51" s="118"/>
      <c r="I51" s="118"/>
    </row>
    <row r="52" spans="1:12" x14ac:dyDescent="0.2">
      <c r="A52" s="117"/>
      <c r="B52" s="69"/>
      <c r="C52" s="123"/>
      <c r="D52" s="123"/>
      <c r="E52" s="123"/>
      <c r="F52" s="123"/>
      <c r="G52" s="123"/>
      <c r="H52" s="118"/>
      <c r="I52" s="118"/>
    </row>
    <row r="53" spans="1:12" x14ac:dyDescent="0.2">
      <c r="A53" s="117"/>
      <c r="B53" s="117"/>
      <c r="C53" s="118" t="s">
        <v>109</v>
      </c>
      <c r="D53" s="118"/>
      <c r="E53" s="118"/>
      <c r="F53" s="118"/>
      <c r="G53" s="124"/>
      <c r="H53" s="118"/>
      <c r="I53" s="118"/>
    </row>
  </sheetData>
  <mergeCells count="43">
    <mergeCell ref="A12:H12"/>
    <mergeCell ref="A1:I1"/>
    <mergeCell ref="A2:H2"/>
    <mergeCell ref="A3:I3"/>
    <mergeCell ref="A4:I4"/>
    <mergeCell ref="D5:E5"/>
    <mergeCell ref="D6:E6"/>
    <mergeCell ref="D7:E7"/>
    <mergeCell ref="D8:E8"/>
    <mergeCell ref="D9:E9"/>
    <mergeCell ref="D10:E10"/>
    <mergeCell ref="B29:D29"/>
    <mergeCell ref="E29:G29"/>
    <mergeCell ref="A14:I14"/>
    <mergeCell ref="D15:E15"/>
    <mergeCell ref="D16:E16"/>
    <mergeCell ref="D17:E17"/>
    <mergeCell ref="D18:E18"/>
    <mergeCell ref="A20:H20"/>
    <mergeCell ref="A22:I22"/>
    <mergeCell ref="D23:E23"/>
    <mergeCell ref="D24:E24"/>
    <mergeCell ref="A26:H26"/>
    <mergeCell ref="A28:I28"/>
    <mergeCell ref="A36:H36"/>
    <mergeCell ref="B30:D30"/>
    <mergeCell ref="E30:G30"/>
    <mergeCell ref="B31:D31"/>
    <mergeCell ref="E31:G31"/>
    <mergeCell ref="B32:D32"/>
    <mergeCell ref="E32:G32"/>
    <mergeCell ref="B33:D33"/>
    <mergeCell ref="E33:G33"/>
    <mergeCell ref="B34:D34"/>
    <mergeCell ref="E34:G34"/>
    <mergeCell ref="A35:I35"/>
    <mergeCell ref="A47:I47"/>
    <mergeCell ref="A38:I38"/>
    <mergeCell ref="A39:D39"/>
    <mergeCell ref="A43:I43"/>
    <mergeCell ref="A44:I44"/>
    <mergeCell ref="A45:I45"/>
    <mergeCell ref="A46:I46"/>
  </mergeCells>
  <printOptions horizontalCentered="1" verticalCentered="1"/>
  <pageMargins left="0.19685039370078741" right="0.19685039370078741" top="0.39370078740157483" bottom="0.39370078740157483" header="0" footer="0"/>
  <pageSetup scale="65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131</vt:i4>
      </vt:variant>
    </vt:vector>
  </HeadingPairs>
  <TitlesOfParts>
    <vt:vector size="134" baseType="lpstr">
      <vt:lpstr>PRESUPUESTO_OFICIAL</vt:lpstr>
      <vt:lpstr>FACTOR MULTIPLICADOR</vt:lpstr>
      <vt:lpstr>PROPUESTA ECONOMICA</vt:lpstr>
      <vt:lpstr>'PROPUESTA ECONOMICA'!_Toc142041533</vt:lpstr>
      <vt:lpstr>'PROPUESTA ECONOMICA'!_Toc143694497</vt:lpstr>
      <vt:lpstr>'PROPUESTA ECONOMICA'!_Toc143694537</vt:lpstr>
      <vt:lpstr>'PROPUESTA ECONOMICA'!_Toc143694561</vt:lpstr>
      <vt:lpstr>'PROPUESTA ECONOMICA'!_Toc144106979</vt:lpstr>
      <vt:lpstr>'PROPUESTA ECONOMICA'!_Toc144106980</vt:lpstr>
      <vt:lpstr>'PROPUESTA ECONOMICA'!_Toc144106982</vt:lpstr>
      <vt:lpstr>'PROPUESTA ECONOMICA'!_Toc144106983</vt:lpstr>
      <vt:lpstr>'PROPUESTA ECONOMICA'!_Toc144106984</vt:lpstr>
      <vt:lpstr>'PROPUESTA ECONOMICA'!_Toc144106985</vt:lpstr>
      <vt:lpstr>'PROPUESTA ECONOMICA'!_Toc144106986</vt:lpstr>
      <vt:lpstr>'PROPUESTA ECONOMICA'!_Toc144106987</vt:lpstr>
      <vt:lpstr>'PROPUESTA ECONOMICA'!_Toc144106988</vt:lpstr>
      <vt:lpstr>'PROPUESTA ECONOMICA'!_Toc144106989</vt:lpstr>
      <vt:lpstr>'PROPUESTA ECONOMICA'!_Toc144106990</vt:lpstr>
      <vt:lpstr>'PROPUESTA ECONOMICA'!_Toc144106991</vt:lpstr>
      <vt:lpstr>'PROPUESTA ECONOMICA'!_Toc144106992</vt:lpstr>
      <vt:lpstr>'PROPUESTA ECONOMICA'!_Toc144106993</vt:lpstr>
      <vt:lpstr>'PROPUESTA ECONOMICA'!_Toc144106994</vt:lpstr>
      <vt:lpstr>'PROPUESTA ECONOMICA'!_Toc144106995</vt:lpstr>
      <vt:lpstr>'PROPUESTA ECONOMICA'!_Toc144106996</vt:lpstr>
      <vt:lpstr>'PROPUESTA ECONOMICA'!_Toc144106997</vt:lpstr>
      <vt:lpstr>'PROPUESTA ECONOMICA'!_Toc144106998</vt:lpstr>
      <vt:lpstr>'PROPUESTA ECONOMICA'!_Toc144106999</vt:lpstr>
      <vt:lpstr>'PROPUESTA ECONOMICA'!_Toc144107000</vt:lpstr>
      <vt:lpstr>'PROPUESTA ECONOMICA'!_Toc144107001</vt:lpstr>
      <vt:lpstr>'PROPUESTA ECONOMICA'!_Toc144107002</vt:lpstr>
      <vt:lpstr>'PROPUESTA ECONOMICA'!_Toc144107003</vt:lpstr>
      <vt:lpstr>'PROPUESTA ECONOMICA'!_Toc144107004</vt:lpstr>
      <vt:lpstr>'PROPUESTA ECONOMICA'!_Toc144107005</vt:lpstr>
      <vt:lpstr>'PROPUESTA ECONOMICA'!_Toc144107006</vt:lpstr>
      <vt:lpstr>'PROPUESTA ECONOMICA'!_Toc144107007</vt:lpstr>
      <vt:lpstr>'PROPUESTA ECONOMICA'!_Toc144107008</vt:lpstr>
      <vt:lpstr>'PROPUESTA ECONOMICA'!_Toc144107009</vt:lpstr>
      <vt:lpstr>'PROPUESTA ECONOMICA'!_Toc144107010</vt:lpstr>
      <vt:lpstr>'PROPUESTA ECONOMICA'!_Toc144107011</vt:lpstr>
      <vt:lpstr>'PROPUESTA ECONOMICA'!_Toc144107012</vt:lpstr>
      <vt:lpstr>'PROPUESTA ECONOMICA'!_Toc144107013</vt:lpstr>
      <vt:lpstr>'PROPUESTA ECONOMICA'!_Toc144107014</vt:lpstr>
      <vt:lpstr>'PROPUESTA ECONOMICA'!_Toc144107015</vt:lpstr>
      <vt:lpstr>'PROPUESTA ECONOMICA'!_Toc144107016</vt:lpstr>
      <vt:lpstr>'PROPUESTA ECONOMICA'!_Toc144107017</vt:lpstr>
      <vt:lpstr>'PROPUESTA ECONOMICA'!_Toc144107018</vt:lpstr>
      <vt:lpstr>'PROPUESTA ECONOMICA'!_Toc144107019</vt:lpstr>
      <vt:lpstr>'PROPUESTA ECONOMICA'!_Toc144107020</vt:lpstr>
      <vt:lpstr>'PROPUESTA ECONOMICA'!_Toc144107021</vt:lpstr>
      <vt:lpstr>'PROPUESTA ECONOMICA'!_Toc144107022</vt:lpstr>
      <vt:lpstr>'PROPUESTA ECONOMICA'!_Toc144107023</vt:lpstr>
      <vt:lpstr>'PROPUESTA ECONOMICA'!_Toc144107024</vt:lpstr>
      <vt:lpstr>'PROPUESTA ECONOMICA'!_Toc144107025</vt:lpstr>
      <vt:lpstr>'PROPUESTA ECONOMICA'!_Toc144107026</vt:lpstr>
      <vt:lpstr>'PROPUESTA ECONOMICA'!_Toc144107027</vt:lpstr>
      <vt:lpstr>'PROPUESTA ECONOMICA'!_Toc144107028</vt:lpstr>
      <vt:lpstr>'PROPUESTA ECONOMICA'!_Toc144107029</vt:lpstr>
      <vt:lpstr>'PROPUESTA ECONOMICA'!_Toc144107030</vt:lpstr>
      <vt:lpstr>'PROPUESTA ECONOMICA'!_Toc144107031</vt:lpstr>
      <vt:lpstr>'PROPUESTA ECONOMICA'!_Toc144107032</vt:lpstr>
      <vt:lpstr>'PROPUESTA ECONOMICA'!_Toc144107033</vt:lpstr>
      <vt:lpstr>'PROPUESTA ECONOMICA'!_Toc144107034</vt:lpstr>
      <vt:lpstr>'PROPUESTA ECONOMICA'!_Toc144107035</vt:lpstr>
      <vt:lpstr>'PROPUESTA ECONOMICA'!_Toc144107036</vt:lpstr>
      <vt:lpstr>'PROPUESTA ECONOMICA'!_Toc144107037</vt:lpstr>
      <vt:lpstr>'PROPUESTA ECONOMICA'!_Toc144107038</vt:lpstr>
      <vt:lpstr>'PROPUESTA ECONOMICA'!_Toc144107039</vt:lpstr>
      <vt:lpstr>'PROPUESTA ECONOMICA'!_Toc144107040</vt:lpstr>
      <vt:lpstr>'PROPUESTA ECONOMICA'!_Toc144107041</vt:lpstr>
      <vt:lpstr>'PROPUESTA ECONOMICA'!_Toc144107042</vt:lpstr>
      <vt:lpstr>'PROPUESTA ECONOMICA'!_Toc144107043</vt:lpstr>
      <vt:lpstr>'PROPUESTA ECONOMICA'!_Toc144107044</vt:lpstr>
      <vt:lpstr>'PROPUESTA ECONOMICA'!_Toc144107045</vt:lpstr>
      <vt:lpstr>'PROPUESTA ECONOMICA'!_Toc144107046</vt:lpstr>
      <vt:lpstr>'PROPUESTA ECONOMICA'!_Toc144107047</vt:lpstr>
      <vt:lpstr>'PROPUESTA ECONOMICA'!_Toc144107048</vt:lpstr>
      <vt:lpstr>'PROPUESTA ECONOMICA'!_Toc144107049</vt:lpstr>
      <vt:lpstr>'PROPUESTA ECONOMICA'!_Toc144107050</vt:lpstr>
      <vt:lpstr>'PROPUESTA ECONOMICA'!_Toc144107051</vt:lpstr>
      <vt:lpstr>'PROPUESTA ECONOMICA'!_Toc144107052</vt:lpstr>
      <vt:lpstr>'PROPUESTA ECONOMICA'!_Toc144107053</vt:lpstr>
      <vt:lpstr>'PROPUESTA ECONOMICA'!_Toc144107054</vt:lpstr>
      <vt:lpstr>'PROPUESTA ECONOMICA'!_Toc144107055</vt:lpstr>
      <vt:lpstr>'PROPUESTA ECONOMICA'!_Toc144107056</vt:lpstr>
      <vt:lpstr>'PROPUESTA ECONOMICA'!_Toc144107057</vt:lpstr>
      <vt:lpstr>'PROPUESTA ECONOMICA'!_Toc144107058</vt:lpstr>
      <vt:lpstr>'PROPUESTA ECONOMICA'!_Toc144107060</vt:lpstr>
      <vt:lpstr>'PROPUESTA ECONOMICA'!_Toc144107061</vt:lpstr>
      <vt:lpstr>'PROPUESTA ECONOMICA'!_Toc144107062</vt:lpstr>
      <vt:lpstr>'PROPUESTA ECONOMICA'!_Toc144107063</vt:lpstr>
      <vt:lpstr>'PROPUESTA ECONOMICA'!_Toc144107064</vt:lpstr>
      <vt:lpstr>'PROPUESTA ECONOMICA'!_Toc144107065</vt:lpstr>
      <vt:lpstr>'PROPUESTA ECONOMICA'!_Toc144107066</vt:lpstr>
      <vt:lpstr>'PROPUESTA ECONOMICA'!_Toc144107067</vt:lpstr>
      <vt:lpstr>'PROPUESTA ECONOMICA'!_Toc144107068</vt:lpstr>
      <vt:lpstr>'PROPUESTA ECONOMICA'!_Toc144107069</vt:lpstr>
      <vt:lpstr>'PROPUESTA ECONOMICA'!_Toc144107070</vt:lpstr>
      <vt:lpstr>'PROPUESTA ECONOMICA'!_Toc144107071</vt:lpstr>
      <vt:lpstr>'PROPUESTA ECONOMICA'!_Toc144107072</vt:lpstr>
      <vt:lpstr>'PROPUESTA ECONOMICA'!_Toc144107073</vt:lpstr>
      <vt:lpstr>'PROPUESTA ECONOMICA'!_Toc144107074</vt:lpstr>
      <vt:lpstr>'PROPUESTA ECONOMICA'!_Toc144107075</vt:lpstr>
      <vt:lpstr>'PROPUESTA ECONOMICA'!_Toc144107076</vt:lpstr>
      <vt:lpstr>'PROPUESTA ECONOMICA'!_Toc144107077</vt:lpstr>
      <vt:lpstr>'PROPUESTA ECONOMICA'!_Toc144107078</vt:lpstr>
      <vt:lpstr>'PROPUESTA ECONOMICA'!_Toc144107079</vt:lpstr>
      <vt:lpstr>'PROPUESTA ECONOMICA'!_Toc144107080</vt:lpstr>
      <vt:lpstr>'PROPUESTA ECONOMICA'!_Toc144107081</vt:lpstr>
      <vt:lpstr>'PROPUESTA ECONOMICA'!_Toc144107082</vt:lpstr>
      <vt:lpstr>'PROPUESTA ECONOMICA'!_Toc144107083</vt:lpstr>
      <vt:lpstr>'PROPUESTA ECONOMICA'!_Toc144107084</vt:lpstr>
      <vt:lpstr>'PROPUESTA ECONOMICA'!_Toc144107085</vt:lpstr>
      <vt:lpstr>'PROPUESTA ECONOMICA'!_Toc144107086</vt:lpstr>
      <vt:lpstr>'PROPUESTA ECONOMICA'!_Toc144107087</vt:lpstr>
      <vt:lpstr>'PROPUESTA ECONOMICA'!_Toc144107088</vt:lpstr>
      <vt:lpstr>'PROPUESTA ECONOMICA'!_Toc144107089</vt:lpstr>
      <vt:lpstr>'PROPUESTA ECONOMICA'!_Toc144107090</vt:lpstr>
      <vt:lpstr>'PROPUESTA ECONOMICA'!_Toc144107091</vt:lpstr>
      <vt:lpstr>'PROPUESTA ECONOMICA'!_Toc144107092</vt:lpstr>
      <vt:lpstr>'PROPUESTA ECONOMICA'!_Toc144107093</vt:lpstr>
      <vt:lpstr>'PROPUESTA ECONOMICA'!_Toc144107094</vt:lpstr>
      <vt:lpstr>'PROPUESTA ECONOMICA'!_Toc144107095</vt:lpstr>
      <vt:lpstr>'PROPUESTA ECONOMICA'!_Toc144107096</vt:lpstr>
      <vt:lpstr>'PROPUESTA ECONOMICA'!_Toc144107097</vt:lpstr>
      <vt:lpstr>'PROPUESTA ECONOMICA'!_Toc144107098</vt:lpstr>
      <vt:lpstr>'PROPUESTA ECONOMICA'!_Toc144107099</vt:lpstr>
      <vt:lpstr>'PROPUESTA ECONOMICA'!_Toc144107100</vt:lpstr>
      <vt:lpstr>'PROPUESTA ECONOMICA'!_Toc144107101</vt:lpstr>
      <vt:lpstr>'PROPUESTA ECONOMICA'!_Toc144107102</vt:lpstr>
      <vt:lpstr>'PROPUESTA ECONOMICA'!_Toc144107103</vt:lpstr>
      <vt:lpstr>'PROPUESTA ECONOMICA'!_Toc144107104</vt:lpstr>
      <vt:lpstr>'PROPUESTA ECONOMICA'!_Toc144107105</vt:lpstr>
      <vt:lpstr>'PROPUESTA ECONOMICA'!_Toc144107106</vt:lpstr>
      <vt:lpstr>'PROPUESTA ECONOMICA'!Área_de_impresión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Aristizabal Parra</dc:creator>
  <cp:lastModifiedBy>Usuario</cp:lastModifiedBy>
  <cp:lastPrinted>2021-02-24T13:57:25Z</cp:lastPrinted>
  <dcterms:created xsi:type="dcterms:W3CDTF">1996-11-27T10:00:04Z</dcterms:created>
  <dcterms:modified xsi:type="dcterms:W3CDTF">2021-09-30T14:08:24Z</dcterms:modified>
</cp:coreProperties>
</file>