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ROFUMIGACION 1\Desktop\FISCALIA SANTANDER E18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  <c r="F42" i="1"/>
  <c r="F44" i="1"/>
  <c r="F36" i="1"/>
  <c r="F41" i="1"/>
  <c r="F40" i="1"/>
  <c r="F39" i="1"/>
  <c r="F38" i="1"/>
  <c r="F37" i="1"/>
  <c r="F27" i="1"/>
  <c r="F33" i="1"/>
  <c r="F17" i="1"/>
  <c r="F29" i="1"/>
  <c r="F30" i="1"/>
  <c r="F31" i="1"/>
  <c r="F32" i="1"/>
  <c r="F28" i="1"/>
  <c r="F19" i="1"/>
  <c r="F20" i="1"/>
  <c r="F21" i="1"/>
  <c r="F22" i="1"/>
  <c r="F23" i="1"/>
  <c r="F24" i="1"/>
  <c r="F18" i="1"/>
  <c r="F11" i="1"/>
  <c r="F12" i="1"/>
  <c r="F13" i="1"/>
  <c r="F14" i="1"/>
  <c r="F9" i="1"/>
  <c r="F10" i="1"/>
</calcChain>
</file>

<file path=xl/sharedStrings.xml><?xml version="1.0" encoding="utf-8"?>
<sst xmlns="http://schemas.openxmlformats.org/spreadsheetml/2006/main" count="83" uniqueCount="24">
  <si>
    <t>OFERTA ECONOMICA</t>
  </si>
  <si>
    <t>MANTENIMIENTO EXTINTORES SANTANDER</t>
  </si>
  <si>
    <t>ITEM</t>
  </si>
  <si>
    <t>DESCRIPCIÓN</t>
  </si>
  <si>
    <t>UN</t>
  </si>
  <si>
    <t>CANT</t>
  </si>
  <si>
    <t>VALOR UNITARIO</t>
  </si>
  <si>
    <t>VR PARCIAL</t>
  </si>
  <si>
    <t>EXTINTORES</t>
  </si>
  <si>
    <t>UND</t>
  </si>
  <si>
    <t>Recarga de extintor tipo ABC (Polvo Quimico Seco, fosfato mono amonico) de 20 lbs.</t>
  </si>
  <si>
    <t>Recarga de Extintor de agua a presión de 2,5 galones</t>
  </si>
  <si>
    <t xml:space="preserve">Mantenimiento Extintor tipo Solkaflan de 3700 gr </t>
  </si>
  <si>
    <t>Recarga de Extintor satélite tipo ABC (polvo químico seco, fosfato mono amónico) de 150 Lbs.</t>
  </si>
  <si>
    <t>Recarga de Extintores de Polvo Quimico seco ABC multiproposito 10 LB</t>
  </si>
  <si>
    <t>Recarga de Extintores de Polvo Quimico seco ABC multiproposito 05 LB</t>
  </si>
  <si>
    <t>Recarga de Extintores SOLKAFLAM 4,000 Grs (10 LIB)</t>
  </si>
  <si>
    <t>MANTENIMIENTO EXTINTORES NORTE DE SANTANDER</t>
  </si>
  <si>
    <t>MANTENIMIENTO EXTINTORES MAGDALENA MEDIO</t>
  </si>
  <si>
    <t>MANTENIMIENTO EXTINTORES ARAUCA</t>
  </si>
  <si>
    <t>VALOR TOTAL</t>
  </si>
  <si>
    <t>%</t>
  </si>
  <si>
    <t>SUBTOTAL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</si>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</sst>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0" fontId="0" fillId="2" borderId="1" xfId="0" applyFill="1" applyBorder="1"/>
    <xf numFmtId="3" fontId="0" fillId="2" borderId="1" xfId="0" applyNumberFormat="1" applyFill="1" applyBorder="1"/>
    <xf numFmtId="0" fontId="1" fillId="0" borderId="1" xfId="0" applyFont="1" applyBorder="1" applyAlignment="1">
      <alignment horizontal="center"/>
    </xf>
    <xf numFmtId="3" fontId="1" fillId="2" borderId="1" xfId="0" applyNumberFormat="1" applyFont="1" applyFill="1" applyBorder="1"/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horizontal="left" vertical="center"/>
    </xf>
    <xf numFmtId="3" fontId="1" fillId="2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44"/>
  <sheetViews>
    <sheetView tabSelected="1" workbookViewId="0">
      <selection activeCell="G41" sqref="G41"/>
    </sheetView>
  </sheetViews>
  <sheetFormatPr baseColWidth="10" defaultRowHeight="15" x14ac:dyDescent="0.25"/>
  <cols>
    <col min="1" max="1" width="5.7109375" customWidth="1"/>
    <col min="2" max="2" width="46.42578125" customWidth="1"/>
    <col min="3" max="3" width="5" bestFit="1" customWidth="1"/>
    <col min="4" max="4" width="5.85546875" bestFit="1" customWidth="1"/>
    <col min="5" max="5" width="16.28515625" bestFit="1" customWidth="1"/>
  </cols>
  <sheetData>
    <row r="5" spans="1:6" ht="15.75" thickBot="1" x14ac:dyDescent="0.3"/>
    <row r="6" spans="1:6" ht="15.75" thickBot="1" x14ac:dyDescent="0.3">
      <c r="A6" s="7" t="s">
        <v>0</v>
      </c>
      <c r="B6" s="7"/>
      <c r="C6" s="7"/>
      <c r="D6" s="7"/>
      <c r="E6" s="7"/>
      <c r="F6" s="7"/>
    </row>
    <row r="7" spans="1:6" ht="15.75" thickBot="1" x14ac:dyDescent="0.3">
      <c r="A7" s="7" t="s">
        <v>1</v>
      </c>
      <c r="B7" s="7"/>
      <c r="C7" s="7"/>
      <c r="D7" s="7"/>
      <c r="E7" s="7"/>
      <c r="F7" s="7"/>
    </row>
    <row r="8" spans="1:6" ht="15.75" thickBot="1" x14ac:dyDescent="0.3">
      <c r="A8" s="10" t="s">
        <v>2</v>
      </c>
      <c r="B8" s="10" t="s">
        <v>3</v>
      </c>
      <c r="C8" s="10" t="s">
        <v>4</v>
      </c>
      <c r="D8" s="10" t="s">
        <v>5</v>
      </c>
      <c r="E8" s="10" t="s">
        <v>6</v>
      </c>
      <c r="F8" s="10" t="s">
        <v>7</v>
      </c>
    </row>
    <row r="9" spans="1:6" ht="15.75" thickBot="1" x14ac:dyDescent="0.3">
      <c r="A9" s="9">
        <v>1</v>
      </c>
      <c r="B9" s="5" t="s">
        <v>8</v>
      </c>
      <c r="C9" s="5"/>
      <c r="D9" s="5"/>
      <c r="E9" s="6"/>
      <c r="F9" s="8">
        <f>SUM(F10:F14)</f>
        <v>5835000</v>
      </c>
    </row>
    <row r="10" spans="1:6" ht="30.75" thickBot="1" x14ac:dyDescent="0.3">
      <c r="A10" s="2">
        <v>1.1000000000000001</v>
      </c>
      <c r="B10" s="3" t="s">
        <v>10</v>
      </c>
      <c r="C10" s="2" t="s">
        <v>9</v>
      </c>
      <c r="D10" s="2">
        <v>200</v>
      </c>
      <c r="E10" s="4">
        <v>21000</v>
      </c>
      <c r="F10" s="4">
        <f>D10*E10</f>
        <v>4200000</v>
      </c>
    </row>
    <row r="11" spans="1:6" ht="15.75" thickBot="1" x14ac:dyDescent="0.3">
      <c r="A11" s="2">
        <v>1.2</v>
      </c>
      <c r="B11" s="1" t="s">
        <v>11</v>
      </c>
      <c r="C11" s="2" t="s">
        <v>9</v>
      </c>
      <c r="D11" s="2">
        <v>7</v>
      </c>
      <c r="E11" s="4">
        <v>13000</v>
      </c>
      <c r="F11" s="4">
        <f t="shared" ref="F11:F14" si="0">D11*E11</f>
        <v>91000</v>
      </c>
    </row>
    <row r="12" spans="1:6" ht="15.75" thickBot="1" x14ac:dyDescent="0.3">
      <c r="A12" s="2">
        <v>1.3</v>
      </c>
      <c r="B12" s="1" t="s">
        <v>12</v>
      </c>
      <c r="C12" s="2" t="s">
        <v>9</v>
      </c>
      <c r="D12" s="2">
        <v>42</v>
      </c>
      <c r="E12" s="4">
        <v>23000</v>
      </c>
      <c r="F12" s="4">
        <f t="shared" si="0"/>
        <v>966000</v>
      </c>
    </row>
    <row r="13" spans="1:6" ht="30.75" thickBot="1" x14ac:dyDescent="0.3">
      <c r="A13" s="2">
        <v>1.4</v>
      </c>
      <c r="B13" s="3" t="s">
        <v>13</v>
      </c>
      <c r="C13" s="2" t="s">
        <v>9</v>
      </c>
      <c r="D13" s="2">
        <v>6</v>
      </c>
      <c r="E13" s="4">
        <v>92000</v>
      </c>
      <c r="F13" s="4">
        <f t="shared" si="0"/>
        <v>552000</v>
      </c>
    </row>
    <row r="14" spans="1:6" ht="30.75" thickBot="1" x14ac:dyDescent="0.3">
      <c r="A14" s="2">
        <v>1.5</v>
      </c>
      <c r="B14" s="3" t="s">
        <v>14</v>
      </c>
      <c r="C14" s="2" t="s">
        <v>9</v>
      </c>
      <c r="D14" s="2">
        <v>2</v>
      </c>
      <c r="E14" s="4">
        <v>13000</v>
      </c>
      <c r="F14" s="4">
        <f t="shared" si="0"/>
        <v>26000</v>
      </c>
    </row>
    <row r="15" spans="1:6" ht="15.75" thickBot="1" x14ac:dyDescent="0.3">
      <c r="A15" s="7" t="s">
        <v>17</v>
      </c>
      <c r="B15" s="7"/>
      <c r="C15" s="7"/>
      <c r="D15" s="7"/>
      <c r="E15" s="7"/>
      <c r="F15" s="7"/>
    </row>
    <row r="16" spans="1:6" ht="15.75" thickBot="1" x14ac:dyDescent="0.3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</row>
    <row r="17" spans="1:6" ht="15.75" thickBot="1" x14ac:dyDescent="0.3">
      <c r="A17" s="9">
        <v>1</v>
      </c>
      <c r="B17" s="5" t="s">
        <v>8</v>
      </c>
      <c r="C17" s="5"/>
      <c r="D17" s="5"/>
      <c r="E17" s="6"/>
      <c r="F17" s="8">
        <f>SUM(F18:F24)</f>
        <v>16500000</v>
      </c>
    </row>
    <row r="18" spans="1:6" ht="30.75" thickBot="1" x14ac:dyDescent="0.3">
      <c r="A18" s="2">
        <v>1.1000000000000001</v>
      </c>
      <c r="B18" s="3" t="s">
        <v>10</v>
      </c>
      <c r="C18" s="2" t="s">
        <v>9</v>
      </c>
      <c r="D18" s="2">
        <v>51</v>
      </c>
      <c r="E18" s="4">
        <v>21000</v>
      </c>
      <c r="F18" s="4">
        <f t="shared" ref="F18:F24" si="1">D18*E18</f>
        <v>1071000</v>
      </c>
    </row>
    <row r="19" spans="1:6" ht="15.75" thickBot="1" x14ac:dyDescent="0.3">
      <c r="A19" s="2">
        <v>1.2</v>
      </c>
      <c r="B19" s="1" t="s">
        <v>11</v>
      </c>
      <c r="C19" s="2" t="s">
        <v>9</v>
      </c>
      <c r="D19" s="2">
        <v>17</v>
      </c>
      <c r="E19" s="4">
        <v>13000</v>
      </c>
      <c r="F19" s="4">
        <f t="shared" si="1"/>
        <v>221000</v>
      </c>
    </row>
    <row r="20" spans="1:6" ht="15.75" thickBot="1" x14ac:dyDescent="0.3">
      <c r="A20" s="2">
        <v>1.3</v>
      </c>
      <c r="B20" s="1" t="s">
        <v>12</v>
      </c>
      <c r="C20" s="2" t="s">
        <v>9</v>
      </c>
      <c r="D20" s="2">
        <v>23</v>
      </c>
      <c r="E20" s="4">
        <v>23000</v>
      </c>
      <c r="F20" s="4">
        <f t="shared" si="1"/>
        <v>529000</v>
      </c>
    </row>
    <row r="21" spans="1:6" ht="30.75" thickBot="1" x14ac:dyDescent="0.3">
      <c r="A21" s="2">
        <v>1.4</v>
      </c>
      <c r="B21" s="3" t="s">
        <v>13</v>
      </c>
      <c r="C21" s="2" t="s">
        <v>9</v>
      </c>
      <c r="D21" s="2">
        <v>1</v>
      </c>
      <c r="E21" s="4">
        <v>92000</v>
      </c>
      <c r="F21" s="4">
        <f t="shared" si="1"/>
        <v>92000</v>
      </c>
    </row>
    <row r="22" spans="1:6" ht="30.75" thickBot="1" x14ac:dyDescent="0.3">
      <c r="A22" s="2">
        <v>1.5</v>
      </c>
      <c r="B22" s="3" t="s">
        <v>15</v>
      </c>
      <c r="C22" s="2" t="s">
        <v>9</v>
      </c>
      <c r="D22" s="2">
        <v>24</v>
      </c>
      <c r="E22" s="11">
        <v>10000</v>
      </c>
      <c r="F22" s="4">
        <f t="shared" si="1"/>
        <v>240000</v>
      </c>
    </row>
    <row r="23" spans="1:6" ht="30.75" thickBot="1" x14ac:dyDescent="0.3">
      <c r="A23" s="2">
        <v>1.6</v>
      </c>
      <c r="B23" s="3" t="s">
        <v>14</v>
      </c>
      <c r="C23" s="2" t="s">
        <v>9</v>
      </c>
      <c r="D23" s="2">
        <v>35</v>
      </c>
      <c r="E23" s="11">
        <v>13000</v>
      </c>
      <c r="F23" s="4">
        <f t="shared" si="1"/>
        <v>455000</v>
      </c>
    </row>
    <row r="24" spans="1:6" ht="30.75" thickBot="1" x14ac:dyDescent="0.3">
      <c r="A24" s="2">
        <v>1.7</v>
      </c>
      <c r="B24" s="12" t="s">
        <v>16</v>
      </c>
      <c r="C24" s="2" t="s">
        <v>9</v>
      </c>
      <c r="D24" s="2">
        <v>151</v>
      </c>
      <c r="E24" s="11">
        <v>92000</v>
      </c>
      <c r="F24" s="4">
        <f t="shared" si="1"/>
        <v>13892000</v>
      </c>
    </row>
    <row r="25" spans="1:6" ht="15.75" thickBot="1" x14ac:dyDescent="0.3">
      <c r="A25" s="7" t="s">
        <v>18</v>
      </c>
      <c r="B25" s="7"/>
      <c r="C25" s="7"/>
      <c r="D25" s="7"/>
      <c r="E25" s="7"/>
      <c r="F25" s="7"/>
    </row>
    <row r="26" spans="1:6" ht="15.75" thickBot="1" x14ac:dyDescent="0.3">
      <c r="A26" s="10" t="s">
        <v>2</v>
      </c>
      <c r="B26" s="10" t="s">
        <v>3</v>
      </c>
      <c r="C26" s="10" t="s">
        <v>4</v>
      </c>
      <c r="D26" s="10" t="s">
        <v>5</v>
      </c>
      <c r="E26" s="10" t="s">
        <v>6</v>
      </c>
      <c r="F26" s="10" t="s">
        <v>7</v>
      </c>
    </row>
    <row r="27" spans="1:6" ht="15.75" thickBot="1" x14ac:dyDescent="0.3">
      <c r="A27" s="9">
        <v>1</v>
      </c>
      <c r="B27" s="5" t="s">
        <v>8</v>
      </c>
      <c r="C27" s="5"/>
      <c r="D27" s="5"/>
      <c r="E27" s="6"/>
      <c r="F27" s="8">
        <f>SUM(F28:F33)</f>
        <v>3911000</v>
      </c>
    </row>
    <row r="28" spans="1:6" ht="30.75" thickBot="1" x14ac:dyDescent="0.3">
      <c r="A28" s="2">
        <v>1.1000000000000001</v>
      </c>
      <c r="B28" s="3" t="s">
        <v>10</v>
      </c>
      <c r="C28" s="2" t="s">
        <v>9</v>
      </c>
      <c r="D28" s="2">
        <v>32</v>
      </c>
      <c r="E28" s="4">
        <v>21000</v>
      </c>
      <c r="F28" s="4">
        <f t="shared" ref="F28:F33" si="2">D28*E28</f>
        <v>672000</v>
      </c>
    </row>
    <row r="29" spans="1:6" ht="15.75" thickBot="1" x14ac:dyDescent="0.3">
      <c r="A29" s="2">
        <v>1.2</v>
      </c>
      <c r="B29" s="1" t="s">
        <v>11</v>
      </c>
      <c r="C29" s="2" t="s">
        <v>9</v>
      </c>
      <c r="D29" s="2">
        <v>2</v>
      </c>
      <c r="E29" s="4">
        <v>13000</v>
      </c>
      <c r="F29" s="4">
        <f t="shared" si="2"/>
        <v>26000</v>
      </c>
    </row>
    <row r="30" spans="1:6" ht="30.75" thickBot="1" x14ac:dyDescent="0.3">
      <c r="A30" s="2">
        <v>1.3</v>
      </c>
      <c r="B30" s="3" t="s">
        <v>13</v>
      </c>
      <c r="C30" s="2" t="s">
        <v>9</v>
      </c>
      <c r="D30" s="2">
        <v>1</v>
      </c>
      <c r="E30" s="4">
        <v>92000</v>
      </c>
      <c r="F30" s="4">
        <f t="shared" si="2"/>
        <v>92000</v>
      </c>
    </row>
    <row r="31" spans="1:6" ht="30.75" thickBot="1" x14ac:dyDescent="0.3">
      <c r="A31" s="2">
        <v>1.4</v>
      </c>
      <c r="B31" s="3" t="s">
        <v>15</v>
      </c>
      <c r="C31" s="2" t="s">
        <v>9</v>
      </c>
      <c r="D31" s="2">
        <v>47</v>
      </c>
      <c r="E31" s="11">
        <v>10000</v>
      </c>
      <c r="F31" s="4">
        <f t="shared" si="2"/>
        <v>470000</v>
      </c>
    </row>
    <row r="32" spans="1:6" ht="30.75" thickBot="1" x14ac:dyDescent="0.3">
      <c r="A32" s="2">
        <v>1.5</v>
      </c>
      <c r="B32" s="3" t="s">
        <v>14</v>
      </c>
      <c r="C32" s="2" t="s">
        <v>9</v>
      </c>
      <c r="D32" s="2">
        <v>27</v>
      </c>
      <c r="E32" s="11">
        <v>13000</v>
      </c>
      <c r="F32" s="4">
        <f t="shared" si="2"/>
        <v>351000</v>
      </c>
    </row>
    <row r="33" spans="1:6" ht="30.75" thickBot="1" x14ac:dyDescent="0.3">
      <c r="A33" s="2">
        <v>1.6</v>
      </c>
      <c r="B33" s="12" t="s">
        <v>16</v>
      </c>
      <c r="C33" s="13" t="s">
        <v>9</v>
      </c>
      <c r="D33" s="13">
        <v>25</v>
      </c>
      <c r="E33" s="11">
        <v>92000</v>
      </c>
      <c r="F33" s="11">
        <f t="shared" si="2"/>
        <v>2300000</v>
      </c>
    </row>
    <row r="34" spans="1:6" ht="15.75" thickBot="1" x14ac:dyDescent="0.3">
      <c r="A34" s="7" t="s">
        <v>19</v>
      </c>
      <c r="B34" s="7"/>
      <c r="C34" s="7"/>
      <c r="D34" s="7"/>
      <c r="E34" s="7"/>
      <c r="F34" s="7"/>
    </row>
    <row r="35" spans="1:6" ht="15.75" thickBot="1" x14ac:dyDescent="0.3">
      <c r="A35" s="10" t="s">
        <v>2</v>
      </c>
      <c r="B35" s="10" t="s">
        <v>3</v>
      </c>
      <c r="C35" s="10" t="s">
        <v>4</v>
      </c>
      <c r="D35" s="10" t="s">
        <v>5</v>
      </c>
      <c r="E35" s="10" t="s">
        <v>6</v>
      </c>
      <c r="F35" s="10" t="s">
        <v>7</v>
      </c>
    </row>
    <row r="36" spans="1:6" ht="15.75" thickBot="1" x14ac:dyDescent="0.3">
      <c r="A36" s="9">
        <v>1</v>
      </c>
      <c r="B36" s="5" t="s">
        <v>8</v>
      </c>
      <c r="C36" s="5"/>
      <c r="D36" s="5"/>
      <c r="E36" s="6"/>
      <c r="F36" s="8">
        <f>SUM(F37:F41)</f>
        <v>1725000</v>
      </c>
    </row>
    <row r="37" spans="1:6" ht="30.75" thickBot="1" x14ac:dyDescent="0.3">
      <c r="A37" s="2">
        <v>1.1000000000000001</v>
      </c>
      <c r="B37" s="3" t="s">
        <v>10</v>
      </c>
      <c r="C37" s="13" t="s">
        <v>9</v>
      </c>
      <c r="D37" s="2">
        <v>28</v>
      </c>
      <c r="E37" s="4">
        <v>21000</v>
      </c>
      <c r="F37" s="4">
        <f t="shared" ref="F37:F41" si="3">D37*E37</f>
        <v>588000</v>
      </c>
    </row>
    <row r="38" spans="1:6" ht="15.75" thickBot="1" x14ac:dyDescent="0.3">
      <c r="A38" s="2">
        <v>1.2</v>
      </c>
      <c r="B38" s="1" t="s">
        <v>11</v>
      </c>
      <c r="C38" s="13" t="s">
        <v>9</v>
      </c>
      <c r="D38" s="2">
        <v>3</v>
      </c>
      <c r="E38" s="4">
        <v>13000</v>
      </c>
      <c r="F38" s="4">
        <f t="shared" si="3"/>
        <v>39000</v>
      </c>
    </row>
    <row r="39" spans="1:6" ht="15.75" thickBot="1" x14ac:dyDescent="0.3">
      <c r="A39" s="2">
        <v>1.3</v>
      </c>
      <c r="B39" s="1" t="s">
        <v>12</v>
      </c>
      <c r="C39" s="13" t="s">
        <v>9</v>
      </c>
      <c r="D39" s="2">
        <v>28</v>
      </c>
      <c r="E39" s="4">
        <v>23000</v>
      </c>
      <c r="F39" s="4">
        <f t="shared" si="3"/>
        <v>644000</v>
      </c>
    </row>
    <row r="40" spans="1:6" ht="30.75" thickBot="1" x14ac:dyDescent="0.3">
      <c r="A40" s="2">
        <v>1.4</v>
      </c>
      <c r="B40" s="3" t="s">
        <v>13</v>
      </c>
      <c r="C40" s="13" t="s">
        <v>9</v>
      </c>
      <c r="D40" s="2">
        <v>2</v>
      </c>
      <c r="E40" s="4">
        <v>92000</v>
      </c>
      <c r="F40" s="4">
        <f t="shared" si="3"/>
        <v>184000</v>
      </c>
    </row>
    <row r="41" spans="1:6" ht="30.75" thickBot="1" x14ac:dyDescent="0.3">
      <c r="A41" s="2">
        <v>1.5</v>
      </c>
      <c r="B41" s="3" t="s">
        <v>15</v>
      </c>
      <c r="C41" s="13" t="s">
        <v>9</v>
      </c>
      <c r="D41" s="2">
        <v>27</v>
      </c>
      <c r="E41" s="11">
        <v>10000</v>
      </c>
      <c r="F41" s="4">
        <f t="shared" si="3"/>
        <v>270000</v>
      </c>
    </row>
    <row r="42" spans="1:6" ht="15.75" thickBot="1" x14ac:dyDescent="0.3">
      <c r="A42" s="17" t="s">
        <v>22</v>
      </c>
      <c r="B42" s="17"/>
      <c r="C42" s="17"/>
      <c r="D42" s="17"/>
      <c r="E42" s="17"/>
      <c r="F42" s="18">
        <f>F44/1.19</f>
        <v>23505042.016806725</v>
      </c>
    </row>
    <row r="43" spans="1:6" ht="15.75" thickBot="1" x14ac:dyDescent="0.3">
      <c r="A43" s="14" t="s">
        <v>23</v>
      </c>
      <c r="B43" s="14"/>
      <c r="C43" s="16" t="s">
        <v>21</v>
      </c>
      <c r="D43" s="16">
        <v>0.19</v>
      </c>
      <c r="E43" s="16"/>
      <c r="F43" s="15">
        <f>F42*19%</f>
        <v>4465957.9831932783</v>
      </c>
    </row>
    <row r="44" spans="1:6" ht="15.75" thickBot="1" x14ac:dyDescent="0.3">
      <c r="A44" s="17" t="s">
        <v>20</v>
      </c>
      <c r="B44" s="17"/>
      <c r="C44" s="17"/>
      <c r="D44" s="17"/>
      <c r="E44" s="17"/>
      <c r="F44" s="8">
        <f>F36+F27+F17+F9</f>
        <v>27971000</v>
      </c>
    </row>
  </sheetData>
  <mergeCells count="8">
    <mergeCell ref="A44:E44"/>
    <mergeCell ref="A43:B43"/>
    <mergeCell ref="A6:F6"/>
    <mergeCell ref="A7:F7"/>
    <mergeCell ref="A15:F15"/>
    <mergeCell ref="A25:F25"/>
    <mergeCell ref="A34:F34"/>
    <mergeCell ref="A42:E4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AGROFUMIGACION 1</dc:creator>
  <cp:lastModifiedBy>AGROFUMIGACION 1</cp:lastModifiedBy>
  <dcterms:created xsi:type="dcterms:W3CDTF">2018-10-22T11:03:06Z</dcterms:created>
  <dcterms:modified xsi:type="dcterms:W3CDTF">2018-10-22T11:28:52Z</dcterms:modified>
</cp:coreProperties>
</file>