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DE SELECCION 2021\1. LICITACION\LIC 10-2021- RESTAURACIÓN ECOLOGICA\"/>
    </mc:Choice>
  </mc:AlternateContent>
  <bookViews>
    <workbookView xWindow="0" yWindow="0" windowWidth="18675" windowHeight="8400"/>
  </bookViews>
  <sheets>
    <sheet name="Hoja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3" l="1"/>
  <c r="G38" i="3"/>
  <c r="G43" i="3"/>
  <c r="F27" i="3" l="1"/>
  <c r="G27" i="3"/>
  <c r="C13" i="3"/>
  <c r="F13" i="3" l="1"/>
  <c r="F21" i="3"/>
  <c r="G21" i="3"/>
  <c r="G13" i="3"/>
  <c r="F22" i="3" l="1"/>
  <c r="F28" i="3" s="1"/>
  <c r="F33" i="3" s="1"/>
  <c r="F38" i="3" s="1"/>
  <c r="G22" i="3"/>
  <c r="G28" i="3" s="1"/>
</calcChain>
</file>

<file path=xl/comments1.xml><?xml version="1.0" encoding="utf-8"?>
<comments xmlns="http://schemas.openxmlformats.org/spreadsheetml/2006/main">
  <authors>
    <author>MAURICIO-MOLINA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MAURICIO-MOLINA:</t>
        </r>
        <r>
          <rPr>
            <sz val="9"/>
            <color indexed="81"/>
            <rFont val="Tahoma"/>
            <family val="2"/>
          </rPr>
          <t xml:space="preserve">
Predio localizados en promedio a 5-7 Km de la via tercieria mas proxima. Se contempla apoyar a la comunidad en el 70% aproximadamente del Vr Total del Transporte Menor de Insumos.
Vr. Total Transporte Menor / Km = $868000</t>
        </r>
      </text>
    </comment>
  </commentList>
</comments>
</file>

<file path=xl/sharedStrings.xml><?xml version="1.0" encoding="utf-8"?>
<sst xmlns="http://schemas.openxmlformats.org/spreadsheetml/2006/main" count="69" uniqueCount="62">
  <si>
    <t>SUBTOTAL</t>
  </si>
  <si>
    <t>ITEM</t>
  </si>
  <si>
    <t>Unidad</t>
  </si>
  <si>
    <t>Cantidad</t>
  </si>
  <si>
    <t>Valor Unitario                $</t>
  </si>
  <si>
    <t>Valor total/Km</t>
  </si>
  <si>
    <t>1.COSTOS DIRECTOS</t>
  </si>
  <si>
    <t>1.1  Mano de obra</t>
  </si>
  <si>
    <t>Trazado</t>
  </si>
  <si>
    <t>ML</t>
  </si>
  <si>
    <t>Ahoyado</t>
  </si>
  <si>
    <t>Transporte menor</t>
  </si>
  <si>
    <t>Flete</t>
  </si>
  <si>
    <t>Hincado</t>
  </si>
  <si>
    <t>Templado y grapado</t>
  </si>
  <si>
    <t>Pintado y Señalizado</t>
  </si>
  <si>
    <t>Subtotal mano de obra</t>
  </si>
  <si>
    <t>1.2 Insumos</t>
  </si>
  <si>
    <t>Alambre de pua (Rollo)</t>
  </si>
  <si>
    <t>Rollo</t>
  </si>
  <si>
    <t>Postes Plastico</t>
  </si>
  <si>
    <t>Poste</t>
  </si>
  <si>
    <t>Poste Madera</t>
  </si>
  <si>
    <t>Grapa (Kgr.)</t>
  </si>
  <si>
    <t>Kg</t>
  </si>
  <si>
    <t>Pintura Aceite (Gal)</t>
  </si>
  <si>
    <t>Galon</t>
  </si>
  <si>
    <t>Thinner</t>
  </si>
  <si>
    <t>Subtotal Insumos</t>
  </si>
  <si>
    <t>TOTAL COSTOS DIRECTOS</t>
  </si>
  <si>
    <t>2. COSTOS INDIRECTOS</t>
  </si>
  <si>
    <t>Herramientas (5% M.O)</t>
  </si>
  <si>
    <t>Elementos de Proteccion Personal (5% M.O)</t>
  </si>
  <si>
    <t>Transporte de Insumos (15% Insumos)</t>
  </si>
  <si>
    <t>TOTAL COSTOS INDIRECTOS</t>
  </si>
  <si>
    <t>TOTAL COSTOS DIRECTOS + COSTOS INDIRECTOS</t>
  </si>
  <si>
    <t>CATEGORIA DE INVERSIÓN</t>
  </si>
  <si>
    <t>Unidades</t>
  </si>
  <si>
    <t>Tiempo</t>
  </si>
  <si>
    <t>Duración</t>
  </si>
  <si>
    <t>Unitario</t>
  </si>
  <si>
    <t>Total Asistencia</t>
  </si>
  <si>
    <t>ASISTENCIA TECNICA</t>
  </si>
  <si>
    <t>Ingeniero Forestal</t>
  </si>
  <si>
    <t>Meses</t>
  </si>
  <si>
    <t>TOTAL (COSTOS DIRECTOS+COSTOS INDIRECTOS+ASISTENCIAQ TECNICA)</t>
  </si>
  <si>
    <t>ADMINISTRACION</t>
  </si>
  <si>
    <t>IMPREVISTOS</t>
  </si>
  <si>
    <t>UTILIDAD</t>
  </si>
  <si>
    <t>IVA/UTILIDAD</t>
  </si>
  <si>
    <t>TOTAL COSTO AISLAMIENTO (AIU-- IVA/UTIL))</t>
  </si>
  <si>
    <t>COSTOS AISLAMIENTO / KM  (1000 ML)</t>
  </si>
  <si>
    <t>ANEXO 3. OFERTA ECONÓMICA</t>
  </si>
  <si>
    <t>VALLAS GENERAL</t>
  </si>
  <si>
    <t>ELEMENTO</t>
  </si>
  <si>
    <t>UNNIDAD</t>
  </si>
  <si>
    <t xml:space="preserve">Valla: conformada por dos columnas en madera rolliza de pino patula inmunizado de 5mt de alto con una base de 1mt, cubierta de impermeabilizante y dos travesaños de 4mt de ancho de la misma madera, las cuales llevaran talladas las estrías donde irán ancladas las tablas de las letras , estas tablas con un espesor de 2cm y con un ancho de 16.5 cm, serán en madera dura e inmunizada y a su vez machi-embradas para darle un mejor ajuste entre las mismas, las letras y logos irán tallados (vaciados) a una profundidad de 4 mm  y pintados con esmalte tipo 1, para darle mayor durabilidad, la madera se le aplicara 3 manos de barnex exterior para protegerlo del sol y la lluvia, estos avisos será anclados  a los dos huecos que tendrán un profundidad de 80 cm X 35 cm de ancho X 35 cm de largo, una vez parada la valla se le aplicara concreto de2500 psi, Para aislar la madera de la tierra y darle una mayor firmeza y durabilidad en su anclaje y buenas condiciones de la madera, en la parte inferior del hueco se instalara un piedra plana para evitar el hundimiento de la valla. </t>
  </si>
  <si>
    <t>CANTIDAD</t>
  </si>
  <si>
    <t>VALOR UNITARIO</t>
  </si>
  <si>
    <t>VALOR TOTAL</t>
  </si>
  <si>
    <t xml:space="preserve">COSTO TOTAL AISLAMIENTO 31,89 km </t>
  </si>
  <si>
    <t>VALOR TOTAL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</si>
</sst>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&quot;$&quot;* #,##0.00_-;\-&quot;$&quot;* #,##0.00_-;_-&quot;$&quot;* &quot;-&quot;??_-;_-@_-"/>
    <numFmt numFmtId="166" formatCode="#,##0.0"/>
    <numFmt numFmtId="167" formatCode="_(* #,##0.00_);_(* \(#,##0.00\);_(* &quot;-&quot;??_);_(@_)"/>
    <numFmt numFmtId="168" formatCode="_-&quot;$&quot;* #,##0.00_-;\-&quot;$&quot;* #,##0.00_-;_-&quot;$&quot;* &quot;-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7" fontId="1" fillId="0" borderId="0" applyFont="0" applyFill="0" applyBorder="0" applyAlignment="0" applyProtection="0"/>
  </cellStyleXfs>
  <cellXfs count="111">
    <xf numFmtId="0" fontId="0" fillId="0" borderId="0" xfId="0"/>
    <xf numFmtId="0" fontId="2" fillId="3" borderId="4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3" fillId="0" borderId="4" xfId="0" quotePrefix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5" borderId="4" xfId="0" quotePrefix="1" applyFont="1" applyFill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4" borderId="4" xfId="0" quotePrefix="1" applyFont="1" applyFill="1" applyBorder="1" applyAlignment="1">
      <alignment horizontal="left" vertical="center"/>
    </xf>
    <xf numFmtId="0" fontId="2" fillId="6" borderId="4" xfId="4" applyFont="1" applyFill="1" applyBorder="1" applyAlignment="1">
      <alignment horizontal="center" vertical="center" wrapText="1"/>
    </xf>
    <xf numFmtId="0" fontId="2" fillId="5" borderId="4" xfId="4" applyFont="1" applyFill="1" applyBorder="1" applyAlignment="1">
      <alignment horizontal="left" vertical="center" wrapText="1"/>
    </xf>
    <xf numFmtId="0" fontId="3" fillId="5" borderId="4" xfId="4" applyFont="1" applyFill="1" applyBorder="1" applyAlignment="1">
      <alignment horizontal="left" vertical="center" wrapText="1"/>
    </xf>
    <xf numFmtId="0" fontId="5" fillId="0" borderId="6" xfId="0" applyFont="1" applyBorder="1"/>
    <xf numFmtId="0" fontId="5" fillId="4" borderId="7" xfId="0" applyFont="1" applyFill="1" applyBorder="1"/>
    <xf numFmtId="0" fontId="6" fillId="0" borderId="8" xfId="0" applyFont="1" applyBorder="1"/>
    <xf numFmtId="0" fontId="6" fillId="0" borderId="4" xfId="0" applyFont="1" applyBorder="1"/>
    <xf numFmtId="1" fontId="2" fillId="2" borderId="10" xfId="0" applyNumberFormat="1" applyFont="1" applyFill="1" applyBorder="1" applyAlignment="1">
      <alignment horizontal="centerContinuous" vertical="center" wrapText="1"/>
    </xf>
    <xf numFmtId="1" fontId="2" fillId="3" borderId="10" xfId="0" applyNumberFormat="1" applyFont="1" applyFill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1" fontId="3" fillId="3" borderId="10" xfId="0" applyNumberFormat="1" applyFont="1" applyFill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8" borderId="10" xfId="0" applyNumberFormat="1" applyFont="1" applyFill="1" applyBorder="1" applyAlignment="1">
      <alignment horizontal="center" vertical="center" wrapText="1"/>
    </xf>
    <xf numFmtId="166" fontId="2" fillId="4" borderId="10" xfId="0" applyNumberFormat="1" applyFont="1" applyFill="1" applyBorder="1" applyAlignment="1">
      <alignment horizontal="center" vertical="center"/>
    </xf>
    <xf numFmtId="166" fontId="2" fillId="3" borderId="10" xfId="0" applyNumberFormat="1" applyFont="1" applyFill="1" applyBorder="1" applyAlignment="1">
      <alignment horizontal="center" vertical="center"/>
    </xf>
    <xf numFmtId="166" fontId="3" fillId="5" borderId="10" xfId="0" applyNumberFormat="1" applyFont="1" applyFill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4" borderId="10" xfId="0" applyNumberFormat="1" applyFont="1" applyFill="1" applyBorder="1" applyAlignment="1">
      <alignment horizontal="center" vertical="center"/>
    </xf>
    <xf numFmtId="9" fontId="5" fillId="6" borderId="9" xfId="0" applyNumberFormat="1" applyFont="1" applyFill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9" fontId="9" fillId="0" borderId="13" xfId="0" applyNumberFormat="1" applyFont="1" applyBorder="1"/>
    <xf numFmtId="0" fontId="6" fillId="4" borderId="14" xfId="0" applyFont="1" applyFill="1" applyBorder="1"/>
    <xf numFmtId="9" fontId="6" fillId="0" borderId="12" xfId="0" applyNumberFormat="1" applyFont="1" applyBorder="1"/>
    <xf numFmtId="9" fontId="6" fillId="0" borderId="10" xfId="0" applyNumberFormat="1" applyFont="1" applyBorder="1"/>
    <xf numFmtId="0" fontId="2" fillId="2" borderId="10" xfId="0" applyFont="1" applyFill="1" applyBorder="1" applyAlignment="1">
      <alignment horizontal="centerContinuous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3" fontId="2" fillId="4" borderId="10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horizontal="center" vertical="center" wrapText="1"/>
    </xf>
    <xf numFmtId="3" fontId="2" fillId="3" borderId="10" xfId="0" applyNumberFormat="1" applyFont="1" applyFill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center" vertical="center" wrapText="1"/>
    </xf>
    <xf numFmtId="3" fontId="3" fillId="4" borderId="10" xfId="0" applyNumberFormat="1" applyFont="1" applyFill="1" applyBorder="1" applyAlignment="1">
      <alignment horizontal="right" vertical="center" wrapText="1"/>
    </xf>
    <xf numFmtId="0" fontId="5" fillId="6" borderId="9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3" fillId="5" borderId="10" xfId="4" applyFont="1" applyFill="1" applyBorder="1" applyAlignment="1">
      <alignment horizontal="center" vertical="center" wrapText="1"/>
    </xf>
    <xf numFmtId="0" fontId="9" fillId="0" borderId="13" xfId="0" applyFont="1" applyBorder="1"/>
    <xf numFmtId="0" fontId="6" fillId="0" borderId="12" xfId="0" applyFont="1" applyBorder="1"/>
    <xf numFmtId="0" fontId="6" fillId="0" borderId="10" xfId="0" applyFont="1" applyBorder="1"/>
    <xf numFmtId="0" fontId="2" fillId="2" borderId="10" xfId="0" applyFont="1" applyFill="1" applyBorder="1" applyAlignment="1">
      <alignment horizontal="center" vertical="center" wrapText="1"/>
    </xf>
    <xf numFmtId="3" fontId="2" fillId="3" borderId="10" xfId="0" applyNumberFormat="1" applyFont="1" applyFill="1" applyBorder="1" applyAlignment="1">
      <alignment horizontal="center" vertical="center"/>
    </xf>
    <xf numFmtId="43" fontId="2" fillId="4" borderId="10" xfId="1" applyFont="1" applyFill="1" applyBorder="1" applyAlignment="1" applyProtection="1">
      <alignment horizontal="right" vertical="center"/>
    </xf>
    <xf numFmtId="43" fontId="3" fillId="3" borderId="10" xfId="1" applyFont="1" applyFill="1" applyBorder="1" applyAlignment="1" applyProtection="1">
      <alignment horizontal="right" vertical="center"/>
    </xf>
    <xf numFmtId="43" fontId="2" fillId="4" borderId="10" xfId="1" applyFont="1" applyFill="1" applyBorder="1" applyAlignment="1" applyProtection="1">
      <alignment horizontal="right" vertical="center" wrapText="1"/>
    </xf>
    <xf numFmtId="43" fontId="2" fillId="3" borderId="15" xfId="1" applyFont="1" applyFill="1" applyBorder="1" applyAlignment="1" applyProtection="1">
      <alignment horizontal="right" vertical="center" wrapText="1"/>
    </xf>
    <xf numFmtId="43" fontId="3" fillId="5" borderId="15" xfId="1" applyFont="1" applyFill="1" applyBorder="1" applyAlignment="1" applyProtection="1">
      <alignment horizontal="right" vertical="center"/>
    </xf>
    <xf numFmtId="43" fontId="3" fillId="0" borderId="15" xfId="1" applyFont="1" applyBorder="1" applyAlignment="1" applyProtection="1">
      <alignment horizontal="right" vertical="center"/>
    </xf>
    <xf numFmtId="43" fontId="2" fillId="4" borderId="15" xfId="1" applyFont="1" applyFill="1" applyBorder="1" applyAlignment="1" applyProtection="1">
      <alignment horizontal="right" vertical="center"/>
    </xf>
    <xf numFmtId="0" fontId="6" fillId="0" borderId="16" xfId="0" applyFont="1" applyBorder="1"/>
    <xf numFmtId="0" fontId="6" fillId="0" borderId="15" xfId="0" applyFont="1" applyBorder="1"/>
    <xf numFmtId="1" fontId="2" fillId="2" borderId="9" xfId="0" applyNumberFormat="1" applyFont="1" applyFill="1" applyBorder="1" applyAlignment="1">
      <alignment horizontal="center" vertical="center" wrapText="1"/>
    </xf>
    <xf numFmtId="43" fontId="2" fillId="3" borderId="19" xfId="1" applyFont="1" applyFill="1" applyBorder="1" applyAlignment="1" applyProtection="1">
      <alignment horizontal="right" vertical="center" wrapText="1"/>
    </xf>
    <xf numFmtId="165" fontId="9" fillId="0" borderId="13" xfId="0" applyNumberFormat="1" applyFont="1" applyBorder="1"/>
    <xf numFmtId="4" fontId="2" fillId="3" borderId="25" xfId="0" applyNumberFormat="1" applyFont="1" applyFill="1" applyBorder="1" applyAlignment="1">
      <alignment horizontal="center" vertical="center"/>
    </xf>
    <xf numFmtId="43" fontId="2" fillId="3" borderId="25" xfId="1" applyFont="1" applyFill="1" applyBorder="1" applyAlignment="1" applyProtection="1">
      <alignment horizontal="right" vertical="center"/>
    </xf>
    <xf numFmtId="43" fontId="2" fillId="3" borderId="26" xfId="1" applyFont="1" applyFill="1" applyBorder="1" applyAlignment="1" applyProtection="1">
      <alignment horizontal="right" vertical="center" wrapText="1"/>
    </xf>
    <xf numFmtId="167" fontId="5" fillId="6" borderId="24" xfId="0" applyNumberFormat="1" applyFont="1" applyFill="1" applyBorder="1" applyAlignment="1">
      <alignment horizontal="center" vertical="center" wrapText="1"/>
    </xf>
    <xf numFmtId="167" fontId="5" fillId="0" borderId="27" xfId="0" applyNumberFormat="1" applyFont="1" applyBorder="1" applyAlignment="1">
      <alignment horizontal="center"/>
    </xf>
    <xf numFmtId="167" fontId="5" fillId="0" borderId="28" xfId="0" applyNumberFormat="1" applyFont="1" applyBorder="1"/>
    <xf numFmtId="44" fontId="2" fillId="4" borderId="20" xfId="2" applyFont="1" applyFill="1" applyBorder="1" applyAlignment="1" applyProtection="1">
      <alignment vertical="center" wrapText="1"/>
    </xf>
    <xf numFmtId="44" fontId="2" fillId="4" borderId="26" xfId="2" applyFont="1" applyFill="1" applyBorder="1" applyAlignment="1" applyProtection="1">
      <alignment vertical="center" wrapText="1"/>
    </xf>
    <xf numFmtId="44" fontId="2" fillId="4" borderId="21" xfId="2" applyFont="1" applyFill="1" applyBorder="1" applyAlignment="1" applyProtection="1">
      <alignment vertical="center" wrapText="1"/>
    </xf>
    <xf numFmtId="44" fontId="2" fillId="4" borderId="10" xfId="2" applyFont="1" applyFill="1" applyBorder="1" applyAlignment="1" applyProtection="1">
      <alignment vertical="center" wrapText="1"/>
    </xf>
    <xf numFmtId="44" fontId="2" fillId="4" borderId="25" xfId="2" applyFont="1" applyFill="1" applyBorder="1" applyAlignment="1" applyProtection="1">
      <alignment horizontal="right" vertical="center" wrapText="1"/>
    </xf>
    <xf numFmtId="44" fontId="7" fillId="4" borderId="18" xfId="2" applyFont="1" applyFill="1" applyBorder="1" applyAlignment="1" applyProtection="1">
      <alignment horizontal="right" vertical="center" wrapText="1"/>
    </xf>
    <xf numFmtId="44" fontId="7" fillId="4" borderId="25" xfId="2" applyFont="1" applyFill="1" applyBorder="1" applyAlignment="1" applyProtection="1">
      <alignment horizontal="right" vertical="center" wrapText="1"/>
    </xf>
    <xf numFmtId="44" fontId="2" fillId="4" borderId="10" xfId="2" applyFont="1" applyFill="1" applyBorder="1" applyAlignment="1" applyProtection="1">
      <alignment horizontal="center" vertical="center"/>
    </xf>
    <xf numFmtId="44" fontId="2" fillId="4" borderId="25" xfId="2" applyFont="1" applyFill="1" applyBorder="1" applyAlignment="1" applyProtection="1">
      <alignment horizontal="right" vertical="center"/>
    </xf>
    <xf numFmtId="44" fontId="5" fillId="4" borderId="22" xfId="2" applyFont="1" applyFill="1" applyBorder="1"/>
    <xf numFmtId="44" fontId="10" fillId="7" borderId="7" xfId="2" applyFont="1" applyFill="1" applyBorder="1" applyAlignment="1" applyProtection="1">
      <alignment vertical="center" wrapText="1"/>
    </xf>
    <xf numFmtId="44" fontId="10" fillId="7" borderId="22" xfId="2" applyFont="1" applyFill="1" applyBorder="1" applyAlignment="1" applyProtection="1">
      <alignment vertical="center" wrapText="1"/>
    </xf>
    <xf numFmtId="44" fontId="6" fillId="0" borderId="23" xfId="2" applyFont="1" applyBorder="1"/>
    <xf numFmtId="44" fontId="3" fillId="0" borderId="29" xfId="2" applyFont="1" applyBorder="1" applyAlignment="1" applyProtection="1">
      <alignment horizontal="right" vertical="center"/>
    </xf>
    <xf numFmtId="44" fontId="6" fillId="0" borderId="20" xfId="2" applyFont="1" applyBorder="1"/>
    <xf numFmtId="44" fontId="3" fillId="0" borderId="26" xfId="2" applyFont="1" applyBorder="1" applyAlignment="1" applyProtection="1">
      <alignment horizontal="right" vertical="center"/>
    </xf>
    <xf numFmtId="0" fontId="9" fillId="9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168" fontId="0" fillId="0" borderId="10" xfId="0" applyNumberFormat="1" applyBorder="1" applyAlignment="1">
      <alignment vertical="center"/>
    </xf>
    <xf numFmtId="2" fontId="0" fillId="0" borderId="10" xfId="2" applyNumberFormat="1" applyFont="1" applyBorder="1" applyAlignment="1">
      <alignment vertical="center"/>
    </xf>
    <xf numFmtId="0" fontId="14" fillId="9" borderId="5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2" fillId="2" borderId="9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4" borderId="5" xfId="0" quotePrefix="1" applyFont="1" applyFill="1" applyBorder="1" applyAlignment="1">
      <alignment vertical="center"/>
    </xf>
    <xf numFmtId="0" fontId="2" fillId="4" borderId="11" xfId="0" quotePrefix="1" applyFont="1" applyFill="1" applyBorder="1" applyAlignment="1">
      <alignment vertical="center"/>
    </xf>
    <xf numFmtId="0" fontId="7" fillId="7" borderId="7" xfId="4" applyFont="1" applyFill="1" applyBorder="1" applyAlignment="1">
      <alignment vertical="center" wrapText="1"/>
    </xf>
    <xf numFmtId="0" fontId="7" fillId="7" borderId="14" xfId="4" applyFont="1" applyFill="1" applyBorder="1" applyAlignment="1">
      <alignment vertical="center" wrapText="1"/>
    </xf>
    <xf numFmtId="0" fontId="7" fillId="7" borderId="17" xfId="4" applyFont="1" applyFill="1" applyBorder="1" applyAlignment="1">
      <alignment vertical="center" wrapText="1"/>
    </xf>
    <xf numFmtId="0" fontId="0" fillId="0" borderId="10" xfId="0" applyBorder="1" applyAlignment="1">
      <alignment horizontal="center"/>
    </xf>
    <xf numFmtId="0" fontId="0" fillId="0" borderId="10" xfId="0" applyBorder="1"/>
  </cellXfs>
  <cellStyles count="6">
    <cellStyle name="Millares" xfId="1" builtinId="3"/>
    <cellStyle name="Millares 11 3" xfId="5"/>
    <cellStyle name="Moneda" xfId="2" builtinId="4"/>
    <cellStyle name="Moneda 2" xfId="3"/>
    <cellStyle name="Normal" xfId="0" builtinId="0"/>
    <cellStyle name="Normal 2" xfId="4"/>
  </cellStyles>
  <dxfs count="5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45"/>
  <sheetViews>
    <sheetView tabSelected="1" topLeftCell="A43" workbookViewId="0">
      <selection activeCell="B45" sqref="B45:F45"/>
    </sheetView>
  </sheetViews>
  <sheetFormatPr baseColWidth="10" defaultRowHeight="15" x14ac:dyDescent="0.25"/>
  <cols>
    <col min="2" max="2" width="31.42578125" customWidth="1"/>
    <col min="3" max="3" width="17.42578125" customWidth="1"/>
    <col min="5" max="5" width="14.140625" bestFit="1" customWidth="1"/>
    <col min="6" max="6" width="14.85546875" customWidth="1"/>
    <col min="7" max="7" width="14.5703125" customWidth="1"/>
  </cols>
  <sheetData>
    <row r="1" spans="2:7" ht="15.75" thickBot="1" x14ac:dyDescent="0.3"/>
    <row r="2" spans="2:7" ht="15.75" thickBot="1" x14ac:dyDescent="0.3">
      <c r="B2" s="96" t="s">
        <v>52</v>
      </c>
      <c r="C2" s="97"/>
      <c r="D2" s="97"/>
      <c r="E2" s="97"/>
      <c r="F2" s="97"/>
      <c r="G2" s="98"/>
    </row>
    <row r="3" spans="2:7" x14ac:dyDescent="0.25">
      <c r="B3" s="99" t="s">
        <v>1</v>
      </c>
      <c r="C3" s="101" t="s">
        <v>51</v>
      </c>
      <c r="D3" s="101"/>
      <c r="E3" s="101"/>
      <c r="F3" s="59"/>
      <c r="G3" s="102" t="s">
        <v>60</v>
      </c>
    </row>
    <row r="4" spans="2:7" ht="22.5" x14ac:dyDescent="0.25">
      <c r="B4" s="100"/>
      <c r="C4" s="16" t="s">
        <v>2</v>
      </c>
      <c r="D4" s="35" t="s">
        <v>3</v>
      </c>
      <c r="E4" s="48" t="s">
        <v>4</v>
      </c>
      <c r="F4" s="48" t="s">
        <v>5</v>
      </c>
      <c r="G4" s="103"/>
    </row>
    <row r="5" spans="2:7" x14ac:dyDescent="0.25">
      <c r="B5" s="1" t="s">
        <v>6</v>
      </c>
      <c r="C5" s="17"/>
      <c r="D5" s="17"/>
      <c r="E5" s="49"/>
      <c r="F5" s="49"/>
      <c r="G5" s="62"/>
    </row>
    <row r="6" spans="2:7" x14ac:dyDescent="0.25">
      <c r="B6" s="1" t="s">
        <v>7</v>
      </c>
      <c r="C6" s="17"/>
      <c r="D6" s="17"/>
      <c r="E6" s="49"/>
      <c r="F6" s="49"/>
      <c r="G6" s="62"/>
    </row>
    <row r="7" spans="2:7" x14ac:dyDescent="0.25">
      <c r="B7" s="2" t="s">
        <v>8</v>
      </c>
      <c r="C7" s="18" t="s">
        <v>9</v>
      </c>
      <c r="D7" s="36">
        <v>1000</v>
      </c>
      <c r="E7" s="80">
        <v>0</v>
      </c>
      <c r="F7" s="81">
        <v>0</v>
      </c>
      <c r="G7" s="81">
        <v>0</v>
      </c>
    </row>
    <row r="8" spans="2:7" x14ac:dyDescent="0.25">
      <c r="B8" s="2" t="s">
        <v>10</v>
      </c>
      <c r="C8" s="18" t="s">
        <v>9</v>
      </c>
      <c r="D8" s="36">
        <v>1000</v>
      </c>
      <c r="E8" s="80">
        <v>0</v>
      </c>
      <c r="F8" s="81">
        <v>0</v>
      </c>
      <c r="G8" s="81">
        <v>0</v>
      </c>
    </row>
    <row r="9" spans="2:7" x14ac:dyDescent="0.25">
      <c r="B9" s="2" t="s">
        <v>11</v>
      </c>
      <c r="C9" s="18" t="s">
        <v>12</v>
      </c>
      <c r="D9" s="36">
        <v>65</v>
      </c>
      <c r="E9" s="80">
        <v>0</v>
      </c>
      <c r="F9" s="81">
        <v>0</v>
      </c>
      <c r="G9" s="81">
        <v>0</v>
      </c>
    </row>
    <row r="10" spans="2:7" x14ac:dyDescent="0.25">
      <c r="B10" s="2" t="s">
        <v>13</v>
      </c>
      <c r="C10" s="18" t="s">
        <v>9</v>
      </c>
      <c r="D10" s="36">
        <v>1000</v>
      </c>
      <c r="E10" s="80">
        <v>0</v>
      </c>
      <c r="F10" s="81">
        <v>0</v>
      </c>
      <c r="G10" s="81">
        <v>0</v>
      </c>
    </row>
    <row r="11" spans="2:7" x14ac:dyDescent="0.25">
      <c r="B11" s="2" t="s">
        <v>14</v>
      </c>
      <c r="C11" s="18" t="s">
        <v>9</v>
      </c>
      <c r="D11" s="36">
        <v>1000</v>
      </c>
      <c r="E11" s="80">
        <v>0</v>
      </c>
      <c r="F11" s="81">
        <v>0</v>
      </c>
      <c r="G11" s="81">
        <v>0</v>
      </c>
    </row>
    <row r="12" spans="2:7" x14ac:dyDescent="0.25">
      <c r="B12" s="2" t="s">
        <v>15</v>
      </c>
      <c r="C12" s="18" t="s">
        <v>9</v>
      </c>
      <c r="D12" s="36">
        <v>1000</v>
      </c>
      <c r="E12" s="80">
        <v>0</v>
      </c>
      <c r="F12" s="81">
        <v>0</v>
      </c>
      <c r="G12" s="81">
        <v>0</v>
      </c>
    </row>
    <row r="13" spans="2:7" x14ac:dyDescent="0.25">
      <c r="B13" s="3" t="s">
        <v>16</v>
      </c>
      <c r="C13" s="19">
        <f>SUM(C7:C12)</f>
        <v>0</v>
      </c>
      <c r="D13" s="37"/>
      <c r="E13" s="50"/>
      <c r="F13" s="75">
        <f>+SUM(F7:F12)</f>
        <v>0</v>
      </c>
      <c r="G13" s="76">
        <f>+SUM(G7:G12)</f>
        <v>0</v>
      </c>
    </row>
    <row r="14" spans="2:7" x14ac:dyDescent="0.25">
      <c r="B14" s="1" t="s">
        <v>17</v>
      </c>
      <c r="C14" s="20"/>
      <c r="D14" s="38"/>
      <c r="E14" s="51"/>
      <c r="F14" s="51"/>
      <c r="G14" s="63"/>
    </row>
    <row r="15" spans="2:7" x14ac:dyDescent="0.25">
      <c r="B15" s="4" t="s">
        <v>18</v>
      </c>
      <c r="C15" s="21" t="s">
        <v>19</v>
      </c>
      <c r="D15" s="21">
        <v>12</v>
      </c>
      <c r="E15" s="80">
        <v>0</v>
      </c>
      <c r="F15" s="81">
        <v>0</v>
      </c>
      <c r="G15" s="81">
        <v>0</v>
      </c>
    </row>
    <row r="16" spans="2:7" x14ac:dyDescent="0.25">
      <c r="B16" s="2" t="s">
        <v>20</v>
      </c>
      <c r="C16" s="22" t="s">
        <v>21</v>
      </c>
      <c r="D16" s="22">
        <v>400</v>
      </c>
      <c r="E16" s="80">
        <v>0</v>
      </c>
      <c r="F16" s="81">
        <v>0</v>
      </c>
      <c r="G16" s="81">
        <v>0</v>
      </c>
    </row>
    <row r="17" spans="2:7" x14ac:dyDescent="0.25">
      <c r="B17" s="2" t="s">
        <v>22</v>
      </c>
      <c r="C17" s="22" t="s">
        <v>21</v>
      </c>
      <c r="D17" s="22">
        <v>34</v>
      </c>
      <c r="E17" s="80">
        <v>0</v>
      </c>
      <c r="F17" s="81">
        <v>0</v>
      </c>
      <c r="G17" s="81">
        <v>0</v>
      </c>
    </row>
    <row r="18" spans="2:7" x14ac:dyDescent="0.25">
      <c r="B18" s="4" t="s">
        <v>23</v>
      </c>
      <c r="C18" s="21" t="s">
        <v>24</v>
      </c>
      <c r="D18" s="21">
        <v>9</v>
      </c>
      <c r="E18" s="80">
        <v>0</v>
      </c>
      <c r="F18" s="81">
        <v>0</v>
      </c>
      <c r="G18" s="81">
        <v>0</v>
      </c>
    </row>
    <row r="19" spans="2:7" x14ac:dyDescent="0.25">
      <c r="B19" s="5" t="s">
        <v>25</v>
      </c>
      <c r="C19" s="21" t="s">
        <v>26</v>
      </c>
      <c r="D19" s="21">
        <v>0.5</v>
      </c>
      <c r="E19" s="80">
        <v>0</v>
      </c>
      <c r="F19" s="81">
        <v>0</v>
      </c>
      <c r="G19" s="81">
        <v>0</v>
      </c>
    </row>
    <row r="20" spans="2:7" x14ac:dyDescent="0.25">
      <c r="B20" s="5" t="s">
        <v>27</v>
      </c>
      <c r="C20" s="21" t="s">
        <v>26</v>
      </c>
      <c r="D20" s="21">
        <v>0.5</v>
      </c>
      <c r="E20" s="80">
        <v>0</v>
      </c>
      <c r="F20" s="81">
        <v>0</v>
      </c>
      <c r="G20" s="81">
        <v>0</v>
      </c>
    </row>
    <row r="21" spans="2:7" x14ac:dyDescent="0.25">
      <c r="B21" s="3" t="s">
        <v>28</v>
      </c>
      <c r="C21" s="23"/>
      <c r="D21" s="37"/>
      <c r="E21" s="52"/>
      <c r="F21" s="71">
        <f>+SUM(F15:F20)</f>
        <v>0</v>
      </c>
      <c r="G21" s="72">
        <f>SUM(G15:G20)</f>
        <v>0</v>
      </c>
    </row>
    <row r="22" spans="2:7" ht="15.75" thickBot="1" x14ac:dyDescent="0.3">
      <c r="B22" s="3" t="s">
        <v>29</v>
      </c>
      <c r="C22" s="23"/>
      <c r="D22" s="37"/>
      <c r="E22" s="52"/>
      <c r="F22" s="73">
        <f>+F13+F21</f>
        <v>0</v>
      </c>
      <c r="G22" s="74">
        <f>+G13+G21</f>
        <v>0</v>
      </c>
    </row>
    <row r="23" spans="2:7" x14ac:dyDescent="0.25">
      <c r="B23" s="1" t="s">
        <v>30</v>
      </c>
      <c r="C23" s="24"/>
      <c r="D23" s="39"/>
      <c r="E23" s="53"/>
      <c r="F23" s="60"/>
      <c r="G23" s="64"/>
    </row>
    <row r="24" spans="2:7" x14ac:dyDescent="0.25">
      <c r="B24" s="6" t="s">
        <v>31</v>
      </c>
      <c r="C24" s="25"/>
      <c r="D24" s="40"/>
      <c r="E24" s="54"/>
      <c r="F24" s="80">
        <v>0</v>
      </c>
      <c r="G24" s="81">
        <v>0</v>
      </c>
    </row>
    <row r="25" spans="2:7" x14ac:dyDescent="0.25">
      <c r="B25" s="7" t="s">
        <v>32</v>
      </c>
      <c r="C25" s="26"/>
      <c r="D25" s="36"/>
      <c r="E25" s="55"/>
      <c r="F25" s="80">
        <v>0</v>
      </c>
      <c r="G25" s="81">
        <v>0</v>
      </c>
    </row>
    <row r="26" spans="2:7" x14ac:dyDescent="0.25">
      <c r="B26" s="7" t="s">
        <v>33</v>
      </c>
      <c r="C26" s="26"/>
      <c r="D26" s="36"/>
      <c r="E26" s="55"/>
      <c r="F26" s="80">
        <v>0</v>
      </c>
      <c r="G26" s="81">
        <v>0</v>
      </c>
    </row>
    <row r="27" spans="2:7" x14ac:dyDescent="0.25">
      <c r="B27" s="8" t="s">
        <v>34</v>
      </c>
      <c r="C27" s="27"/>
      <c r="D27" s="41"/>
      <c r="E27" s="56"/>
      <c r="F27" s="68">
        <f>SUM(F24:F26)</f>
        <v>0</v>
      </c>
      <c r="G27" s="69">
        <f>SUM(G24:G26)</f>
        <v>0</v>
      </c>
    </row>
    <row r="28" spans="2:7" ht="15.75" thickBot="1" x14ac:dyDescent="0.3">
      <c r="B28" s="104" t="s">
        <v>35</v>
      </c>
      <c r="C28" s="105"/>
      <c r="D28" s="105"/>
      <c r="E28" s="105"/>
      <c r="F28" s="70">
        <f>+F22+F27</f>
        <v>0</v>
      </c>
      <c r="G28" s="69">
        <f>+G22+G27</f>
        <v>0</v>
      </c>
    </row>
    <row r="29" spans="2:7" x14ac:dyDescent="0.25">
      <c r="B29" s="9" t="s">
        <v>36</v>
      </c>
      <c r="C29" s="28" t="s">
        <v>37</v>
      </c>
      <c r="D29" s="42" t="s">
        <v>38</v>
      </c>
      <c r="E29" s="42" t="s">
        <v>39</v>
      </c>
      <c r="F29" s="42" t="s">
        <v>40</v>
      </c>
      <c r="G29" s="65" t="s">
        <v>41</v>
      </c>
    </row>
    <row r="30" spans="2:7" x14ac:dyDescent="0.25">
      <c r="B30" s="10" t="s">
        <v>42</v>
      </c>
      <c r="C30" s="29"/>
      <c r="D30" s="43"/>
      <c r="E30" s="43"/>
      <c r="F30" s="43"/>
      <c r="G30" s="66"/>
    </row>
    <row r="31" spans="2:7" x14ac:dyDescent="0.25">
      <c r="B31" s="11" t="s">
        <v>43</v>
      </c>
      <c r="C31" s="30">
        <v>0.01</v>
      </c>
      <c r="D31" s="44" t="s">
        <v>44</v>
      </c>
      <c r="E31" s="44">
        <v>4</v>
      </c>
      <c r="F31" s="80">
        <v>0</v>
      </c>
      <c r="G31" s="81">
        <v>0</v>
      </c>
    </row>
    <row r="32" spans="2:7" ht="15.75" thickBot="1" x14ac:dyDescent="0.3">
      <c r="B32" s="12" t="s">
        <v>0</v>
      </c>
      <c r="C32" s="31"/>
      <c r="D32" s="45"/>
      <c r="E32" s="45"/>
      <c r="F32" s="61"/>
      <c r="G32" s="67"/>
    </row>
    <row r="33" spans="2:9" ht="15.75" thickBot="1" x14ac:dyDescent="0.3">
      <c r="B33" s="13" t="s">
        <v>45</v>
      </c>
      <c r="C33" s="32"/>
      <c r="D33" s="32"/>
      <c r="E33" s="32"/>
      <c r="F33" s="77">
        <f>+F28+F32</f>
        <v>0</v>
      </c>
      <c r="G33" s="77">
        <f>+G28+G32</f>
        <v>0</v>
      </c>
    </row>
    <row r="34" spans="2:9" x14ac:dyDescent="0.25">
      <c r="B34" s="14" t="s">
        <v>46</v>
      </c>
      <c r="C34" s="33"/>
      <c r="D34" s="46"/>
      <c r="E34" s="57"/>
      <c r="F34" s="80">
        <v>0</v>
      </c>
      <c r="G34" s="81">
        <v>0</v>
      </c>
    </row>
    <row r="35" spans="2:9" x14ac:dyDescent="0.25">
      <c r="B35" s="15" t="s">
        <v>47</v>
      </c>
      <c r="C35" s="34"/>
      <c r="D35" s="47"/>
      <c r="E35" s="58"/>
      <c r="F35" s="82">
        <v>0</v>
      </c>
      <c r="G35" s="83">
        <v>0</v>
      </c>
    </row>
    <row r="36" spans="2:9" x14ac:dyDescent="0.25">
      <c r="B36" s="15" t="s">
        <v>48</v>
      </c>
      <c r="C36" s="34"/>
      <c r="D36" s="47"/>
      <c r="E36" s="58"/>
      <c r="F36" s="82">
        <v>0</v>
      </c>
      <c r="G36" s="83">
        <v>0</v>
      </c>
    </row>
    <row r="37" spans="2:9" ht="15.75" thickBot="1" x14ac:dyDescent="0.3">
      <c r="B37" s="15" t="s">
        <v>49</v>
      </c>
      <c r="C37" s="34">
        <v>0.19</v>
      </c>
      <c r="D37" s="47"/>
      <c r="E37" s="58"/>
      <c r="F37" s="82">
        <v>0</v>
      </c>
      <c r="G37" s="83">
        <v>0</v>
      </c>
    </row>
    <row r="38" spans="2:9" ht="15.75" thickBot="1" x14ac:dyDescent="0.3">
      <c r="B38" s="106" t="s">
        <v>50</v>
      </c>
      <c r="C38" s="107"/>
      <c r="D38" s="107"/>
      <c r="E38" s="108"/>
      <c r="F38" s="78">
        <f>+F33+F34+F35+F36+F37</f>
        <v>0</v>
      </c>
      <c r="G38" s="79">
        <f>+G33+G34+G35+G36+G37</f>
        <v>0</v>
      </c>
    </row>
    <row r="41" spans="2:9" ht="15.75" thickBot="1" x14ac:dyDescent="0.3">
      <c r="B41" s="89" t="s">
        <v>53</v>
      </c>
      <c r="C41" s="90"/>
      <c r="D41" s="90"/>
      <c r="E41" s="90"/>
      <c r="F41" s="90"/>
      <c r="G41" s="90"/>
      <c r="H41" s="90"/>
      <c r="I41" s="91"/>
    </row>
    <row r="42" spans="2:9" ht="30.75" thickBot="1" x14ac:dyDescent="0.3">
      <c r="B42" s="92" t="s">
        <v>54</v>
      </c>
      <c r="C42" s="93"/>
      <c r="D42" s="84" t="s">
        <v>55</v>
      </c>
      <c r="E42" s="85" t="s">
        <v>57</v>
      </c>
      <c r="F42" s="85" t="s">
        <v>58</v>
      </c>
      <c r="G42" s="85" t="s">
        <v>59</v>
      </c>
    </row>
    <row r="43" spans="2:9" ht="279.75" customHeight="1" x14ac:dyDescent="0.25">
      <c r="B43" s="94" t="s">
        <v>56</v>
      </c>
      <c r="C43" s="95"/>
      <c r="D43" s="86" t="s">
        <v>2</v>
      </c>
      <c r="E43" s="88">
        <v>7</v>
      </c>
      <c r="F43" s="87">
        <v>0</v>
      </c>
      <c r="G43" s="87">
        <f>+F43*E43</f>
        <v>0</v>
      </c>
    </row>
    <row r="45" spans="2:9" x14ac:dyDescent="0.25">
      <c r="B45" s="109" t="s">
        <v>61</v>
      </c>
      <c r="C45" s="109"/>
      <c r="D45" s="109"/>
      <c r="E45" s="109"/>
      <c r="F45" s="109"/>
      <c r="G45" s="110"/>
    </row>
  </sheetData>
  <mergeCells count="10">
    <mergeCell ref="B45:F45"/>
    <mergeCell ref="B41:I41"/>
    <mergeCell ref="B42:C42"/>
    <mergeCell ref="B43:C43"/>
    <mergeCell ref="B2:G2"/>
    <mergeCell ref="B3:B4"/>
    <mergeCell ref="C3:E3"/>
    <mergeCell ref="G3:G4"/>
    <mergeCell ref="B28:E28"/>
    <mergeCell ref="B38:E38"/>
  </mergeCells>
  <conditionalFormatting sqref="E21 G21 E22:G23 F38:G38">
    <cfRule type="cellIs" dxfId="4" priority="10" stopIfTrue="1" operator="greaterThan">
      <formula>0</formula>
    </cfRule>
  </conditionalFormatting>
  <conditionalFormatting sqref="C16:C17">
    <cfRule type="cellIs" dxfId="3" priority="9" stopIfTrue="1" operator="greaterThan">
      <formula>0</formula>
    </cfRule>
  </conditionalFormatting>
  <conditionalFormatting sqref="D16:D17">
    <cfRule type="cellIs" dxfId="2" priority="8" stopIfTrue="1" operator="greaterThan">
      <formula>0</formula>
    </cfRule>
  </conditionalFormatting>
  <conditionalFormatting sqref="F27">
    <cfRule type="cellIs" dxfId="1" priority="7" stopIfTrue="1" operator="greaterThan">
      <formula>0</formula>
    </cfRule>
  </conditionalFormatting>
  <conditionalFormatting sqref="G27">
    <cfRule type="cellIs" dxfId="0" priority="6" stopIfTrue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Sechague</dc:creator>
  <cp:lastModifiedBy>NATALIA RODRIGUEZ NOREÑA</cp:lastModifiedBy>
  <dcterms:created xsi:type="dcterms:W3CDTF">2021-09-08T16:03:27Z</dcterms:created>
  <dcterms:modified xsi:type="dcterms:W3CDTF">2021-10-19T23:02:52Z</dcterms:modified>
</cp:coreProperties>
</file>