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/>
  <mc:AlternateContent xmlns:mc="http://schemas.openxmlformats.org/markup-compatibility/2006">
    <mc:Choice Requires="x15">
      <x15ac:absPath xmlns:x15ac="http://schemas.microsoft.com/office/spreadsheetml/2010/11/ac" url="C:\Users\opineda\Desktop\OLGA OFB\OLGA 2021\ESTUDIOS PREVIOS\PLANEACION\OCTUBRE\AGUAS RESIDUALES\SECOP II\"/>
    </mc:Choice>
  </mc:AlternateContent>
  <xr:revisionPtr revIDLastSave="0" documentId="13_ncr:1_{A4BF0AFA-BDF9-4D0A-A255-5023575F0DDA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K5" i="1" s="1"/>
  <c r="K6" i="1" s="1"/>
  <c r="I5" i="1"/>
  <c r="G5" i="1" l="1"/>
  <c r="G6" i="1" l="1"/>
  <c r="I6" i="1"/>
</calcChain>
</file>

<file path=xl/sharedStrings.xml><?xml version="1.0" encoding="utf-8"?>
<sst xmlns="http://schemas.openxmlformats.org/spreadsheetml/2006/main" count="14" uniqueCount="12">
  <si>
    <t xml:space="preserve">DESCRIPCIÓN </t>
  </si>
  <si>
    <t xml:space="preserve">ESTUDIO DE MERCADO </t>
  </si>
  <si>
    <t xml:space="preserve">CANTIDAD </t>
  </si>
  <si>
    <t>PRESUPUESTO OFICIAL</t>
  </si>
  <si>
    <t>VALOR UNITARIO INCLUIDO IVA</t>
  </si>
  <si>
    <t>VALOR TOTAL INCLUIDO IVA</t>
  </si>
  <si>
    <t>PRESUPUESTO UNITARIO INCLUIDO IVA</t>
  </si>
  <si>
    <t>PRESUPUESTO TOTAL INCLUIDO IVA</t>
  </si>
  <si>
    <t>TOTAL</t>
  </si>
  <si>
    <t>ANALQUIM LTDA</t>
  </si>
  <si>
    <t>ANASCOL</t>
  </si>
  <si>
    <t>análisis, muestreo y caracterización de aguas residuales no domésticas, incluida la logística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</si>
</sst>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[$$-2C0A]#,##0_);\([$$-2C0A]#,##0\)"/>
    <numFmt numFmtId="166" formatCode="[$$-240A]\ #,##0.00"/>
    <numFmt numFmtId="167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rgb="FF969696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6" fillId="0" borderId="0"/>
  </cellStyleXfs>
  <cellXfs count="50">
    <xf numFmtId="0" fontId="0" fillId="0" borderId="0" xfId="0"/>
    <xf numFmtId="0" fontId="0" fillId="0" borderId="0" xfId="0" applyFont="1"/>
    <xf numFmtId="167" fontId="0" fillId="0" borderId="0" xfId="0" applyNumberFormat="1" applyFont="1" applyBorder="1"/>
    <xf numFmtId="0" fontId="0" fillId="0" borderId="0" xfId="0" applyFont="1" applyAlignment="1">
      <alignment horizontal="center"/>
    </xf>
    <xf numFmtId="166" fontId="0" fillId="0" borderId="0" xfId="0" applyNumberFormat="1" applyFont="1"/>
    <xf numFmtId="166" fontId="2" fillId="2" borderId="12" xfId="0" applyNumberFormat="1" applyFont="1" applyFill="1" applyBorder="1" applyAlignment="1">
      <alignment horizontal="center" vertical="center" wrapText="1"/>
    </xf>
    <xf numFmtId="166" fontId="2" fillId="2" borderId="16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167" fontId="7" fillId="0" borderId="8" xfId="0" applyNumberFormat="1" applyFont="1" applyFill="1" applyBorder="1" applyAlignment="1">
      <alignment horizontal="center" vertical="center" shrinkToFit="1"/>
    </xf>
    <xf numFmtId="167" fontId="7" fillId="0" borderId="21" xfId="0" applyNumberFormat="1" applyFont="1" applyFill="1" applyBorder="1" applyAlignment="1">
      <alignment horizontal="center" vertical="center" shrinkToFit="1"/>
    </xf>
    <xf numFmtId="167" fontId="7" fillId="0" borderId="23" xfId="0" applyNumberFormat="1" applyFont="1" applyFill="1" applyBorder="1" applyAlignment="1">
      <alignment horizontal="center" vertical="center" shrinkToFit="1"/>
    </xf>
    <xf numFmtId="0" fontId="0" fillId="0" borderId="8" xfId="0" applyFont="1" applyBorder="1"/>
    <xf numFmtId="167" fontId="0" fillId="0" borderId="8" xfId="0" applyNumberFormat="1" applyFont="1" applyBorder="1" applyAlignment="1">
      <alignment horizontal="center" vertical="center"/>
    </xf>
    <xf numFmtId="167" fontId="8" fillId="0" borderId="8" xfId="0" applyNumberFormat="1" applyFont="1" applyFill="1" applyBorder="1" applyAlignment="1">
      <alignment horizontal="center" vertical="center" wrapText="1"/>
    </xf>
    <xf numFmtId="167" fontId="8" fillId="0" borderId="21" xfId="0" applyNumberFormat="1" applyFont="1" applyFill="1" applyBorder="1" applyAlignment="1">
      <alignment horizontal="center" vertical="center" wrapText="1"/>
    </xf>
    <xf numFmtId="167" fontId="8" fillId="0" borderId="23" xfId="0" applyNumberFormat="1" applyFont="1" applyFill="1" applyBorder="1" applyAlignment="1">
      <alignment horizontal="center" vertical="center" wrapText="1"/>
    </xf>
    <xf numFmtId="165" fontId="5" fillId="0" borderId="23" xfId="0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/>
    <xf numFmtId="166" fontId="2" fillId="4" borderId="12" xfId="0" applyNumberFormat="1" applyFont="1" applyFill="1" applyBorder="1" applyAlignment="1">
      <alignment horizontal="center" vertical="center" wrapText="1"/>
    </xf>
    <xf numFmtId="166" fontId="2" fillId="4" borderId="13" xfId="0" applyNumberFormat="1" applyFont="1" applyFill="1" applyBorder="1" applyAlignment="1">
      <alignment horizontal="center" vertical="center" wrapText="1"/>
    </xf>
    <xf numFmtId="166" fontId="2" fillId="4" borderId="16" xfId="0" applyNumberFormat="1" applyFont="1" applyFill="1" applyBorder="1" applyAlignment="1">
      <alignment horizontal="center" vertical="center" wrapText="1"/>
    </xf>
    <xf numFmtId="167" fontId="0" fillId="0" borderId="21" xfId="0" applyNumberFormat="1" applyFont="1" applyBorder="1" applyAlignment="1">
      <alignment horizontal="center" vertical="center"/>
    </xf>
    <xf numFmtId="167" fontId="9" fillId="4" borderId="21" xfId="0" applyNumberFormat="1" applyFont="1" applyFill="1" applyBorder="1" applyAlignment="1">
      <alignment horizontal="center" vertical="center"/>
    </xf>
    <xf numFmtId="0" fontId="7" fillId="0" borderId="19" xfId="2" applyFont="1" applyBorder="1" applyAlignment="1">
      <alignment vertical="center" wrapText="1"/>
    </xf>
    <xf numFmtId="0" fontId="7" fillId="0" borderId="20" xfId="2" applyFont="1" applyBorder="1" applyAlignment="1">
      <alignment vertical="center" wrapText="1"/>
    </xf>
    <xf numFmtId="39" fontId="2" fillId="3" borderId="14" xfId="1" applyNumberFormat="1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19" xfId="0" applyBorder="1" applyAlignment="1">
      <alignment wrapText="1"/>
    </xf>
    <xf numFmtId="166" fontId="2" fillId="3" borderId="14" xfId="0" applyNumberFormat="1" applyFont="1" applyFill="1" applyBorder="1" applyAlignment="1">
      <alignment horizontal="center" vertical="center" wrapText="1"/>
    </xf>
    <xf numFmtId="39" fontId="2" fillId="4" borderId="14" xfId="1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258536</xdr:colOff>
      <xdr:row>0</xdr:row>
      <xdr:rowOff>54428</xdr:rowOff>
    </xdr:from>
    <xdr:to>
      <xdr:col>3</xdr:col>
      <xdr:colOff>713492</xdr:colOff>
      <xdr:row>1</xdr:row>
      <xdr:rowOff>70303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1F46B27-EA3A-411F-B366-1D640D51A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643" y="244928"/>
          <a:ext cx="2999492" cy="10772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6"/>
  <sheetViews>
    <sheetView tabSelected="1" zoomScaleNormal="100" workbookViewId="0">
      <selection activeCell="B2" sqref="B2:D4"/>
    </sheetView>
  </sheetViews>
  <sheetFormatPr baseColWidth="10" defaultColWidth="11.42578125" defaultRowHeight="15" x14ac:dyDescent="0.25"/>
  <cols>
    <col min="1" max="1" width="3.140625" style="1" customWidth="1"/>
    <col min="2" max="2" width="5.42578125" style="1" bestFit="1" customWidth="1"/>
    <col min="3" max="3" width="32.42578125" style="1" customWidth="1"/>
    <col min="4" max="4" width="17.42578125" style="1" customWidth="1"/>
    <col min="5" max="5" width="17.42578125" style="3" customWidth="1"/>
    <col min="6" max="6" width="18.140625" style="18" customWidth="1"/>
    <col min="7" max="7" width="17.7109375" style="4" customWidth="1"/>
    <col min="8" max="8" width="14.42578125" style="18" customWidth="1"/>
    <col min="9" max="9" width="13.42578125" style="18" customWidth="1"/>
    <col min="10" max="10" width="17.28515625" style="1" customWidth="1"/>
    <col min="11" max="11" width="17.140625" style="1" customWidth="1"/>
    <col min="12" max="14" width="11.42578125" style="1"/>
    <col min="15" max="15" width="15.28515625" style="1" bestFit="1" customWidth="1"/>
    <col min="16" max="16" width="22.28515625" style="1" customWidth="1"/>
    <col min="17" max="16384" width="11.42578125" style="1"/>
  </cols>
  <sheetData>
    <row r="1" spans="2:15" ht="83.25" customHeight="1" thickBot="1" x14ac:dyDescent="0.3">
      <c r="B1" s="30" t="s">
        <v>1</v>
      </c>
      <c r="C1" s="31"/>
      <c r="D1" s="31"/>
      <c r="E1" s="31"/>
      <c r="F1" s="31"/>
      <c r="G1" s="31"/>
      <c r="H1" s="31"/>
      <c r="I1" s="31"/>
      <c r="J1" s="32"/>
      <c r="K1" s="32"/>
    </row>
    <row r="2" spans="2:15" ht="30" customHeight="1" x14ac:dyDescent="0.25">
      <c r="B2" s="41" t="s">
        <v>0</v>
      </c>
      <c r="C2" s="42"/>
      <c r="D2" s="43"/>
      <c r="E2" s="39" t="s">
        <v>2</v>
      </c>
      <c r="F2" s="37" t="s">
        <v>9</v>
      </c>
      <c r="G2" s="27"/>
      <c r="H2" s="38" t="s">
        <v>10</v>
      </c>
      <c r="I2" s="27"/>
      <c r="J2" s="26" t="s">
        <v>3</v>
      </c>
      <c r="K2" s="27"/>
    </row>
    <row r="3" spans="2:15" ht="29.25" customHeight="1" thickBot="1" x14ac:dyDescent="0.3">
      <c r="B3" s="44"/>
      <c r="C3" s="45"/>
      <c r="D3" s="46"/>
      <c r="E3" s="40"/>
      <c r="F3" s="28"/>
      <c r="G3" s="29"/>
      <c r="H3" s="28"/>
      <c r="I3" s="29"/>
      <c r="J3" s="28"/>
      <c r="K3" s="29"/>
    </row>
    <row r="4" spans="2:15" ht="62.25" customHeight="1" thickBot="1" x14ac:dyDescent="0.3">
      <c r="B4" s="47"/>
      <c r="C4" s="48"/>
      <c r="D4" s="49"/>
      <c r="E4" s="40"/>
      <c r="F4" s="19" t="s">
        <v>4</v>
      </c>
      <c r="G4" s="6" t="s">
        <v>5</v>
      </c>
      <c r="H4" s="20" t="s">
        <v>4</v>
      </c>
      <c r="I4" s="21" t="s">
        <v>5</v>
      </c>
      <c r="J4" s="5" t="s">
        <v>6</v>
      </c>
      <c r="K4" s="6" t="s">
        <v>7</v>
      </c>
    </row>
    <row r="5" spans="2:15" ht="41.25" customHeight="1" thickBot="1" x14ac:dyDescent="0.3">
      <c r="B5" s="7">
        <v>1</v>
      </c>
      <c r="C5" s="24" t="s">
        <v>11</v>
      </c>
      <c r="D5" s="25"/>
      <c r="E5" s="8">
        <v>1</v>
      </c>
      <c r="F5" s="9">
        <v>4442389</v>
      </c>
      <c r="G5" s="10">
        <f>F5*E5</f>
        <v>4442389</v>
      </c>
      <c r="H5" s="14">
        <v>3338069</v>
      </c>
      <c r="I5" s="15">
        <f>H5*E5</f>
        <v>3338069</v>
      </c>
      <c r="J5" s="13">
        <f>ROUND((AVERAGE(F5,H5)),0)</f>
        <v>3890229</v>
      </c>
      <c r="K5" s="22">
        <f>J5*E5</f>
        <v>3890229</v>
      </c>
      <c r="L5" s="2"/>
      <c r="M5" s="2"/>
      <c r="N5" s="2"/>
      <c r="O5" s="2"/>
    </row>
    <row r="6" spans="2:15" ht="32.25" customHeight="1" thickBot="1" x14ac:dyDescent="0.3">
      <c r="B6" s="33" t="s">
        <v>8</v>
      </c>
      <c r="C6" s="34"/>
      <c r="D6" s="35"/>
      <c r="E6" s="35"/>
      <c r="F6" s="36"/>
      <c r="G6" s="11">
        <f>SUM(G5:G5)</f>
        <v>4442389</v>
      </c>
      <c r="H6" s="16"/>
      <c r="I6" s="17">
        <f>SUM(I5:I5)</f>
        <v>3338069</v>
      </c>
      <c r="J6" s="12"/>
      <c r="K6" s="23">
        <f>SUM(K5:K5)</f>
        <v>3890229</v>
      </c>
    </row>
  </sheetData>
  <mergeCells count="8">
    <mergeCell ref="C5:D5"/>
    <mergeCell ref="J2:K3"/>
    <mergeCell ref="B1:K1"/>
    <mergeCell ref="B6:F6"/>
    <mergeCell ref="F2:G3"/>
    <mergeCell ref="H2:I3"/>
    <mergeCell ref="E2:E4"/>
    <mergeCell ref="B2:D4"/>
  </mergeCells>
  <pageMargins left="0.70866141732283472" right="0.70866141732283472" top="0.74803149606299213" bottom="0.74803149606299213" header="0.31496062992125984" footer="0.31496062992125984"/>
  <pageSetup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Pelaez Bermudez</dc:creator>
  <cp:lastModifiedBy>Olga Pineda Suarez</cp:lastModifiedBy>
  <cp:lastPrinted>2020-02-26T17:53:52Z</cp:lastPrinted>
  <dcterms:created xsi:type="dcterms:W3CDTF">2018-02-12T17:42:35Z</dcterms:created>
  <dcterms:modified xsi:type="dcterms:W3CDTF">2021-10-24T15:40:58Z</dcterms:modified>
</cp:coreProperties>
</file>