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ORENA\OneDrive\APOYO LOGISTICO\OPERADOR LOGISTICO\OPERADOR LOGISTICO FINAL\ESTUDIO DEL SECTOR\"/>
    </mc:Choice>
  </mc:AlternateContent>
  <bookViews>
    <workbookView xWindow="-120" yWindow="-120" windowWidth="20730" windowHeight="11160"/>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75" i="1" l="1"/>
  <c r="G175" i="1" s="1"/>
  <c r="H175" i="1" s="1"/>
  <c r="F173" i="1"/>
  <c r="G173" i="1" s="1"/>
  <c r="H173" i="1" s="1"/>
  <c r="F172" i="1"/>
  <c r="G172" i="1" s="1"/>
  <c r="H172" i="1" s="1"/>
  <c r="G171" i="1"/>
  <c r="H171" i="1" s="1"/>
  <c r="F171" i="1"/>
  <c r="F170" i="1"/>
  <c r="G170" i="1" s="1"/>
  <c r="H170" i="1" s="1"/>
  <c r="F169" i="1"/>
  <c r="G169" i="1" s="1"/>
  <c r="H169" i="1" s="1"/>
  <c r="F167" i="1"/>
  <c r="G167" i="1" s="1"/>
  <c r="H167" i="1" s="1"/>
  <c r="F166" i="1"/>
  <c r="G166" i="1" s="1"/>
  <c r="H166" i="1" s="1"/>
  <c r="G165" i="1"/>
  <c r="H165" i="1" s="1"/>
  <c r="F165" i="1"/>
  <c r="F164" i="1"/>
  <c r="G164" i="1" s="1"/>
  <c r="H164" i="1" s="1"/>
  <c r="F163" i="1"/>
  <c r="G163" i="1" s="1"/>
  <c r="H163" i="1" s="1"/>
  <c r="F161" i="1"/>
  <c r="G161" i="1" s="1"/>
  <c r="H161" i="1" s="1"/>
  <c r="F160" i="1"/>
  <c r="G160" i="1" s="1"/>
  <c r="H160" i="1" s="1"/>
  <c r="G159" i="1"/>
  <c r="H159" i="1" s="1"/>
  <c r="F159" i="1"/>
  <c r="F158" i="1"/>
  <c r="G158" i="1" s="1"/>
  <c r="H158" i="1" s="1"/>
  <c r="F157" i="1"/>
  <c r="G157" i="1" s="1"/>
  <c r="H157" i="1" s="1"/>
  <c r="F155" i="1"/>
  <c r="G155" i="1" s="1"/>
  <c r="H155" i="1" s="1"/>
  <c r="F154" i="1"/>
  <c r="G154" i="1" s="1"/>
  <c r="H154" i="1" s="1"/>
  <c r="G153" i="1"/>
  <c r="H153" i="1" s="1"/>
  <c r="F153" i="1"/>
  <c r="F151" i="1"/>
  <c r="G151" i="1" s="1"/>
  <c r="H151" i="1" s="1"/>
  <c r="F150" i="1"/>
  <c r="G150" i="1" s="1"/>
  <c r="H150" i="1" s="1"/>
  <c r="G149" i="1"/>
  <c r="H149" i="1" s="1"/>
  <c r="F149" i="1"/>
  <c r="F148" i="1"/>
  <c r="G148" i="1" s="1"/>
  <c r="H148" i="1" s="1"/>
  <c r="F147" i="1"/>
  <c r="G147" i="1" s="1"/>
  <c r="H147" i="1" s="1"/>
  <c r="F146" i="1"/>
  <c r="G146" i="1" s="1"/>
  <c r="H146" i="1" s="1"/>
  <c r="G145" i="1"/>
  <c r="H145" i="1" s="1"/>
  <c r="F145" i="1"/>
  <c r="F144" i="1"/>
  <c r="G144" i="1" s="1"/>
  <c r="H144" i="1" s="1"/>
  <c r="F143" i="1"/>
  <c r="G143" i="1" s="1"/>
  <c r="H143" i="1" s="1"/>
  <c r="F142" i="1"/>
  <c r="G142" i="1" s="1"/>
  <c r="H142" i="1" s="1"/>
  <c r="G141" i="1"/>
  <c r="H141" i="1" s="1"/>
  <c r="F141" i="1"/>
  <c r="F140" i="1"/>
  <c r="G140" i="1" s="1"/>
  <c r="H140" i="1" s="1"/>
  <c r="F139" i="1"/>
  <c r="G139" i="1" s="1"/>
  <c r="H139" i="1" s="1"/>
  <c r="F138" i="1"/>
  <c r="G138" i="1" s="1"/>
  <c r="H138" i="1" s="1"/>
  <c r="G137" i="1"/>
  <c r="H137" i="1" s="1"/>
  <c r="F137" i="1"/>
  <c r="F136" i="1"/>
  <c r="G136" i="1" s="1"/>
  <c r="H136" i="1" s="1"/>
  <c r="F135" i="1"/>
  <c r="G135" i="1" s="1"/>
  <c r="H135" i="1" s="1"/>
  <c r="F134" i="1"/>
  <c r="G134" i="1" s="1"/>
  <c r="H134" i="1" s="1"/>
  <c r="G133" i="1"/>
  <c r="H133" i="1" s="1"/>
  <c r="F133" i="1"/>
  <c r="F132" i="1"/>
  <c r="G132" i="1" s="1"/>
  <c r="H132" i="1" s="1"/>
  <c r="F131" i="1"/>
  <c r="G131" i="1" s="1"/>
  <c r="H131" i="1" s="1"/>
  <c r="F129" i="1"/>
  <c r="G129" i="1" s="1"/>
  <c r="H129" i="1" s="1"/>
  <c r="F128" i="1"/>
  <c r="G128" i="1" s="1"/>
  <c r="H128" i="1" s="1"/>
  <c r="G127" i="1"/>
  <c r="H127" i="1" s="1"/>
  <c r="F127" i="1"/>
  <c r="F126" i="1"/>
  <c r="G126" i="1" s="1"/>
  <c r="H126" i="1" s="1"/>
  <c r="F125" i="1"/>
  <c r="G125" i="1" s="1"/>
  <c r="H125" i="1" s="1"/>
  <c r="F124" i="1"/>
  <c r="G124" i="1" s="1"/>
  <c r="H124" i="1" s="1"/>
  <c r="G123" i="1"/>
  <c r="H123" i="1" s="1"/>
  <c r="F123" i="1"/>
  <c r="F122" i="1"/>
  <c r="G122" i="1" s="1"/>
  <c r="H122" i="1" s="1"/>
  <c r="F121" i="1"/>
  <c r="G121" i="1" s="1"/>
  <c r="H121" i="1" s="1"/>
  <c r="H120" i="1"/>
  <c r="G120" i="1"/>
  <c r="F120" i="1"/>
  <c r="G119" i="1"/>
  <c r="H119" i="1" s="1"/>
  <c r="F119" i="1"/>
  <c r="F117" i="1"/>
  <c r="G117" i="1" s="1"/>
  <c r="H117" i="1" s="1"/>
  <c r="F116" i="1"/>
  <c r="G116" i="1" s="1"/>
  <c r="H116" i="1" s="1"/>
  <c r="G115" i="1"/>
  <c r="H115" i="1" s="1"/>
  <c r="F115" i="1"/>
  <c r="F113" i="1"/>
  <c r="G113" i="1" s="1"/>
  <c r="H113" i="1" s="1"/>
  <c r="G111" i="1"/>
  <c r="H111" i="1" s="1"/>
  <c r="F111" i="1"/>
  <c r="F110" i="1"/>
  <c r="G110" i="1" s="1"/>
  <c r="H110" i="1" s="1"/>
  <c r="F109" i="1"/>
  <c r="G109" i="1" s="1"/>
  <c r="H109" i="1" s="1"/>
  <c r="F107" i="1"/>
  <c r="G107" i="1" s="1"/>
  <c r="H107" i="1" s="1"/>
  <c r="F106" i="1"/>
  <c r="G106" i="1" s="1"/>
  <c r="H106" i="1" s="1"/>
  <c r="G105" i="1"/>
  <c r="H105" i="1" s="1"/>
  <c r="F105" i="1"/>
  <c r="F104" i="1"/>
  <c r="G104" i="1" s="1"/>
  <c r="H104" i="1" s="1"/>
  <c r="F103" i="1"/>
  <c r="G103" i="1" s="1"/>
  <c r="H103" i="1" s="1"/>
  <c r="F102" i="1"/>
  <c r="G102" i="1" s="1"/>
  <c r="H102" i="1" s="1"/>
  <c r="G101" i="1"/>
  <c r="H101" i="1" s="1"/>
  <c r="F101" i="1"/>
  <c r="F100" i="1"/>
  <c r="G100" i="1" s="1"/>
  <c r="H100" i="1" s="1"/>
  <c r="F99" i="1"/>
  <c r="G99" i="1" s="1"/>
  <c r="H99" i="1" s="1"/>
  <c r="F98" i="1"/>
  <c r="G98" i="1" s="1"/>
  <c r="H98" i="1" s="1"/>
  <c r="G97" i="1"/>
  <c r="H97" i="1" s="1"/>
  <c r="F97" i="1"/>
  <c r="F96" i="1"/>
  <c r="G96" i="1" s="1"/>
  <c r="H96" i="1" s="1"/>
  <c r="F95" i="1"/>
  <c r="G95" i="1" s="1"/>
  <c r="H95" i="1" s="1"/>
  <c r="F94" i="1"/>
  <c r="G94" i="1" s="1"/>
  <c r="H94" i="1" s="1"/>
  <c r="G93" i="1"/>
  <c r="H93" i="1" s="1"/>
  <c r="F93" i="1"/>
  <c r="F92" i="1"/>
  <c r="G92" i="1" s="1"/>
  <c r="H92" i="1" s="1"/>
  <c r="F91" i="1"/>
  <c r="G91" i="1" s="1"/>
  <c r="H91" i="1" s="1"/>
  <c r="F90" i="1"/>
  <c r="G90" i="1" s="1"/>
  <c r="H90" i="1" s="1"/>
  <c r="G89" i="1"/>
  <c r="H89" i="1" s="1"/>
  <c r="F89" i="1"/>
  <c r="F88" i="1"/>
  <c r="G88" i="1" s="1"/>
  <c r="H88" i="1" s="1"/>
  <c r="F87" i="1"/>
  <c r="G87" i="1" s="1"/>
  <c r="H87" i="1" s="1"/>
  <c r="F86" i="1"/>
  <c r="G86" i="1" s="1"/>
  <c r="H86" i="1" s="1"/>
  <c r="G85" i="1"/>
  <c r="H85" i="1" s="1"/>
  <c r="F85" i="1"/>
  <c r="F84" i="1"/>
  <c r="G84" i="1" s="1"/>
  <c r="H84" i="1" s="1"/>
  <c r="F83" i="1"/>
  <c r="G83" i="1" s="1"/>
  <c r="H83" i="1" s="1"/>
  <c r="F82" i="1"/>
  <c r="G82" i="1" s="1"/>
  <c r="H82" i="1" s="1"/>
  <c r="G81" i="1"/>
  <c r="H81" i="1" s="1"/>
  <c r="F81" i="1"/>
  <c r="F80" i="1"/>
  <c r="G80" i="1" s="1"/>
  <c r="H80" i="1" s="1"/>
  <c r="F79" i="1"/>
  <c r="G79" i="1" s="1"/>
  <c r="H79" i="1" s="1"/>
  <c r="F78" i="1"/>
  <c r="G78" i="1" s="1"/>
  <c r="H78" i="1" s="1"/>
  <c r="G77" i="1"/>
  <c r="H77" i="1" s="1"/>
  <c r="F77" i="1"/>
  <c r="F76" i="1"/>
  <c r="G76" i="1" s="1"/>
  <c r="H76" i="1" s="1"/>
  <c r="F75" i="1"/>
  <c r="G75" i="1" s="1"/>
  <c r="H75" i="1" s="1"/>
  <c r="F74" i="1"/>
  <c r="G74" i="1" s="1"/>
  <c r="H74" i="1" s="1"/>
  <c r="G73" i="1"/>
  <c r="H73" i="1" s="1"/>
  <c r="F73" i="1"/>
  <c r="F72" i="1"/>
  <c r="G72" i="1" s="1"/>
  <c r="H72" i="1" s="1"/>
  <c r="G71" i="1"/>
  <c r="H71" i="1" s="1"/>
  <c r="F71" i="1"/>
  <c r="F69" i="1"/>
  <c r="G69" i="1" s="1"/>
  <c r="H69" i="1" s="1"/>
  <c r="F68" i="1"/>
  <c r="G68" i="1" s="1"/>
  <c r="H68" i="1" s="1"/>
  <c r="G67" i="1"/>
  <c r="H67" i="1" s="1"/>
  <c r="F67" i="1"/>
  <c r="F66" i="1"/>
  <c r="G66" i="1" s="1"/>
  <c r="H66" i="1" s="1"/>
  <c r="F65" i="1"/>
  <c r="G65" i="1" s="1"/>
  <c r="H65" i="1" s="1"/>
  <c r="F63" i="1"/>
  <c r="G63" i="1" s="1"/>
  <c r="H63" i="1" s="1"/>
  <c r="F62" i="1"/>
  <c r="G62" i="1" s="1"/>
  <c r="H62" i="1" s="1"/>
  <c r="G61" i="1"/>
  <c r="H61" i="1" s="1"/>
  <c r="F61" i="1"/>
  <c r="F60" i="1"/>
  <c r="G60" i="1" s="1"/>
  <c r="H60" i="1" s="1"/>
  <c r="F59" i="1"/>
  <c r="G59" i="1" s="1"/>
  <c r="H59" i="1" s="1"/>
  <c r="F58" i="1"/>
  <c r="G58" i="1" s="1"/>
  <c r="H58" i="1" s="1"/>
  <c r="G57" i="1"/>
  <c r="H57" i="1" s="1"/>
  <c r="F57" i="1"/>
  <c r="F56" i="1"/>
  <c r="G56" i="1" s="1"/>
  <c r="H56" i="1" s="1"/>
  <c r="F55" i="1"/>
  <c r="G55" i="1" s="1"/>
  <c r="H55" i="1" s="1"/>
  <c r="F54" i="1"/>
  <c r="G54" i="1" s="1"/>
  <c r="H54" i="1" s="1"/>
  <c r="G53" i="1"/>
  <c r="H53" i="1" s="1"/>
  <c r="F53" i="1"/>
  <c r="F52" i="1"/>
  <c r="G52" i="1" s="1"/>
  <c r="H52" i="1" s="1"/>
  <c r="F51" i="1"/>
  <c r="G51" i="1" s="1"/>
  <c r="H51" i="1" s="1"/>
  <c r="F50" i="1"/>
  <c r="G50" i="1" s="1"/>
  <c r="H50" i="1" s="1"/>
  <c r="G49" i="1"/>
  <c r="H49" i="1" s="1"/>
  <c r="F49" i="1"/>
  <c r="F48" i="1"/>
  <c r="G48" i="1" s="1"/>
  <c r="H48" i="1" s="1"/>
  <c r="F47" i="1"/>
  <c r="G47" i="1" s="1"/>
  <c r="H47" i="1" s="1"/>
  <c r="F46" i="1"/>
  <c r="G46" i="1" s="1"/>
  <c r="H46" i="1" s="1"/>
  <c r="G45" i="1"/>
  <c r="H45" i="1" s="1"/>
  <c r="F45" i="1"/>
  <c r="F44" i="1"/>
  <c r="G44" i="1" s="1"/>
  <c r="H44" i="1" s="1"/>
  <c r="F43" i="1"/>
  <c r="G43" i="1" s="1"/>
  <c r="H43" i="1" s="1"/>
  <c r="F42" i="1"/>
  <c r="G42" i="1" s="1"/>
  <c r="H42" i="1" s="1"/>
  <c r="G41" i="1"/>
  <c r="H41" i="1" s="1"/>
  <c r="F41" i="1"/>
  <c r="F40" i="1"/>
  <c r="G40" i="1" s="1"/>
  <c r="H40" i="1" s="1"/>
  <c r="F39" i="1"/>
  <c r="G39" i="1" s="1"/>
  <c r="H39" i="1" s="1"/>
  <c r="F38" i="1"/>
  <c r="G38" i="1" s="1"/>
  <c r="H38" i="1" s="1"/>
  <c r="G37" i="1"/>
  <c r="H37" i="1" s="1"/>
  <c r="F37" i="1"/>
  <c r="F36" i="1"/>
  <c r="G36" i="1" s="1"/>
  <c r="H36" i="1" s="1"/>
  <c r="F34" i="1"/>
  <c r="G34" i="1" s="1"/>
  <c r="H34" i="1" s="1"/>
  <c r="F33" i="1"/>
  <c r="G33" i="1" s="1"/>
  <c r="H33" i="1" s="1"/>
  <c r="G32" i="1"/>
  <c r="H32" i="1" s="1"/>
  <c r="F32" i="1"/>
  <c r="F31" i="1"/>
  <c r="G31" i="1" s="1"/>
  <c r="H31" i="1" s="1"/>
  <c r="F30" i="1"/>
  <c r="G30" i="1" s="1"/>
  <c r="H30" i="1" s="1"/>
  <c r="F29" i="1"/>
  <c r="G29" i="1" s="1"/>
  <c r="H29" i="1" s="1"/>
  <c r="F27" i="1"/>
  <c r="G27" i="1" s="1"/>
  <c r="H27" i="1" s="1"/>
  <c r="F26" i="1"/>
  <c r="G26" i="1" s="1"/>
  <c r="H26" i="1" s="1"/>
  <c r="G25" i="1"/>
  <c r="H25" i="1" s="1"/>
  <c r="F25" i="1"/>
  <c r="F24" i="1"/>
  <c r="G24" i="1" s="1"/>
  <c r="H24" i="1" s="1"/>
  <c r="F22" i="1"/>
  <c r="G22" i="1" s="1"/>
  <c r="H22" i="1" s="1"/>
  <c r="F21" i="1"/>
  <c r="G21" i="1" s="1"/>
  <c r="H21" i="1" s="1"/>
  <c r="G20" i="1"/>
  <c r="H20" i="1" s="1"/>
  <c r="F20" i="1"/>
  <c r="F19" i="1"/>
  <c r="G19" i="1" s="1"/>
  <c r="H19" i="1" s="1"/>
  <c r="F18" i="1"/>
  <c r="G18" i="1" s="1"/>
  <c r="H18" i="1" s="1"/>
  <c r="F17" i="1"/>
  <c r="G17" i="1" s="1"/>
  <c r="H17" i="1" s="1"/>
  <c r="G16" i="1"/>
  <c r="H16" i="1" s="1"/>
  <c r="F16" i="1"/>
  <c r="F15" i="1"/>
  <c r="G15" i="1" s="1"/>
  <c r="H15" i="1" s="1"/>
  <c r="F14" i="1"/>
  <c r="G14" i="1" s="1"/>
  <c r="H14" i="1" s="1"/>
  <c r="F13" i="1"/>
  <c r="G13" i="1" s="1"/>
  <c r="H13" i="1" s="1"/>
  <c r="G12" i="1"/>
  <c r="H12" i="1" s="1"/>
  <c r="F12" i="1"/>
  <c r="F10" i="1"/>
  <c r="G10" i="1" s="1"/>
  <c r="H10" i="1" s="1"/>
  <c r="F9" i="1"/>
  <c r="G9" i="1" s="1"/>
  <c r="H9" i="1" s="1"/>
  <c r="G8" i="1"/>
  <c r="H8" i="1" s="1"/>
  <c r="F8" i="1"/>
  <c r="F7" i="1"/>
  <c r="G7" i="1" s="1"/>
  <c r="H7" i="1" s="1"/>
  <c r="F6" i="1"/>
  <c r="G6" i="1" s="1"/>
  <c r="H6" i="1" s="1"/>
  <c r="F5" i="1"/>
  <c r="G5" i="1" s="1"/>
  <c r="H5" i="1" s="1"/>
  <c r="G4" i="1"/>
  <c r="H4" i="1" s="1"/>
  <c r="H176" i="1" s="1"/>
  <c r="F4" i="1"/>
  <c r="F3" i="1"/>
  <c r="G3" i="1" s="1"/>
  <c r="H3" i="1" s="1"/>
  <c r="A4" i="1" l="1"/>
  <c r="A5" i="1" s="1"/>
  <c r="A6" i="1" s="1"/>
  <c r="A7" i="1" s="1"/>
  <c r="A8" i="1" s="1"/>
  <c r="A9" i="1" s="1"/>
  <c r="A10" i="1" s="1"/>
  <c r="A12" i="1" s="1"/>
  <c r="A13" i="1" s="1"/>
  <c r="A14" i="1" s="1"/>
  <c r="A15" i="1" s="1"/>
  <c r="A16" i="1" s="1"/>
  <c r="A17" i="1" s="1"/>
  <c r="A18" i="1" s="1"/>
  <c r="A19" i="1" s="1"/>
  <c r="A20" i="1" s="1"/>
  <c r="A21" i="1" s="1"/>
  <c r="A22" i="1" s="1"/>
  <c r="A24" i="1" s="1"/>
  <c r="A25" i="1" s="1"/>
  <c r="A26" i="1" s="1"/>
  <c r="A27" i="1" s="1"/>
  <c r="A29" i="1" s="1"/>
  <c r="A30" i="1" s="1"/>
  <c r="A31" i="1" s="1"/>
  <c r="A32" i="1" s="1"/>
  <c r="A33" i="1" s="1"/>
  <c r="A34"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5" i="1" s="1"/>
  <c r="A66" i="1" s="1"/>
  <c r="A67" i="1" s="1"/>
  <c r="A68" i="1" s="1"/>
  <c r="A69"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9" i="1" s="1"/>
  <c r="A110" i="1" s="1"/>
  <c r="A111" i="1" s="1"/>
  <c r="A113" i="1" s="1"/>
  <c r="A115" i="1" s="1"/>
  <c r="A116" i="1" s="1"/>
  <c r="A117" i="1" s="1"/>
  <c r="A119" i="1" s="1"/>
  <c r="A120" i="1" s="1"/>
  <c r="A121" i="1" s="1"/>
  <c r="A122" i="1" s="1"/>
  <c r="A123" i="1" s="1"/>
  <c r="A124" i="1" s="1"/>
  <c r="A125" i="1" s="1"/>
  <c r="A126" i="1" s="1"/>
  <c r="A127" i="1" s="1"/>
  <c r="A128" i="1" s="1"/>
  <c r="A129"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3" i="1" s="1"/>
  <c r="A154" i="1" s="1"/>
  <c r="A155" i="1" s="1"/>
  <c r="A157" i="1" s="1"/>
  <c r="A158" i="1" s="1"/>
  <c r="A159" i="1" s="1"/>
  <c r="A160" i="1" s="1"/>
  <c r="A161" i="1" s="1"/>
  <c r="A163" i="1" s="1"/>
  <c r="A164" i="1" s="1"/>
  <c r="A165" i="1" s="1"/>
  <c r="A166" i="1" s="1"/>
  <c r="A167" i="1" s="1"/>
  <c r="A169" i="1" s="1"/>
  <c r="A170" i="1" s="1"/>
  <c r="A171" i="1" s="1"/>
  <c r="A172" i="1" s="1"/>
  <c r="A173" i="1" s="1"/>
  <c r="A175" i="1" s="1"/>
</calcChain>
</file>

<file path=xl/sharedStrings.xml><?xml version="1.0" encoding="utf-8"?>
<sst xmlns="http://schemas.openxmlformats.org/spreadsheetml/2006/main" count="337" uniqueCount="203">
  <si>
    <t>ITEM</t>
  </si>
  <si>
    <t>DESCRIPCION</t>
  </si>
  <si>
    <t>UNIDAD DE MEDIDA</t>
  </si>
  <si>
    <t>CANTIDAD</t>
  </si>
  <si>
    <t>VALOR TOTAL</t>
  </si>
  <si>
    <t>ALIMENTOS Y BEBIDAS</t>
  </si>
  <si>
    <r>
      <rPr>
        <b/>
        <sz val="9"/>
        <color theme="1"/>
        <rFont val="Calibri Light"/>
        <family val="2"/>
        <scheme val="major"/>
      </rPr>
      <t xml:space="preserve">ALMUERZO O CENA EJECUTIVO EMPRESARIAL                                                       </t>
    </r>
    <r>
      <rPr>
        <sz val="9"/>
        <color theme="1"/>
        <rFont val="Calibri Light"/>
        <family val="2"/>
        <scheme val="major"/>
      </rPr>
      <t xml:space="preserve">1) 300 gr </t>
    </r>
    <r>
      <rPr>
        <b/>
        <sz val="9"/>
        <color theme="1"/>
        <rFont val="Calibri Light"/>
        <family val="2"/>
        <scheme val="major"/>
      </rPr>
      <t>Proteina</t>
    </r>
    <r>
      <rPr>
        <sz val="9"/>
        <color theme="1"/>
        <rFont val="Calibri Light"/>
        <family val="2"/>
        <scheme val="major"/>
      </rPr>
      <t xml:space="preserve"> (Carne de Res, Pollo, Pescado o Mariscos)                                                                                                          2) Porcion de</t>
    </r>
    <r>
      <rPr>
        <b/>
        <sz val="9"/>
        <color theme="1"/>
        <rFont val="Calibri Light"/>
        <family val="2"/>
        <scheme val="major"/>
      </rPr>
      <t xml:space="preserve"> Carbohidratos (</t>
    </r>
    <r>
      <rPr>
        <sz val="9"/>
        <color theme="1"/>
        <rFont val="Calibri Light"/>
        <family val="2"/>
        <scheme val="major"/>
      </rPr>
      <t xml:space="preserve">Arroz, Papa o Pastas)                
3) </t>
    </r>
    <r>
      <rPr>
        <b/>
        <sz val="9"/>
        <color theme="1"/>
        <rFont val="Calibri Light"/>
        <family val="2"/>
        <scheme val="major"/>
      </rPr>
      <t>Ensaladas</t>
    </r>
    <r>
      <rPr>
        <sz val="9"/>
        <color theme="1"/>
        <rFont val="Calibri Light"/>
        <family val="2"/>
        <scheme val="major"/>
      </rPr>
      <t xml:space="preserve"> (Lechuga, Tomate, Ensalada Caprese, Ensalada Primavera, Vegetales Salteados, Ensalada Blanca)                                                                                                             4) </t>
    </r>
    <r>
      <rPr>
        <b/>
        <sz val="9"/>
        <color theme="1"/>
        <rFont val="Calibri Light"/>
        <family val="2"/>
        <scheme val="major"/>
      </rPr>
      <t>Postre</t>
    </r>
    <r>
      <rPr>
        <sz val="9"/>
        <color theme="1"/>
        <rFont val="Calibri Light"/>
        <family val="2"/>
        <scheme val="major"/>
      </rPr>
      <t xml:space="preserve"> (Pai de Coco, Pai de Mamey, Tres Leches, Pio Nono, Pudin de Vainilla, Helado Vainilla, Pudin de Chocolate Brownnie)</t>
    </r>
  </si>
  <si>
    <t>UNIDAD</t>
  </si>
  <si>
    <r>
      <rPr>
        <b/>
        <sz val="9"/>
        <color theme="1"/>
        <rFont val="Calibri Light"/>
        <family val="2"/>
        <scheme val="major"/>
      </rPr>
      <t xml:space="preserve">Refrigerio Básico: </t>
    </r>
    <r>
      <rPr>
        <sz val="9"/>
        <color theme="1"/>
        <rFont val="Calibri Light"/>
        <family val="2"/>
        <scheme val="major"/>
      </rPr>
      <t xml:space="preserve">
1 botella con agua de 600 ml.
1 Jugo natural 7 onzas con tapa 
1 pasaboca tamaño personal (dedo grande de queso, dedo grande de salchicha, y/o empanadas pueden ser de pollo, hawaiana, o jamon y queso.)
(Empacado y entregado en sitio)</t>
    </r>
  </si>
  <si>
    <r>
      <rPr>
        <b/>
        <sz val="9"/>
        <color theme="1"/>
        <rFont val="Calibri Light"/>
        <family val="2"/>
        <scheme val="major"/>
      </rPr>
      <t>Refrigerio reforzado:</t>
    </r>
    <r>
      <rPr>
        <sz val="9"/>
        <color theme="1"/>
        <rFont val="Calibri Light"/>
        <family val="2"/>
        <scheme val="major"/>
      </rPr>
      <t xml:space="preserve"> 
1 croissant de queso, 
1 manzana roja 
1 jugo de cajita, sabores naranja, mango o fresa.
(Empacado y entregado en sitio)</t>
    </r>
  </si>
  <si>
    <t>Tajadas de ponqué de 55 gramos empacados individualmente en bolsa plastica, de sabores natural, vainilla, limón o coco.</t>
  </si>
  <si>
    <t>Agua Botella de 600 ml c/u</t>
  </si>
  <si>
    <t>Agua tratada en botella de plastico sin gas de 350 mililitros</t>
  </si>
  <si>
    <t>Jugo tetra pack de tamaño por porcion 200 ml / 6.66 fl oz porciones por envase de sabores variados tropical, mora y naranja piña.</t>
  </si>
  <si>
    <t>KIT DE DULCES. 1 Chitos, 1 mámelos, 1 barriletes, 1 truluu, 1 galletas y 1 bombo bum, debidamente empacado, tamaño personal </t>
  </si>
  <si>
    <t>KIT</t>
  </si>
  <si>
    <t>MOBILIARIO</t>
  </si>
  <si>
    <r>
      <t xml:space="preserve">Suministro Mesas altas metalica con spandex.  
</t>
    </r>
    <r>
      <rPr>
        <b/>
        <sz val="9"/>
        <color theme="1"/>
        <rFont val="Calibri Light"/>
        <family val="2"/>
        <scheme val="major"/>
      </rPr>
      <t>Aplicar acorde a la Naturaleza del evento a realizar.</t>
    </r>
  </si>
  <si>
    <r>
      <t xml:space="preserve">Alquiler Sillas altas tipo  Shivary – Tiffany . </t>
    </r>
    <r>
      <rPr>
        <b/>
        <sz val="9"/>
        <color theme="1"/>
        <rFont val="Calibri Light"/>
        <family val="2"/>
        <scheme val="major"/>
      </rPr>
      <t>Aplicar acorde a la Naturaleza del evento a realizar.</t>
    </r>
  </si>
  <si>
    <r>
      <t xml:space="preserve">Alquiler Mesas redondas.  </t>
    </r>
    <r>
      <rPr>
        <b/>
        <sz val="9"/>
        <color theme="1"/>
        <rFont val="Calibri Light"/>
        <family val="2"/>
        <scheme val="major"/>
      </rPr>
      <t>Aplicar acorde a la Naturaleza del evento a realizar.</t>
    </r>
  </si>
  <si>
    <r>
      <t xml:space="preserve">Alquiler de carpas (Carpas 6x6 de estructuras metálica, techo de lona blanco). </t>
    </r>
    <r>
      <rPr>
        <b/>
        <sz val="9"/>
        <color theme="1"/>
        <rFont val="Calibri Light"/>
        <family val="2"/>
        <scheme val="major"/>
      </rPr>
      <t xml:space="preserve"> Aplicar acorde a la Naturaleza del evento a realizar.</t>
    </r>
  </si>
  <si>
    <r>
      <t xml:space="preserve">Alquiler Sillas tipo  Shivary – Tiffany . </t>
    </r>
    <r>
      <rPr>
        <b/>
        <sz val="9"/>
        <color theme="1"/>
        <rFont val="Calibri Light"/>
        <family val="2"/>
        <scheme val="major"/>
      </rPr>
      <t>Aplicar acorde a la Naturaleza del evento a realizar.</t>
    </r>
  </si>
  <si>
    <t>Alquiler Sala lunch 10 puestos</t>
  </si>
  <si>
    <t>Alquiler Tablones vestidos</t>
  </si>
  <si>
    <t>Metro cuadrado de tarima tapizada en mosquete con 40, 60, cm, 1.0 mtr, 1,5 mtr de alto</t>
  </si>
  <si>
    <t>Podium mdf blanco</t>
  </si>
  <si>
    <t>Podium interactivo</t>
  </si>
  <si>
    <t>Alquiler Sillas color blanco, de caracteristicas apilables. Sin brazos o apoyadores. Para uso exterior o interior. Con medidas 46 x 55 x 84 cm y altura del asiento 43 cm. Con armazon de caracteristicas monobloc.</t>
  </si>
  <si>
    <t xml:space="preserve">OBSEQUIOS </t>
  </si>
  <si>
    <t>María Mulata en madera pintada de colores</t>
  </si>
  <si>
    <t>Palenquera en cerámica pintada de colores</t>
  </si>
  <si>
    <t>ABANICO DE MANO. 17cm Ancho x 13cm Alto elaborados en varillas de plástico o madera y tela.</t>
  </si>
  <si>
    <t>KIT DE PREVENCION DE VIOLENCIA: Contiene dos libretas empastadas anillada doble O, hojas a color, medidas 21.5 x 25 cms, hojas internas informativas a color, caratula a color,  Una tula en borlan scrin colores variados, un frasco de 200 ml de alcohol, un frasco de 200 ml de gel antibacterial, un tapabocas de tela, un lapicero, un sacapuntas, un lapiz, un borrador de nata.</t>
  </si>
  <si>
    <t>DECORACION</t>
  </si>
  <si>
    <t>Arreglos florales y/o Ofrendas florales</t>
  </si>
  <si>
    <t>Fabricación Bandera de Cartagena para uso interior. Medida de 1 x 1.50 elaborada en polyester satinado, doble faz, cinta de seda en el extremo superior para ajuste en el asta en el color que corresponda.</t>
  </si>
  <si>
    <t xml:space="preserve">Fabricación Bandera de Colombia para uso interior. Medida de 1 x 1.50 elaborada en polyester satinado, doble faz, cinta de seda en el extremo superior para ajuste en el asta en el color que corresponda. </t>
  </si>
  <si>
    <t xml:space="preserve">Fabricación Bandera de Colombia para uso exterior. Medida de 1 x 1.50 elaborada en tela antifluido nacional, en el extremo driza N° 6 con refuerzo en lona madre selva, argolla y mosquetón. </t>
  </si>
  <si>
    <t>Fabricación Bandera de Cartagena para uso exterior. Medida de 1 x 1.50 elaborada en tela antifluido nacional, en el extremo driza N° 6 con refuerzo en lona madre selva, argolla y mosquetón.</t>
  </si>
  <si>
    <t>Fabricación Asta en madera de cedro flor morado, de grosor de 2 pulgadas y media, base escalonada o circular según requerimiento.</t>
  </si>
  <si>
    <t>AUDIOVISUAL Y TELECOMUNICACIONES</t>
  </si>
  <si>
    <t xml:space="preserve">Alquiler de TV de 42” con base a piso </t>
  </si>
  <si>
    <t>DIA</t>
  </si>
  <si>
    <t>Alquiler cabinas array Rcf hdl20 , dos bajos dobles ,6 monitores a piso, set de microfonos , consola digital de 32 canales ( Rider basico). Menos de 100 personas</t>
  </si>
  <si>
    <t>Suministro de video beam. Compatibles con dispositivos inteligentes, con interfaz de hardware compatibles con entrada HDMI. 3300 lúmenes en blanco y color/ resolución SVGA (800 x 600 pixeles) / contraste 15000:1/ bocina integrada de 1W/ ventilador28 dB / lámpara 210W/</t>
  </si>
  <si>
    <t>Suministro Pantalla de proyección 3.20 x 4.20 Front para interiores</t>
  </si>
  <si>
    <t>Pantalla de LED - Pitch 2.9 ABSEN (Indoor) (10 m2) según requerimiento</t>
  </si>
  <si>
    <t>Alquiler de computadores portatiles.</t>
  </si>
  <si>
    <t>Alquiler Micrófono profesional de solapa (Sennheiser, Shure)</t>
  </si>
  <si>
    <t>Suministro Impresora Multifuncional a Color Burbuja</t>
  </si>
  <si>
    <t>Suministro Grabadora de voz digital de 16 GB con capacidad de 192 horas para conferencias.</t>
  </si>
  <si>
    <t>INTERNET SATELITAL de alta velocidad con conexión estable  y rápida</t>
  </si>
  <si>
    <t>Mensual</t>
  </si>
  <si>
    <t>Suministro de megáfono 30W con pila recargable, con Rango de operación hasta 700 metros, puerto para lectura de memoria USB, Ranura para tarjeta SD, entrada auxiliar, Grabador de voz interno hasta por 15 segundos, Micrófono con cordón extensible y control de volumen y Cinturón para fácil transporte, incluido</t>
  </si>
  <si>
    <t>Unidad</t>
  </si>
  <si>
    <t>Suministro de extensión eléctrica de 10 MTS con 3 entradas</t>
  </si>
  <si>
    <t xml:space="preserve">Suministro parlante de sonido de 15 pulgados con tripode y microfono. Con caracteristicas de reproducion de bluetooh, USB y tarjeta TF. Entrada auxiliar. Reproduccion en formato MP3/WMA. Sonido potente. Bateria de litio de capacidad grande y alta duracion. Potencia maxima de 1000W. Tiempo de carga de aproximadamente 4 horas. Medidas de 80 cm de alto x 40 cm de ancho x 40 de largo </t>
  </si>
  <si>
    <t xml:space="preserve">Suministro de bafles de sonido 1525 Tripode + Microfono </t>
  </si>
  <si>
    <t>Alquiler Microfono inalambricos con receptor doble canal, doble clips para microfono. Fuente de Alimentacion. Escaneo de frecuencia. Boton on/off. Energia proveniente de 4 pilas AA. Filtro esferico para evitar sonidos por viento. Rejilla de malla en acero.</t>
  </si>
  <si>
    <t>Alquiler Micrófono profesional inalámbrico de mano</t>
  </si>
  <si>
    <t xml:space="preserve">Alquiler Micrófono profesional Countryman o diadema  </t>
  </si>
  <si>
    <t>Alquiler  Sonido bose L1 - una torre 60 pax</t>
  </si>
  <si>
    <t>Alquiler Televisor led full HD 65" con base a piso</t>
  </si>
  <si>
    <t>Alquiler Extensión para micrófono de 16 canales</t>
  </si>
  <si>
    <t>Alquiler Cabeza móvil (iluminación)</t>
  </si>
  <si>
    <t>Alquiler Cámara de humo</t>
  </si>
  <si>
    <t>Alquiler Luces lycos para escenarios (sin estructura)</t>
  </si>
  <si>
    <t>Alquiler Tramo de estructura truss en aluminio 3.0 metros de alto y grosor de 0.30 x 0.30 ms (cada truss)</t>
  </si>
  <si>
    <t>Alquiler Perfect cue D"San (control de mando a distancial dual)</t>
  </si>
  <si>
    <t>Alquiler Reflectores led</t>
  </si>
  <si>
    <t>Alquiler Cañon de confetis o ventury</t>
  </si>
  <si>
    <t>Suministro de Tablet con pantalla de 8 pulgadas 1280x800 (WXGA), batería de 5100 mAh, cámara posterior de 8 megapíxeles y cámara frontal 2.0 megapíxeles 2 gibas de RAM, conexión wifi automática, bluetooth v4.2, sistema operativo Android.</t>
  </si>
  <si>
    <t>PUBLICIDAD</t>
  </si>
  <si>
    <t>Elaboración de gingle publicitario de 20 a 30 segundos, tecnologia digital para difundir en emisoras radiales</t>
  </si>
  <si>
    <t xml:space="preserve">Pauta publicitaria en emisora de amplia cobertura en el Distrito Cartagena por 30 segundos 3 veces al día de lunes a viernes por 10 días </t>
  </si>
  <si>
    <t>Paquete de 3 x 10 días</t>
  </si>
  <si>
    <t>Pauta publicitaria en emisora radial AM y FM con una duración de 20 segundos (3 diarias x 7 dias) en horario A en emisioras que manejen el mas alto indice de sintonia según estudio continuo de audiencia radial (ECAR)</t>
  </si>
  <si>
    <t>(3 diarias x 7 dias)</t>
  </si>
  <si>
    <t>Pauta publicitaria en emisora radial x 6 días</t>
  </si>
  <si>
    <t>Pauta publicitaria en las redes sociales del Plan de Emergencia Social Pedro Romero- PES (Instagram y Facebook) por 90 días</t>
  </si>
  <si>
    <t>SERVICIO DE IMPRESIÓN Y ESTAMPADO</t>
  </si>
  <si>
    <t>FOTOCOPIAS. Hojas de papel bond de colores, tamaño oficio, impresos con dibujos, sopas de letras u otros, para colorear, resaltar u rellenar</t>
  </si>
  <si>
    <t>Diseño de flyer</t>
  </si>
  <si>
    <t>Flyers -   1/2 Carta.  4×4 tintas - Full Color. Propalcote 150gr tiro y retiro</t>
  </si>
  <si>
    <t>Flyers -   1/2 Carta.  4×4 tintas - Full Color. Propalcote 115gr tiro y retiro</t>
  </si>
  <si>
    <t>Afiche de 1/4 de pliego   49x34 cms 4x4 tintas, papel propalcote 115 gr</t>
  </si>
  <si>
    <t>Afiche de 1/4 de pliego  propalcote de 250 grs impresos a full color 4x0</t>
  </si>
  <si>
    <t>Pendon con porta   pendón tipo araña de 1.0 mts x 1,8 mt</t>
  </si>
  <si>
    <t>Pendon con porta   pendón tipo araña de 2.0 mts x 1 mt</t>
  </si>
  <si>
    <t>Pendones Tipo Roll Up o Retráctil de 200 * 80 cm</t>
  </si>
  <si>
    <t xml:space="preserve">PENDON CON PORTA PENDON TRIPOIDE Tamaño de 1mtx2mt,impreso en banner free a 4x0 tintas en alta resolución </t>
  </si>
  <si>
    <t>Pendon Publicitario  tamaño 3.0 mts x 1.20 mts alusivo a la política pública de mujer</t>
  </si>
  <si>
    <t>backings publicitario. En lona banner impresa a 4x0 tintas en alta resolución de 4 mts por 0.85 mts</t>
  </si>
  <si>
    <t>backings publicitario. En lona banner impresa a 4x0 tintas en alta resolución de2 X 2 mts</t>
  </si>
  <si>
    <t>Escarapelas. Full Color. Marca, Funda y Cordón.</t>
  </si>
  <si>
    <t xml:space="preserve">Certificados de asistencia y/o Diplomas Full Color. </t>
  </si>
  <si>
    <t xml:space="preserve">PLEGABLES Tamaño carta en 3 cuerpos, material propalcote esmaltado de 115 grs a full color 4 x 4 </t>
  </si>
  <si>
    <t>Cartilla impresión con medidas 20 cm de largo x 12 cm de ancho portada Full Color con imágenes e información sobre las políticas públicas de mujer  y los avances en los procesos  (Diseño creado y aprobado por la Secretaría de Participación y Desarrollo Social)</t>
  </si>
  <si>
    <t>Cartilla informativa impresa con medidas 22 .0 cm de largo x 14,5 cm de ancho portada en propalcote de 240 grs a 4x0 tintas, interior a 2 x  2 tintas con imágenes e información sobre las políticas y programas de primera infancia, Diseño previa aprobación de la Secretaría de Participación y Desarrollo Social</t>
  </si>
  <si>
    <t>Cartilla informativa de la oferta de los programas  a media carta en propalcote con la portada más dura 240 Grs  , 4 x 0 ,de 6 hojas aproximadamente impresos 2 x 2  según especificaciones suministradas por responsables  del programa de fortalecimiento familiar.</t>
  </si>
  <si>
    <t>Cartilla Impresión a color portada y contraportada. Interior a blanco y negro. Con medidas  25 cm de largo x 20 cm de ancho portada 4x4 tintas con  imágenes e información de interés, desarrollada por la unidad de discapacidad  (Diseño creado y aprobado por la Secretaría de Participación y Desarrollo Social)</t>
  </si>
  <si>
    <t>CARTILLAS DE POLITICA PUBLICA EN BRAILLE. Impresión a color portada y contraportada. Interior a blanco y negro. Con medidas 25 cm de largo x 20 cm de ancho portada 4x4 tintas con imágenes e información de interés, sobre la Política publica de Discapacidad. (Diseño creado y aprobado por la Secretaría de Participación y Desarrollo Social).</t>
  </si>
  <si>
    <t>CARPETAS. Colores surtidos, plastificadas, tamaño oficio, marcadas con leyenda y logo</t>
  </si>
  <si>
    <t>CARPETAS. Colores surtidos, plastificadas, tamaño oficio, marcadas con leyenda y logo (2 caras abierto)</t>
  </si>
  <si>
    <t>AUTOADHESIVOS. Papel propalcote, con logo Alcaldía y leyenda, , autoadhesivo, 5cm , impresos 4 x 0 , alta resolución</t>
  </si>
  <si>
    <t>HABLADORES. Paletas en Mdf, de 70 cm, a full color , 4 x 0 ,   figuras en forma de mano, de estrella, de corazón o geométricas, con su paral de sostén</t>
  </si>
  <si>
    <t>Esferos publicitarios marcados a una tinta (souvenir)</t>
  </si>
  <si>
    <t>Gorras Bordadas con dos logos</t>
  </si>
  <si>
    <t xml:space="preserve">BOTONES PUBLICITARIOS Tamaño de 4.5. cm  Herraje </t>
  </si>
  <si>
    <t>Botones publicitarios con medidas de 5.5 x 5.5 cm de material metalico. Full Color</t>
  </si>
  <si>
    <t>Libreta media carta de 50 hojas, portada propalcote 300 a 4x1 tinta, grapada y pegada en el lomo</t>
  </si>
  <si>
    <t xml:space="preserve"> Bolsas ecológicas cuerpo plano y asas largas. 38 x 40 cm - Área de impresión es de 25 x 20 cm (La impresión varia dependiendo la naturaleza del evento)</t>
  </si>
  <si>
    <t>Camisetas estampadas para hombrey mujer. Tallas S, M, L o XL.</t>
  </si>
  <si>
    <t xml:space="preserve"> Camiseta color blanco, unisex, con cuello, manga corta sport en algodón con dos logos Institucionales</t>
  </si>
  <si>
    <t>Manillas. Cinta de Satín con impresión Full Color (4x0). Tamaño ajustable a la muñeca.</t>
  </si>
  <si>
    <t>Chaleco De Drill Multibolsillo Con Acabado De Vestir. Con dos logos Bordados en la parte frontal</t>
  </si>
  <si>
    <t>Chalecos institucionales con dos logos</t>
  </si>
  <si>
    <t xml:space="preserve">Suministro Tapaboca con capa externa e interna en tela poliester 100% antifluido. Elastico de latex de hule natural. Capa intermedia en tela quirurgica. Con tres capas doble faz y tipo copa lavable. Producto elaborado bajo lineamientos minimos del Ministerio de Salud y Proteccion Social (contenido referente a la oficina de juventud y aprobado por la Secretaria de Participacion y Desarollo Social) </t>
  </si>
  <si>
    <t>AMBIENTACION-ANIMACION</t>
  </si>
  <si>
    <t>Grupo Folclorico (8 Integrantes)(Inlcuye Sonido)</t>
  </si>
  <si>
    <t>Reguetonero o Musica Champeta (1 Integrante con pista musical ò 2 con Sintetizador)(Inlcuye Sonido)</t>
  </si>
  <si>
    <t>Coro Musical (5 Integrantes) (Inlcuye Sonido)</t>
  </si>
  <si>
    <t>ESPACIO LOCATIVO</t>
  </si>
  <si>
    <t>Alquiler de salón para 25 personas CON EQUIPOS AUDIOVISUALES, SONIDO , SILLAS Y MESAS</t>
  </si>
  <si>
    <t>Día</t>
  </si>
  <si>
    <t>TRANSPORTE</t>
  </si>
  <si>
    <t>Alquiler de una camioneta capacidad para 5 personas por meses, de 2,5 cc, aire acondicionado, chofer y gasolina</t>
  </si>
  <si>
    <t>Mes</t>
  </si>
  <si>
    <t>Alquiler de vehículo tipo Bus con conductor con capacidad para 45 personas, con punto de encuentro en el barrio pie de la popa “Iglesia la Ermita” en los cuales se realizaran recorridos hacia el barrio Pozón, Fredonia y Nelson Mandela</t>
  </si>
  <si>
    <t>Alquiler de vehículo tipo lancha con conductor con capacidad de 35 personas, con punto de encuentro en el muelle de la bodeguita de la ciudad de Cartagena y realizando viajes a los siguientes destinos Tierra Bomba y bocachica.</t>
  </si>
  <si>
    <t>ELEMENTOS DE BIOSEGURIDAD</t>
  </si>
  <si>
    <t xml:space="preserve">Guantes De Nitrilo Talla M- L. </t>
  </si>
  <si>
    <t xml:space="preserve">Caja x 50 </t>
  </si>
  <si>
    <t xml:space="preserve">Tapabocas Termosellado 3 Capas, Con Ajuste Clip Nasal. </t>
  </si>
  <si>
    <t xml:space="preserve">Gel Anti Bacterial Al 70% Alcohol Etilico,  con  registro INVIMA. </t>
  </si>
  <si>
    <t>Litro</t>
  </si>
  <si>
    <t xml:space="preserve">Termómetro Infrarrojo Digital </t>
  </si>
  <si>
    <t>Bomba Fumigadora Manual / Capacidad 2 Litros</t>
  </si>
  <si>
    <t>Alcohol Etílico Concentración Al 70%   con  registro INVIMA.</t>
  </si>
  <si>
    <t>Lava Manos De Pedal Acero Inoxidable</t>
  </si>
  <si>
    <t xml:space="preserve">Jabón Líquido Antibacterial. </t>
  </si>
  <si>
    <t>Dispensador Desinfectante Para Gel Antibacterial Con Pedal Medidas 1.20 metros de alto x 29 cm de ancho. Peso 2.5 kg</t>
  </si>
  <si>
    <t xml:space="preserve">Batas Anti Fluidos </t>
  </si>
  <si>
    <t>Caretas Anti fluido Mascara Visor de Protección, Visor Graduable en Policarbonato</t>
  </si>
  <si>
    <t>ELEMENTOS DE PAPELERIA</t>
  </si>
  <si>
    <t xml:space="preserve">RESMA DE PAPEL Tamaño carta de 75g, 500 hojas </t>
  </si>
  <si>
    <t xml:space="preserve">RESMA DE PAPEL Tamaño oficio de 75g, 500 hojas </t>
  </si>
  <si>
    <t>CARTULINAS Colores surtidos cortadas en 1/4 colores variados</t>
  </si>
  <si>
    <t xml:space="preserve">Resaltadores. Colores verde, naranja, azul </t>
  </si>
  <si>
    <t>Caja x 10 unid.</t>
  </si>
  <si>
    <t>Marcadores borrables para uso de tableros blancos, con punta resistente, secado rápido y larga duración. Colores variados</t>
  </si>
  <si>
    <t>Marcadores   permanentes   con punta resistente, secado rápido y larga duración variados  colores variados</t>
  </si>
  <si>
    <t>PAPEL KRAFT Rollos 45.5  centímetros  x  230 metros</t>
  </si>
  <si>
    <t>CARPETAS Materia de carton, tamaño oficio y medidas 21.6x33 cm</t>
  </si>
  <si>
    <t xml:space="preserve">GANCHOS LEGAJADORES Material: plastico </t>
  </si>
  <si>
    <t xml:space="preserve">Caja x 20 unidades </t>
  </si>
  <si>
    <t>PERFORADORA Huecos metalica- 16 hojas</t>
  </si>
  <si>
    <t>GRAPADORA Compacta en metal y plástico, con capacidad hasta 30 hojas de papel, para uso de oficinas.</t>
  </si>
  <si>
    <t>CARTUCHO IMPRESORA LASER. HP laserjet 32ª</t>
  </si>
  <si>
    <t>TONNER Canon Laser Jet pro mfp m 180 nw</t>
  </si>
  <si>
    <t xml:space="preserve">Lapiz con borrador  no.  2  corriente negro </t>
  </si>
  <si>
    <t>Cinta pegante trasparente grande 48 mm x 100 m</t>
  </si>
  <si>
    <t>Cinta de enmascarar multiprosito  de  40  metros  de largo x 12 mm de ancho</t>
  </si>
  <si>
    <t>A-Z tamaño carta con pasta dura, plastificada de color azul y gancho legajador en acero.</t>
  </si>
  <si>
    <t>LAMINA DE ICOPOR. 5 cms de grosor. 1m X1m</t>
  </si>
  <si>
    <t> Chinche- tachuela, cabeza plastificada en tritón</t>
  </si>
  <si>
    <t>caja x 250</t>
  </si>
  <si>
    <t>NOTAS ADHESIVAS CUADRADAS DE COLORES. tamaño 75 mm X 75 mm 5 Blocks 100 Hojas - 1 Pieza</t>
  </si>
  <si>
    <t xml:space="preserve">Pinturas en vinilos acrílicos 125 gamos, colores variados </t>
  </si>
  <si>
    <t>JUEGOS DIDACTICOS</t>
  </si>
  <si>
    <t>Rompe cabezas de fichas grandes en material fomy</t>
  </si>
  <si>
    <t>Juegos de bolos en material plástico resistente.</t>
  </si>
  <si>
    <t>Caja musical, en material plástico resistente, sistema mecánica o acuerda</t>
  </si>
  <si>
    <t>IMPLEMENTOS DEPORTIVOS</t>
  </si>
  <si>
    <t xml:space="preserve">Trofeos deportivos elaborado en metal y madera o vidrio de 50 cm de altura con baño de color dorado o plateado, base de madera y placa con logotipo y textos a color (los diseños seràn suministrados por la Secretaría de Participación y Desarrollo Social)  </t>
  </si>
  <si>
    <t xml:space="preserve">Balon de futbol de circunferencia de entre 68 y 70 centímetros (inclusive). Peso: Entre 410 y 450 gramos (inclusive) al comienzo del partido. Material: Cuero u otro material apropiado. Presión de inflado: 1,6 – 2,1 atmósferas (600 – 1.100 gramos por centímetro cuadrado) al nivel del mar. Aprobado por el organismo internacional de futbol. Referencia No 5 </t>
  </si>
  <si>
    <t xml:space="preserve">Balon de futbol de circunferencia de entre 64 y 66 centímetros (inclusive). Peso: Entre 350 gramos aproximadamente. Material: Cuero u otro material apropiado. Presión de inflado: 1,6 – 2,1 atmósferas (600 – 1.100 gramos por centímetro cuadrado) al nivel del mar. Aprobado por el organismo internacional de futbol. Referencia No 4 </t>
  </si>
  <si>
    <t>Caja de platillos deportivos para entrenamientos x 36 unidades. Fabricados en material resistente, maleables y resistente a golpes. Con medidas de 6 cm de altura y 20 cm de diametro la base. Colores rojo, verde y amarillo.</t>
  </si>
  <si>
    <t>Caja X 36 und.</t>
  </si>
  <si>
    <t xml:space="preserve">Caja de conos deportivos para entrenamiento x 12 unidades. Fabricados en material resistente y resistente a golpes. Con medidas de 20 cm de altura. Colores rojo, verde y amararillo. </t>
  </si>
  <si>
    <t>Caja x 12 und.</t>
  </si>
  <si>
    <t>INSTRUMENTOS MUSICALES</t>
  </si>
  <si>
    <t>Redoblante chato de 14 pulgados con palillos, correa y bordona. Diametro de 14 y 35 cm. Casco de madera o acero inoxidable. Con palillos y correa. Doble tension y 6 tensores. Pruducto para comparsas y murgas.</t>
  </si>
  <si>
    <t>Unid</t>
  </si>
  <si>
    <t>Tambora costeña con golpeador, elaborada con maderas tropicales como la ceiba y el banco. Hecha con el cuero de chiva. Tamaño de la tambora con promedio de 70 centimetros y 60 centrimetros de ancho.</t>
  </si>
  <si>
    <t>Tambores llamadores conformados por cuerpo conico de 30 cm o 40 cm de alto. Menbrana situada en la boca mas ancha del armazon. Ajustada con un aro elaborado en bejucos. Tambor con sistema de tension por medio de cuñas ubicadas en el cinturon en la parte media del cuerpo del intrumento.</t>
  </si>
  <si>
    <t>Bombo murguero con cargador y golpeador. Tamaño de 25 cm de ancho y de 24 pulgadas. Con platillos de bronce de 2 mm grueso de alta resistencia, respuesta y resonancia. Cuerpo metalico resistente y sistema de afinacion sencillo (6 tensores)</t>
  </si>
  <si>
    <t>Tambores alegres, con parche en la boca superior con forma de cono truncado de unos 70 centimetros de alto y 28 de diametro superior y 25 de diamtro inferior. Fabricado con tronco de arbol, cuero de piel de animal como parche y ensamblado con ataduras o aros de alambre. Tensidado con cuerdas y cuñas de madera.</t>
  </si>
  <si>
    <t>OTROS ELEMENTOS</t>
  </si>
  <si>
    <t>Pintura para exterior de 2.5 galones de alta resistencia, diluidle con agua, fabricada a partir de polímeros 100% Acrílicos con máxima protección contra el ataque de hongos y alta resistencia a la suciedad. 6 de color negro -  6 de color blanco - 6 de color rojo - 6 de color amarillo - 6 de color azul</t>
  </si>
  <si>
    <t xml:space="preserve">Unid. </t>
  </si>
  <si>
    <t>Cavador agricola tipo hercules con hojas de acero templado en 2 piezas y mangos fabricados en madera. Apertura de 6 1/2  (165 mm), calibre 15 (1.8 mm). Tipo de empaque granel. Para uso agricola.</t>
  </si>
  <si>
    <t>Rastrillo con cabezal recto de 14 a 16 dientes, con mango en madera. Dientes elaborado en acero o metal de excelente calidad. Ancho 43 cm. Largo de 8 a 10 cm. Para uso agricola.</t>
  </si>
  <si>
    <t xml:space="preserve">Gorro safari tipo australiano con proteccion de rostro y cuello de rayos ultravioleta. Material Drill. Tipo unisex. Talla Unica con 59 cm de circunferencia aproximadamente. Cordon ajustable al cuello o barbilla. Para actividades agricolas. Color caqui o beige. </t>
  </si>
  <si>
    <t>Unid.</t>
  </si>
  <si>
    <t>Guantes industriales de seguridad en material de cuero vaqueta. Para uso de abrasion y corte. Con banda elastica en la muñeca, costura doble refuerzo y color amarillo</t>
  </si>
  <si>
    <t>Par</t>
  </si>
  <si>
    <t>PERSONAL</t>
  </si>
  <si>
    <t>Personal logistico (incluido almuerzo y uniforme)</t>
  </si>
  <si>
    <t>VALOR UNITARIO 
(ANTES DE IVA)</t>
  </si>
  <si>
    <t>IVA</t>
  </si>
  <si>
    <t>TOTAL</t>
  </si>
  <si>
    <t>VALOR UNITARIO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</si>
</sst>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6" x14ac:knownFonts="1">
    <font>
      <sz val="11"/>
      <color theme="1"/>
      <name val="Calibri"/>
      <family val="2"/>
      <scheme val="minor"/>
    </font>
    <font>
      <sz val="11"/>
      <color theme="1"/>
      <name val="Calibri"/>
      <family val="2"/>
      <scheme val="minor"/>
    </font>
    <font>
      <b/>
      <sz val="9"/>
      <color theme="1"/>
      <name val="Calibri Light"/>
      <family val="2"/>
      <scheme val="major"/>
    </font>
    <font>
      <sz val="9"/>
      <color theme="1"/>
      <name val="Calibri Light"/>
      <family val="2"/>
      <scheme val="major"/>
    </font>
    <font>
      <sz val="9"/>
      <color rgb="FF000000"/>
      <name val="Calibri Light"/>
      <family val="2"/>
      <scheme val="major"/>
    </font>
    <font>
      <sz val="9"/>
      <name val="Calibri Light"/>
      <family val="2"/>
      <scheme val="maj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1" fontId="1" fillId="0" borderId="0" applyFont="0" applyFill="0" applyBorder="0" applyAlignment="0" applyProtection="0"/>
  </cellStyleXfs>
  <cellXfs count="59">
    <xf numFmtId="0" fontId="0" fillId="0" borderId="0" xfId="0"/>
    <xf numFmtId="0" fontId="2" fillId="2" borderId="1" xfId="0" applyFont="1" applyFill="1" applyBorder="1" applyAlignment="1">
      <alignment horizontal="center" vertical="center" wrapText="1"/>
    </xf>
    <xf numFmtId="41" fontId="2" fillId="2" borderId="1" xfId="1" applyFont="1" applyFill="1" applyBorder="1" applyAlignment="1">
      <alignment horizontal="center" vertical="center" wrapText="1"/>
    </xf>
    <xf numFmtId="0" fontId="3" fillId="0" borderId="0" xfId="0" applyFont="1"/>
    <xf numFmtId="41" fontId="3" fillId="0" borderId="0" xfId="1" applyFont="1"/>
    <xf numFmtId="41" fontId="3" fillId="2" borderId="1" xfId="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41" fontId="3" fillId="0" borderId="1" xfId="1" applyFont="1" applyBorder="1" applyAlignment="1">
      <alignment horizontal="center" vertical="center"/>
    </xf>
    <xf numFmtId="41" fontId="3" fillId="0" borderId="1" xfId="1" applyFont="1" applyFill="1" applyBorder="1" applyAlignment="1">
      <alignment horizontal="center" vertical="center" wrapText="1"/>
    </xf>
    <xf numFmtId="41" fontId="3" fillId="0" borderId="1" xfId="0" applyNumberFormat="1" applyFont="1" applyBorder="1" applyAlignment="1">
      <alignment vertical="center"/>
    </xf>
    <xf numFmtId="41" fontId="3" fillId="0" borderId="0" xfId="0" applyNumberFormat="1" applyFont="1"/>
    <xf numFmtId="41" fontId="3" fillId="0" borderId="0" xfId="1" applyFont="1" applyFill="1"/>
    <xf numFmtId="41" fontId="3" fillId="0" borderId="1" xfId="1" applyFont="1" applyBorder="1" applyAlignment="1">
      <alignment horizontal="center"/>
    </xf>
    <xf numFmtId="0" fontId="4" fillId="0" borderId="1" xfId="0" applyFont="1" applyBorder="1" applyAlignment="1">
      <alignment horizontal="justify" vertical="center" wrapText="1"/>
    </xf>
    <xf numFmtId="41" fontId="3" fillId="0" borderId="1" xfId="1" applyFont="1" applyFill="1" applyBorder="1" applyAlignment="1">
      <alignment horizontal="center" vertical="center"/>
    </xf>
    <xf numFmtId="41" fontId="3" fillId="0" borderId="1" xfId="1" applyFont="1" applyFill="1" applyBorder="1" applyAlignment="1">
      <alignment horizontal="center"/>
    </xf>
    <xf numFmtId="0" fontId="2" fillId="2" borderId="1" xfId="0" applyFont="1" applyFill="1" applyBorder="1" applyAlignment="1">
      <alignment horizontal="center" vertical="center"/>
    </xf>
    <xf numFmtId="0" fontId="2" fillId="2" borderId="1" xfId="0" applyFont="1" applyFill="1" applyBorder="1" applyAlignment="1">
      <alignment horizontal="center"/>
    </xf>
    <xf numFmtId="41" fontId="2" fillId="2" borderId="1" xfId="1" applyFont="1" applyFill="1" applyBorder="1" applyAlignment="1">
      <alignment horizontal="center" vertical="center"/>
    </xf>
    <xf numFmtId="41" fontId="2" fillId="2" borderId="1" xfId="1" applyFont="1" applyFill="1" applyBorder="1" applyAlignment="1">
      <alignment horizontal="center"/>
    </xf>
    <xf numFmtId="41" fontId="3" fillId="2" borderId="1" xfId="1" applyFont="1" applyFill="1" applyBorder="1" applyAlignment="1">
      <alignment horizontal="center" vertical="center"/>
    </xf>
    <xf numFmtId="41" fontId="2" fillId="0" borderId="0" xfId="1" applyFont="1"/>
    <xf numFmtId="0" fontId="2" fillId="0" borderId="0" xfId="0" applyFont="1"/>
    <xf numFmtId="0" fontId="3" fillId="0" borderId="1" xfId="0" applyFont="1" applyBorder="1" applyAlignment="1">
      <alignment horizontal="center" vertical="center"/>
    </xf>
    <xf numFmtId="2" fontId="3" fillId="3" borderId="1" xfId="0" applyNumberFormat="1" applyFont="1" applyFill="1" applyBorder="1" applyAlignment="1">
      <alignment horizontal="left" vertical="center" wrapText="1"/>
    </xf>
    <xf numFmtId="0" fontId="4" fillId="3" borderId="1" xfId="0" applyFont="1" applyFill="1" applyBorder="1" applyAlignment="1">
      <alignment vertical="center" wrapText="1"/>
    </xf>
    <xf numFmtId="41" fontId="3" fillId="2" borderId="1" xfId="1" applyFont="1" applyFill="1" applyBorder="1" applyAlignment="1">
      <alignment horizontal="center"/>
    </xf>
    <xf numFmtId="0" fontId="3" fillId="3" borderId="1" xfId="0" applyFont="1" applyFill="1" applyBorder="1" applyAlignment="1">
      <alignment horizontal="center" vertical="center"/>
    </xf>
    <xf numFmtId="41" fontId="3" fillId="3" borderId="1" xfId="1" applyFont="1" applyFill="1" applyBorder="1" applyAlignment="1">
      <alignment horizontal="center" vertical="center" wrapText="1"/>
    </xf>
    <xf numFmtId="41" fontId="3" fillId="3" borderId="0" xfId="1" applyFont="1" applyFill="1"/>
    <xf numFmtId="0" fontId="3" fillId="3" borderId="0" xfId="0" applyFont="1" applyFill="1"/>
    <xf numFmtId="2" fontId="3" fillId="0" borderId="1" xfId="0" applyNumberFormat="1"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applyAlignment="1">
      <alignment horizontal="center" vertical="center"/>
    </xf>
    <xf numFmtId="41" fontId="3" fillId="0" borderId="1" xfId="1" applyFont="1" applyBorder="1"/>
    <xf numFmtId="41" fontId="3" fillId="0" borderId="0" xfId="1" applyFont="1" applyFill="1" applyAlignment="1">
      <alignment wrapText="1"/>
    </xf>
    <xf numFmtId="0" fontId="3" fillId="0" borderId="0" xfId="0" applyFont="1" applyAlignment="1">
      <alignment wrapText="1"/>
    </xf>
    <xf numFmtId="0" fontId="2" fillId="2" borderId="1" xfId="0" applyFont="1" applyFill="1" applyBorder="1" applyAlignment="1">
      <alignment vertical="center" wrapText="1"/>
    </xf>
    <xf numFmtId="0" fontId="2" fillId="2" borderId="1" xfId="0" applyFont="1" applyFill="1" applyBorder="1" applyAlignment="1">
      <alignment wrapText="1"/>
    </xf>
    <xf numFmtId="41" fontId="2" fillId="2" borderId="1" xfId="1" applyFont="1" applyFill="1" applyBorder="1" applyAlignment="1">
      <alignment horizontal="center" wrapText="1"/>
    </xf>
    <xf numFmtId="41" fontId="3" fillId="2" borderId="1" xfId="1" applyFont="1" applyFill="1" applyBorder="1" applyAlignment="1">
      <alignment wrapText="1"/>
    </xf>
    <xf numFmtId="41" fontId="2" fillId="0" borderId="0" xfId="1" applyFont="1" applyFill="1" applyAlignment="1">
      <alignment wrapText="1"/>
    </xf>
    <xf numFmtId="0" fontId="2" fillId="0" borderId="0" xfId="0" applyFont="1" applyAlignment="1">
      <alignment wrapText="1"/>
    </xf>
    <xf numFmtId="0" fontId="3" fillId="0" borderId="1" xfId="0" applyFont="1" applyBorder="1" applyAlignment="1">
      <alignment vertical="center"/>
    </xf>
    <xf numFmtId="41" fontId="2" fillId="0" borderId="0" xfId="1" applyFont="1" applyFill="1"/>
    <xf numFmtId="0" fontId="3" fillId="0" borderId="1" xfId="0" applyFont="1" applyBorder="1" applyAlignment="1">
      <alignment wrapText="1"/>
    </xf>
    <xf numFmtId="0" fontId="3" fillId="0" borderId="1" xfId="0" applyFont="1" applyBorder="1" applyAlignment="1">
      <alignment vertical="center" wrapText="1"/>
    </xf>
    <xf numFmtId="41" fontId="3" fillId="0" borderId="0" xfId="1" applyFont="1" applyFill="1" applyAlignment="1">
      <alignment vertical="center" wrapText="1"/>
    </xf>
    <xf numFmtId="0" fontId="3" fillId="0" borderId="0" xfId="0" applyFont="1" applyAlignment="1">
      <alignment vertical="center" wrapText="1"/>
    </xf>
    <xf numFmtId="0" fontId="4" fillId="0" borderId="1" xfId="0" applyFont="1" applyBorder="1" applyAlignment="1">
      <alignment horizontal="center" vertical="center" wrapText="1"/>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horizontal="right" vertical="center"/>
    </xf>
    <xf numFmtId="0" fontId="3" fillId="0" borderId="0" xfId="0" applyFont="1" applyAlignment="1">
      <alignment vertical="center"/>
    </xf>
    <xf numFmtId="41" fontId="3" fillId="0" borderId="0" xfId="1" applyFont="1" applyAlignment="1">
      <alignment horizontal="center" vertical="center"/>
    </xf>
    <xf numFmtId="41" fontId="3" fillId="0" borderId="0" xfId="1" applyFont="1" applyAlignment="1">
      <alignment horizontal="center"/>
    </xf>
    <xf numFmtId="0" fontId="2" fillId="0" borderId="4" xfId="0" applyFont="1" applyBorder="1" applyAlignment="1">
      <alignment horizontal="right" vertical="center"/>
    </xf>
    <xf numFmtId="41" fontId="5" fillId="0" borderId="1" xfId="1" applyFont="1" applyBorder="1" applyAlignment="1">
      <alignment horizont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6"/>
  <sheetViews>
    <sheetView tabSelected="1" workbookViewId="0">
      <pane ySplit="1" topLeftCell="A168" activePane="bottomLeft" state="frozen"/>
      <selection pane="bottomLeft" activeCell="E179" sqref="E179"/>
    </sheetView>
  </sheetViews>
  <sheetFormatPr baseColWidth="10" defaultColWidth="9.140625" defaultRowHeight="12" x14ac:dyDescent="0.2"/>
  <cols>
    <col min="1" max="1" width="9.140625" style="54"/>
    <col min="2" max="2" width="57.85546875" style="3" customWidth="1"/>
    <col min="3" max="3" width="17.85546875" style="55" customWidth="1"/>
    <col min="4" max="4" width="13.5703125" style="56" customWidth="1"/>
    <col min="5" max="5" width="20.140625" style="4" customWidth="1"/>
    <col min="6" max="7" width="21.42578125" style="4" customWidth="1"/>
    <col min="8" max="8" width="19" style="3" customWidth="1"/>
    <col min="9" max="9" width="12.85546875" style="3" customWidth="1"/>
    <col min="10" max="10" width="19.85546875" style="3" customWidth="1"/>
    <col min="11" max="16384" width="9.140625" style="3"/>
  </cols>
  <sheetData>
    <row r="1" spans="1:10" ht="24" x14ac:dyDescent="0.2">
      <c r="A1" s="1" t="s">
        <v>0</v>
      </c>
      <c r="B1" s="1" t="s">
        <v>1</v>
      </c>
      <c r="C1" s="2" t="s">
        <v>2</v>
      </c>
      <c r="D1" s="2" t="s">
        <v>3</v>
      </c>
      <c r="E1" s="2" t="s">
        <v>199</v>
      </c>
      <c r="F1" s="2" t="s">
        <v>200</v>
      </c>
      <c r="G1" s="2" t="s">
        <v>202</v>
      </c>
      <c r="H1" s="2" t="s">
        <v>4</v>
      </c>
      <c r="J1" s="4"/>
    </row>
    <row r="2" spans="1:10" x14ac:dyDescent="0.2">
      <c r="A2" s="1"/>
      <c r="B2" s="1" t="s">
        <v>5</v>
      </c>
      <c r="C2" s="2"/>
      <c r="D2" s="2"/>
      <c r="E2" s="5"/>
      <c r="F2" s="5"/>
      <c r="G2" s="5"/>
      <c r="H2" s="5"/>
      <c r="J2" s="4"/>
    </row>
    <row r="3" spans="1:10" ht="84" x14ac:dyDescent="0.2">
      <c r="A3" s="6">
        <v>1</v>
      </c>
      <c r="B3" s="7" t="s">
        <v>6</v>
      </c>
      <c r="C3" s="8" t="s">
        <v>7</v>
      </c>
      <c r="D3" s="8">
        <v>2000</v>
      </c>
      <c r="E3" s="9"/>
      <c r="F3" s="9">
        <f>+E3*19%</f>
        <v>0</v>
      </c>
      <c r="G3" s="9">
        <f>+F3+E3</f>
        <v>0</v>
      </c>
      <c r="H3" s="10">
        <f>+G3*D3</f>
        <v>0</v>
      </c>
      <c r="I3" s="11"/>
      <c r="J3" s="12"/>
    </row>
    <row r="4" spans="1:10" ht="72" x14ac:dyDescent="0.2">
      <c r="A4" s="6">
        <f>+A3+1</f>
        <v>2</v>
      </c>
      <c r="B4" s="7" t="s">
        <v>8</v>
      </c>
      <c r="C4" s="8" t="s">
        <v>7</v>
      </c>
      <c r="D4" s="8">
        <v>2000</v>
      </c>
      <c r="E4" s="9"/>
      <c r="F4" s="9">
        <f t="shared" ref="F4:F10" si="0">+E4*19%</f>
        <v>0</v>
      </c>
      <c r="G4" s="9">
        <f t="shared" ref="G4:G10" si="1">+F4+E4</f>
        <v>0</v>
      </c>
      <c r="H4" s="10">
        <f t="shared" ref="H4:H10" si="2">+G4*D4</f>
        <v>0</v>
      </c>
      <c r="I4" s="11"/>
      <c r="J4" s="12"/>
    </row>
    <row r="5" spans="1:10" ht="60" x14ac:dyDescent="0.2">
      <c r="A5" s="6">
        <f>+A4+1</f>
        <v>3</v>
      </c>
      <c r="B5" s="7" t="s">
        <v>9</v>
      </c>
      <c r="C5" s="8" t="s">
        <v>7</v>
      </c>
      <c r="D5" s="13">
        <v>2200</v>
      </c>
      <c r="E5" s="9"/>
      <c r="F5" s="9">
        <f t="shared" si="0"/>
        <v>0</v>
      </c>
      <c r="G5" s="9">
        <f t="shared" si="1"/>
        <v>0</v>
      </c>
      <c r="H5" s="10">
        <f t="shared" si="2"/>
        <v>0</v>
      </c>
      <c r="I5" s="11"/>
      <c r="J5" s="4"/>
    </row>
    <row r="6" spans="1:10" ht="24" x14ac:dyDescent="0.2">
      <c r="A6" s="6">
        <f>+A5+1</f>
        <v>4</v>
      </c>
      <c r="B6" s="14" t="s">
        <v>10</v>
      </c>
      <c r="C6" s="8" t="s">
        <v>7</v>
      </c>
      <c r="D6" s="13">
        <v>600</v>
      </c>
      <c r="E6" s="9"/>
      <c r="F6" s="9">
        <f t="shared" si="0"/>
        <v>0</v>
      </c>
      <c r="G6" s="9">
        <f t="shared" si="1"/>
        <v>0</v>
      </c>
      <c r="H6" s="10">
        <f t="shared" si="2"/>
        <v>0</v>
      </c>
      <c r="I6" s="11"/>
      <c r="J6" s="4"/>
    </row>
    <row r="7" spans="1:10" x14ac:dyDescent="0.2">
      <c r="A7" s="6">
        <f t="shared" ref="A7:A10" si="3">+A6+1</f>
        <v>5</v>
      </c>
      <c r="B7" s="7" t="s">
        <v>11</v>
      </c>
      <c r="C7" s="8" t="s">
        <v>7</v>
      </c>
      <c r="D7" s="13">
        <v>800</v>
      </c>
      <c r="E7" s="9"/>
      <c r="F7" s="9">
        <f t="shared" si="0"/>
        <v>0</v>
      </c>
      <c r="G7" s="9">
        <f t="shared" si="1"/>
        <v>0</v>
      </c>
      <c r="H7" s="10">
        <f t="shared" si="2"/>
        <v>0</v>
      </c>
      <c r="I7" s="11"/>
      <c r="J7" s="4"/>
    </row>
    <row r="8" spans="1:10" x14ac:dyDescent="0.2">
      <c r="A8" s="6">
        <f t="shared" si="3"/>
        <v>6</v>
      </c>
      <c r="B8" s="7" t="s">
        <v>12</v>
      </c>
      <c r="C8" s="15" t="s">
        <v>7</v>
      </c>
      <c r="D8" s="16">
        <v>500</v>
      </c>
      <c r="E8" s="9"/>
      <c r="F8" s="9">
        <f t="shared" si="0"/>
        <v>0</v>
      </c>
      <c r="G8" s="9">
        <f t="shared" si="1"/>
        <v>0</v>
      </c>
      <c r="H8" s="10">
        <f t="shared" si="2"/>
        <v>0</v>
      </c>
      <c r="I8" s="11"/>
      <c r="J8" s="12"/>
    </row>
    <row r="9" spans="1:10" ht="24" x14ac:dyDescent="0.2">
      <c r="A9" s="6">
        <f t="shared" si="3"/>
        <v>7</v>
      </c>
      <c r="B9" s="14" t="s">
        <v>13</v>
      </c>
      <c r="C9" s="8" t="s">
        <v>7</v>
      </c>
      <c r="D9" s="13">
        <v>600</v>
      </c>
      <c r="E9" s="9"/>
      <c r="F9" s="9">
        <f t="shared" si="0"/>
        <v>0</v>
      </c>
      <c r="G9" s="9">
        <f t="shared" si="1"/>
        <v>0</v>
      </c>
      <c r="H9" s="10">
        <f t="shared" si="2"/>
        <v>0</v>
      </c>
      <c r="I9" s="11"/>
      <c r="J9" s="4"/>
    </row>
    <row r="10" spans="1:10" ht="24" x14ac:dyDescent="0.2">
      <c r="A10" s="6">
        <f t="shared" si="3"/>
        <v>8</v>
      </c>
      <c r="B10" s="7" t="s">
        <v>14</v>
      </c>
      <c r="C10" s="8" t="s">
        <v>15</v>
      </c>
      <c r="D10" s="13">
        <v>500</v>
      </c>
      <c r="E10" s="9"/>
      <c r="F10" s="9">
        <f t="shared" si="0"/>
        <v>0</v>
      </c>
      <c r="G10" s="9">
        <f t="shared" si="1"/>
        <v>0</v>
      </c>
      <c r="H10" s="10">
        <f t="shared" si="2"/>
        <v>0</v>
      </c>
      <c r="I10" s="11"/>
      <c r="J10" s="4"/>
    </row>
    <row r="11" spans="1:10" s="23" customFormat="1" x14ac:dyDescent="0.2">
      <c r="A11" s="17"/>
      <c r="B11" s="18" t="s">
        <v>16</v>
      </c>
      <c r="C11" s="19"/>
      <c r="D11" s="20"/>
      <c r="E11" s="21"/>
      <c r="F11" s="21"/>
      <c r="G11" s="21"/>
      <c r="H11" s="21"/>
      <c r="I11" s="11"/>
      <c r="J11" s="22"/>
    </row>
    <row r="12" spans="1:10" ht="24" x14ac:dyDescent="0.2">
      <c r="A12" s="24">
        <f>+A10+1</f>
        <v>9</v>
      </c>
      <c r="B12" s="25" t="s">
        <v>17</v>
      </c>
      <c r="C12" s="9" t="s">
        <v>7</v>
      </c>
      <c r="D12" s="13">
        <v>5</v>
      </c>
      <c r="E12" s="9"/>
      <c r="F12" s="9">
        <f t="shared" ref="F12:F22" si="4">+E12*19%</f>
        <v>0</v>
      </c>
      <c r="G12" s="9">
        <f t="shared" ref="G12:G22" si="5">+F12+E12</f>
        <v>0</v>
      </c>
      <c r="H12" s="10">
        <f t="shared" ref="H12:H22" si="6">+G12*D12</f>
        <v>0</v>
      </c>
      <c r="I12" s="11"/>
      <c r="J12" s="12"/>
    </row>
    <row r="13" spans="1:10" ht="24" x14ac:dyDescent="0.2">
      <c r="A13" s="24">
        <f t="shared" ref="A13:A37" si="7">+A12+1</f>
        <v>10</v>
      </c>
      <c r="B13" s="25" t="s">
        <v>18</v>
      </c>
      <c r="C13" s="9" t="s">
        <v>7</v>
      </c>
      <c r="D13" s="13">
        <v>20</v>
      </c>
      <c r="E13" s="9"/>
      <c r="F13" s="9">
        <f t="shared" si="4"/>
        <v>0</v>
      </c>
      <c r="G13" s="9">
        <f t="shared" si="5"/>
        <v>0</v>
      </c>
      <c r="H13" s="10">
        <f t="shared" si="6"/>
        <v>0</v>
      </c>
      <c r="I13" s="11"/>
      <c r="J13" s="12"/>
    </row>
    <row r="14" spans="1:10" ht="24" x14ac:dyDescent="0.2">
      <c r="A14" s="24">
        <f t="shared" si="7"/>
        <v>11</v>
      </c>
      <c r="B14" s="25" t="s">
        <v>19</v>
      </c>
      <c r="C14" s="9" t="s">
        <v>7</v>
      </c>
      <c r="D14" s="13">
        <v>60</v>
      </c>
      <c r="E14" s="9"/>
      <c r="F14" s="9">
        <f t="shared" si="4"/>
        <v>0</v>
      </c>
      <c r="G14" s="9">
        <f t="shared" si="5"/>
        <v>0</v>
      </c>
      <c r="H14" s="10">
        <f t="shared" si="6"/>
        <v>0</v>
      </c>
      <c r="I14" s="11"/>
      <c r="J14" s="12"/>
    </row>
    <row r="15" spans="1:10" ht="24" x14ac:dyDescent="0.2">
      <c r="A15" s="24">
        <f t="shared" si="7"/>
        <v>12</v>
      </c>
      <c r="B15" s="25" t="s">
        <v>20</v>
      </c>
      <c r="C15" s="9" t="s">
        <v>7</v>
      </c>
      <c r="D15" s="13">
        <v>9</v>
      </c>
      <c r="E15" s="9"/>
      <c r="F15" s="9">
        <f t="shared" si="4"/>
        <v>0</v>
      </c>
      <c r="G15" s="9">
        <f t="shared" si="5"/>
        <v>0</v>
      </c>
      <c r="H15" s="10">
        <f t="shared" si="6"/>
        <v>0</v>
      </c>
      <c r="I15" s="11"/>
      <c r="J15" s="12"/>
    </row>
    <row r="16" spans="1:10" ht="24" x14ac:dyDescent="0.2">
      <c r="A16" s="24">
        <f t="shared" si="7"/>
        <v>13</v>
      </c>
      <c r="B16" s="25" t="s">
        <v>21</v>
      </c>
      <c r="C16" s="9" t="s">
        <v>7</v>
      </c>
      <c r="D16" s="13">
        <v>100</v>
      </c>
      <c r="E16" s="9"/>
      <c r="F16" s="9">
        <f t="shared" si="4"/>
        <v>0</v>
      </c>
      <c r="G16" s="9">
        <f t="shared" si="5"/>
        <v>0</v>
      </c>
      <c r="H16" s="10">
        <f t="shared" si="6"/>
        <v>0</v>
      </c>
      <c r="I16" s="11"/>
      <c r="J16" s="12"/>
    </row>
    <row r="17" spans="1:10" x14ac:dyDescent="0.2">
      <c r="A17" s="24">
        <f t="shared" si="7"/>
        <v>14</v>
      </c>
      <c r="B17" s="26" t="s">
        <v>22</v>
      </c>
      <c r="C17" s="9" t="s">
        <v>7</v>
      </c>
      <c r="D17" s="13">
        <v>7</v>
      </c>
      <c r="E17" s="9"/>
      <c r="F17" s="9">
        <f t="shared" si="4"/>
        <v>0</v>
      </c>
      <c r="G17" s="9">
        <f t="shared" si="5"/>
        <v>0</v>
      </c>
      <c r="H17" s="10">
        <f t="shared" si="6"/>
        <v>0</v>
      </c>
      <c r="I17" s="11"/>
      <c r="J17" s="12"/>
    </row>
    <row r="18" spans="1:10" x14ac:dyDescent="0.2">
      <c r="A18" s="24">
        <f t="shared" si="7"/>
        <v>15</v>
      </c>
      <c r="B18" s="26" t="s">
        <v>23</v>
      </c>
      <c r="C18" s="9" t="s">
        <v>7</v>
      </c>
      <c r="D18" s="13">
        <v>20</v>
      </c>
      <c r="E18" s="9"/>
      <c r="F18" s="9">
        <f t="shared" si="4"/>
        <v>0</v>
      </c>
      <c r="G18" s="9">
        <f t="shared" si="5"/>
        <v>0</v>
      </c>
      <c r="H18" s="10">
        <f t="shared" si="6"/>
        <v>0</v>
      </c>
      <c r="I18" s="11"/>
      <c r="J18" s="12"/>
    </row>
    <row r="19" spans="1:10" ht="24" x14ac:dyDescent="0.2">
      <c r="A19" s="24">
        <f t="shared" si="7"/>
        <v>16</v>
      </c>
      <c r="B19" s="26" t="s">
        <v>24</v>
      </c>
      <c r="C19" s="9" t="s">
        <v>7</v>
      </c>
      <c r="D19" s="13">
        <v>25</v>
      </c>
      <c r="E19" s="9"/>
      <c r="F19" s="9">
        <f t="shared" si="4"/>
        <v>0</v>
      </c>
      <c r="G19" s="9">
        <f t="shared" si="5"/>
        <v>0</v>
      </c>
      <c r="H19" s="10">
        <f t="shared" si="6"/>
        <v>0</v>
      </c>
      <c r="I19" s="11"/>
      <c r="J19" s="12"/>
    </row>
    <row r="20" spans="1:10" x14ac:dyDescent="0.2">
      <c r="A20" s="24">
        <f t="shared" si="7"/>
        <v>17</v>
      </c>
      <c r="B20" s="26" t="s">
        <v>25</v>
      </c>
      <c r="C20" s="9" t="s">
        <v>7</v>
      </c>
      <c r="D20" s="13">
        <v>5</v>
      </c>
      <c r="E20" s="9"/>
      <c r="F20" s="9">
        <f t="shared" si="4"/>
        <v>0</v>
      </c>
      <c r="G20" s="9">
        <f t="shared" si="5"/>
        <v>0</v>
      </c>
      <c r="H20" s="10">
        <f t="shared" si="6"/>
        <v>0</v>
      </c>
      <c r="I20" s="11"/>
      <c r="J20" s="12"/>
    </row>
    <row r="21" spans="1:10" x14ac:dyDescent="0.2">
      <c r="A21" s="24">
        <f t="shared" si="7"/>
        <v>18</v>
      </c>
      <c r="B21" s="26" t="s">
        <v>26</v>
      </c>
      <c r="C21" s="9" t="s">
        <v>7</v>
      </c>
      <c r="D21" s="13">
        <v>5</v>
      </c>
      <c r="E21" s="9"/>
      <c r="F21" s="9">
        <f t="shared" si="4"/>
        <v>0</v>
      </c>
      <c r="G21" s="9">
        <f t="shared" si="5"/>
        <v>0</v>
      </c>
      <c r="H21" s="10">
        <f t="shared" si="6"/>
        <v>0</v>
      </c>
      <c r="I21" s="11"/>
      <c r="J21" s="12"/>
    </row>
    <row r="22" spans="1:10" ht="36" x14ac:dyDescent="0.2">
      <c r="A22" s="24">
        <f t="shared" si="7"/>
        <v>19</v>
      </c>
      <c r="B22" s="26" t="s">
        <v>27</v>
      </c>
      <c r="C22" s="9" t="s">
        <v>7</v>
      </c>
      <c r="D22" s="13">
        <v>700</v>
      </c>
      <c r="E22" s="9"/>
      <c r="F22" s="9">
        <f t="shared" si="4"/>
        <v>0</v>
      </c>
      <c r="G22" s="9">
        <f t="shared" si="5"/>
        <v>0</v>
      </c>
      <c r="H22" s="10">
        <f t="shared" si="6"/>
        <v>0</v>
      </c>
      <c r="I22" s="11"/>
      <c r="J22" s="12"/>
    </row>
    <row r="23" spans="1:10" s="23" customFormat="1" x14ac:dyDescent="0.2">
      <c r="A23" s="17"/>
      <c r="B23" s="18" t="s">
        <v>28</v>
      </c>
      <c r="C23" s="19"/>
      <c r="D23" s="20"/>
      <c r="E23" s="27"/>
      <c r="F23" s="27"/>
      <c r="G23" s="27"/>
      <c r="H23" s="27"/>
      <c r="I23" s="11"/>
      <c r="J23" s="22"/>
    </row>
    <row r="24" spans="1:10" s="31" customFormat="1" x14ac:dyDescent="0.2">
      <c r="A24" s="28">
        <f>+A22+1</f>
        <v>20</v>
      </c>
      <c r="B24" s="25" t="s">
        <v>29</v>
      </c>
      <c r="C24" s="29" t="s">
        <v>7</v>
      </c>
      <c r="D24" s="13">
        <v>10</v>
      </c>
      <c r="E24" s="9"/>
      <c r="F24" s="9">
        <f t="shared" ref="F24:F27" si="8">+E24*19%</f>
        <v>0</v>
      </c>
      <c r="G24" s="9">
        <f t="shared" ref="G24:G27" si="9">+F24+E24</f>
        <v>0</v>
      </c>
      <c r="H24" s="10">
        <f t="shared" ref="H24:H27" si="10">+G24*D24</f>
        <v>0</v>
      </c>
      <c r="I24" s="11"/>
      <c r="J24" s="30"/>
    </row>
    <row r="25" spans="1:10" s="31" customFormat="1" x14ac:dyDescent="0.2">
      <c r="A25" s="28">
        <f t="shared" si="7"/>
        <v>21</v>
      </c>
      <c r="B25" s="25" t="s">
        <v>30</v>
      </c>
      <c r="C25" s="29" t="s">
        <v>7</v>
      </c>
      <c r="D25" s="13">
        <v>5</v>
      </c>
      <c r="E25" s="9"/>
      <c r="F25" s="9">
        <f t="shared" si="8"/>
        <v>0</v>
      </c>
      <c r="G25" s="9">
        <f t="shared" si="9"/>
        <v>0</v>
      </c>
      <c r="H25" s="10">
        <f t="shared" si="10"/>
        <v>0</v>
      </c>
      <c r="I25" s="11"/>
      <c r="J25" s="30"/>
    </row>
    <row r="26" spans="1:10" s="31" customFormat="1" ht="24" x14ac:dyDescent="0.2">
      <c r="A26" s="28">
        <f t="shared" si="7"/>
        <v>22</v>
      </c>
      <c r="B26" s="25" t="s">
        <v>31</v>
      </c>
      <c r="C26" s="29" t="s">
        <v>7</v>
      </c>
      <c r="D26" s="13">
        <v>1000</v>
      </c>
      <c r="E26" s="9"/>
      <c r="F26" s="9">
        <f t="shared" si="8"/>
        <v>0</v>
      </c>
      <c r="G26" s="9">
        <f t="shared" si="9"/>
        <v>0</v>
      </c>
      <c r="H26" s="10">
        <f t="shared" si="10"/>
        <v>0</v>
      </c>
      <c r="I26" s="11"/>
      <c r="J26" s="30"/>
    </row>
    <row r="27" spans="1:10" s="31" customFormat="1" ht="60" x14ac:dyDescent="0.2">
      <c r="A27" s="28">
        <f t="shared" si="7"/>
        <v>23</v>
      </c>
      <c r="B27" s="25" t="s">
        <v>32</v>
      </c>
      <c r="C27" s="29" t="s">
        <v>15</v>
      </c>
      <c r="D27" s="13">
        <v>616</v>
      </c>
      <c r="E27" s="9"/>
      <c r="F27" s="9">
        <f t="shared" si="8"/>
        <v>0</v>
      </c>
      <c r="G27" s="9">
        <f t="shared" si="9"/>
        <v>0</v>
      </c>
      <c r="H27" s="10">
        <f t="shared" si="10"/>
        <v>0</v>
      </c>
      <c r="I27" s="11"/>
      <c r="J27" s="30"/>
    </row>
    <row r="28" spans="1:10" s="23" customFormat="1" x14ac:dyDescent="0.2">
      <c r="A28" s="17"/>
      <c r="B28" s="18" t="s">
        <v>33</v>
      </c>
      <c r="C28" s="19"/>
      <c r="D28" s="20"/>
      <c r="E28" s="27"/>
      <c r="F28" s="27"/>
      <c r="G28" s="27"/>
      <c r="H28" s="27"/>
      <c r="I28" s="11"/>
      <c r="J28" s="22"/>
    </row>
    <row r="29" spans="1:10" ht="14.45" customHeight="1" x14ac:dyDescent="0.2">
      <c r="A29" s="24">
        <f>+A27+1</f>
        <v>24</v>
      </c>
      <c r="B29" s="32" t="s">
        <v>34</v>
      </c>
      <c r="C29" s="9" t="s">
        <v>7</v>
      </c>
      <c r="D29" s="13">
        <v>7</v>
      </c>
      <c r="E29" s="9"/>
      <c r="F29" s="9">
        <f t="shared" ref="F29:F34" si="11">+E29*19%</f>
        <v>0</v>
      </c>
      <c r="G29" s="9">
        <f t="shared" ref="G29:G34" si="12">+F29+E29</f>
        <v>0</v>
      </c>
      <c r="H29" s="10">
        <f t="shared" ref="H29:H34" si="13">+G29*D29</f>
        <v>0</v>
      </c>
      <c r="I29" s="11"/>
      <c r="J29" s="12"/>
    </row>
    <row r="30" spans="1:10" s="31" customFormat="1" ht="36" x14ac:dyDescent="0.2">
      <c r="A30" s="28">
        <f>+A29+1</f>
        <v>25</v>
      </c>
      <c r="B30" s="25" t="s">
        <v>35</v>
      </c>
      <c r="C30" s="9" t="s">
        <v>7</v>
      </c>
      <c r="D30" s="13">
        <v>2</v>
      </c>
      <c r="E30" s="9"/>
      <c r="F30" s="9">
        <f t="shared" si="11"/>
        <v>0</v>
      </c>
      <c r="G30" s="9">
        <f t="shared" si="12"/>
        <v>0</v>
      </c>
      <c r="H30" s="10">
        <f t="shared" si="13"/>
        <v>0</v>
      </c>
      <c r="I30" s="11"/>
      <c r="J30" s="30"/>
    </row>
    <row r="31" spans="1:10" s="31" customFormat="1" ht="36" x14ac:dyDescent="0.2">
      <c r="A31" s="28">
        <f t="shared" si="7"/>
        <v>26</v>
      </c>
      <c r="B31" s="25" t="s">
        <v>36</v>
      </c>
      <c r="C31" s="9" t="s">
        <v>7</v>
      </c>
      <c r="D31" s="13">
        <v>2</v>
      </c>
      <c r="E31" s="9"/>
      <c r="F31" s="9">
        <f t="shared" si="11"/>
        <v>0</v>
      </c>
      <c r="G31" s="9">
        <f t="shared" si="12"/>
        <v>0</v>
      </c>
      <c r="H31" s="10">
        <f t="shared" si="13"/>
        <v>0</v>
      </c>
      <c r="I31" s="11"/>
      <c r="J31" s="30"/>
    </row>
    <row r="32" spans="1:10" s="31" customFormat="1" ht="36" x14ac:dyDescent="0.2">
      <c r="A32" s="28">
        <f t="shared" si="7"/>
        <v>27</v>
      </c>
      <c r="B32" s="25" t="s">
        <v>37</v>
      </c>
      <c r="C32" s="9" t="s">
        <v>7</v>
      </c>
      <c r="D32" s="13">
        <v>6</v>
      </c>
      <c r="E32" s="9"/>
      <c r="F32" s="9">
        <f t="shared" si="11"/>
        <v>0</v>
      </c>
      <c r="G32" s="9">
        <f t="shared" si="12"/>
        <v>0</v>
      </c>
      <c r="H32" s="10">
        <f t="shared" si="13"/>
        <v>0</v>
      </c>
      <c r="I32" s="11"/>
      <c r="J32" s="30"/>
    </row>
    <row r="33" spans="1:10" s="31" customFormat="1" ht="36" x14ac:dyDescent="0.2">
      <c r="A33" s="28">
        <f t="shared" si="7"/>
        <v>28</v>
      </c>
      <c r="B33" s="25" t="s">
        <v>38</v>
      </c>
      <c r="C33" s="9" t="s">
        <v>7</v>
      </c>
      <c r="D33" s="13">
        <v>6</v>
      </c>
      <c r="E33" s="9"/>
      <c r="F33" s="9">
        <f t="shared" si="11"/>
        <v>0</v>
      </c>
      <c r="G33" s="9">
        <f t="shared" si="12"/>
        <v>0</v>
      </c>
      <c r="H33" s="10">
        <f t="shared" si="13"/>
        <v>0</v>
      </c>
      <c r="I33" s="11"/>
      <c r="J33" s="30"/>
    </row>
    <row r="34" spans="1:10" s="31" customFormat="1" ht="24" x14ac:dyDescent="0.2">
      <c r="A34" s="28">
        <f t="shared" si="7"/>
        <v>29</v>
      </c>
      <c r="B34" s="25" t="s">
        <v>39</v>
      </c>
      <c r="C34" s="9" t="s">
        <v>7</v>
      </c>
      <c r="D34" s="13">
        <v>2</v>
      </c>
      <c r="E34" s="9"/>
      <c r="F34" s="9">
        <f t="shared" si="11"/>
        <v>0</v>
      </c>
      <c r="G34" s="9">
        <f t="shared" si="12"/>
        <v>0</v>
      </c>
      <c r="H34" s="10">
        <f t="shared" si="13"/>
        <v>0</v>
      </c>
      <c r="I34" s="11"/>
      <c r="J34" s="30"/>
    </row>
    <row r="35" spans="1:10" s="23" customFormat="1" x14ac:dyDescent="0.2">
      <c r="A35" s="17"/>
      <c r="B35" s="18" t="s">
        <v>40</v>
      </c>
      <c r="C35" s="19"/>
      <c r="D35" s="20"/>
      <c r="E35" s="27"/>
      <c r="F35" s="27"/>
      <c r="G35" s="27"/>
      <c r="H35" s="27"/>
      <c r="I35" s="11"/>
      <c r="J35" s="22"/>
    </row>
    <row r="36" spans="1:10" x14ac:dyDescent="0.2">
      <c r="A36" s="24">
        <f>+A34+1</f>
        <v>30</v>
      </c>
      <c r="B36" s="32" t="s">
        <v>41</v>
      </c>
      <c r="C36" s="9" t="s">
        <v>42</v>
      </c>
      <c r="D36" s="13">
        <v>3</v>
      </c>
      <c r="E36" s="9"/>
      <c r="F36" s="9">
        <f t="shared" ref="F36:F63" si="14">+E36*19%</f>
        <v>0</v>
      </c>
      <c r="G36" s="9">
        <f t="shared" ref="G36:G63" si="15">+F36+E36</f>
        <v>0</v>
      </c>
      <c r="H36" s="10">
        <f t="shared" ref="H36:H63" si="16">+G36*D36</f>
        <v>0</v>
      </c>
      <c r="I36" s="11"/>
      <c r="J36" s="12"/>
    </row>
    <row r="37" spans="1:10" ht="36" x14ac:dyDescent="0.2">
      <c r="A37" s="24">
        <f t="shared" si="7"/>
        <v>31</v>
      </c>
      <c r="B37" s="32" t="s">
        <v>43</v>
      </c>
      <c r="C37" s="9" t="s">
        <v>7</v>
      </c>
      <c r="D37" s="13">
        <v>9</v>
      </c>
      <c r="E37" s="9"/>
      <c r="F37" s="9">
        <f t="shared" si="14"/>
        <v>0</v>
      </c>
      <c r="G37" s="9">
        <f t="shared" si="15"/>
        <v>0</v>
      </c>
      <c r="H37" s="10">
        <f t="shared" si="16"/>
        <v>0</v>
      </c>
      <c r="I37" s="11"/>
      <c r="J37" s="12"/>
    </row>
    <row r="38" spans="1:10" ht="48" x14ac:dyDescent="0.2">
      <c r="A38" s="24">
        <f>+A37+1</f>
        <v>32</v>
      </c>
      <c r="B38" s="32" t="s">
        <v>44</v>
      </c>
      <c r="C38" s="9" t="s">
        <v>7</v>
      </c>
      <c r="D38" s="13">
        <v>9</v>
      </c>
      <c r="E38" s="9"/>
      <c r="F38" s="9">
        <f t="shared" si="14"/>
        <v>0</v>
      </c>
      <c r="G38" s="9">
        <f t="shared" si="15"/>
        <v>0</v>
      </c>
      <c r="H38" s="10">
        <f t="shared" si="16"/>
        <v>0</v>
      </c>
      <c r="I38" s="11"/>
      <c r="J38" s="12"/>
    </row>
    <row r="39" spans="1:10" ht="16.5" customHeight="1" x14ac:dyDescent="0.2">
      <c r="A39" s="24">
        <f t="shared" ref="A39:A69" si="17">+A38+1</f>
        <v>33</v>
      </c>
      <c r="B39" s="32" t="s">
        <v>45</v>
      </c>
      <c r="C39" s="9" t="s">
        <v>7</v>
      </c>
      <c r="D39" s="13">
        <v>7</v>
      </c>
      <c r="E39" s="9"/>
      <c r="F39" s="9">
        <f t="shared" si="14"/>
        <v>0</v>
      </c>
      <c r="G39" s="9">
        <f t="shared" si="15"/>
        <v>0</v>
      </c>
      <c r="H39" s="10">
        <f t="shared" si="16"/>
        <v>0</v>
      </c>
      <c r="I39" s="11"/>
      <c r="J39" s="12"/>
    </row>
    <row r="40" spans="1:10" ht="16.5" customHeight="1" x14ac:dyDescent="0.2">
      <c r="A40" s="24">
        <f t="shared" si="17"/>
        <v>34</v>
      </c>
      <c r="B40" s="32" t="s">
        <v>46</v>
      </c>
      <c r="C40" s="9" t="s">
        <v>42</v>
      </c>
      <c r="D40" s="13">
        <v>4</v>
      </c>
      <c r="E40" s="9"/>
      <c r="F40" s="9">
        <f t="shared" si="14"/>
        <v>0</v>
      </c>
      <c r="G40" s="9">
        <f t="shared" si="15"/>
        <v>0</v>
      </c>
      <c r="H40" s="10">
        <f t="shared" si="16"/>
        <v>0</v>
      </c>
      <c r="I40" s="11"/>
      <c r="J40" s="12"/>
    </row>
    <row r="41" spans="1:10" ht="16.5" customHeight="1" x14ac:dyDescent="0.2">
      <c r="A41" s="24">
        <f t="shared" si="17"/>
        <v>35</v>
      </c>
      <c r="B41" s="32" t="s">
        <v>47</v>
      </c>
      <c r="C41" s="9" t="s">
        <v>7</v>
      </c>
      <c r="D41" s="13">
        <v>11</v>
      </c>
      <c r="E41" s="9"/>
      <c r="F41" s="9">
        <f t="shared" si="14"/>
        <v>0</v>
      </c>
      <c r="G41" s="9">
        <f t="shared" si="15"/>
        <v>0</v>
      </c>
      <c r="H41" s="10">
        <f t="shared" si="16"/>
        <v>0</v>
      </c>
      <c r="I41" s="11"/>
      <c r="J41" s="12"/>
    </row>
    <row r="42" spans="1:10" ht="16.5" customHeight="1" x14ac:dyDescent="0.2">
      <c r="A42" s="24">
        <f t="shared" si="17"/>
        <v>36</v>
      </c>
      <c r="B42" s="32" t="s">
        <v>48</v>
      </c>
      <c r="C42" s="9" t="s">
        <v>7</v>
      </c>
      <c r="D42" s="13">
        <v>5</v>
      </c>
      <c r="E42" s="9"/>
      <c r="F42" s="9">
        <f t="shared" si="14"/>
        <v>0</v>
      </c>
      <c r="G42" s="9">
        <f t="shared" si="15"/>
        <v>0</v>
      </c>
      <c r="H42" s="10">
        <f t="shared" si="16"/>
        <v>0</v>
      </c>
      <c r="I42" s="11"/>
      <c r="J42" s="12"/>
    </row>
    <row r="43" spans="1:10" ht="15.75" customHeight="1" x14ac:dyDescent="0.2">
      <c r="A43" s="24">
        <f t="shared" si="17"/>
        <v>37</v>
      </c>
      <c r="B43" s="33" t="s">
        <v>49</v>
      </c>
      <c r="C43" s="34" t="s">
        <v>7</v>
      </c>
      <c r="D43" s="13">
        <v>1</v>
      </c>
      <c r="E43" s="9"/>
      <c r="F43" s="9">
        <f t="shared" si="14"/>
        <v>0</v>
      </c>
      <c r="G43" s="9">
        <f t="shared" si="15"/>
        <v>0</v>
      </c>
      <c r="H43" s="10">
        <f t="shared" si="16"/>
        <v>0</v>
      </c>
      <c r="I43" s="11"/>
      <c r="J43" s="4"/>
    </row>
    <row r="44" spans="1:10" ht="24" x14ac:dyDescent="0.2">
      <c r="A44" s="24">
        <f t="shared" si="17"/>
        <v>38</v>
      </c>
      <c r="B44" s="33" t="s">
        <v>50</v>
      </c>
      <c r="C44" s="34" t="s">
        <v>7</v>
      </c>
      <c r="D44" s="13">
        <v>3</v>
      </c>
      <c r="E44" s="9"/>
      <c r="F44" s="9">
        <f t="shared" si="14"/>
        <v>0</v>
      </c>
      <c r="G44" s="9">
        <f t="shared" si="15"/>
        <v>0</v>
      </c>
      <c r="H44" s="10">
        <f t="shared" si="16"/>
        <v>0</v>
      </c>
      <c r="I44" s="11"/>
      <c r="J44" s="4"/>
    </row>
    <row r="45" spans="1:10" s="37" customFormat="1" x14ac:dyDescent="0.2">
      <c r="A45" s="24">
        <f t="shared" si="17"/>
        <v>39</v>
      </c>
      <c r="B45" s="32" t="s">
        <v>51</v>
      </c>
      <c r="C45" s="9" t="s">
        <v>52</v>
      </c>
      <c r="D45" s="16">
        <v>5</v>
      </c>
      <c r="E45" s="9"/>
      <c r="F45" s="9">
        <f t="shared" si="14"/>
        <v>0</v>
      </c>
      <c r="G45" s="9">
        <f t="shared" si="15"/>
        <v>0</v>
      </c>
      <c r="H45" s="10">
        <f t="shared" si="16"/>
        <v>0</v>
      </c>
      <c r="I45" s="11"/>
      <c r="J45" s="36"/>
    </row>
    <row r="46" spans="1:10" s="37" customFormat="1" ht="60" x14ac:dyDescent="0.2">
      <c r="A46" s="24">
        <f t="shared" si="17"/>
        <v>40</v>
      </c>
      <c r="B46" s="32" t="s">
        <v>53</v>
      </c>
      <c r="C46" s="9" t="s">
        <v>54</v>
      </c>
      <c r="D46" s="13">
        <v>1</v>
      </c>
      <c r="E46" s="9"/>
      <c r="F46" s="9">
        <f t="shared" si="14"/>
        <v>0</v>
      </c>
      <c r="G46" s="9">
        <f t="shared" si="15"/>
        <v>0</v>
      </c>
      <c r="H46" s="10">
        <f t="shared" si="16"/>
        <v>0</v>
      </c>
      <c r="I46" s="11"/>
      <c r="J46" s="36"/>
    </row>
    <row r="47" spans="1:10" s="37" customFormat="1" x14ac:dyDescent="0.2">
      <c r="A47" s="24">
        <f t="shared" si="17"/>
        <v>41</v>
      </c>
      <c r="B47" s="32" t="s">
        <v>55</v>
      </c>
      <c r="C47" s="9" t="s">
        <v>54</v>
      </c>
      <c r="D47" s="58">
        <v>1</v>
      </c>
      <c r="E47" s="9"/>
      <c r="F47" s="9">
        <f t="shared" si="14"/>
        <v>0</v>
      </c>
      <c r="G47" s="9">
        <f t="shared" si="15"/>
        <v>0</v>
      </c>
      <c r="H47" s="10">
        <f t="shared" si="16"/>
        <v>0</v>
      </c>
      <c r="I47" s="11"/>
      <c r="J47" s="36"/>
    </row>
    <row r="48" spans="1:10" s="37" customFormat="1" ht="72" x14ac:dyDescent="0.2">
      <c r="A48" s="24">
        <f t="shared" si="17"/>
        <v>42</v>
      </c>
      <c r="B48" s="32" t="s">
        <v>56</v>
      </c>
      <c r="C48" s="9" t="s">
        <v>54</v>
      </c>
      <c r="D48" s="13">
        <v>7</v>
      </c>
      <c r="E48" s="9"/>
      <c r="F48" s="9">
        <f t="shared" si="14"/>
        <v>0</v>
      </c>
      <c r="G48" s="9">
        <f t="shared" si="15"/>
        <v>0</v>
      </c>
      <c r="H48" s="10">
        <f t="shared" si="16"/>
        <v>0</v>
      </c>
      <c r="I48" s="11"/>
      <c r="J48" s="36"/>
    </row>
    <row r="49" spans="1:10" s="37" customFormat="1" x14ac:dyDescent="0.2">
      <c r="A49" s="24">
        <f t="shared" si="17"/>
        <v>43</v>
      </c>
      <c r="B49" s="32" t="s">
        <v>57</v>
      </c>
      <c r="C49" s="9" t="s">
        <v>54</v>
      </c>
      <c r="D49" s="13">
        <v>1</v>
      </c>
      <c r="E49" s="9"/>
      <c r="F49" s="9">
        <f t="shared" si="14"/>
        <v>0</v>
      </c>
      <c r="G49" s="9">
        <f t="shared" si="15"/>
        <v>0</v>
      </c>
      <c r="H49" s="10">
        <f t="shared" si="16"/>
        <v>0</v>
      </c>
      <c r="I49" s="11"/>
      <c r="J49" s="36"/>
    </row>
    <row r="50" spans="1:10" s="37" customFormat="1" ht="48" x14ac:dyDescent="0.2">
      <c r="A50" s="24">
        <f t="shared" si="17"/>
        <v>44</v>
      </c>
      <c r="B50" s="32" t="s">
        <v>58</v>
      </c>
      <c r="C50" s="9" t="s">
        <v>54</v>
      </c>
      <c r="D50" s="13">
        <v>15</v>
      </c>
      <c r="E50" s="9"/>
      <c r="F50" s="9">
        <f t="shared" si="14"/>
        <v>0</v>
      </c>
      <c r="G50" s="9">
        <f t="shared" si="15"/>
        <v>0</v>
      </c>
      <c r="H50" s="10">
        <f t="shared" si="16"/>
        <v>0</v>
      </c>
      <c r="I50" s="11"/>
      <c r="J50" s="36"/>
    </row>
    <row r="51" spans="1:10" s="37" customFormat="1" x14ac:dyDescent="0.2">
      <c r="A51" s="24">
        <f t="shared" si="17"/>
        <v>45</v>
      </c>
      <c r="B51" s="32" t="s">
        <v>59</v>
      </c>
      <c r="C51" s="9" t="s">
        <v>54</v>
      </c>
      <c r="D51" s="13">
        <v>10</v>
      </c>
      <c r="E51" s="9"/>
      <c r="F51" s="9">
        <f t="shared" si="14"/>
        <v>0</v>
      </c>
      <c r="G51" s="9">
        <f t="shared" si="15"/>
        <v>0</v>
      </c>
      <c r="H51" s="10">
        <f t="shared" si="16"/>
        <v>0</v>
      </c>
      <c r="I51" s="11"/>
      <c r="J51" s="36"/>
    </row>
    <row r="52" spans="1:10" s="37" customFormat="1" x14ac:dyDescent="0.2">
      <c r="A52" s="24">
        <f t="shared" si="17"/>
        <v>46</v>
      </c>
      <c r="B52" s="32" t="s">
        <v>60</v>
      </c>
      <c r="C52" s="9" t="s">
        <v>54</v>
      </c>
      <c r="D52" s="13">
        <v>5</v>
      </c>
      <c r="E52" s="9"/>
      <c r="F52" s="9">
        <f t="shared" si="14"/>
        <v>0</v>
      </c>
      <c r="G52" s="9">
        <f t="shared" si="15"/>
        <v>0</v>
      </c>
      <c r="H52" s="10">
        <f t="shared" si="16"/>
        <v>0</v>
      </c>
      <c r="I52" s="11"/>
      <c r="J52" s="36"/>
    </row>
    <row r="53" spans="1:10" s="37" customFormat="1" x14ac:dyDescent="0.2">
      <c r="A53" s="24">
        <f t="shared" si="17"/>
        <v>47</v>
      </c>
      <c r="B53" s="33" t="s">
        <v>61</v>
      </c>
      <c r="C53" s="9" t="s">
        <v>54</v>
      </c>
      <c r="D53" s="13">
        <v>5</v>
      </c>
      <c r="E53" s="9"/>
      <c r="F53" s="9">
        <f t="shared" si="14"/>
        <v>0</v>
      </c>
      <c r="G53" s="9">
        <f t="shared" si="15"/>
        <v>0</v>
      </c>
      <c r="H53" s="10">
        <f t="shared" si="16"/>
        <v>0</v>
      </c>
      <c r="I53" s="11"/>
      <c r="J53" s="36"/>
    </row>
    <row r="54" spans="1:10" s="37" customFormat="1" x14ac:dyDescent="0.2">
      <c r="A54" s="24">
        <f t="shared" si="17"/>
        <v>48</v>
      </c>
      <c r="B54" s="33" t="s">
        <v>62</v>
      </c>
      <c r="C54" s="9" t="s">
        <v>54</v>
      </c>
      <c r="D54" s="13">
        <v>2</v>
      </c>
      <c r="E54" s="9"/>
      <c r="F54" s="9">
        <f t="shared" si="14"/>
        <v>0</v>
      </c>
      <c r="G54" s="9">
        <f t="shared" si="15"/>
        <v>0</v>
      </c>
      <c r="H54" s="10">
        <f t="shared" si="16"/>
        <v>0</v>
      </c>
      <c r="I54" s="11"/>
      <c r="J54" s="36"/>
    </row>
    <row r="55" spans="1:10" s="37" customFormat="1" x14ac:dyDescent="0.2">
      <c r="A55" s="24">
        <f t="shared" si="17"/>
        <v>49</v>
      </c>
      <c r="B55" s="33" t="s">
        <v>63</v>
      </c>
      <c r="C55" s="9" t="s">
        <v>54</v>
      </c>
      <c r="D55" s="13">
        <v>2</v>
      </c>
      <c r="E55" s="9"/>
      <c r="F55" s="9">
        <f t="shared" si="14"/>
        <v>0</v>
      </c>
      <c r="G55" s="9">
        <f t="shared" si="15"/>
        <v>0</v>
      </c>
      <c r="H55" s="10">
        <f t="shared" si="16"/>
        <v>0</v>
      </c>
      <c r="I55" s="11"/>
      <c r="J55" s="36"/>
    </row>
    <row r="56" spans="1:10" s="37" customFormat="1" x14ac:dyDescent="0.2">
      <c r="A56" s="24">
        <f t="shared" si="17"/>
        <v>50</v>
      </c>
      <c r="B56" s="33" t="s">
        <v>64</v>
      </c>
      <c r="C56" s="9" t="s">
        <v>54</v>
      </c>
      <c r="D56" s="13">
        <v>2</v>
      </c>
      <c r="E56" s="9"/>
      <c r="F56" s="9">
        <f t="shared" si="14"/>
        <v>0</v>
      </c>
      <c r="G56" s="9">
        <f t="shared" si="15"/>
        <v>0</v>
      </c>
      <c r="H56" s="10">
        <f t="shared" si="16"/>
        <v>0</v>
      </c>
      <c r="I56" s="11"/>
      <c r="J56" s="36"/>
    </row>
    <row r="57" spans="1:10" s="37" customFormat="1" x14ac:dyDescent="0.2">
      <c r="A57" s="24">
        <f t="shared" si="17"/>
        <v>51</v>
      </c>
      <c r="B57" s="33" t="s">
        <v>65</v>
      </c>
      <c r="C57" s="9" t="s">
        <v>54</v>
      </c>
      <c r="D57" s="13">
        <v>2</v>
      </c>
      <c r="E57" s="9"/>
      <c r="F57" s="9">
        <f t="shared" si="14"/>
        <v>0</v>
      </c>
      <c r="G57" s="9">
        <f t="shared" si="15"/>
        <v>0</v>
      </c>
      <c r="H57" s="10">
        <f t="shared" si="16"/>
        <v>0</v>
      </c>
      <c r="I57" s="11"/>
      <c r="J57" s="36"/>
    </row>
    <row r="58" spans="1:10" s="37" customFormat="1" x14ac:dyDescent="0.2">
      <c r="A58" s="24">
        <f t="shared" si="17"/>
        <v>52</v>
      </c>
      <c r="B58" s="33" t="s">
        <v>66</v>
      </c>
      <c r="C58" s="9" t="s">
        <v>54</v>
      </c>
      <c r="D58" s="13">
        <v>5</v>
      </c>
      <c r="E58" s="9"/>
      <c r="F58" s="9">
        <f t="shared" si="14"/>
        <v>0</v>
      </c>
      <c r="G58" s="9">
        <f t="shared" si="15"/>
        <v>0</v>
      </c>
      <c r="H58" s="10">
        <f t="shared" si="16"/>
        <v>0</v>
      </c>
      <c r="I58" s="11"/>
      <c r="J58" s="36"/>
    </row>
    <row r="59" spans="1:10" s="37" customFormat="1" ht="24" x14ac:dyDescent="0.2">
      <c r="A59" s="24">
        <f t="shared" si="17"/>
        <v>53</v>
      </c>
      <c r="B59" s="33" t="s">
        <v>67</v>
      </c>
      <c r="C59" s="9" t="s">
        <v>54</v>
      </c>
      <c r="D59" s="13">
        <v>4</v>
      </c>
      <c r="E59" s="9"/>
      <c r="F59" s="9">
        <f t="shared" si="14"/>
        <v>0</v>
      </c>
      <c r="G59" s="9">
        <f t="shared" si="15"/>
        <v>0</v>
      </c>
      <c r="H59" s="10">
        <f t="shared" si="16"/>
        <v>0</v>
      </c>
      <c r="I59" s="11"/>
      <c r="J59" s="36"/>
    </row>
    <row r="60" spans="1:10" s="37" customFormat="1" x14ac:dyDescent="0.2">
      <c r="A60" s="24">
        <f t="shared" si="17"/>
        <v>54</v>
      </c>
      <c r="B60" s="33" t="s">
        <v>68</v>
      </c>
      <c r="C60" s="9" t="s">
        <v>54</v>
      </c>
      <c r="D60" s="13">
        <v>5</v>
      </c>
      <c r="E60" s="9"/>
      <c r="F60" s="9">
        <f t="shared" si="14"/>
        <v>0</v>
      </c>
      <c r="G60" s="9">
        <f t="shared" si="15"/>
        <v>0</v>
      </c>
      <c r="H60" s="10">
        <f t="shared" si="16"/>
        <v>0</v>
      </c>
      <c r="I60" s="11"/>
      <c r="J60" s="36"/>
    </row>
    <row r="61" spans="1:10" s="37" customFormat="1" x14ac:dyDescent="0.2">
      <c r="A61" s="24">
        <f t="shared" si="17"/>
        <v>55</v>
      </c>
      <c r="B61" s="33" t="s">
        <v>69</v>
      </c>
      <c r="C61" s="9" t="s">
        <v>54</v>
      </c>
      <c r="D61" s="13">
        <v>10</v>
      </c>
      <c r="E61" s="9"/>
      <c r="F61" s="9">
        <f t="shared" si="14"/>
        <v>0</v>
      </c>
      <c r="G61" s="9">
        <f t="shared" si="15"/>
        <v>0</v>
      </c>
      <c r="H61" s="10">
        <f t="shared" si="16"/>
        <v>0</v>
      </c>
      <c r="I61" s="11"/>
      <c r="J61" s="36"/>
    </row>
    <row r="62" spans="1:10" s="37" customFormat="1" x14ac:dyDescent="0.2">
      <c r="A62" s="24">
        <f t="shared" si="17"/>
        <v>56</v>
      </c>
      <c r="B62" s="33" t="s">
        <v>70</v>
      </c>
      <c r="C62" s="9" t="s">
        <v>54</v>
      </c>
      <c r="D62" s="13">
        <v>4</v>
      </c>
      <c r="E62" s="9"/>
      <c r="F62" s="9">
        <f t="shared" si="14"/>
        <v>0</v>
      </c>
      <c r="G62" s="9">
        <f t="shared" si="15"/>
        <v>0</v>
      </c>
      <c r="H62" s="10">
        <f t="shared" si="16"/>
        <v>0</v>
      </c>
      <c r="I62" s="11"/>
      <c r="J62" s="36"/>
    </row>
    <row r="63" spans="1:10" s="37" customFormat="1" ht="48" x14ac:dyDescent="0.2">
      <c r="A63" s="24">
        <f t="shared" si="17"/>
        <v>57</v>
      </c>
      <c r="B63" s="32" t="s">
        <v>71</v>
      </c>
      <c r="C63" s="9" t="s">
        <v>54</v>
      </c>
      <c r="D63" s="13">
        <v>20</v>
      </c>
      <c r="E63" s="9"/>
      <c r="F63" s="9">
        <f t="shared" si="14"/>
        <v>0</v>
      </c>
      <c r="G63" s="9">
        <f t="shared" si="15"/>
        <v>0</v>
      </c>
      <c r="H63" s="10">
        <f t="shared" si="16"/>
        <v>0</v>
      </c>
      <c r="I63" s="11"/>
      <c r="J63" s="36"/>
    </row>
    <row r="64" spans="1:10" s="43" customFormat="1" ht="18.75" customHeight="1" x14ac:dyDescent="0.2">
      <c r="A64" s="38"/>
      <c r="B64" s="39" t="s">
        <v>72</v>
      </c>
      <c r="C64" s="2"/>
      <c r="D64" s="40"/>
      <c r="E64" s="41"/>
      <c r="F64" s="41"/>
      <c r="G64" s="41"/>
      <c r="H64" s="41"/>
      <c r="I64" s="11"/>
      <c r="J64" s="42"/>
    </row>
    <row r="65" spans="1:10" s="43" customFormat="1" ht="32.25" customHeight="1" x14ac:dyDescent="0.2">
      <c r="A65" s="24">
        <f>+A63+1</f>
        <v>58</v>
      </c>
      <c r="B65" s="32" t="s">
        <v>73</v>
      </c>
      <c r="C65" s="9" t="s">
        <v>54</v>
      </c>
      <c r="D65" s="13">
        <v>1</v>
      </c>
      <c r="E65" s="9"/>
      <c r="F65" s="9">
        <f t="shared" ref="F65:F69" si="18">+E65*19%</f>
        <v>0</v>
      </c>
      <c r="G65" s="9">
        <f t="shared" ref="G65:G69" si="19">+F65+E65</f>
        <v>0</v>
      </c>
      <c r="H65" s="10">
        <f t="shared" ref="H65:H69" si="20">+G65*D65</f>
        <v>0</v>
      </c>
      <c r="I65" s="11"/>
      <c r="J65" s="42"/>
    </row>
    <row r="66" spans="1:10" s="37" customFormat="1" ht="24" x14ac:dyDescent="0.2">
      <c r="A66" s="24">
        <f t="shared" si="17"/>
        <v>59</v>
      </c>
      <c r="B66" s="32" t="s">
        <v>74</v>
      </c>
      <c r="C66" s="9" t="s">
        <v>75</v>
      </c>
      <c r="D66" s="13">
        <v>8</v>
      </c>
      <c r="E66" s="9"/>
      <c r="F66" s="9">
        <f t="shared" si="18"/>
        <v>0</v>
      </c>
      <c r="G66" s="9">
        <f t="shared" si="19"/>
        <v>0</v>
      </c>
      <c r="H66" s="10">
        <f t="shared" si="20"/>
        <v>0</v>
      </c>
      <c r="I66" s="11"/>
      <c r="J66" s="36"/>
    </row>
    <row r="67" spans="1:10" s="37" customFormat="1" ht="36" x14ac:dyDescent="0.2">
      <c r="A67" s="24">
        <f t="shared" si="17"/>
        <v>60</v>
      </c>
      <c r="B67" s="32" t="s">
        <v>76</v>
      </c>
      <c r="C67" s="9" t="s">
        <v>77</v>
      </c>
      <c r="D67" s="13">
        <v>18</v>
      </c>
      <c r="E67" s="9"/>
      <c r="F67" s="9">
        <f t="shared" si="18"/>
        <v>0</v>
      </c>
      <c r="G67" s="9">
        <f t="shared" si="19"/>
        <v>0</v>
      </c>
      <c r="H67" s="10">
        <f t="shared" si="20"/>
        <v>0</v>
      </c>
      <c r="I67" s="11"/>
      <c r="J67" s="36"/>
    </row>
    <row r="68" spans="1:10" s="37" customFormat="1" x14ac:dyDescent="0.2">
      <c r="A68" s="24">
        <f t="shared" si="17"/>
        <v>61</v>
      </c>
      <c r="B68" s="32" t="s">
        <v>78</v>
      </c>
      <c r="C68" s="9" t="s">
        <v>54</v>
      </c>
      <c r="D68" s="13">
        <v>1</v>
      </c>
      <c r="E68" s="9"/>
      <c r="F68" s="9">
        <f t="shared" si="18"/>
        <v>0</v>
      </c>
      <c r="G68" s="9">
        <f t="shared" si="19"/>
        <v>0</v>
      </c>
      <c r="H68" s="10">
        <f t="shared" si="20"/>
        <v>0</v>
      </c>
      <c r="I68" s="11"/>
      <c r="J68" s="36"/>
    </row>
    <row r="69" spans="1:10" s="37" customFormat="1" ht="24" x14ac:dyDescent="0.2">
      <c r="A69" s="24">
        <f t="shared" si="17"/>
        <v>62</v>
      </c>
      <c r="B69" s="32" t="s">
        <v>79</v>
      </c>
      <c r="C69" s="9" t="s">
        <v>52</v>
      </c>
      <c r="D69" s="16">
        <v>3</v>
      </c>
      <c r="E69" s="9"/>
      <c r="F69" s="9">
        <f t="shared" si="18"/>
        <v>0</v>
      </c>
      <c r="G69" s="9">
        <f t="shared" si="19"/>
        <v>0</v>
      </c>
      <c r="H69" s="10">
        <f t="shared" si="20"/>
        <v>0</v>
      </c>
      <c r="I69" s="11"/>
      <c r="J69" s="36"/>
    </row>
    <row r="70" spans="1:10" s="23" customFormat="1" ht="18.75" customHeight="1" x14ac:dyDescent="0.2">
      <c r="A70" s="38"/>
      <c r="B70" s="39" t="s">
        <v>80</v>
      </c>
      <c r="C70" s="2"/>
      <c r="D70" s="2"/>
      <c r="E70" s="41"/>
      <c r="F70" s="41"/>
      <c r="G70" s="41"/>
      <c r="H70" s="41"/>
      <c r="I70" s="11"/>
      <c r="J70" s="22"/>
    </row>
    <row r="71" spans="1:10" ht="24" x14ac:dyDescent="0.2">
      <c r="A71" s="44">
        <f>+A69+1</f>
        <v>63</v>
      </c>
      <c r="B71" s="33" t="s">
        <v>81</v>
      </c>
      <c r="C71" s="9" t="s">
        <v>54</v>
      </c>
      <c r="D71" s="13">
        <v>2000</v>
      </c>
      <c r="E71" s="9"/>
      <c r="F71" s="9">
        <f t="shared" ref="F71:F107" si="21">+E71*19%</f>
        <v>0</v>
      </c>
      <c r="G71" s="9">
        <f t="shared" ref="G71:G107" si="22">+F71+E71</f>
        <v>0</v>
      </c>
      <c r="H71" s="10">
        <f t="shared" ref="H71:H107" si="23">+G71*D71</f>
        <v>0</v>
      </c>
      <c r="I71" s="11"/>
      <c r="J71" s="4"/>
    </row>
    <row r="72" spans="1:10" s="23" customFormat="1" x14ac:dyDescent="0.2">
      <c r="A72" s="24">
        <f>+A71+1</f>
        <v>64</v>
      </c>
      <c r="B72" s="32" t="s">
        <v>82</v>
      </c>
      <c r="C72" s="9" t="s">
        <v>54</v>
      </c>
      <c r="D72" s="13">
        <v>5</v>
      </c>
      <c r="E72" s="9"/>
      <c r="F72" s="9">
        <f t="shared" si="21"/>
        <v>0</v>
      </c>
      <c r="G72" s="9">
        <f t="shared" si="22"/>
        <v>0</v>
      </c>
      <c r="H72" s="10">
        <f t="shared" si="23"/>
        <v>0</v>
      </c>
      <c r="I72" s="11"/>
      <c r="J72" s="22"/>
    </row>
    <row r="73" spans="1:10" s="23" customFormat="1" x14ac:dyDescent="0.2">
      <c r="A73" s="24">
        <f>+A72+1</f>
        <v>65</v>
      </c>
      <c r="B73" s="32" t="s">
        <v>83</v>
      </c>
      <c r="C73" s="9" t="s">
        <v>54</v>
      </c>
      <c r="D73" s="16">
        <v>2000</v>
      </c>
      <c r="E73" s="9"/>
      <c r="F73" s="9">
        <f t="shared" si="21"/>
        <v>0</v>
      </c>
      <c r="G73" s="9">
        <f t="shared" si="22"/>
        <v>0</v>
      </c>
      <c r="H73" s="10">
        <f t="shared" si="23"/>
        <v>0</v>
      </c>
      <c r="I73" s="11"/>
      <c r="J73" s="45"/>
    </row>
    <row r="74" spans="1:10" s="23" customFormat="1" x14ac:dyDescent="0.2">
      <c r="A74" s="24">
        <f>+A73+1</f>
        <v>66</v>
      </c>
      <c r="B74" s="32" t="s">
        <v>84</v>
      </c>
      <c r="C74" s="9" t="s">
        <v>54</v>
      </c>
      <c r="D74" s="16">
        <v>9350</v>
      </c>
      <c r="E74" s="9"/>
      <c r="F74" s="9">
        <f t="shared" si="21"/>
        <v>0</v>
      </c>
      <c r="G74" s="9">
        <f t="shared" si="22"/>
        <v>0</v>
      </c>
      <c r="H74" s="10">
        <f t="shared" si="23"/>
        <v>0</v>
      </c>
      <c r="I74" s="11"/>
      <c r="J74" s="45"/>
    </row>
    <row r="75" spans="1:10" s="23" customFormat="1" x14ac:dyDescent="0.2">
      <c r="A75" s="24">
        <f>+A74+1</f>
        <v>67</v>
      </c>
      <c r="B75" s="32" t="s">
        <v>85</v>
      </c>
      <c r="C75" s="9" t="s">
        <v>54</v>
      </c>
      <c r="D75" s="16">
        <v>1250</v>
      </c>
      <c r="E75" s="9"/>
      <c r="F75" s="9">
        <f t="shared" si="21"/>
        <v>0</v>
      </c>
      <c r="G75" s="9">
        <f t="shared" si="22"/>
        <v>0</v>
      </c>
      <c r="H75" s="10">
        <f t="shared" si="23"/>
        <v>0</v>
      </c>
      <c r="I75" s="11"/>
      <c r="J75" s="45"/>
    </row>
    <row r="76" spans="1:10" s="23" customFormat="1" x14ac:dyDescent="0.2">
      <c r="A76" s="24">
        <f>+A75+1</f>
        <v>68</v>
      </c>
      <c r="B76" s="32" t="s">
        <v>86</v>
      </c>
      <c r="C76" s="9" t="s">
        <v>54</v>
      </c>
      <c r="D76" s="16">
        <v>800</v>
      </c>
      <c r="E76" s="9"/>
      <c r="F76" s="9">
        <f t="shared" si="21"/>
        <v>0</v>
      </c>
      <c r="G76" s="9">
        <f t="shared" si="22"/>
        <v>0</v>
      </c>
      <c r="H76" s="10">
        <f t="shared" si="23"/>
        <v>0</v>
      </c>
      <c r="I76" s="11"/>
      <c r="J76" s="45"/>
    </row>
    <row r="77" spans="1:10" x14ac:dyDescent="0.2">
      <c r="A77" s="24">
        <f t="shared" ref="A77:A107" si="24">+A76+1</f>
        <v>69</v>
      </c>
      <c r="B77" s="32" t="s">
        <v>87</v>
      </c>
      <c r="C77" s="9" t="s">
        <v>54</v>
      </c>
      <c r="D77" s="16">
        <v>10</v>
      </c>
      <c r="E77" s="9"/>
      <c r="F77" s="9">
        <f t="shared" si="21"/>
        <v>0</v>
      </c>
      <c r="G77" s="9">
        <f t="shared" si="22"/>
        <v>0</v>
      </c>
      <c r="H77" s="10">
        <f t="shared" si="23"/>
        <v>0</v>
      </c>
      <c r="I77" s="11"/>
      <c r="J77" s="12"/>
    </row>
    <row r="78" spans="1:10" x14ac:dyDescent="0.2">
      <c r="A78" s="24">
        <f t="shared" si="24"/>
        <v>70</v>
      </c>
      <c r="B78" s="32" t="s">
        <v>88</v>
      </c>
      <c r="C78" s="9" t="s">
        <v>54</v>
      </c>
      <c r="D78" s="16">
        <v>46</v>
      </c>
      <c r="E78" s="9"/>
      <c r="F78" s="9">
        <f t="shared" si="21"/>
        <v>0</v>
      </c>
      <c r="G78" s="9">
        <f t="shared" si="22"/>
        <v>0</v>
      </c>
      <c r="H78" s="10">
        <f t="shared" si="23"/>
        <v>0</v>
      </c>
      <c r="I78" s="11"/>
      <c r="J78" s="12"/>
    </row>
    <row r="79" spans="1:10" x14ac:dyDescent="0.2">
      <c r="A79" s="24">
        <f t="shared" si="24"/>
        <v>71</v>
      </c>
      <c r="B79" s="32" t="s">
        <v>89</v>
      </c>
      <c r="C79" s="9" t="s">
        <v>54</v>
      </c>
      <c r="D79" s="16">
        <v>4</v>
      </c>
      <c r="E79" s="9"/>
      <c r="F79" s="9">
        <f t="shared" si="21"/>
        <v>0</v>
      </c>
      <c r="G79" s="9">
        <f t="shared" si="22"/>
        <v>0</v>
      </c>
      <c r="H79" s="10">
        <f t="shared" si="23"/>
        <v>0</v>
      </c>
      <c r="I79" s="11"/>
      <c r="J79" s="12"/>
    </row>
    <row r="80" spans="1:10" ht="24" x14ac:dyDescent="0.2">
      <c r="A80" s="24">
        <f t="shared" si="24"/>
        <v>72</v>
      </c>
      <c r="B80" s="32" t="s">
        <v>90</v>
      </c>
      <c r="C80" s="9" t="s">
        <v>54</v>
      </c>
      <c r="D80" s="16">
        <v>3</v>
      </c>
      <c r="E80" s="9"/>
      <c r="F80" s="9">
        <f t="shared" si="21"/>
        <v>0</v>
      </c>
      <c r="G80" s="9">
        <f t="shared" si="22"/>
        <v>0</v>
      </c>
      <c r="H80" s="10">
        <f t="shared" si="23"/>
        <v>0</v>
      </c>
      <c r="I80" s="11"/>
      <c r="J80" s="12"/>
    </row>
    <row r="81" spans="1:10" ht="24" x14ac:dyDescent="0.2">
      <c r="A81" s="24">
        <f t="shared" si="24"/>
        <v>73</v>
      </c>
      <c r="B81" s="32" t="s">
        <v>91</v>
      </c>
      <c r="C81" s="9" t="s">
        <v>54</v>
      </c>
      <c r="D81" s="16">
        <v>2</v>
      </c>
      <c r="E81" s="9"/>
      <c r="F81" s="9">
        <f t="shared" si="21"/>
        <v>0</v>
      </c>
      <c r="G81" s="9">
        <f t="shared" si="22"/>
        <v>0</v>
      </c>
      <c r="H81" s="10">
        <f t="shared" si="23"/>
        <v>0</v>
      </c>
      <c r="I81" s="11"/>
      <c r="J81" s="12"/>
    </row>
    <row r="82" spans="1:10" ht="24" x14ac:dyDescent="0.2">
      <c r="A82" s="24">
        <f t="shared" si="24"/>
        <v>74</v>
      </c>
      <c r="B82" s="32" t="s">
        <v>92</v>
      </c>
      <c r="C82" s="9" t="s">
        <v>54</v>
      </c>
      <c r="D82" s="16">
        <v>2</v>
      </c>
      <c r="E82" s="9"/>
      <c r="F82" s="9">
        <f t="shared" si="21"/>
        <v>0</v>
      </c>
      <c r="G82" s="9">
        <f t="shared" si="22"/>
        <v>0</v>
      </c>
      <c r="H82" s="10">
        <f t="shared" si="23"/>
        <v>0</v>
      </c>
      <c r="I82" s="11"/>
      <c r="J82" s="12"/>
    </row>
    <row r="83" spans="1:10" ht="24" x14ac:dyDescent="0.2">
      <c r="A83" s="24">
        <f t="shared" si="24"/>
        <v>75</v>
      </c>
      <c r="B83" s="32" t="s">
        <v>93</v>
      </c>
      <c r="C83" s="9" t="s">
        <v>54</v>
      </c>
      <c r="D83" s="16">
        <v>3</v>
      </c>
      <c r="E83" s="9"/>
      <c r="F83" s="9">
        <f t="shared" si="21"/>
        <v>0</v>
      </c>
      <c r="G83" s="9">
        <f t="shared" si="22"/>
        <v>0</v>
      </c>
      <c r="H83" s="10">
        <f t="shared" si="23"/>
        <v>0</v>
      </c>
      <c r="I83" s="11"/>
      <c r="J83" s="12"/>
    </row>
    <row r="84" spans="1:10" s="31" customFormat="1" x14ac:dyDescent="0.2">
      <c r="A84" s="24">
        <f t="shared" si="24"/>
        <v>76</v>
      </c>
      <c r="B84" s="25" t="s">
        <v>94</v>
      </c>
      <c r="C84" s="34" t="s">
        <v>7</v>
      </c>
      <c r="D84" s="13">
        <v>240</v>
      </c>
      <c r="E84" s="9"/>
      <c r="F84" s="9">
        <f t="shared" si="21"/>
        <v>0</v>
      </c>
      <c r="G84" s="9">
        <f t="shared" si="22"/>
        <v>0</v>
      </c>
      <c r="H84" s="10">
        <f t="shared" si="23"/>
        <v>0</v>
      </c>
      <c r="I84" s="11"/>
      <c r="J84" s="30"/>
    </row>
    <row r="85" spans="1:10" s="31" customFormat="1" x14ac:dyDescent="0.2">
      <c r="A85" s="24">
        <f t="shared" si="24"/>
        <v>77</v>
      </c>
      <c r="B85" s="25" t="s">
        <v>95</v>
      </c>
      <c r="C85" s="34" t="s">
        <v>7</v>
      </c>
      <c r="D85" s="13">
        <v>50</v>
      </c>
      <c r="E85" s="9"/>
      <c r="F85" s="9">
        <f t="shared" si="21"/>
        <v>0</v>
      </c>
      <c r="G85" s="9">
        <f t="shared" si="22"/>
        <v>0</v>
      </c>
      <c r="H85" s="10">
        <f t="shared" si="23"/>
        <v>0</v>
      </c>
      <c r="I85" s="11"/>
      <c r="J85" s="30"/>
    </row>
    <row r="86" spans="1:10" s="31" customFormat="1" ht="24" x14ac:dyDescent="0.2">
      <c r="A86" s="24">
        <f t="shared" si="24"/>
        <v>78</v>
      </c>
      <c r="B86" s="25" t="s">
        <v>96</v>
      </c>
      <c r="C86" s="34" t="s">
        <v>7</v>
      </c>
      <c r="D86" s="13">
        <v>2000</v>
      </c>
      <c r="E86" s="9"/>
      <c r="F86" s="9">
        <f t="shared" si="21"/>
        <v>0</v>
      </c>
      <c r="G86" s="9">
        <f t="shared" si="22"/>
        <v>0</v>
      </c>
      <c r="H86" s="10">
        <f t="shared" si="23"/>
        <v>0</v>
      </c>
      <c r="I86" s="11"/>
      <c r="J86" s="30"/>
    </row>
    <row r="87" spans="1:10" s="31" customFormat="1" ht="48" x14ac:dyDescent="0.2">
      <c r="A87" s="24">
        <f t="shared" si="24"/>
        <v>79</v>
      </c>
      <c r="B87" s="25" t="s">
        <v>97</v>
      </c>
      <c r="C87" s="9" t="s">
        <v>54</v>
      </c>
      <c r="D87" s="13">
        <v>1520</v>
      </c>
      <c r="E87" s="9"/>
      <c r="F87" s="9">
        <f t="shared" si="21"/>
        <v>0</v>
      </c>
      <c r="G87" s="9">
        <f t="shared" si="22"/>
        <v>0</v>
      </c>
      <c r="H87" s="10">
        <f t="shared" si="23"/>
        <v>0</v>
      </c>
      <c r="I87" s="11"/>
      <c r="J87" s="30"/>
    </row>
    <row r="88" spans="1:10" s="31" customFormat="1" ht="48" x14ac:dyDescent="0.2">
      <c r="A88" s="24">
        <f t="shared" si="24"/>
        <v>80</v>
      </c>
      <c r="B88" s="25" t="s">
        <v>98</v>
      </c>
      <c r="C88" s="9" t="s">
        <v>54</v>
      </c>
      <c r="D88" s="13">
        <v>500</v>
      </c>
      <c r="E88" s="9"/>
      <c r="F88" s="9">
        <f t="shared" si="21"/>
        <v>0</v>
      </c>
      <c r="G88" s="9">
        <f t="shared" si="22"/>
        <v>0</v>
      </c>
      <c r="H88" s="10">
        <f t="shared" si="23"/>
        <v>0</v>
      </c>
      <c r="I88" s="11"/>
      <c r="J88" s="30"/>
    </row>
    <row r="89" spans="1:10" s="31" customFormat="1" ht="48" x14ac:dyDescent="0.2">
      <c r="A89" s="24">
        <f t="shared" si="24"/>
        <v>81</v>
      </c>
      <c r="B89" s="25" t="s">
        <v>99</v>
      </c>
      <c r="C89" s="9" t="s">
        <v>54</v>
      </c>
      <c r="D89" s="13">
        <v>500</v>
      </c>
      <c r="E89" s="9"/>
      <c r="F89" s="9">
        <f t="shared" si="21"/>
        <v>0</v>
      </c>
      <c r="G89" s="9">
        <f t="shared" si="22"/>
        <v>0</v>
      </c>
      <c r="H89" s="10">
        <f t="shared" si="23"/>
        <v>0</v>
      </c>
      <c r="I89" s="11"/>
      <c r="J89" s="30"/>
    </row>
    <row r="90" spans="1:10" s="31" customFormat="1" ht="60" x14ac:dyDescent="0.2">
      <c r="A90" s="24">
        <f t="shared" si="24"/>
        <v>82</v>
      </c>
      <c r="B90" s="25" t="s">
        <v>100</v>
      </c>
      <c r="C90" s="9" t="s">
        <v>54</v>
      </c>
      <c r="D90" s="13">
        <v>1879</v>
      </c>
      <c r="E90" s="9"/>
      <c r="F90" s="9">
        <f t="shared" si="21"/>
        <v>0</v>
      </c>
      <c r="G90" s="9">
        <f t="shared" si="22"/>
        <v>0</v>
      </c>
      <c r="H90" s="10">
        <f t="shared" si="23"/>
        <v>0</v>
      </c>
      <c r="I90" s="11"/>
      <c r="J90" s="30"/>
    </row>
    <row r="91" spans="1:10" ht="60" x14ac:dyDescent="0.2">
      <c r="A91" s="44">
        <f>+A90+1</f>
        <v>83</v>
      </c>
      <c r="B91" s="46" t="s">
        <v>101</v>
      </c>
      <c r="C91" s="8" t="s">
        <v>54</v>
      </c>
      <c r="D91" s="13">
        <v>500</v>
      </c>
      <c r="E91" s="9"/>
      <c r="F91" s="9">
        <f t="shared" si="21"/>
        <v>0</v>
      </c>
      <c r="G91" s="9">
        <f t="shared" si="22"/>
        <v>0</v>
      </c>
      <c r="H91" s="10">
        <f t="shared" si="23"/>
        <v>0</v>
      </c>
      <c r="I91" s="11"/>
      <c r="J91" s="4"/>
    </row>
    <row r="92" spans="1:10" ht="24" x14ac:dyDescent="0.2">
      <c r="A92" s="24">
        <f>+A91+1</f>
        <v>84</v>
      </c>
      <c r="B92" s="32" t="s">
        <v>102</v>
      </c>
      <c r="C92" s="9" t="s">
        <v>54</v>
      </c>
      <c r="D92" s="16">
        <v>500</v>
      </c>
      <c r="E92" s="9"/>
      <c r="F92" s="9">
        <f t="shared" si="21"/>
        <v>0</v>
      </c>
      <c r="G92" s="9">
        <f t="shared" si="22"/>
        <v>0</v>
      </c>
      <c r="H92" s="10">
        <f t="shared" si="23"/>
        <v>0</v>
      </c>
      <c r="I92" s="11"/>
      <c r="J92" s="12"/>
    </row>
    <row r="93" spans="1:10" ht="24" x14ac:dyDescent="0.2">
      <c r="A93" s="24">
        <f>+A92+1</f>
        <v>85</v>
      </c>
      <c r="B93" s="32" t="s">
        <v>103</v>
      </c>
      <c r="C93" s="9" t="s">
        <v>54</v>
      </c>
      <c r="D93" s="16">
        <v>1030</v>
      </c>
      <c r="E93" s="9"/>
      <c r="F93" s="9">
        <f t="shared" si="21"/>
        <v>0</v>
      </c>
      <c r="G93" s="9">
        <f t="shared" si="22"/>
        <v>0</v>
      </c>
      <c r="H93" s="10">
        <f t="shared" si="23"/>
        <v>0</v>
      </c>
      <c r="I93" s="11"/>
      <c r="J93" s="12"/>
    </row>
    <row r="94" spans="1:10" ht="24" x14ac:dyDescent="0.2">
      <c r="A94" s="44">
        <f>+A93+1</f>
        <v>86</v>
      </c>
      <c r="B94" s="32" t="s">
        <v>104</v>
      </c>
      <c r="C94" s="9" t="s">
        <v>54</v>
      </c>
      <c r="D94" s="16">
        <v>1000</v>
      </c>
      <c r="E94" s="9"/>
      <c r="F94" s="9">
        <f t="shared" si="21"/>
        <v>0</v>
      </c>
      <c r="G94" s="9">
        <f t="shared" si="22"/>
        <v>0</v>
      </c>
      <c r="H94" s="10">
        <f t="shared" si="23"/>
        <v>0</v>
      </c>
      <c r="I94" s="11"/>
      <c r="J94" s="12"/>
    </row>
    <row r="95" spans="1:10" ht="24" x14ac:dyDescent="0.2">
      <c r="A95" s="24">
        <f t="shared" si="24"/>
        <v>87</v>
      </c>
      <c r="B95" s="32" t="s">
        <v>105</v>
      </c>
      <c r="C95" s="9" t="s">
        <v>54</v>
      </c>
      <c r="D95" s="16">
        <v>40</v>
      </c>
      <c r="E95" s="9"/>
      <c r="F95" s="9">
        <f t="shared" si="21"/>
        <v>0</v>
      </c>
      <c r="G95" s="9">
        <f t="shared" si="22"/>
        <v>0</v>
      </c>
      <c r="H95" s="10">
        <f t="shared" si="23"/>
        <v>0</v>
      </c>
      <c r="I95" s="11"/>
      <c r="J95" s="12"/>
    </row>
    <row r="96" spans="1:10" x14ac:dyDescent="0.2">
      <c r="A96" s="24">
        <f t="shared" si="24"/>
        <v>88</v>
      </c>
      <c r="B96" s="32" t="s">
        <v>106</v>
      </c>
      <c r="C96" s="9" t="s">
        <v>54</v>
      </c>
      <c r="D96" s="16">
        <v>920</v>
      </c>
      <c r="E96" s="9"/>
      <c r="F96" s="9">
        <f t="shared" si="21"/>
        <v>0</v>
      </c>
      <c r="G96" s="9">
        <f t="shared" si="22"/>
        <v>0</v>
      </c>
      <c r="H96" s="10">
        <f t="shared" si="23"/>
        <v>0</v>
      </c>
      <c r="I96" s="11"/>
      <c r="J96" s="12"/>
    </row>
    <row r="97" spans="1:10" x14ac:dyDescent="0.2">
      <c r="A97" s="24">
        <f t="shared" si="24"/>
        <v>89</v>
      </c>
      <c r="B97" s="32" t="s">
        <v>107</v>
      </c>
      <c r="C97" s="9" t="s">
        <v>54</v>
      </c>
      <c r="D97" s="16">
        <v>289</v>
      </c>
      <c r="E97" s="9"/>
      <c r="F97" s="9">
        <f t="shared" si="21"/>
        <v>0</v>
      </c>
      <c r="G97" s="9">
        <f t="shared" si="22"/>
        <v>0</v>
      </c>
      <c r="H97" s="10">
        <f t="shared" si="23"/>
        <v>0</v>
      </c>
      <c r="I97" s="11"/>
      <c r="J97" s="12"/>
    </row>
    <row r="98" spans="1:10" x14ac:dyDescent="0.2">
      <c r="A98" s="24">
        <f t="shared" si="24"/>
        <v>90</v>
      </c>
      <c r="B98" s="32" t="s">
        <v>108</v>
      </c>
      <c r="C98" s="9" t="s">
        <v>54</v>
      </c>
      <c r="D98" s="16">
        <v>2000</v>
      </c>
      <c r="E98" s="9"/>
      <c r="F98" s="9">
        <f t="shared" si="21"/>
        <v>0</v>
      </c>
      <c r="G98" s="9">
        <f t="shared" si="22"/>
        <v>0</v>
      </c>
      <c r="H98" s="10">
        <f t="shared" si="23"/>
        <v>0</v>
      </c>
      <c r="I98" s="11"/>
      <c r="J98" s="12"/>
    </row>
    <row r="99" spans="1:10" ht="24" x14ac:dyDescent="0.2">
      <c r="A99" s="24">
        <f t="shared" si="24"/>
        <v>91</v>
      </c>
      <c r="B99" s="32" t="s">
        <v>109</v>
      </c>
      <c r="C99" s="9" t="s">
        <v>54</v>
      </c>
      <c r="D99" s="16">
        <v>200</v>
      </c>
      <c r="E99" s="9"/>
      <c r="F99" s="9">
        <f t="shared" si="21"/>
        <v>0</v>
      </c>
      <c r="G99" s="9">
        <f t="shared" si="22"/>
        <v>0</v>
      </c>
      <c r="H99" s="10">
        <f t="shared" si="23"/>
        <v>0</v>
      </c>
      <c r="I99" s="11"/>
      <c r="J99" s="12"/>
    </row>
    <row r="100" spans="1:10" s="31" customFormat="1" ht="30.75" customHeight="1" x14ac:dyDescent="0.2">
      <c r="A100" s="24">
        <f t="shared" si="24"/>
        <v>92</v>
      </c>
      <c r="B100" s="33" t="s">
        <v>110</v>
      </c>
      <c r="C100" s="34" t="s">
        <v>7</v>
      </c>
      <c r="D100" s="13">
        <v>220</v>
      </c>
      <c r="E100" s="9"/>
      <c r="F100" s="9">
        <f t="shared" si="21"/>
        <v>0</v>
      </c>
      <c r="G100" s="9">
        <f t="shared" si="22"/>
        <v>0</v>
      </c>
      <c r="H100" s="10">
        <f t="shared" si="23"/>
        <v>0</v>
      </c>
      <c r="I100" s="11"/>
      <c r="J100" s="30"/>
    </row>
    <row r="101" spans="1:10" s="31" customFormat="1" ht="24" x14ac:dyDescent="0.2">
      <c r="A101" s="24">
        <f t="shared" si="24"/>
        <v>93</v>
      </c>
      <c r="B101" s="25" t="s">
        <v>111</v>
      </c>
      <c r="C101" s="34" t="s">
        <v>7</v>
      </c>
      <c r="D101" s="13">
        <v>50</v>
      </c>
      <c r="E101" s="9"/>
      <c r="F101" s="9">
        <f t="shared" si="21"/>
        <v>0</v>
      </c>
      <c r="G101" s="9">
        <f t="shared" si="22"/>
        <v>0</v>
      </c>
      <c r="H101" s="10">
        <f t="shared" si="23"/>
        <v>0</v>
      </c>
      <c r="I101" s="11"/>
      <c r="J101" s="30"/>
    </row>
    <row r="102" spans="1:10" s="31" customFormat="1" x14ac:dyDescent="0.2">
      <c r="A102" s="24">
        <f t="shared" si="24"/>
        <v>94</v>
      </c>
      <c r="B102" s="25" t="s">
        <v>112</v>
      </c>
      <c r="C102" s="29" t="s">
        <v>54</v>
      </c>
      <c r="D102" s="13">
        <v>64</v>
      </c>
      <c r="E102" s="9"/>
      <c r="F102" s="9">
        <f t="shared" si="21"/>
        <v>0</v>
      </c>
      <c r="G102" s="9">
        <f t="shared" si="22"/>
        <v>0</v>
      </c>
      <c r="H102" s="10">
        <f t="shared" si="23"/>
        <v>0</v>
      </c>
      <c r="I102" s="11"/>
      <c r="J102" s="30"/>
    </row>
    <row r="103" spans="1:10" s="31" customFormat="1" ht="24" x14ac:dyDescent="0.2">
      <c r="A103" s="24">
        <f t="shared" si="24"/>
        <v>95</v>
      </c>
      <c r="B103" s="25" t="s">
        <v>113</v>
      </c>
      <c r="C103" s="29" t="s">
        <v>54</v>
      </c>
      <c r="D103" s="13">
        <v>315</v>
      </c>
      <c r="E103" s="9"/>
      <c r="F103" s="9">
        <f t="shared" si="21"/>
        <v>0</v>
      </c>
      <c r="G103" s="9">
        <f t="shared" si="22"/>
        <v>0</v>
      </c>
      <c r="H103" s="10">
        <f t="shared" si="23"/>
        <v>0</v>
      </c>
      <c r="I103" s="11"/>
      <c r="J103" s="30"/>
    </row>
    <row r="104" spans="1:10" s="31" customFormat="1" ht="24" x14ac:dyDescent="0.2">
      <c r="A104" s="24">
        <f>+A103+1</f>
        <v>96</v>
      </c>
      <c r="B104" s="25" t="s">
        <v>114</v>
      </c>
      <c r="C104" s="29" t="s">
        <v>54</v>
      </c>
      <c r="D104" s="13">
        <v>100</v>
      </c>
      <c r="E104" s="9"/>
      <c r="F104" s="9">
        <f t="shared" si="21"/>
        <v>0</v>
      </c>
      <c r="G104" s="9">
        <f t="shared" si="22"/>
        <v>0</v>
      </c>
      <c r="H104" s="10">
        <f t="shared" si="23"/>
        <v>0</v>
      </c>
      <c r="I104" s="11"/>
      <c r="J104" s="30"/>
    </row>
    <row r="105" spans="1:10" s="31" customFormat="1" ht="24" x14ac:dyDescent="0.2">
      <c r="A105" s="24">
        <f t="shared" si="24"/>
        <v>97</v>
      </c>
      <c r="B105" s="25" t="s">
        <v>115</v>
      </c>
      <c r="C105" s="29" t="s">
        <v>54</v>
      </c>
      <c r="D105" s="13">
        <v>66</v>
      </c>
      <c r="E105" s="9"/>
      <c r="F105" s="9">
        <f t="shared" si="21"/>
        <v>0</v>
      </c>
      <c r="G105" s="9">
        <f t="shared" si="22"/>
        <v>0</v>
      </c>
      <c r="H105" s="10">
        <f t="shared" si="23"/>
        <v>0</v>
      </c>
      <c r="I105" s="11"/>
      <c r="J105" s="30"/>
    </row>
    <row r="106" spans="1:10" s="23" customFormat="1" x14ac:dyDescent="0.2">
      <c r="A106" s="24">
        <f t="shared" si="24"/>
        <v>98</v>
      </c>
      <c r="B106" s="32" t="s">
        <v>116</v>
      </c>
      <c r="C106" s="9" t="s">
        <v>54</v>
      </c>
      <c r="D106" s="16">
        <v>14</v>
      </c>
      <c r="E106" s="9"/>
      <c r="F106" s="9">
        <f t="shared" si="21"/>
        <v>0</v>
      </c>
      <c r="G106" s="9">
        <f t="shared" si="22"/>
        <v>0</v>
      </c>
      <c r="H106" s="10">
        <f t="shared" si="23"/>
        <v>0</v>
      </c>
      <c r="I106" s="11"/>
      <c r="J106" s="45"/>
    </row>
    <row r="107" spans="1:10" ht="72" x14ac:dyDescent="0.2">
      <c r="A107" s="24">
        <f t="shared" si="24"/>
        <v>99</v>
      </c>
      <c r="B107" s="25" t="s">
        <v>117</v>
      </c>
      <c r="C107" s="29" t="s">
        <v>54</v>
      </c>
      <c r="D107" s="13">
        <v>200</v>
      </c>
      <c r="E107" s="9"/>
      <c r="F107" s="9">
        <f t="shared" si="21"/>
        <v>0</v>
      </c>
      <c r="G107" s="9">
        <f t="shared" si="22"/>
        <v>0</v>
      </c>
      <c r="H107" s="10">
        <f t="shared" si="23"/>
        <v>0</v>
      </c>
      <c r="I107" s="11"/>
      <c r="J107" s="12"/>
    </row>
    <row r="108" spans="1:10" x14ac:dyDescent="0.2">
      <c r="A108" s="17"/>
      <c r="B108" s="18" t="s">
        <v>118</v>
      </c>
      <c r="C108" s="19"/>
      <c r="D108" s="20"/>
      <c r="E108" s="27"/>
      <c r="F108" s="27"/>
      <c r="G108" s="27"/>
      <c r="H108" s="27"/>
      <c r="I108" s="11"/>
      <c r="J108" s="12"/>
    </row>
    <row r="109" spans="1:10" x14ac:dyDescent="0.2">
      <c r="A109" s="24">
        <f>+A107+1</f>
        <v>100</v>
      </c>
      <c r="B109" s="32" t="s">
        <v>119</v>
      </c>
      <c r="C109" s="9"/>
      <c r="D109" s="13">
        <v>1</v>
      </c>
      <c r="E109" s="9"/>
      <c r="F109" s="9">
        <f t="shared" ref="F109:F111" si="25">+E109*19%</f>
        <v>0</v>
      </c>
      <c r="G109" s="9">
        <f t="shared" ref="G109:G111" si="26">+F109+E109</f>
        <v>0</v>
      </c>
      <c r="H109" s="10">
        <f t="shared" ref="H109:H111" si="27">+G109*D109</f>
        <v>0</v>
      </c>
      <c r="I109" s="11"/>
      <c r="J109" s="12"/>
    </row>
    <row r="110" spans="1:10" s="23" customFormat="1" ht="24" x14ac:dyDescent="0.2">
      <c r="A110" s="24">
        <f t="shared" ref="A110:A111" si="28">+A109+1</f>
        <v>101</v>
      </c>
      <c r="B110" s="32" t="s">
        <v>120</v>
      </c>
      <c r="C110" s="9"/>
      <c r="D110" s="13">
        <v>1</v>
      </c>
      <c r="E110" s="9"/>
      <c r="F110" s="9">
        <f t="shared" si="25"/>
        <v>0</v>
      </c>
      <c r="G110" s="9">
        <f t="shared" si="26"/>
        <v>0</v>
      </c>
      <c r="H110" s="10">
        <f t="shared" si="27"/>
        <v>0</v>
      </c>
      <c r="I110" s="11"/>
      <c r="J110" s="22"/>
    </row>
    <row r="111" spans="1:10" s="23" customFormat="1" x14ac:dyDescent="0.2">
      <c r="A111" s="24">
        <f t="shared" si="28"/>
        <v>102</v>
      </c>
      <c r="B111" s="32" t="s">
        <v>121</v>
      </c>
      <c r="C111" s="9"/>
      <c r="D111" s="13">
        <v>1</v>
      </c>
      <c r="E111" s="9"/>
      <c r="F111" s="9">
        <f t="shared" si="25"/>
        <v>0</v>
      </c>
      <c r="G111" s="9">
        <f t="shared" si="26"/>
        <v>0</v>
      </c>
      <c r="H111" s="10">
        <f t="shared" si="27"/>
        <v>0</v>
      </c>
      <c r="I111" s="11"/>
      <c r="J111" s="45"/>
    </row>
    <row r="112" spans="1:10" s="43" customFormat="1" ht="18.75" customHeight="1" x14ac:dyDescent="0.2">
      <c r="A112" s="17"/>
      <c r="B112" s="18" t="s">
        <v>122</v>
      </c>
      <c r="C112" s="19"/>
      <c r="D112" s="20"/>
      <c r="E112" s="21"/>
      <c r="F112" s="21"/>
      <c r="G112" s="21"/>
      <c r="H112" s="27"/>
      <c r="I112" s="11"/>
      <c r="J112" s="42"/>
    </row>
    <row r="113" spans="1:10" s="43" customFormat="1" ht="34.5" customHeight="1" x14ac:dyDescent="0.2">
      <c r="A113" s="24">
        <f>+A111+1</f>
        <v>103</v>
      </c>
      <c r="B113" s="25" t="s">
        <v>123</v>
      </c>
      <c r="C113" s="9" t="s">
        <v>124</v>
      </c>
      <c r="D113" s="13">
        <v>18</v>
      </c>
      <c r="E113" s="9"/>
      <c r="F113" s="9">
        <f>+E113*19%</f>
        <v>0</v>
      </c>
      <c r="G113" s="9">
        <f>+F113+E113</f>
        <v>0</v>
      </c>
      <c r="H113" s="10">
        <f>+G113*D113</f>
        <v>0</v>
      </c>
      <c r="I113" s="11"/>
      <c r="J113" s="42"/>
    </row>
    <row r="114" spans="1:10" s="37" customFormat="1" ht="41.25" customHeight="1" x14ac:dyDescent="0.2">
      <c r="A114" s="38"/>
      <c r="B114" s="39" t="s">
        <v>125</v>
      </c>
      <c r="C114" s="2"/>
      <c r="D114" s="40"/>
      <c r="E114" s="41"/>
      <c r="F114" s="41"/>
      <c r="G114" s="41"/>
      <c r="H114" s="27"/>
      <c r="I114" s="11"/>
      <c r="J114" s="36"/>
    </row>
    <row r="115" spans="1:10" s="37" customFormat="1" ht="42.75" customHeight="1" x14ac:dyDescent="0.2">
      <c r="A115" s="24">
        <f>+A113+1</f>
        <v>104</v>
      </c>
      <c r="B115" s="32" t="s">
        <v>126</v>
      </c>
      <c r="C115" s="9" t="s">
        <v>127</v>
      </c>
      <c r="D115" s="13">
        <v>3</v>
      </c>
      <c r="E115" s="9"/>
      <c r="F115" s="9">
        <f t="shared" ref="F115:F117" si="29">+E115*19%</f>
        <v>0</v>
      </c>
      <c r="G115" s="9">
        <f t="shared" ref="G115:G117" si="30">+F115+E115</f>
        <v>0</v>
      </c>
      <c r="H115" s="10">
        <f t="shared" ref="H115:H117" si="31">+G115*D115</f>
        <v>0</v>
      </c>
      <c r="I115" s="11"/>
      <c r="J115" s="36"/>
    </row>
    <row r="116" spans="1:10" s="43" customFormat="1" ht="52.5" customHeight="1" x14ac:dyDescent="0.2">
      <c r="A116" s="6">
        <f>+A115+1</f>
        <v>105</v>
      </c>
      <c r="B116" s="32" t="s">
        <v>128</v>
      </c>
      <c r="C116" s="9" t="s">
        <v>124</v>
      </c>
      <c r="D116" s="13">
        <v>2</v>
      </c>
      <c r="E116" s="9"/>
      <c r="F116" s="9">
        <f t="shared" si="29"/>
        <v>0</v>
      </c>
      <c r="G116" s="9">
        <f t="shared" si="30"/>
        <v>0</v>
      </c>
      <c r="H116" s="10">
        <f t="shared" si="31"/>
        <v>0</v>
      </c>
      <c r="I116" s="11"/>
      <c r="J116" s="42"/>
    </row>
    <row r="117" spans="1:10" s="37" customFormat="1" ht="49.5" customHeight="1" x14ac:dyDescent="0.2">
      <c r="A117" s="6">
        <f>+A116+1</f>
        <v>106</v>
      </c>
      <c r="B117" s="32" t="s">
        <v>129</v>
      </c>
      <c r="C117" s="9" t="s">
        <v>124</v>
      </c>
      <c r="D117" s="13">
        <v>2</v>
      </c>
      <c r="E117" s="9"/>
      <c r="F117" s="9">
        <f t="shared" si="29"/>
        <v>0</v>
      </c>
      <c r="G117" s="9">
        <f t="shared" si="30"/>
        <v>0</v>
      </c>
      <c r="H117" s="10">
        <f t="shared" si="31"/>
        <v>0</v>
      </c>
      <c r="I117" s="11"/>
      <c r="J117" s="36"/>
    </row>
    <row r="118" spans="1:10" s="37" customFormat="1" ht="27.75" customHeight="1" x14ac:dyDescent="0.2">
      <c r="A118" s="38"/>
      <c r="B118" s="39" t="s">
        <v>130</v>
      </c>
      <c r="C118" s="2"/>
      <c r="D118" s="40"/>
      <c r="E118" s="41"/>
      <c r="F118" s="41"/>
      <c r="G118" s="41"/>
      <c r="H118" s="27"/>
      <c r="I118" s="11"/>
      <c r="J118" s="36"/>
    </row>
    <row r="119" spans="1:10" s="37" customFormat="1" ht="31.5" customHeight="1" x14ac:dyDescent="0.2">
      <c r="A119" s="6">
        <f>+A117+1</f>
        <v>107</v>
      </c>
      <c r="B119" s="32" t="s">
        <v>131</v>
      </c>
      <c r="C119" s="9" t="s">
        <v>132</v>
      </c>
      <c r="D119" s="13">
        <v>11</v>
      </c>
      <c r="E119" s="9"/>
      <c r="F119" s="9">
        <f t="shared" ref="F119:F129" si="32">+E119*19%</f>
        <v>0</v>
      </c>
      <c r="G119" s="9">
        <f t="shared" ref="G119:G129" si="33">+F119+E119</f>
        <v>0</v>
      </c>
      <c r="H119" s="10">
        <f t="shared" ref="H119:H129" si="34">+G119*D119</f>
        <v>0</v>
      </c>
      <c r="I119" s="11"/>
      <c r="J119" s="36"/>
    </row>
    <row r="120" spans="1:10" s="37" customFormat="1" ht="18" customHeight="1" x14ac:dyDescent="0.2">
      <c r="A120" s="6">
        <f>+A119+1</f>
        <v>108</v>
      </c>
      <c r="B120" s="32" t="s">
        <v>133</v>
      </c>
      <c r="C120" s="9" t="s">
        <v>132</v>
      </c>
      <c r="D120" s="13">
        <v>319</v>
      </c>
      <c r="E120" s="9"/>
      <c r="F120" s="9">
        <f t="shared" si="32"/>
        <v>0</v>
      </c>
      <c r="G120" s="9">
        <f t="shared" si="33"/>
        <v>0</v>
      </c>
      <c r="H120" s="10">
        <f t="shared" si="34"/>
        <v>0</v>
      </c>
      <c r="I120" s="11"/>
      <c r="J120" s="36"/>
    </row>
    <row r="121" spans="1:10" s="37" customFormat="1" x14ac:dyDescent="0.2">
      <c r="A121" s="6">
        <f>+A120+1</f>
        <v>109</v>
      </c>
      <c r="B121" s="47" t="s">
        <v>134</v>
      </c>
      <c r="C121" s="9" t="s">
        <v>135</v>
      </c>
      <c r="D121" s="13">
        <v>211</v>
      </c>
      <c r="E121" s="9"/>
      <c r="F121" s="9">
        <f t="shared" si="32"/>
        <v>0</v>
      </c>
      <c r="G121" s="9">
        <f t="shared" si="33"/>
        <v>0</v>
      </c>
      <c r="H121" s="10">
        <f t="shared" si="34"/>
        <v>0</v>
      </c>
      <c r="I121" s="11"/>
      <c r="J121" s="36"/>
    </row>
    <row r="122" spans="1:10" s="37" customFormat="1" x14ac:dyDescent="0.2">
      <c r="A122" s="6">
        <f t="shared" ref="A122:A129" si="35">+A121+1</f>
        <v>110</v>
      </c>
      <c r="B122" s="46" t="s">
        <v>136</v>
      </c>
      <c r="C122" s="9" t="s">
        <v>54</v>
      </c>
      <c r="D122" s="13">
        <v>2</v>
      </c>
      <c r="E122" s="9"/>
      <c r="F122" s="9">
        <f t="shared" si="32"/>
        <v>0</v>
      </c>
      <c r="G122" s="9">
        <f t="shared" si="33"/>
        <v>0</v>
      </c>
      <c r="H122" s="10">
        <f t="shared" si="34"/>
        <v>0</v>
      </c>
      <c r="I122" s="11"/>
      <c r="J122" s="36"/>
    </row>
    <row r="123" spans="1:10" s="37" customFormat="1" x14ac:dyDescent="0.2">
      <c r="A123" s="6">
        <f t="shared" si="35"/>
        <v>111</v>
      </c>
      <c r="B123" s="46" t="s">
        <v>137</v>
      </c>
      <c r="C123" s="9" t="s">
        <v>54</v>
      </c>
      <c r="D123" s="13">
        <v>2</v>
      </c>
      <c r="E123" s="9"/>
      <c r="F123" s="9">
        <f t="shared" si="32"/>
        <v>0</v>
      </c>
      <c r="G123" s="9">
        <f t="shared" si="33"/>
        <v>0</v>
      </c>
      <c r="H123" s="10">
        <f t="shared" si="34"/>
        <v>0</v>
      </c>
      <c r="I123" s="11"/>
      <c r="J123" s="36"/>
    </row>
    <row r="124" spans="1:10" s="37" customFormat="1" ht="15.75" customHeight="1" x14ac:dyDescent="0.2">
      <c r="A124" s="6">
        <f t="shared" si="35"/>
        <v>112</v>
      </c>
      <c r="B124" s="46" t="s">
        <v>138</v>
      </c>
      <c r="C124" s="9" t="s">
        <v>135</v>
      </c>
      <c r="D124" s="13">
        <v>214</v>
      </c>
      <c r="E124" s="9"/>
      <c r="F124" s="9">
        <f t="shared" si="32"/>
        <v>0</v>
      </c>
      <c r="G124" s="9">
        <f t="shared" si="33"/>
        <v>0</v>
      </c>
      <c r="H124" s="10">
        <f t="shared" si="34"/>
        <v>0</v>
      </c>
      <c r="I124" s="11"/>
      <c r="J124" s="36"/>
    </row>
    <row r="125" spans="1:10" s="49" customFormat="1" x14ac:dyDescent="0.2">
      <c r="A125" s="6">
        <f t="shared" si="35"/>
        <v>113</v>
      </c>
      <c r="B125" s="46" t="s">
        <v>139</v>
      </c>
      <c r="C125" s="9" t="s">
        <v>54</v>
      </c>
      <c r="D125" s="13">
        <v>4</v>
      </c>
      <c r="E125" s="9"/>
      <c r="F125" s="9">
        <f t="shared" si="32"/>
        <v>0</v>
      </c>
      <c r="G125" s="9">
        <f t="shared" si="33"/>
        <v>0</v>
      </c>
      <c r="H125" s="10">
        <f t="shared" si="34"/>
        <v>0</v>
      </c>
      <c r="I125" s="11"/>
      <c r="J125" s="48"/>
    </row>
    <row r="126" spans="1:10" s="37" customFormat="1" x14ac:dyDescent="0.2">
      <c r="A126" s="6">
        <f t="shared" si="35"/>
        <v>114</v>
      </c>
      <c r="B126" s="46" t="s">
        <v>140</v>
      </c>
      <c r="C126" s="9" t="s">
        <v>135</v>
      </c>
      <c r="D126" s="13">
        <v>130</v>
      </c>
      <c r="E126" s="9"/>
      <c r="F126" s="9">
        <f t="shared" si="32"/>
        <v>0</v>
      </c>
      <c r="G126" s="9">
        <f t="shared" si="33"/>
        <v>0</v>
      </c>
      <c r="H126" s="10">
        <f t="shared" si="34"/>
        <v>0</v>
      </c>
      <c r="I126" s="11"/>
      <c r="J126" s="36"/>
    </row>
    <row r="127" spans="1:10" s="37" customFormat="1" ht="24" x14ac:dyDescent="0.2">
      <c r="A127" s="6">
        <f t="shared" si="35"/>
        <v>115</v>
      </c>
      <c r="B127" s="47" t="s">
        <v>141</v>
      </c>
      <c r="C127" s="9" t="s">
        <v>54</v>
      </c>
      <c r="D127" s="13">
        <v>8</v>
      </c>
      <c r="E127" s="9"/>
      <c r="F127" s="9">
        <f t="shared" si="32"/>
        <v>0</v>
      </c>
      <c r="G127" s="9">
        <f t="shared" si="33"/>
        <v>0</v>
      </c>
      <c r="H127" s="10">
        <f t="shared" si="34"/>
        <v>0</v>
      </c>
      <c r="I127" s="11"/>
      <c r="J127" s="36"/>
    </row>
    <row r="128" spans="1:10" s="43" customFormat="1" ht="18.75" customHeight="1" x14ac:dyDescent="0.2">
      <c r="A128" s="6">
        <f t="shared" si="35"/>
        <v>116</v>
      </c>
      <c r="B128" s="46" t="s">
        <v>142</v>
      </c>
      <c r="C128" s="9" t="s">
        <v>54</v>
      </c>
      <c r="D128" s="13">
        <v>30</v>
      </c>
      <c r="E128" s="9"/>
      <c r="F128" s="9">
        <f t="shared" si="32"/>
        <v>0</v>
      </c>
      <c r="G128" s="9">
        <f t="shared" si="33"/>
        <v>0</v>
      </c>
      <c r="H128" s="10">
        <f t="shared" si="34"/>
        <v>0</v>
      </c>
      <c r="I128" s="11"/>
      <c r="J128" s="42"/>
    </row>
    <row r="129" spans="1:10" ht="24" x14ac:dyDescent="0.2">
      <c r="A129" s="6">
        <f t="shared" si="35"/>
        <v>117</v>
      </c>
      <c r="B129" s="46" t="s">
        <v>143</v>
      </c>
      <c r="C129" s="9" t="s">
        <v>54</v>
      </c>
      <c r="D129" s="13">
        <v>10</v>
      </c>
      <c r="E129" s="9"/>
      <c r="F129" s="9">
        <f t="shared" si="32"/>
        <v>0</v>
      </c>
      <c r="G129" s="9">
        <f t="shared" si="33"/>
        <v>0</v>
      </c>
      <c r="H129" s="10">
        <f t="shared" si="34"/>
        <v>0</v>
      </c>
      <c r="I129" s="11"/>
      <c r="J129" s="4"/>
    </row>
    <row r="130" spans="1:10" x14ac:dyDescent="0.2">
      <c r="A130" s="38"/>
      <c r="B130" s="39" t="s">
        <v>144</v>
      </c>
      <c r="C130" s="2"/>
      <c r="D130" s="40"/>
      <c r="E130" s="41"/>
      <c r="F130" s="41"/>
      <c r="G130" s="41"/>
      <c r="H130" s="41"/>
      <c r="I130" s="11"/>
      <c r="J130" s="4"/>
    </row>
    <row r="131" spans="1:10" ht="19.5" customHeight="1" x14ac:dyDescent="0.2">
      <c r="A131" s="44">
        <f>+A129+1</f>
        <v>118</v>
      </c>
      <c r="B131" s="46" t="s">
        <v>145</v>
      </c>
      <c r="C131" s="9" t="s">
        <v>54</v>
      </c>
      <c r="D131" s="16">
        <v>40</v>
      </c>
      <c r="E131" s="9"/>
      <c r="F131" s="9">
        <f t="shared" ref="F131:F151" si="36">+E131*19%</f>
        <v>0</v>
      </c>
      <c r="G131" s="9">
        <f t="shared" ref="G131:G151" si="37">+F131+E131</f>
        <v>0</v>
      </c>
      <c r="H131" s="10">
        <f t="shared" ref="H131:H151" si="38">+G131*D131</f>
        <v>0</v>
      </c>
      <c r="I131" s="11"/>
      <c r="J131" s="12"/>
    </row>
    <row r="132" spans="1:10" x14ac:dyDescent="0.2">
      <c r="A132" s="44">
        <f>+A131+1</f>
        <v>119</v>
      </c>
      <c r="B132" s="46" t="s">
        <v>146</v>
      </c>
      <c r="C132" s="9" t="s">
        <v>54</v>
      </c>
      <c r="D132" s="16">
        <v>40</v>
      </c>
      <c r="E132" s="9"/>
      <c r="F132" s="9">
        <f t="shared" si="36"/>
        <v>0</v>
      </c>
      <c r="G132" s="9">
        <f t="shared" si="37"/>
        <v>0</v>
      </c>
      <c r="H132" s="10">
        <f t="shared" si="38"/>
        <v>0</v>
      </c>
      <c r="I132" s="11"/>
      <c r="J132" s="12"/>
    </row>
    <row r="133" spans="1:10" x14ac:dyDescent="0.2">
      <c r="A133" s="44">
        <f>+A132+1</f>
        <v>120</v>
      </c>
      <c r="B133" s="46" t="s">
        <v>147</v>
      </c>
      <c r="C133" s="9" t="s">
        <v>54</v>
      </c>
      <c r="D133" s="13">
        <v>500</v>
      </c>
      <c r="E133" s="9"/>
      <c r="F133" s="9">
        <f t="shared" si="36"/>
        <v>0</v>
      </c>
      <c r="G133" s="9">
        <f t="shared" si="37"/>
        <v>0</v>
      </c>
      <c r="H133" s="10">
        <f t="shared" si="38"/>
        <v>0</v>
      </c>
      <c r="I133" s="11"/>
      <c r="J133" s="4"/>
    </row>
    <row r="134" spans="1:10" x14ac:dyDescent="0.2">
      <c r="A134" s="44">
        <f>+A133+1</f>
        <v>121</v>
      </c>
      <c r="B134" s="33" t="s">
        <v>148</v>
      </c>
      <c r="C134" s="50" t="s">
        <v>149</v>
      </c>
      <c r="D134" s="13">
        <v>10</v>
      </c>
      <c r="E134" s="9"/>
      <c r="F134" s="9">
        <f t="shared" si="36"/>
        <v>0</v>
      </c>
      <c r="G134" s="9">
        <f t="shared" si="37"/>
        <v>0</v>
      </c>
      <c r="H134" s="10">
        <f t="shared" si="38"/>
        <v>0</v>
      </c>
      <c r="I134" s="11"/>
      <c r="J134" s="4"/>
    </row>
    <row r="135" spans="1:10" ht="24" x14ac:dyDescent="0.2">
      <c r="A135" s="44">
        <f>+A134+1</f>
        <v>122</v>
      </c>
      <c r="B135" s="33" t="s">
        <v>150</v>
      </c>
      <c r="C135" s="50" t="s">
        <v>149</v>
      </c>
      <c r="D135" s="13">
        <v>15</v>
      </c>
      <c r="E135" s="9"/>
      <c r="F135" s="9">
        <f t="shared" si="36"/>
        <v>0</v>
      </c>
      <c r="G135" s="9">
        <f t="shared" si="37"/>
        <v>0</v>
      </c>
      <c r="H135" s="10">
        <f t="shared" si="38"/>
        <v>0</v>
      </c>
      <c r="I135" s="11"/>
      <c r="J135" s="4"/>
    </row>
    <row r="136" spans="1:10" ht="24" x14ac:dyDescent="0.2">
      <c r="A136" s="44">
        <f t="shared" ref="A136:A151" si="39">+A135+1</f>
        <v>123</v>
      </c>
      <c r="B136" s="33" t="s">
        <v>151</v>
      </c>
      <c r="C136" s="50" t="s">
        <v>149</v>
      </c>
      <c r="D136" s="13">
        <v>15</v>
      </c>
      <c r="E136" s="9"/>
      <c r="F136" s="9">
        <f t="shared" si="36"/>
        <v>0</v>
      </c>
      <c r="G136" s="9">
        <f t="shared" si="37"/>
        <v>0</v>
      </c>
      <c r="H136" s="10">
        <f t="shared" si="38"/>
        <v>0</v>
      </c>
      <c r="I136" s="11"/>
      <c r="J136" s="4"/>
    </row>
    <row r="137" spans="1:10" x14ac:dyDescent="0.2">
      <c r="A137" s="44">
        <f t="shared" si="39"/>
        <v>124</v>
      </c>
      <c r="B137" s="33" t="s">
        <v>152</v>
      </c>
      <c r="C137" s="50" t="s">
        <v>7</v>
      </c>
      <c r="D137" s="13">
        <v>20</v>
      </c>
      <c r="E137" s="9"/>
      <c r="F137" s="9">
        <f t="shared" si="36"/>
        <v>0</v>
      </c>
      <c r="G137" s="9">
        <f t="shared" si="37"/>
        <v>0</v>
      </c>
      <c r="H137" s="10">
        <f t="shared" si="38"/>
        <v>0</v>
      </c>
      <c r="I137" s="11"/>
      <c r="J137" s="4"/>
    </row>
    <row r="138" spans="1:10" x14ac:dyDescent="0.2">
      <c r="A138" s="44">
        <f t="shared" si="39"/>
        <v>125</v>
      </c>
      <c r="B138" s="33" t="s">
        <v>153</v>
      </c>
      <c r="C138" s="50" t="s">
        <v>7</v>
      </c>
      <c r="D138" s="13">
        <v>50</v>
      </c>
      <c r="E138" s="9"/>
      <c r="F138" s="9">
        <f t="shared" si="36"/>
        <v>0</v>
      </c>
      <c r="G138" s="9">
        <f t="shared" si="37"/>
        <v>0</v>
      </c>
      <c r="H138" s="10">
        <f t="shared" si="38"/>
        <v>0</v>
      </c>
      <c r="I138" s="11"/>
      <c r="J138" s="4"/>
    </row>
    <row r="139" spans="1:10" x14ac:dyDescent="0.2">
      <c r="A139" s="44">
        <f t="shared" si="39"/>
        <v>126</v>
      </c>
      <c r="B139" s="33" t="s">
        <v>154</v>
      </c>
      <c r="C139" s="50" t="s">
        <v>155</v>
      </c>
      <c r="D139" s="13">
        <v>2</v>
      </c>
      <c r="E139" s="9"/>
      <c r="F139" s="9">
        <f t="shared" si="36"/>
        <v>0</v>
      </c>
      <c r="G139" s="9">
        <f t="shared" si="37"/>
        <v>0</v>
      </c>
      <c r="H139" s="10">
        <f t="shared" si="38"/>
        <v>0</v>
      </c>
      <c r="I139" s="11"/>
      <c r="J139" s="4"/>
    </row>
    <row r="140" spans="1:10" x14ac:dyDescent="0.2">
      <c r="A140" s="44">
        <f t="shared" si="39"/>
        <v>127</v>
      </c>
      <c r="B140" s="33" t="s">
        <v>156</v>
      </c>
      <c r="C140" s="50" t="s">
        <v>7</v>
      </c>
      <c r="D140" s="13">
        <v>4</v>
      </c>
      <c r="E140" s="9"/>
      <c r="F140" s="9">
        <f t="shared" si="36"/>
        <v>0</v>
      </c>
      <c r="G140" s="9">
        <f t="shared" si="37"/>
        <v>0</v>
      </c>
      <c r="H140" s="10">
        <f t="shared" si="38"/>
        <v>0</v>
      </c>
      <c r="I140" s="11"/>
      <c r="J140" s="4"/>
    </row>
    <row r="141" spans="1:10" ht="24" x14ac:dyDescent="0.2">
      <c r="A141" s="44">
        <f>+A140+1</f>
        <v>128</v>
      </c>
      <c r="B141" s="33" t="s">
        <v>157</v>
      </c>
      <c r="C141" s="50" t="s">
        <v>7</v>
      </c>
      <c r="D141" s="13">
        <v>8</v>
      </c>
      <c r="E141" s="9"/>
      <c r="F141" s="9">
        <f t="shared" si="36"/>
        <v>0</v>
      </c>
      <c r="G141" s="9">
        <f t="shared" si="37"/>
        <v>0</v>
      </c>
      <c r="H141" s="10">
        <f t="shared" si="38"/>
        <v>0</v>
      </c>
      <c r="I141" s="11"/>
      <c r="J141" s="4"/>
    </row>
    <row r="142" spans="1:10" x14ac:dyDescent="0.2">
      <c r="A142" s="44">
        <f t="shared" si="39"/>
        <v>129</v>
      </c>
      <c r="B142" s="33" t="s">
        <v>158</v>
      </c>
      <c r="C142" s="50" t="s">
        <v>7</v>
      </c>
      <c r="D142" s="13">
        <v>2</v>
      </c>
      <c r="E142" s="9"/>
      <c r="F142" s="9">
        <f t="shared" si="36"/>
        <v>0</v>
      </c>
      <c r="G142" s="9">
        <f t="shared" si="37"/>
        <v>0</v>
      </c>
      <c r="H142" s="10">
        <f t="shared" si="38"/>
        <v>0</v>
      </c>
      <c r="I142" s="11"/>
      <c r="J142" s="4"/>
    </row>
    <row r="143" spans="1:10" x14ac:dyDescent="0.2">
      <c r="A143" s="44">
        <f t="shared" si="39"/>
        <v>130</v>
      </c>
      <c r="B143" s="33" t="s">
        <v>159</v>
      </c>
      <c r="C143" s="50" t="s">
        <v>7</v>
      </c>
      <c r="D143" s="13">
        <v>2</v>
      </c>
      <c r="E143" s="9"/>
      <c r="F143" s="9">
        <f t="shared" si="36"/>
        <v>0</v>
      </c>
      <c r="G143" s="9">
        <f t="shared" si="37"/>
        <v>0</v>
      </c>
      <c r="H143" s="10">
        <f t="shared" si="38"/>
        <v>0</v>
      </c>
      <c r="I143" s="11"/>
      <c r="J143" s="4"/>
    </row>
    <row r="144" spans="1:10" x14ac:dyDescent="0.2">
      <c r="A144" s="44">
        <f t="shared" si="39"/>
        <v>131</v>
      </c>
      <c r="B144" s="33" t="s">
        <v>160</v>
      </c>
      <c r="C144" s="50" t="s">
        <v>149</v>
      </c>
      <c r="D144" s="13">
        <v>30</v>
      </c>
      <c r="E144" s="9"/>
      <c r="F144" s="9">
        <f t="shared" si="36"/>
        <v>0</v>
      </c>
      <c r="G144" s="9">
        <f t="shared" si="37"/>
        <v>0</v>
      </c>
      <c r="H144" s="10">
        <f t="shared" si="38"/>
        <v>0</v>
      </c>
      <c r="I144" s="11"/>
      <c r="J144" s="4"/>
    </row>
    <row r="145" spans="1:10" x14ac:dyDescent="0.2">
      <c r="A145" s="44">
        <f t="shared" si="39"/>
        <v>132</v>
      </c>
      <c r="B145" s="33" t="s">
        <v>161</v>
      </c>
      <c r="C145" s="34" t="s">
        <v>7</v>
      </c>
      <c r="D145" s="13">
        <v>10</v>
      </c>
      <c r="E145" s="9"/>
      <c r="F145" s="9">
        <f t="shared" si="36"/>
        <v>0</v>
      </c>
      <c r="G145" s="9">
        <f t="shared" si="37"/>
        <v>0</v>
      </c>
      <c r="H145" s="10">
        <f t="shared" si="38"/>
        <v>0</v>
      </c>
      <c r="I145" s="11"/>
      <c r="J145" s="4"/>
    </row>
    <row r="146" spans="1:10" x14ac:dyDescent="0.2">
      <c r="A146" s="44">
        <f t="shared" si="39"/>
        <v>133</v>
      </c>
      <c r="B146" s="33" t="s">
        <v>162</v>
      </c>
      <c r="C146" s="34" t="s">
        <v>7</v>
      </c>
      <c r="D146" s="13">
        <v>25</v>
      </c>
      <c r="E146" s="9"/>
      <c r="F146" s="9">
        <f t="shared" si="36"/>
        <v>0</v>
      </c>
      <c r="G146" s="9">
        <f t="shared" si="37"/>
        <v>0</v>
      </c>
      <c r="H146" s="10">
        <f t="shared" si="38"/>
        <v>0</v>
      </c>
      <c r="I146" s="11"/>
      <c r="J146" s="4"/>
    </row>
    <row r="147" spans="1:10" ht="24" x14ac:dyDescent="0.2">
      <c r="A147" s="44">
        <f t="shared" si="39"/>
        <v>134</v>
      </c>
      <c r="B147" s="33" t="s">
        <v>163</v>
      </c>
      <c r="C147" s="34" t="s">
        <v>7</v>
      </c>
      <c r="D147" s="13">
        <v>35</v>
      </c>
      <c r="E147" s="9"/>
      <c r="F147" s="9">
        <f t="shared" si="36"/>
        <v>0</v>
      </c>
      <c r="G147" s="9">
        <f t="shared" si="37"/>
        <v>0</v>
      </c>
      <c r="H147" s="10">
        <f t="shared" si="38"/>
        <v>0</v>
      </c>
      <c r="I147" s="11"/>
      <c r="J147" s="4"/>
    </row>
    <row r="148" spans="1:10" x14ac:dyDescent="0.2">
      <c r="A148" s="44">
        <f t="shared" si="39"/>
        <v>135</v>
      </c>
      <c r="B148" s="33" t="s">
        <v>164</v>
      </c>
      <c r="C148" s="34" t="s">
        <v>7</v>
      </c>
      <c r="D148" s="13">
        <v>5</v>
      </c>
      <c r="E148" s="9"/>
      <c r="F148" s="9">
        <f t="shared" si="36"/>
        <v>0</v>
      </c>
      <c r="G148" s="9">
        <f t="shared" si="37"/>
        <v>0</v>
      </c>
      <c r="H148" s="10">
        <f t="shared" si="38"/>
        <v>0</v>
      </c>
      <c r="I148" s="11"/>
      <c r="J148" s="4"/>
    </row>
    <row r="149" spans="1:10" x14ac:dyDescent="0.2">
      <c r="A149" s="44">
        <f>+A148+1</f>
        <v>136</v>
      </c>
      <c r="B149" s="33" t="s">
        <v>165</v>
      </c>
      <c r="C149" s="34" t="s">
        <v>166</v>
      </c>
      <c r="D149" s="13">
        <v>2</v>
      </c>
      <c r="E149" s="9"/>
      <c r="F149" s="9">
        <f t="shared" si="36"/>
        <v>0</v>
      </c>
      <c r="G149" s="9">
        <f t="shared" si="37"/>
        <v>0</v>
      </c>
      <c r="H149" s="10">
        <f t="shared" si="38"/>
        <v>0</v>
      </c>
      <c r="I149" s="11"/>
      <c r="J149" s="4"/>
    </row>
    <row r="150" spans="1:10" s="43" customFormat="1" ht="18.75" customHeight="1" x14ac:dyDescent="0.2">
      <c r="A150" s="44">
        <f t="shared" si="39"/>
        <v>137</v>
      </c>
      <c r="B150" s="33" t="s">
        <v>167</v>
      </c>
      <c r="C150" s="34" t="s">
        <v>7</v>
      </c>
      <c r="D150" s="13">
        <v>5</v>
      </c>
      <c r="E150" s="9"/>
      <c r="F150" s="9">
        <f t="shared" si="36"/>
        <v>0</v>
      </c>
      <c r="G150" s="9">
        <f t="shared" si="37"/>
        <v>0</v>
      </c>
      <c r="H150" s="10">
        <f t="shared" si="38"/>
        <v>0</v>
      </c>
      <c r="I150" s="11"/>
      <c r="J150" s="42"/>
    </row>
    <row r="151" spans="1:10" x14ac:dyDescent="0.2">
      <c r="A151" s="44">
        <f t="shared" si="39"/>
        <v>138</v>
      </c>
      <c r="B151" s="33" t="s">
        <v>168</v>
      </c>
      <c r="C151" s="34" t="s">
        <v>7</v>
      </c>
      <c r="D151" s="13">
        <v>100</v>
      </c>
      <c r="E151" s="9"/>
      <c r="F151" s="9">
        <f t="shared" si="36"/>
        <v>0</v>
      </c>
      <c r="G151" s="9">
        <f t="shared" si="37"/>
        <v>0</v>
      </c>
      <c r="H151" s="10">
        <f t="shared" si="38"/>
        <v>0</v>
      </c>
      <c r="I151" s="11"/>
      <c r="J151" s="4"/>
    </row>
    <row r="152" spans="1:10" x14ac:dyDescent="0.2">
      <c r="A152" s="38"/>
      <c r="B152" s="39" t="s">
        <v>169</v>
      </c>
      <c r="C152" s="2"/>
      <c r="D152" s="40"/>
      <c r="E152" s="41"/>
      <c r="F152" s="41"/>
      <c r="G152" s="41"/>
      <c r="H152" s="41"/>
      <c r="I152" s="11"/>
      <c r="J152" s="4"/>
    </row>
    <row r="153" spans="1:10" x14ac:dyDescent="0.2">
      <c r="A153" s="44">
        <f>+A151+1</f>
        <v>139</v>
      </c>
      <c r="B153" s="33" t="s">
        <v>170</v>
      </c>
      <c r="C153" s="34" t="s">
        <v>7</v>
      </c>
      <c r="D153" s="13">
        <v>150</v>
      </c>
      <c r="E153" s="9"/>
      <c r="F153" s="9">
        <f t="shared" ref="F153:F155" si="40">+E153*19%</f>
        <v>0</v>
      </c>
      <c r="G153" s="9">
        <f t="shared" ref="G153:G155" si="41">+F153+E153</f>
        <v>0</v>
      </c>
      <c r="H153" s="10">
        <f t="shared" ref="H153:H155" si="42">+G153*D153</f>
        <v>0</v>
      </c>
      <c r="I153" s="11"/>
      <c r="J153" s="4"/>
    </row>
    <row r="154" spans="1:10" s="43" customFormat="1" ht="18.75" customHeight="1" x14ac:dyDescent="0.2">
      <c r="A154" s="44">
        <f>+A153+1</f>
        <v>140</v>
      </c>
      <c r="B154" s="33" t="s">
        <v>171</v>
      </c>
      <c r="C154" s="34" t="s">
        <v>7</v>
      </c>
      <c r="D154" s="13">
        <v>150</v>
      </c>
      <c r="E154" s="9"/>
      <c r="F154" s="9">
        <f t="shared" si="40"/>
        <v>0</v>
      </c>
      <c r="G154" s="9">
        <f t="shared" si="41"/>
        <v>0</v>
      </c>
      <c r="H154" s="10">
        <f t="shared" si="42"/>
        <v>0</v>
      </c>
      <c r="I154" s="11"/>
      <c r="J154" s="42"/>
    </row>
    <row r="155" spans="1:10" x14ac:dyDescent="0.2">
      <c r="A155" s="44">
        <f>+A154+1</f>
        <v>141</v>
      </c>
      <c r="B155" s="33" t="s">
        <v>172</v>
      </c>
      <c r="C155" s="34" t="s">
        <v>7</v>
      </c>
      <c r="D155" s="13">
        <v>200</v>
      </c>
      <c r="E155" s="9"/>
      <c r="F155" s="9">
        <f t="shared" si="40"/>
        <v>0</v>
      </c>
      <c r="G155" s="9">
        <f t="shared" si="41"/>
        <v>0</v>
      </c>
      <c r="H155" s="10">
        <f t="shared" si="42"/>
        <v>0</v>
      </c>
      <c r="I155" s="11"/>
      <c r="J155" s="4"/>
    </row>
    <row r="156" spans="1:10" x14ac:dyDescent="0.2">
      <c r="A156" s="38"/>
      <c r="B156" s="39" t="s">
        <v>173</v>
      </c>
      <c r="C156" s="2"/>
      <c r="D156" s="40"/>
      <c r="E156" s="41"/>
      <c r="F156" s="41"/>
      <c r="G156" s="41"/>
      <c r="H156" s="41"/>
      <c r="I156" s="11"/>
      <c r="J156" s="4"/>
    </row>
    <row r="157" spans="1:10" ht="48" x14ac:dyDescent="0.2">
      <c r="A157" s="44">
        <f>+A155+1</f>
        <v>142</v>
      </c>
      <c r="B157" s="33" t="s">
        <v>174</v>
      </c>
      <c r="C157" s="34" t="s">
        <v>7</v>
      </c>
      <c r="D157" s="13">
        <v>25</v>
      </c>
      <c r="E157" s="9"/>
      <c r="F157" s="9">
        <f t="shared" ref="F157:F161" si="43">+E157*19%</f>
        <v>0</v>
      </c>
      <c r="G157" s="9">
        <f t="shared" ref="G157:G161" si="44">+F157+E157</f>
        <v>0</v>
      </c>
      <c r="H157" s="10">
        <f t="shared" ref="H157:H161" si="45">+G157*D157</f>
        <v>0</v>
      </c>
      <c r="I157" s="11"/>
      <c r="J157" s="4"/>
    </row>
    <row r="158" spans="1:10" ht="60" x14ac:dyDescent="0.2">
      <c r="A158" s="44">
        <f>+A157+1</f>
        <v>143</v>
      </c>
      <c r="B158" s="33" t="s">
        <v>175</v>
      </c>
      <c r="C158" s="34" t="s">
        <v>7</v>
      </c>
      <c r="D158" s="13">
        <v>30</v>
      </c>
      <c r="E158" s="9"/>
      <c r="F158" s="9">
        <f t="shared" si="43"/>
        <v>0</v>
      </c>
      <c r="G158" s="9">
        <f t="shared" si="44"/>
        <v>0</v>
      </c>
      <c r="H158" s="10">
        <f t="shared" si="45"/>
        <v>0</v>
      </c>
      <c r="I158" s="11"/>
      <c r="J158" s="4"/>
    </row>
    <row r="159" spans="1:10" ht="60" x14ac:dyDescent="0.2">
      <c r="A159" s="44">
        <f t="shared" ref="A159:A161" si="46">+A158+1</f>
        <v>144</v>
      </c>
      <c r="B159" s="33" t="s">
        <v>176</v>
      </c>
      <c r="C159" s="34" t="s">
        <v>7</v>
      </c>
      <c r="D159" s="13">
        <v>30</v>
      </c>
      <c r="E159" s="9"/>
      <c r="F159" s="9">
        <f t="shared" si="43"/>
        <v>0</v>
      </c>
      <c r="G159" s="9">
        <f t="shared" si="44"/>
        <v>0</v>
      </c>
      <c r="H159" s="10">
        <f t="shared" si="45"/>
        <v>0</v>
      </c>
      <c r="I159" s="11"/>
      <c r="J159" s="4"/>
    </row>
    <row r="160" spans="1:10" s="43" customFormat="1" ht="49.5" customHeight="1" x14ac:dyDescent="0.2">
      <c r="A160" s="44">
        <f t="shared" si="46"/>
        <v>145</v>
      </c>
      <c r="B160" s="33" t="s">
        <v>177</v>
      </c>
      <c r="C160" s="50" t="s">
        <v>178</v>
      </c>
      <c r="D160" s="13">
        <v>10</v>
      </c>
      <c r="E160" s="9"/>
      <c r="F160" s="9">
        <f t="shared" si="43"/>
        <v>0</v>
      </c>
      <c r="G160" s="9">
        <f t="shared" si="44"/>
        <v>0</v>
      </c>
      <c r="H160" s="10">
        <f t="shared" si="45"/>
        <v>0</v>
      </c>
      <c r="I160" s="11"/>
      <c r="J160" s="42"/>
    </row>
    <row r="161" spans="1:10" ht="36" x14ac:dyDescent="0.2">
      <c r="A161" s="44">
        <f t="shared" si="46"/>
        <v>146</v>
      </c>
      <c r="B161" s="33" t="s">
        <v>179</v>
      </c>
      <c r="C161" s="50" t="s">
        <v>180</v>
      </c>
      <c r="D161" s="13">
        <v>15</v>
      </c>
      <c r="E161" s="9"/>
      <c r="F161" s="9">
        <f t="shared" si="43"/>
        <v>0</v>
      </c>
      <c r="G161" s="9">
        <f t="shared" si="44"/>
        <v>0</v>
      </c>
      <c r="H161" s="10">
        <f t="shared" si="45"/>
        <v>0</v>
      </c>
      <c r="I161" s="11"/>
      <c r="J161" s="4"/>
    </row>
    <row r="162" spans="1:10" x14ac:dyDescent="0.2">
      <c r="A162" s="38"/>
      <c r="B162" s="39" t="s">
        <v>181</v>
      </c>
      <c r="C162" s="2"/>
      <c r="D162" s="40"/>
      <c r="E162" s="41"/>
      <c r="F162" s="41"/>
      <c r="G162" s="41"/>
      <c r="H162" s="41"/>
      <c r="I162" s="11"/>
      <c r="J162" s="4"/>
    </row>
    <row r="163" spans="1:10" ht="36" x14ac:dyDescent="0.2">
      <c r="A163" s="44">
        <f>+A161+1</f>
        <v>147</v>
      </c>
      <c r="B163" s="33" t="s">
        <v>182</v>
      </c>
      <c r="C163" s="50" t="s">
        <v>183</v>
      </c>
      <c r="D163" s="13">
        <v>5</v>
      </c>
      <c r="E163" s="9"/>
      <c r="F163" s="9">
        <f t="shared" ref="F163:F167" si="47">+E163*19%</f>
        <v>0</v>
      </c>
      <c r="G163" s="9">
        <f t="shared" ref="G163:G167" si="48">+F163+E163</f>
        <v>0</v>
      </c>
      <c r="H163" s="10">
        <f t="shared" ref="H163:H167" si="49">+G163*D163</f>
        <v>0</v>
      </c>
      <c r="I163" s="11"/>
      <c r="J163" s="4"/>
    </row>
    <row r="164" spans="1:10" ht="36" x14ac:dyDescent="0.2">
      <c r="A164" s="44">
        <f t="shared" ref="A164:A167" si="50">+A163+1</f>
        <v>148</v>
      </c>
      <c r="B164" s="33" t="s">
        <v>184</v>
      </c>
      <c r="C164" s="50" t="s">
        <v>183</v>
      </c>
      <c r="D164" s="13">
        <v>5</v>
      </c>
      <c r="E164" s="9"/>
      <c r="F164" s="9">
        <f t="shared" si="47"/>
        <v>0</v>
      </c>
      <c r="G164" s="9">
        <f t="shared" si="48"/>
        <v>0</v>
      </c>
      <c r="H164" s="10">
        <f t="shared" si="49"/>
        <v>0</v>
      </c>
      <c r="I164" s="11"/>
      <c r="J164" s="4"/>
    </row>
    <row r="165" spans="1:10" ht="48" x14ac:dyDescent="0.2">
      <c r="A165" s="44">
        <f t="shared" si="50"/>
        <v>149</v>
      </c>
      <c r="B165" s="33" t="s">
        <v>185</v>
      </c>
      <c r="C165" s="50" t="s">
        <v>183</v>
      </c>
      <c r="D165" s="13">
        <v>5</v>
      </c>
      <c r="E165" s="9"/>
      <c r="F165" s="9">
        <f t="shared" si="47"/>
        <v>0</v>
      </c>
      <c r="G165" s="9">
        <f t="shared" si="48"/>
        <v>0</v>
      </c>
      <c r="H165" s="10">
        <f t="shared" si="49"/>
        <v>0</v>
      </c>
      <c r="I165" s="11"/>
      <c r="J165" s="4"/>
    </row>
    <row r="166" spans="1:10" s="43" customFormat="1" ht="18.75" customHeight="1" x14ac:dyDescent="0.2">
      <c r="A166" s="44">
        <f t="shared" si="50"/>
        <v>150</v>
      </c>
      <c r="B166" s="33" t="s">
        <v>186</v>
      </c>
      <c r="C166" s="50" t="s">
        <v>183</v>
      </c>
      <c r="D166" s="13">
        <v>5</v>
      </c>
      <c r="E166" s="9"/>
      <c r="F166" s="9">
        <f t="shared" si="47"/>
        <v>0</v>
      </c>
      <c r="G166" s="9">
        <f t="shared" si="48"/>
        <v>0</v>
      </c>
      <c r="H166" s="10">
        <f t="shared" si="49"/>
        <v>0</v>
      </c>
      <c r="I166" s="11"/>
      <c r="J166" s="42"/>
    </row>
    <row r="167" spans="1:10" ht="60" x14ac:dyDescent="0.2">
      <c r="A167" s="44">
        <f t="shared" si="50"/>
        <v>151</v>
      </c>
      <c r="B167" s="33" t="s">
        <v>187</v>
      </c>
      <c r="C167" s="50" t="s">
        <v>183</v>
      </c>
      <c r="D167" s="13">
        <v>5</v>
      </c>
      <c r="E167" s="9"/>
      <c r="F167" s="9">
        <f t="shared" si="47"/>
        <v>0</v>
      </c>
      <c r="G167" s="9">
        <f t="shared" si="48"/>
        <v>0</v>
      </c>
      <c r="H167" s="10">
        <f t="shared" si="49"/>
        <v>0</v>
      </c>
      <c r="I167" s="11"/>
      <c r="J167" s="4"/>
    </row>
    <row r="168" spans="1:10" x14ac:dyDescent="0.2">
      <c r="A168" s="38"/>
      <c r="B168" s="39" t="s">
        <v>188</v>
      </c>
      <c r="C168" s="2"/>
      <c r="D168" s="40"/>
      <c r="E168" s="41"/>
      <c r="F168" s="41"/>
      <c r="G168" s="41"/>
      <c r="H168" s="41"/>
      <c r="I168" s="11"/>
      <c r="J168" s="4"/>
    </row>
    <row r="169" spans="1:10" ht="48" x14ac:dyDescent="0.2">
      <c r="A169" s="44">
        <f>+A167+1</f>
        <v>152</v>
      </c>
      <c r="B169" s="33" t="s">
        <v>189</v>
      </c>
      <c r="C169" s="50" t="s">
        <v>190</v>
      </c>
      <c r="D169" s="13">
        <v>30</v>
      </c>
      <c r="E169" s="9"/>
      <c r="F169" s="9">
        <f t="shared" ref="F169:F173" si="51">+E169*19%</f>
        <v>0</v>
      </c>
      <c r="G169" s="9">
        <f t="shared" ref="G169:G173" si="52">+F169+E169</f>
        <v>0</v>
      </c>
      <c r="H169" s="10">
        <f t="shared" ref="H169:H173" si="53">+G169*D169</f>
        <v>0</v>
      </c>
      <c r="I169" s="11"/>
      <c r="J169" s="4"/>
    </row>
    <row r="170" spans="1:10" ht="36" x14ac:dyDescent="0.2">
      <c r="A170" s="44">
        <f t="shared" ref="A170:A173" si="54">+A169+1</f>
        <v>153</v>
      </c>
      <c r="B170" s="33" t="s">
        <v>191</v>
      </c>
      <c r="C170" s="50" t="s">
        <v>183</v>
      </c>
      <c r="D170" s="13">
        <v>8</v>
      </c>
      <c r="E170" s="9"/>
      <c r="F170" s="9">
        <f t="shared" si="51"/>
        <v>0</v>
      </c>
      <c r="G170" s="9">
        <f t="shared" si="52"/>
        <v>0</v>
      </c>
      <c r="H170" s="10">
        <f t="shared" si="53"/>
        <v>0</v>
      </c>
      <c r="I170" s="11"/>
      <c r="J170" s="4"/>
    </row>
    <row r="171" spans="1:10" ht="36" x14ac:dyDescent="0.2">
      <c r="A171" s="44">
        <f t="shared" si="54"/>
        <v>154</v>
      </c>
      <c r="B171" s="33" t="s">
        <v>192</v>
      </c>
      <c r="C171" s="50" t="s">
        <v>183</v>
      </c>
      <c r="D171" s="13">
        <v>10</v>
      </c>
      <c r="E171" s="9"/>
      <c r="F171" s="9">
        <f t="shared" si="51"/>
        <v>0</v>
      </c>
      <c r="G171" s="9">
        <f t="shared" si="52"/>
        <v>0</v>
      </c>
      <c r="H171" s="10">
        <f t="shared" si="53"/>
        <v>0</v>
      </c>
      <c r="I171" s="11"/>
      <c r="J171" s="4"/>
    </row>
    <row r="172" spans="1:10" s="43" customFormat="1" ht="18.75" customHeight="1" x14ac:dyDescent="0.2">
      <c r="A172" s="44">
        <f t="shared" si="54"/>
        <v>155</v>
      </c>
      <c r="B172" s="33" t="s">
        <v>193</v>
      </c>
      <c r="C172" s="50" t="s">
        <v>194</v>
      </c>
      <c r="D172" s="13">
        <v>50</v>
      </c>
      <c r="E172" s="9"/>
      <c r="F172" s="9">
        <f t="shared" si="51"/>
        <v>0</v>
      </c>
      <c r="G172" s="9">
        <f t="shared" si="52"/>
        <v>0</v>
      </c>
      <c r="H172" s="10">
        <f t="shared" si="53"/>
        <v>0</v>
      </c>
      <c r="I172" s="11"/>
      <c r="J172" s="42"/>
    </row>
    <row r="173" spans="1:10" ht="36" x14ac:dyDescent="0.2">
      <c r="A173" s="44">
        <f t="shared" si="54"/>
        <v>156</v>
      </c>
      <c r="B173" s="33" t="s">
        <v>195</v>
      </c>
      <c r="C173" s="50" t="s">
        <v>196</v>
      </c>
      <c r="D173" s="13">
        <v>50</v>
      </c>
      <c r="E173" s="9"/>
      <c r="F173" s="9">
        <f t="shared" si="51"/>
        <v>0</v>
      </c>
      <c r="G173" s="9">
        <f t="shared" si="52"/>
        <v>0</v>
      </c>
      <c r="H173" s="10">
        <f t="shared" si="53"/>
        <v>0</v>
      </c>
      <c r="I173" s="11"/>
      <c r="J173" s="4"/>
    </row>
    <row r="174" spans="1:10" x14ac:dyDescent="0.2">
      <c r="A174" s="38"/>
      <c r="B174" s="39" t="s">
        <v>197</v>
      </c>
      <c r="C174" s="2"/>
      <c r="D174" s="40"/>
      <c r="E174" s="41"/>
      <c r="F174" s="41"/>
      <c r="G174" s="41"/>
      <c r="H174" s="41"/>
      <c r="I174" s="11"/>
      <c r="J174" s="4"/>
    </row>
    <row r="175" spans="1:10" x14ac:dyDescent="0.2">
      <c r="A175" s="44">
        <f>+A173+1</f>
        <v>157</v>
      </c>
      <c r="B175" s="33" t="s">
        <v>198</v>
      </c>
      <c r="C175" s="8" t="s">
        <v>54</v>
      </c>
      <c r="D175" s="13">
        <v>106</v>
      </c>
      <c r="E175" s="9"/>
      <c r="F175" s="9">
        <f>+E175*19%</f>
        <v>0</v>
      </c>
      <c r="G175" s="9">
        <f>+F175+E175</f>
        <v>0</v>
      </c>
      <c r="H175" s="10">
        <f>+G175*D175</f>
        <v>0</v>
      </c>
      <c r="I175" s="11"/>
      <c r="J175" s="4"/>
    </row>
    <row r="176" spans="1:10" x14ac:dyDescent="0.2">
      <c r="A176" s="51"/>
      <c r="B176" s="52"/>
      <c r="C176" s="52"/>
      <c r="D176" s="52"/>
      <c r="E176" s="53"/>
      <c r="F176" s="57" t="s">
        <v>201</v>
      </c>
      <c r="G176" s="57"/>
      <c r="H176" s="35">
        <f>SUM(H3:H175)</f>
        <v>0</v>
      </c>
      <c r="J176" s="35"/>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dc:creator>
  <cp:lastModifiedBy>LORENA</cp:lastModifiedBy>
  <dcterms:created xsi:type="dcterms:W3CDTF">2021-09-01T05:27:38Z</dcterms:created>
  <dcterms:modified xsi:type="dcterms:W3CDTF">2021-10-07T17:38:43Z</dcterms:modified>
</cp:coreProperties>
</file>