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152688805\Desktop\"/>
    </mc:Choice>
  </mc:AlternateContent>
  <bookViews>
    <workbookView xWindow="0" yWindow="0" windowWidth="24000" windowHeight="9135" firstSheet="1" activeTab="1"/>
  </bookViews>
  <sheets>
    <sheet name="PRESUPUESTO OFICIAL (Entida (2" sheetId="4" state="hidden" r:id="rId1"/>
    <sheet name="PRESUPUESTO OFICIAL (Entidad)" sheetId="1" r:id="rId2"/>
    <sheet name="PROPUESTA ECONOMICA(Propone)" sheetId="2" r:id="rId3"/>
    <sheet name="INDICAR CÓDIGO DEL ITEM DE PAGO" sheetId="3" r:id="rId4"/>
  </sheets>
  <definedNames>
    <definedName name="_________key2" localSheetId="0">#REF!</definedName>
    <definedName name="_________key2" localSheetId="2">#REF!</definedName>
    <definedName name="_________key2">#REF!</definedName>
    <definedName name="_________PJ50" localSheetId="3">#REF!</definedName>
    <definedName name="_________PJ50" localSheetId="0">#REF!</definedName>
    <definedName name="_________PJ50" localSheetId="2">#REF!</definedName>
    <definedName name="_________PJ50">#REF!</definedName>
    <definedName name="________key2" localSheetId="0">#REF!</definedName>
    <definedName name="________key2" localSheetId="2">#REF!</definedName>
    <definedName name="________key2">#REF!</definedName>
    <definedName name="________key3" localSheetId="0">#REF!</definedName>
    <definedName name="________key3" localSheetId="2">#REF!</definedName>
    <definedName name="________key3">#REF!</definedName>
    <definedName name="________MA2" localSheetId="3">#REF!</definedName>
    <definedName name="________MA2" localSheetId="0">#REF!</definedName>
    <definedName name="________MA2" localSheetId="2">#REF!</definedName>
    <definedName name="________MA2">#REF!</definedName>
    <definedName name="________PJ50" localSheetId="3">#REF!</definedName>
    <definedName name="________PJ50" localSheetId="0">#REF!</definedName>
    <definedName name="________PJ50" localSheetId="2">#REF!</definedName>
    <definedName name="________PJ50">#REF!</definedName>
    <definedName name="_______MA2" localSheetId="3">#REF!</definedName>
    <definedName name="_______MA2" localSheetId="0">#REF!</definedName>
    <definedName name="_______MA2" localSheetId="2">#REF!</definedName>
    <definedName name="_______MA2">#REF!</definedName>
    <definedName name="_______PJ50" localSheetId="3">#REF!</definedName>
    <definedName name="_______PJ50" localSheetId="0">#REF!</definedName>
    <definedName name="_______PJ50" localSheetId="2">#REF!</definedName>
    <definedName name="_______PJ50">#REF!</definedName>
    <definedName name="______MA2" localSheetId="3">#REF!</definedName>
    <definedName name="______MA2" localSheetId="0">#REF!</definedName>
    <definedName name="______MA2" localSheetId="2">#REF!</definedName>
    <definedName name="______MA2">#REF!</definedName>
    <definedName name="______PJ50" localSheetId="3">#REF!</definedName>
    <definedName name="______PJ50" localSheetId="0">#REF!</definedName>
    <definedName name="______PJ50" localSheetId="2">#REF!</definedName>
    <definedName name="______PJ50">#REF!</definedName>
    <definedName name="______pr01" localSheetId="0">#REF!</definedName>
    <definedName name="______pr01" localSheetId="2">#REF!</definedName>
    <definedName name="______pr01">#REF!</definedName>
    <definedName name="______pr02" localSheetId="0">#REF!</definedName>
    <definedName name="______pr02" localSheetId="2">#REF!</definedName>
    <definedName name="______pr02">#REF!</definedName>
    <definedName name="______pr03" localSheetId="0">#REF!</definedName>
    <definedName name="______pr03" localSheetId="2">#REF!</definedName>
    <definedName name="______pr03">#REF!</definedName>
    <definedName name="______pr04" localSheetId="0">#REF!</definedName>
    <definedName name="______pr04" localSheetId="2">#REF!</definedName>
    <definedName name="______pr04">#REF!</definedName>
    <definedName name="______pr05" localSheetId="0">#REF!</definedName>
    <definedName name="______pr05" localSheetId="2">#REF!</definedName>
    <definedName name="______pr05">#REF!</definedName>
    <definedName name="______pr06" localSheetId="0">#REF!</definedName>
    <definedName name="______pr06" localSheetId="2">#REF!</definedName>
    <definedName name="______pr06">#REF!</definedName>
    <definedName name="______pr07" localSheetId="0">#REF!</definedName>
    <definedName name="______pr07" localSheetId="2">#REF!</definedName>
    <definedName name="______pr07">#REF!</definedName>
    <definedName name="______pr08" localSheetId="0">#REF!</definedName>
    <definedName name="______pr08" localSheetId="2">#REF!</definedName>
    <definedName name="______pr08">#REF!</definedName>
    <definedName name="______pr09" localSheetId="0">#REF!</definedName>
    <definedName name="______pr09" localSheetId="2">#REF!</definedName>
    <definedName name="______pr09">#REF!</definedName>
    <definedName name="______pr10" localSheetId="0">#REF!</definedName>
    <definedName name="______pr10" localSheetId="2">#REF!</definedName>
    <definedName name="______pr10">#REF!</definedName>
    <definedName name="______pr11" localSheetId="0">#REF!</definedName>
    <definedName name="______pr11" localSheetId="2">#REF!</definedName>
    <definedName name="______pr11">#REF!</definedName>
    <definedName name="______pr12" localSheetId="0">#REF!</definedName>
    <definedName name="______pr12" localSheetId="2">#REF!</definedName>
    <definedName name="______pr12">#REF!</definedName>
    <definedName name="______pr13" localSheetId="0">#REF!</definedName>
    <definedName name="______pr13" localSheetId="2">#REF!</definedName>
    <definedName name="______pr13">#REF!</definedName>
    <definedName name="______pr14" localSheetId="0">#REF!</definedName>
    <definedName name="______pr14" localSheetId="2">#REF!</definedName>
    <definedName name="______pr14">#REF!</definedName>
    <definedName name="______pr15" localSheetId="0">#REF!</definedName>
    <definedName name="______pr15" localSheetId="2">#REF!</definedName>
    <definedName name="______pr15">#REF!</definedName>
    <definedName name="______pr16" localSheetId="0">#REF!</definedName>
    <definedName name="______pr16" localSheetId="2">#REF!</definedName>
    <definedName name="______pr16">#REF!</definedName>
    <definedName name="______pr17" localSheetId="0">#REF!</definedName>
    <definedName name="______pr17" localSheetId="2">#REF!</definedName>
    <definedName name="______pr17">#REF!</definedName>
    <definedName name="______pr18" localSheetId="0">#REF!</definedName>
    <definedName name="______pr18" localSheetId="2">#REF!</definedName>
    <definedName name="______pr18">#REF!</definedName>
    <definedName name="______pr19" localSheetId="0">#REF!</definedName>
    <definedName name="______pr19" localSheetId="2">#REF!</definedName>
    <definedName name="______pr19">#REF!</definedName>
    <definedName name="______pr20" localSheetId="0">#REF!</definedName>
    <definedName name="______pr20" localSheetId="2">#REF!</definedName>
    <definedName name="______pr20">#REF!</definedName>
    <definedName name="______pr21" localSheetId="0">#REF!</definedName>
    <definedName name="______pr21" localSheetId="2">#REF!</definedName>
    <definedName name="______pr21">#REF!</definedName>
    <definedName name="______pr22" localSheetId="0">#REF!</definedName>
    <definedName name="______pr22" localSheetId="2">#REF!</definedName>
    <definedName name="______pr22">#REF!</definedName>
    <definedName name="______pr23" localSheetId="0">#REF!</definedName>
    <definedName name="______pr23" localSheetId="2">#REF!</definedName>
    <definedName name="______pr23">#REF!</definedName>
    <definedName name="______pr24" localSheetId="0">#REF!</definedName>
    <definedName name="______pr24" localSheetId="2">#REF!</definedName>
    <definedName name="______pr24">#REF!</definedName>
    <definedName name="______pr25" localSheetId="0">#REF!</definedName>
    <definedName name="______pr25" localSheetId="2">#REF!</definedName>
    <definedName name="______pr25">#REF!</definedName>
    <definedName name="______pr26" localSheetId="0">#REF!</definedName>
    <definedName name="______pr26" localSheetId="2">#REF!</definedName>
    <definedName name="______pr26">#REF!</definedName>
    <definedName name="______pr27" localSheetId="0">#REF!</definedName>
    <definedName name="______pr27" localSheetId="2">#REF!</definedName>
    <definedName name="______pr27">#REF!</definedName>
    <definedName name="______pr28" localSheetId="0">#REF!</definedName>
    <definedName name="______pr28" localSheetId="2">#REF!</definedName>
    <definedName name="______pr28">#REF!</definedName>
    <definedName name="______pr29" localSheetId="0">#REF!</definedName>
    <definedName name="______pr29" localSheetId="2">#REF!</definedName>
    <definedName name="______pr29">#REF!</definedName>
    <definedName name="______pr30" localSheetId="0">#REF!</definedName>
    <definedName name="______pr30" localSheetId="2">#REF!</definedName>
    <definedName name="______pr30">#REF!</definedName>
    <definedName name="______pr31" localSheetId="0">#REF!</definedName>
    <definedName name="______pr31" localSheetId="2">#REF!</definedName>
    <definedName name="______pr31">#REF!</definedName>
    <definedName name="______pr32" localSheetId="0">#REF!</definedName>
    <definedName name="______pr32" localSheetId="2">#REF!</definedName>
    <definedName name="______pr32">#REF!</definedName>
    <definedName name="______pr33" localSheetId="0">#REF!</definedName>
    <definedName name="______pr33" localSheetId="2">#REF!</definedName>
    <definedName name="______pr33">#REF!</definedName>
    <definedName name="______pr34" localSheetId="0">#REF!</definedName>
    <definedName name="______pr34" localSheetId="2">#REF!</definedName>
    <definedName name="______pr34">#REF!</definedName>
    <definedName name="______pr35" localSheetId="0">#REF!</definedName>
    <definedName name="______pr35" localSheetId="2">#REF!</definedName>
    <definedName name="______pr35">#REF!</definedName>
    <definedName name="______pr36" localSheetId="0">#REF!</definedName>
    <definedName name="______pr36" localSheetId="2">#REF!</definedName>
    <definedName name="______pr36">#REF!</definedName>
    <definedName name="______pr37" localSheetId="0">#REF!</definedName>
    <definedName name="______pr37" localSheetId="2">#REF!</definedName>
    <definedName name="______pr37">#REF!</definedName>
    <definedName name="______pr38" localSheetId="0">#REF!</definedName>
    <definedName name="______pr38" localSheetId="2">#REF!</definedName>
    <definedName name="______pr38">#REF!</definedName>
    <definedName name="______pr39" localSheetId="0">#REF!</definedName>
    <definedName name="______pr39" localSheetId="2">#REF!</definedName>
    <definedName name="______pr39">#REF!</definedName>
    <definedName name="______pr40" localSheetId="0">#REF!</definedName>
    <definedName name="______pr40" localSheetId="2">#REF!</definedName>
    <definedName name="______pr40">#REF!</definedName>
    <definedName name="______pr41" localSheetId="0">#REF!</definedName>
    <definedName name="______pr41" localSheetId="2">#REF!</definedName>
    <definedName name="______pr41">#REF!</definedName>
    <definedName name="______pr42" localSheetId="0">#REF!</definedName>
    <definedName name="______pr42" localSheetId="2">#REF!</definedName>
    <definedName name="______pr42">#REF!</definedName>
    <definedName name="______pr43" localSheetId="0">#REF!</definedName>
    <definedName name="______pr43" localSheetId="2">#REF!</definedName>
    <definedName name="______pr43">#REF!</definedName>
    <definedName name="______pr44" localSheetId="0">#REF!</definedName>
    <definedName name="______pr44" localSheetId="2">#REF!</definedName>
    <definedName name="______pr44">#REF!</definedName>
    <definedName name="______pr45" localSheetId="0">#REF!</definedName>
    <definedName name="______pr45" localSheetId="2">#REF!</definedName>
    <definedName name="______pr45">#REF!</definedName>
    <definedName name="______pr46" localSheetId="0">#REF!</definedName>
    <definedName name="______pr46" localSheetId="2">#REF!</definedName>
    <definedName name="______pr46">#REF!</definedName>
    <definedName name="______pr47" localSheetId="0">#REF!</definedName>
    <definedName name="______pr47" localSheetId="2">#REF!</definedName>
    <definedName name="______pr47">#REF!</definedName>
    <definedName name="______pr48" localSheetId="0">#REF!</definedName>
    <definedName name="______pr48" localSheetId="2">#REF!</definedName>
    <definedName name="______pr48">#REF!</definedName>
    <definedName name="______pr49" localSheetId="0">#REF!</definedName>
    <definedName name="______pr49" localSheetId="2">#REF!</definedName>
    <definedName name="______pr49">#REF!</definedName>
    <definedName name="______pr50" localSheetId="0">#REF!</definedName>
    <definedName name="______pr50" localSheetId="2">#REF!</definedName>
    <definedName name="______pr50">#REF!</definedName>
    <definedName name="______pr51" localSheetId="0">#REF!</definedName>
    <definedName name="______pr51" localSheetId="2">#REF!</definedName>
    <definedName name="______pr51">#REF!</definedName>
    <definedName name="______pr52" localSheetId="0">#REF!</definedName>
    <definedName name="______pr52" localSheetId="2">#REF!</definedName>
    <definedName name="______pr52">#REF!</definedName>
    <definedName name="______pr53" localSheetId="0">#REF!</definedName>
    <definedName name="______pr53" localSheetId="2">#REF!</definedName>
    <definedName name="______pr53">#REF!</definedName>
    <definedName name="______pr54" localSheetId="0">#REF!</definedName>
    <definedName name="______pr54" localSheetId="2">#REF!</definedName>
    <definedName name="______pr54">#REF!</definedName>
    <definedName name="______pr55" localSheetId="0">#REF!</definedName>
    <definedName name="______pr55" localSheetId="2">#REF!</definedName>
    <definedName name="______pr55">#REF!</definedName>
    <definedName name="______pr56" localSheetId="0">#REF!</definedName>
    <definedName name="______pr56" localSheetId="2">#REF!</definedName>
    <definedName name="______pr56">#REF!</definedName>
    <definedName name="______pr57" localSheetId="0">#REF!</definedName>
    <definedName name="______pr57" localSheetId="2">#REF!</definedName>
    <definedName name="______pr57">#REF!</definedName>
    <definedName name="______pr58" localSheetId="0">#REF!</definedName>
    <definedName name="______pr58" localSheetId="2">#REF!</definedName>
    <definedName name="______pr58">#REF!</definedName>
    <definedName name="______pr59" localSheetId="0">#REF!</definedName>
    <definedName name="______pr59" localSheetId="2">#REF!</definedName>
    <definedName name="______pr59">#REF!</definedName>
    <definedName name="______pr60" localSheetId="0">#REF!</definedName>
    <definedName name="______pr60" localSheetId="2">#REF!</definedName>
    <definedName name="______pr60">#REF!</definedName>
    <definedName name="______pr61" localSheetId="0">#REF!</definedName>
    <definedName name="______pr61" localSheetId="2">#REF!</definedName>
    <definedName name="______pr61">#REF!</definedName>
    <definedName name="______pr62" localSheetId="0">#REF!</definedName>
    <definedName name="______pr62" localSheetId="2">#REF!</definedName>
    <definedName name="______pr62">#REF!</definedName>
    <definedName name="______pr63" localSheetId="0">#REF!</definedName>
    <definedName name="______pr63" localSheetId="2">#REF!</definedName>
    <definedName name="______pr63">#REF!</definedName>
    <definedName name="______pr64" localSheetId="0">#REF!</definedName>
    <definedName name="______pr64" localSheetId="2">#REF!</definedName>
    <definedName name="______pr64">#REF!</definedName>
    <definedName name="______pr65" localSheetId="0">#REF!</definedName>
    <definedName name="______pr65" localSheetId="2">#REF!</definedName>
    <definedName name="______pr65">#REF!</definedName>
    <definedName name="______pr66" localSheetId="0">#REF!</definedName>
    <definedName name="______pr66" localSheetId="2">#REF!</definedName>
    <definedName name="______pr66">#REF!</definedName>
    <definedName name="______pr67" localSheetId="0">#REF!</definedName>
    <definedName name="______pr67" localSheetId="2">#REF!</definedName>
    <definedName name="______pr67">#REF!</definedName>
    <definedName name="______pr68" localSheetId="0">#REF!</definedName>
    <definedName name="______pr68" localSheetId="2">#REF!</definedName>
    <definedName name="______pr68">#REF!</definedName>
    <definedName name="______pr69" localSheetId="0">#REF!</definedName>
    <definedName name="______pr69" localSheetId="2">#REF!</definedName>
    <definedName name="______pr69">#REF!</definedName>
    <definedName name="______pr70" localSheetId="0">#REF!</definedName>
    <definedName name="______pr70" localSheetId="2">#REF!</definedName>
    <definedName name="______pr70">#REF!</definedName>
    <definedName name="______pr71" localSheetId="0">#REF!</definedName>
    <definedName name="______pr71" localSheetId="2">#REF!</definedName>
    <definedName name="______pr71">#REF!</definedName>
    <definedName name="______pr72" localSheetId="0">#REF!</definedName>
    <definedName name="______pr72" localSheetId="2">#REF!</definedName>
    <definedName name="______pr72">#REF!</definedName>
    <definedName name="_____DCI1" localSheetId="0">#REF!</definedName>
    <definedName name="_____DCI1" localSheetId="2">#REF!</definedName>
    <definedName name="_____DCI1">#REF!</definedName>
    <definedName name="_____DDS1" localSheetId="0">#REF!</definedName>
    <definedName name="_____DDS1" localSheetId="2">#REF!</definedName>
    <definedName name="_____DDS1">#REF!</definedName>
    <definedName name="_____DGO1" localSheetId="0">#REF!</definedName>
    <definedName name="_____DGO1" localSheetId="2">#REF!</definedName>
    <definedName name="_____DGO1">#REF!</definedName>
    <definedName name="_____DGP1" localSheetId="0">#REF!</definedName>
    <definedName name="_____DGP1" localSheetId="2">#REF!</definedName>
    <definedName name="_____DGP1">#REF!</definedName>
    <definedName name="_____DIJ1" localSheetId="0">#REF!</definedName>
    <definedName name="_____DIJ1" localSheetId="2">#REF!</definedName>
    <definedName name="_____DIJ1">#REF!</definedName>
    <definedName name="_____DPI1" localSheetId="0">#REF!</definedName>
    <definedName name="_____DPI1" localSheetId="2">#REF!</definedName>
    <definedName name="_____DPI1">#REF!</definedName>
    <definedName name="_____DPY1" localSheetId="0">#REF!</definedName>
    <definedName name="_____DPY1" localSheetId="2">#REF!</definedName>
    <definedName name="_____DPY1">#REF!</definedName>
    <definedName name="_____DRI1" localSheetId="0">#REF!</definedName>
    <definedName name="_____DRI1" localSheetId="2">#REF!</definedName>
    <definedName name="_____DRI1">#REF!</definedName>
    <definedName name="_____DRL1" localSheetId="0">#REF!</definedName>
    <definedName name="_____DRL1" localSheetId="2">#REF!</definedName>
    <definedName name="_____DRL1">#REF!</definedName>
    <definedName name="_____DSP1" localSheetId="0">#REF!</definedName>
    <definedName name="_____DSP1" localSheetId="2">#REF!</definedName>
    <definedName name="_____DSP1">#REF!</definedName>
    <definedName name="_____ECP1" localSheetId="0">#REF!</definedName>
    <definedName name="_____ECP1" localSheetId="2">#REF!</definedName>
    <definedName name="_____ECP1">#REF!</definedName>
    <definedName name="_____ICP1" localSheetId="0">#REF!</definedName>
    <definedName name="_____ICP1" localSheetId="2">#REF!</definedName>
    <definedName name="_____ICP1">#REF!</definedName>
    <definedName name="_____MA2" localSheetId="3">#REF!</definedName>
    <definedName name="_____MA2" localSheetId="0">#REF!</definedName>
    <definedName name="_____MA2" localSheetId="2">#REF!</definedName>
    <definedName name="_____MA2">#REF!</definedName>
    <definedName name="_____OCD1" localSheetId="0">#REF!</definedName>
    <definedName name="_____OCD1" localSheetId="2">#REF!</definedName>
    <definedName name="_____OCD1">#REF!</definedName>
    <definedName name="_____OCI1" localSheetId="0">#REF!</definedName>
    <definedName name="_____OCI1" localSheetId="2">#REF!</definedName>
    <definedName name="_____OCI1">#REF!</definedName>
    <definedName name="_____PJ50" localSheetId="3">#REF!</definedName>
    <definedName name="_____PJ50" localSheetId="0">#REF!</definedName>
    <definedName name="_____PJ50" localSheetId="2">#REF!</definedName>
    <definedName name="_____PJ50">#REF!</definedName>
    <definedName name="_____pr01" localSheetId="0">#REF!</definedName>
    <definedName name="_____pr01" localSheetId="2">#REF!</definedName>
    <definedName name="_____pr01">#REF!</definedName>
    <definedName name="_____pr02" localSheetId="0">#REF!</definedName>
    <definedName name="_____pr02" localSheetId="2">#REF!</definedName>
    <definedName name="_____pr02">#REF!</definedName>
    <definedName name="_____pr03" localSheetId="0">#REF!</definedName>
    <definedName name="_____pr03" localSheetId="2">#REF!</definedName>
    <definedName name="_____pr03">#REF!</definedName>
    <definedName name="_____pr04" localSheetId="0">#REF!</definedName>
    <definedName name="_____pr04" localSheetId="2">#REF!</definedName>
    <definedName name="_____pr04">#REF!</definedName>
    <definedName name="_____pr05" localSheetId="0">#REF!</definedName>
    <definedName name="_____pr05" localSheetId="2">#REF!</definedName>
    <definedName name="_____pr05">#REF!</definedName>
    <definedName name="_____pr06" localSheetId="0">#REF!</definedName>
    <definedName name="_____pr06" localSheetId="2">#REF!</definedName>
    <definedName name="_____pr06">#REF!</definedName>
    <definedName name="_____pr07" localSheetId="0">#REF!</definedName>
    <definedName name="_____pr07" localSheetId="2">#REF!</definedName>
    <definedName name="_____pr07">#REF!</definedName>
    <definedName name="_____pr08" localSheetId="0">#REF!</definedName>
    <definedName name="_____pr08" localSheetId="2">#REF!</definedName>
    <definedName name="_____pr08">#REF!</definedName>
    <definedName name="_____pr09" localSheetId="0">#REF!</definedName>
    <definedName name="_____pr09" localSheetId="2">#REF!</definedName>
    <definedName name="_____pr09">#REF!</definedName>
    <definedName name="_____pr10" localSheetId="0">#REF!</definedName>
    <definedName name="_____pr10" localSheetId="2">#REF!</definedName>
    <definedName name="_____pr10">#REF!</definedName>
    <definedName name="_____pr11" localSheetId="0">#REF!</definedName>
    <definedName name="_____pr11" localSheetId="2">#REF!</definedName>
    <definedName name="_____pr11">#REF!</definedName>
    <definedName name="_____pr12" localSheetId="0">#REF!</definedName>
    <definedName name="_____pr12" localSheetId="2">#REF!</definedName>
    <definedName name="_____pr12">#REF!</definedName>
    <definedName name="_____pr13" localSheetId="0">#REF!</definedName>
    <definedName name="_____pr13" localSheetId="2">#REF!</definedName>
    <definedName name="_____pr13">#REF!</definedName>
    <definedName name="_____pr14" localSheetId="0">#REF!</definedName>
    <definedName name="_____pr14" localSheetId="2">#REF!</definedName>
    <definedName name="_____pr14">#REF!</definedName>
    <definedName name="_____pr15" localSheetId="0">#REF!</definedName>
    <definedName name="_____pr15" localSheetId="2">#REF!</definedName>
    <definedName name="_____pr15">#REF!</definedName>
    <definedName name="_____pr16" localSheetId="0">#REF!</definedName>
    <definedName name="_____pr16" localSheetId="2">#REF!</definedName>
    <definedName name="_____pr16">#REF!</definedName>
    <definedName name="_____pr17" localSheetId="0">#REF!</definedName>
    <definedName name="_____pr17" localSheetId="2">#REF!</definedName>
    <definedName name="_____pr17">#REF!</definedName>
    <definedName name="_____pr18" localSheetId="0">#REF!</definedName>
    <definedName name="_____pr18" localSheetId="2">#REF!</definedName>
    <definedName name="_____pr18">#REF!</definedName>
    <definedName name="_____pr19" localSheetId="0">#REF!</definedName>
    <definedName name="_____pr19" localSheetId="2">#REF!</definedName>
    <definedName name="_____pr19">#REF!</definedName>
    <definedName name="_____pr20" localSheetId="0">#REF!</definedName>
    <definedName name="_____pr20" localSheetId="2">#REF!</definedName>
    <definedName name="_____pr20">#REF!</definedName>
    <definedName name="_____pr21" localSheetId="0">#REF!</definedName>
    <definedName name="_____pr21" localSheetId="2">#REF!</definedName>
    <definedName name="_____pr21">#REF!</definedName>
    <definedName name="_____pr22" localSheetId="0">#REF!</definedName>
    <definedName name="_____pr22" localSheetId="2">#REF!</definedName>
    <definedName name="_____pr22">#REF!</definedName>
    <definedName name="_____pr23" localSheetId="0">#REF!</definedName>
    <definedName name="_____pr23" localSheetId="2">#REF!</definedName>
    <definedName name="_____pr23">#REF!</definedName>
    <definedName name="_____pr24" localSheetId="0">#REF!</definedName>
    <definedName name="_____pr24" localSheetId="2">#REF!</definedName>
    <definedName name="_____pr24">#REF!</definedName>
    <definedName name="_____pr25" localSheetId="0">#REF!</definedName>
    <definedName name="_____pr25" localSheetId="2">#REF!</definedName>
    <definedName name="_____pr25">#REF!</definedName>
    <definedName name="_____pr26" localSheetId="0">#REF!</definedName>
    <definedName name="_____pr26" localSheetId="2">#REF!</definedName>
    <definedName name="_____pr26">#REF!</definedName>
    <definedName name="_____pr27" localSheetId="0">#REF!</definedName>
    <definedName name="_____pr27" localSheetId="2">#REF!</definedName>
    <definedName name="_____pr27">#REF!</definedName>
    <definedName name="_____pr28" localSheetId="0">#REF!</definedName>
    <definedName name="_____pr28" localSheetId="2">#REF!</definedName>
    <definedName name="_____pr28">#REF!</definedName>
    <definedName name="_____pr29" localSheetId="0">#REF!</definedName>
    <definedName name="_____pr29" localSheetId="2">#REF!</definedName>
    <definedName name="_____pr29">#REF!</definedName>
    <definedName name="_____pr30" localSheetId="0">#REF!</definedName>
    <definedName name="_____pr30" localSheetId="2">#REF!</definedName>
    <definedName name="_____pr30">#REF!</definedName>
    <definedName name="_____pr31" localSheetId="0">#REF!</definedName>
    <definedName name="_____pr31" localSheetId="2">#REF!</definedName>
    <definedName name="_____pr31">#REF!</definedName>
    <definedName name="_____pr32" localSheetId="0">#REF!</definedName>
    <definedName name="_____pr32" localSheetId="2">#REF!</definedName>
    <definedName name="_____pr32">#REF!</definedName>
    <definedName name="_____pr33" localSheetId="0">#REF!</definedName>
    <definedName name="_____pr33" localSheetId="2">#REF!</definedName>
    <definedName name="_____pr33">#REF!</definedName>
    <definedName name="_____pr34" localSheetId="0">#REF!</definedName>
    <definedName name="_____pr34" localSheetId="2">#REF!</definedName>
    <definedName name="_____pr34">#REF!</definedName>
    <definedName name="_____pr35" localSheetId="0">#REF!</definedName>
    <definedName name="_____pr35" localSheetId="2">#REF!</definedName>
    <definedName name="_____pr35">#REF!</definedName>
    <definedName name="_____pr36" localSheetId="0">#REF!</definedName>
    <definedName name="_____pr36" localSheetId="2">#REF!</definedName>
    <definedName name="_____pr36">#REF!</definedName>
    <definedName name="_____pr37" localSheetId="0">#REF!</definedName>
    <definedName name="_____pr37" localSheetId="2">#REF!</definedName>
    <definedName name="_____pr37">#REF!</definedName>
    <definedName name="_____pr38" localSheetId="0">#REF!</definedName>
    <definedName name="_____pr38" localSheetId="2">#REF!</definedName>
    <definedName name="_____pr38">#REF!</definedName>
    <definedName name="_____pr39" localSheetId="0">#REF!</definedName>
    <definedName name="_____pr39" localSheetId="2">#REF!</definedName>
    <definedName name="_____pr39">#REF!</definedName>
    <definedName name="_____pr40" localSheetId="0">#REF!</definedName>
    <definedName name="_____pr40" localSheetId="2">#REF!</definedName>
    <definedName name="_____pr40">#REF!</definedName>
    <definedName name="_____pr41" localSheetId="0">#REF!</definedName>
    <definedName name="_____pr41" localSheetId="2">#REF!</definedName>
    <definedName name="_____pr41">#REF!</definedName>
    <definedName name="_____pr42" localSheetId="0">#REF!</definedName>
    <definedName name="_____pr42" localSheetId="2">#REF!</definedName>
    <definedName name="_____pr42">#REF!</definedName>
    <definedName name="_____pr43" localSheetId="0">#REF!</definedName>
    <definedName name="_____pr43" localSheetId="2">#REF!</definedName>
    <definedName name="_____pr43">#REF!</definedName>
    <definedName name="_____pr44" localSheetId="0">#REF!</definedName>
    <definedName name="_____pr44" localSheetId="2">#REF!</definedName>
    <definedName name="_____pr44">#REF!</definedName>
    <definedName name="_____pr45" localSheetId="0">#REF!</definedName>
    <definedName name="_____pr45" localSheetId="2">#REF!</definedName>
    <definedName name="_____pr45">#REF!</definedName>
    <definedName name="_____pr46" localSheetId="0">#REF!</definedName>
    <definedName name="_____pr46" localSheetId="2">#REF!</definedName>
    <definedName name="_____pr46">#REF!</definedName>
    <definedName name="_____pr47" localSheetId="0">#REF!</definedName>
    <definedName name="_____pr47" localSheetId="2">#REF!</definedName>
    <definedName name="_____pr47">#REF!</definedName>
    <definedName name="_____pr48" localSheetId="0">#REF!</definedName>
    <definedName name="_____pr48" localSheetId="2">#REF!</definedName>
    <definedName name="_____pr48">#REF!</definedName>
    <definedName name="_____pr49" localSheetId="0">#REF!</definedName>
    <definedName name="_____pr49" localSheetId="2">#REF!</definedName>
    <definedName name="_____pr49">#REF!</definedName>
    <definedName name="_____pr50" localSheetId="0">#REF!</definedName>
    <definedName name="_____pr50" localSheetId="2">#REF!</definedName>
    <definedName name="_____pr50">#REF!</definedName>
    <definedName name="_____pr51" localSheetId="0">#REF!</definedName>
    <definedName name="_____pr51" localSheetId="2">#REF!</definedName>
    <definedName name="_____pr51">#REF!</definedName>
    <definedName name="_____pr52" localSheetId="0">#REF!</definedName>
    <definedName name="_____pr52" localSheetId="2">#REF!</definedName>
    <definedName name="_____pr52">#REF!</definedName>
    <definedName name="_____pr53" localSheetId="0">#REF!</definedName>
    <definedName name="_____pr53" localSheetId="2">#REF!</definedName>
    <definedName name="_____pr53">#REF!</definedName>
    <definedName name="_____pr54" localSheetId="0">#REF!</definedName>
    <definedName name="_____pr54" localSheetId="2">#REF!</definedName>
    <definedName name="_____pr54">#REF!</definedName>
    <definedName name="_____pr55" localSheetId="0">#REF!</definedName>
    <definedName name="_____pr55" localSheetId="2">#REF!</definedName>
    <definedName name="_____pr55">#REF!</definedName>
    <definedName name="_____pr56" localSheetId="0">#REF!</definedName>
    <definedName name="_____pr56" localSheetId="2">#REF!</definedName>
    <definedName name="_____pr56">#REF!</definedName>
    <definedName name="_____pr57" localSheetId="0">#REF!</definedName>
    <definedName name="_____pr57" localSheetId="2">#REF!</definedName>
    <definedName name="_____pr57">#REF!</definedName>
    <definedName name="_____pr58" localSheetId="0">#REF!</definedName>
    <definedName name="_____pr58" localSheetId="2">#REF!</definedName>
    <definedName name="_____pr58">#REF!</definedName>
    <definedName name="_____pr59" localSheetId="0">#REF!</definedName>
    <definedName name="_____pr59" localSheetId="2">#REF!</definedName>
    <definedName name="_____pr59">#REF!</definedName>
    <definedName name="_____pr60" localSheetId="0">#REF!</definedName>
    <definedName name="_____pr60" localSheetId="2">#REF!</definedName>
    <definedName name="_____pr60">#REF!</definedName>
    <definedName name="_____pr61" localSheetId="0">#REF!</definedName>
    <definedName name="_____pr61" localSheetId="2">#REF!</definedName>
    <definedName name="_____pr61">#REF!</definedName>
    <definedName name="_____pr62" localSheetId="0">#REF!</definedName>
    <definedName name="_____pr62" localSheetId="2">#REF!</definedName>
    <definedName name="_____pr62">#REF!</definedName>
    <definedName name="_____pr63" localSheetId="0">#REF!</definedName>
    <definedName name="_____pr63" localSheetId="2">#REF!</definedName>
    <definedName name="_____pr63">#REF!</definedName>
    <definedName name="_____pr64" localSheetId="0">#REF!</definedName>
    <definedName name="_____pr64" localSheetId="2">#REF!</definedName>
    <definedName name="_____pr64">#REF!</definedName>
    <definedName name="_____pr65" localSheetId="0">#REF!</definedName>
    <definedName name="_____pr65" localSheetId="2">#REF!</definedName>
    <definedName name="_____pr65">#REF!</definedName>
    <definedName name="_____pr66" localSheetId="0">#REF!</definedName>
    <definedName name="_____pr66" localSheetId="2">#REF!</definedName>
    <definedName name="_____pr66">#REF!</definedName>
    <definedName name="_____pr67" localSheetId="0">#REF!</definedName>
    <definedName name="_____pr67" localSheetId="2">#REF!</definedName>
    <definedName name="_____pr67">#REF!</definedName>
    <definedName name="_____pr68" localSheetId="0">#REF!</definedName>
    <definedName name="_____pr68" localSheetId="2">#REF!</definedName>
    <definedName name="_____pr68">#REF!</definedName>
    <definedName name="_____pr69" localSheetId="0">#REF!</definedName>
    <definedName name="_____pr69" localSheetId="2">#REF!</definedName>
    <definedName name="_____pr69">#REF!</definedName>
    <definedName name="_____pr70" localSheetId="0">#REF!</definedName>
    <definedName name="_____pr70" localSheetId="2">#REF!</definedName>
    <definedName name="_____pr70">#REF!</definedName>
    <definedName name="_____pr71" localSheetId="0">#REF!</definedName>
    <definedName name="_____pr71" localSheetId="2">#REF!</definedName>
    <definedName name="_____pr71">#REF!</definedName>
    <definedName name="_____pr72" localSheetId="0">#REF!</definedName>
    <definedName name="_____pr72" localSheetId="2">#REF!</definedName>
    <definedName name="_____pr72">#REF!</definedName>
    <definedName name="_____VEX1" localSheetId="0">#REF!</definedName>
    <definedName name="_____VEX1" localSheetId="2">#REF!</definedName>
    <definedName name="_____VEX1">#REF!</definedName>
    <definedName name="_____VFA1" localSheetId="0">#REF!</definedName>
    <definedName name="_____VFA1" localSheetId="2">#REF!</definedName>
    <definedName name="_____VFA1">#REF!</definedName>
    <definedName name="_____VIT1" localSheetId="0">#REF!</definedName>
    <definedName name="_____VIT1" localSheetId="2">#REF!</definedName>
    <definedName name="_____VIT1">#REF!</definedName>
    <definedName name="_____VPR1" localSheetId="0">#REF!</definedName>
    <definedName name="_____VPR1" localSheetId="2">#REF!</definedName>
    <definedName name="_____VPR1">#REF!</definedName>
    <definedName name="_____VPR2" localSheetId="0">#REF!</definedName>
    <definedName name="_____VPR2" localSheetId="2">#REF!</definedName>
    <definedName name="_____VPR2">#REF!</definedName>
    <definedName name="_____VRP1" localSheetId="0">#REF!</definedName>
    <definedName name="_____VRP1" localSheetId="2">#REF!</definedName>
    <definedName name="_____VRP1">#REF!</definedName>
    <definedName name="_____VSM1" localSheetId="0">#REF!</definedName>
    <definedName name="_____VSM1" localSheetId="2">#REF!</definedName>
    <definedName name="_____VSM1">#REF!</definedName>
    <definedName name="____COM1" localSheetId="0">#REF!</definedName>
    <definedName name="____COM1" localSheetId="2">#REF!</definedName>
    <definedName name="____COM1">#REF!</definedName>
    <definedName name="____COM10" localSheetId="0">#REF!</definedName>
    <definedName name="____COM10" localSheetId="2">#REF!</definedName>
    <definedName name="____COM10">#REF!</definedName>
    <definedName name="____COM11" localSheetId="0">#REF!</definedName>
    <definedName name="____COM11" localSheetId="2">#REF!</definedName>
    <definedName name="____COM11">#REF!</definedName>
    <definedName name="____COM12" localSheetId="0">#REF!</definedName>
    <definedName name="____COM12" localSheetId="2">#REF!</definedName>
    <definedName name="____COM12">#REF!</definedName>
    <definedName name="____COM13" localSheetId="0">#REF!</definedName>
    <definedName name="____COM13" localSheetId="2">#REF!</definedName>
    <definedName name="____COM13">#REF!</definedName>
    <definedName name="____COM14" localSheetId="0">#REF!</definedName>
    <definedName name="____COM14" localSheetId="2">#REF!</definedName>
    <definedName name="____COM14">#REF!</definedName>
    <definedName name="____COM15" localSheetId="0">#REF!</definedName>
    <definedName name="____COM15" localSheetId="2">#REF!</definedName>
    <definedName name="____COM15">#REF!</definedName>
    <definedName name="____COM16" localSheetId="0">#REF!</definedName>
    <definedName name="____COM16" localSheetId="2">#REF!</definedName>
    <definedName name="____COM16">#REF!</definedName>
    <definedName name="____COM17" localSheetId="0">#REF!</definedName>
    <definedName name="____COM17" localSheetId="2">#REF!</definedName>
    <definedName name="____COM17">#REF!</definedName>
    <definedName name="____COM18" localSheetId="0">#REF!</definedName>
    <definedName name="____COM18" localSheetId="2">#REF!</definedName>
    <definedName name="____COM18">#REF!</definedName>
    <definedName name="____COM19" localSheetId="0">#REF!</definedName>
    <definedName name="____COM19" localSheetId="2">#REF!</definedName>
    <definedName name="____COM19">#REF!</definedName>
    <definedName name="____COM2" localSheetId="0">#REF!</definedName>
    <definedName name="____COM2" localSheetId="2">#REF!</definedName>
    <definedName name="____COM2">#REF!</definedName>
    <definedName name="____COM20" localSheetId="0">#REF!</definedName>
    <definedName name="____COM20" localSheetId="2">#REF!</definedName>
    <definedName name="____COM20">#REF!</definedName>
    <definedName name="____COM21" localSheetId="0">#REF!</definedName>
    <definedName name="____COM21" localSheetId="2">#REF!</definedName>
    <definedName name="____COM21">#REF!</definedName>
    <definedName name="____COM3" localSheetId="0">#REF!</definedName>
    <definedName name="____COM3" localSheetId="2">#REF!</definedName>
    <definedName name="____COM3">#REF!</definedName>
    <definedName name="____COM4" localSheetId="0">#REF!</definedName>
    <definedName name="____COM4" localSheetId="2">#REF!</definedName>
    <definedName name="____COM4">#REF!</definedName>
    <definedName name="____COM5" localSheetId="0">#REF!</definedName>
    <definedName name="____COM5" localSheetId="2">#REF!</definedName>
    <definedName name="____COM5">#REF!</definedName>
    <definedName name="____COM6" localSheetId="0">#REF!</definedName>
    <definedName name="____COM6" localSheetId="2">#REF!</definedName>
    <definedName name="____COM6">#REF!</definedName>
    <definedName name="____COM7" localSheetId="0">#REF!</definedName>
    <definedName name="____COM7" localSheetId="2">#REF!</definedName>
    <definedName name="____COM7">#REF!</definedName>
    <definedName name="____COM8" localSheetId="0">#REF!</definedName>
    <definedName name="____COM8" localSheetId="2">#REF!</definedName>
    <definedName name="____COM8">#REF!</definedName>
    <definedName name="____COM9" localSheetId="0">#REF!</definedName>
    <definedName name="____COM9" localSheetId="2">#REF!</definedName>
    <definedName name="____COM9">#REF!</definedName>
    <definedName name="____DCI1" localSheetId="0">#REF!</definedName>
    <definedName name="____DCI1" localSheetId="2">#REF!</definedName>
    <definedName name="____DCI1">#REF!</definedName>
    <definedName name="____DDS1" localSheetId="0">#REF!</definedName>
    <definedName name="____DDS1" localSheetId="2">#REF!</definedName>
    <definedName name="____DDS1">#REF!</definedName>
    <definedName name="____DGO1" localSheetId="0">#REF!</definedName>
    <definedName name="____DGO1" localSheetId="2">#REF!</definedName>
    <definedName name="____DGO1">#REF!</definedName>
    <definedName name="____DGP1" localSheetId="0">#REF!</definedName>
    <definedName name="____DGP1" localSheetId="2">#REF!</definedName>
    <definedName name="____DGP1">#REF!</definedName>
    <definedName name="____DIJ1" localSheetId="0">#REF!</definedName>
    <definedName name="____DIJ1" localSheetId="2">#REF!</definedName>
    <definedName name="____DIJ1">#REF!</definedName>
    <definedName name="____DPI1" localSheetId="0">#REF!</definedName>
    <definedName name="____DPI1" localSheetId="2">#REF!</definedName>
    <definedName name="____DPI1">#REF!</definedName>
    <definedName name="____DPY1" localSheetId="0">#REF!</definedName>
    <definedName name="____DPY1" localSheetId="2">#REF!</definedName>
    <definedName name="____DPY1">#REF!</definedName>
    <definedName name="____DRI1" localSheetId="0">#REF!</definedName>
    <definedName name="____DRI1" localSheetId="2">#REF!</definedName>
    <definedName name="____DRI1">#REF!</definedName>
    <definedName name="____DRL1" localSheetId="0">#REF!</definedName>
    <definedName name="____DRL1" localSheetId="2">#REF!</definedName>
    <definedName name="____DRL1">#REF!</definedName>
    <definedName name="____DSP1" localSheetId="0">#REF!</definedName>
    <definedName name="____DSP1" localSheetId="2">#REF!</definedName>
    <definedName name="____DSP1">#REF!</definedName>
    <definedName name="____ECP1" localSheetId="0">#REF!</definedName>
    <definedName name="____ECP1" localSheetId="2">#REF!</definedName>
    <definedName name="____ECP1">#REF!</definedName>
    <definedName name="____ICP1" localSheetId="0">#REF!</definedName>
    <definedName name="____ICP1" localSheetId="2">#REF!</definedName>
    <definedName name="____ICP1">#REF!</definedName>
    <definedName name="____LEY80" localSheetId="0">#REF!</definedName>
    <definedName name="____LEY80" localSheetId="2">#REF!</definedName>
    <definedName name="____LEY80">#REF!</definedName>
    <definedName name="____MA2" localSheetId="3">#REF!</definedName>
    <definedName name="____MA2" localSheetId="0">#REF!</definedName>
    <definedName name="____MA2" localSheetId="2">#REF!</definedName>
    <definedName name="____MA2">#REF!</definedName>
    <definedName name="____OCD1" localSheetId="0">#REF!</definedName>
    <definedName name="____OCD1" localSheetId="2">#REF!</definedName>
    <definedName name="____OCD1">#REF!</definedName>
    <definedName name="____OCI1" localSheetId="0">#REF!</definedName>
    <definedName name="____OCI1" localSheetId="2">#REF!</definedName>
    <definedName name="____OCI1">#REF!</definedName>
    <definedName name="____PJ50" localSheetId="3">#REF!</definedName>
    <definedName name="____PJ50" localSheetId="0">#REF!</definedName>
    <definedName name="____PJ50" localSheetId="2">#REF!</definedName>
    <definedName name="____PJ50">#REF!</definedName>
    <definedName name="____pj51" localSheetId="3">#REF!</definedName>
    <definedName name="____pj51" localSheetId="0">#REF!</definedName>
    <definedName name="____pj51" localSheetId="2">#REF!</definedName>
    <definedName name="____pj51">#REF!</definedName>
    <definedName name="____pr01" localSheetId="0">#REF!</definedName>
    <definedName name="____pr01" localSheetId="2">#REF!</definedName>
    <definedName name="____pr01">#REF!</definedName>
    <definedName name="____pr02" localSheetId="0">#REF!</definedName>
    <definedName name="____pr02" localSheetId="2">#REF!</definedName>
    <definedName name="____pr02">#REF!</definedName>
    <definedName name="____pr03" localSheetId="0">#REF!</definedName>
    <definedName name="____pr03" localSheetId="2">#REF!</definedName>
    <definedName name="____pr03">#REF!</definedName>
    <definedName name="____pr04" localSheetId="0">#REF!</definedName>
    <definedName name="____pr04" localSheetId="2">#REF!</definedName>
    <definedName name="____pr04">#REF!</definedName>
    <definedName name="____pr05" localSheetId="0">#REF!</definedName>
    <definedName name="____pr05" localSheetId="2">#REF!</definedName>
    <definedName name="____pr05">#REF!</definedName>
    <definedName name="____pr06" localSheetId="0">#REF!</definedName>
    <definedName name="____pr06" localSheetId="2">#REF!</definedName>
    <definedName name="____pr06">#REF!</definedName>
    <definedName name="____pr07" localSheetId="0">#REF!</definedName>
    <definedName name="____pr07" localSheetId="2">#REF!</definedName>
    <definedName name="____pr07">#REF!</definedName>
    <definedName name="____pr08" localSheetId="0">#REF!</definedName>
    <definedName name="____pr08" localSheetId="2">#REF!</definedName>
    <definedName name="____pr08">#REF!</definedName>
    <definedName name="____pr09" localSheetId="0">#REF!</definedName>
    <definedName name="____pr09" localSheetId="2">#REF!</definedName>
    <definedName name="____pr09">#REF!</definedName>
    <definedName name="____pr10" localSheetId="0">#REF!</definedName>
    <definedName name="____pr10" localSheetId="2">#REF!</definedName>
    <definedName name="____pr10">#REF!</definedName>
    <definedName name="____pr11" localSheetId="0">#REF!</definedName>
    <definedName name="____pr11" localSheetId="2">#REF!</definedName>
    <definedName name="____pr11">#REF!</definedName>
    <definedName name="____pr12" localSheetId="0">#REF!</definedName>
    <definedName name="____pr12" localSheetId="2">#REF!</definedName>
    <definedName name="____pr12">#REF!</definedName>
    <definedName name="____pr13" localSheetId="0">#REF!</definedName>
    <definedName name="____pr13" localSheetId="2">#REF!</definedName>
    <definedName name="____pr13">#REF!</definedName>
    <definedName name="____pr14" localSheetId="0">#REF!</definedName>
    <definedName name="____pr14" localSheetId="2">#REF!</definedName>
    <definedName name="____pr14">#REF!</definedName>
    <definedName name="____pr15" localSheetId="0">#REF!</definedName>
    <definedName name="____pr15" localSheetId="2">#REF!</definedName>
    <definedName name="____pr15">#REF!</definedName>
    <definedName name="____pr16" localSheetId="0">#REF!</definedName>
    <definedName name="____pr16" localSheetId="2">#REF!</definedName>
    <definedName name="____pr16">#REF!</definedName>
    <definedName name="____pr17" localSheetId="0">#REF!</definedName>
    <definedName name="____pr17" localSheetId="2">#REF!</definedName>
    <definedName name="____pr17">#REF!</definedName>
    <definedName name="____pr18" localSheetId="0">#REF!</definedName>
    <definedName name="____pr18" localSheetId="2">#REF!</definedName>
    <definedName name="____pr18">#REF!</definedName>
    <definedName name="____pr19" localSheetId="0">#REF!</definedName>
    <definedName name="____pr19" localSheetId="2">#REF!</definedName>
    <definedName name="____pr19">#REF!</definedName>
    <definedName name="____pr20" localSheetId="0">#REF!</definedName>
    <definedName name="____pr20" localSheetId="2">#REF!</definedName>
    <definedName name="____pr20">#REF!</definedName>
    <definedName name="____pr21" localSheetId="0">#REF!</definedName>
    <definedName name="____pr21" localSheetId="2">#REF!</definedName>
    <definedName name="____pr21">#REF!</definedName>
    <definedName name="____pr22" localSheetId="0">#REF!</definedName>
    <definedName name="____pr22" localSheetId="2">#REF!</definedName>
    <definedName name="____pr22">#REF!</definedName>
    <definedName name="____pr23" localSheetId="0">#REF!</definedName>
    <definedName name="____pr23" localSheetId="2">#REF!</definedName>
    <definedName name="____pr23">#REF!</definedName>
    <definedName name="____pr24" localSheetId="0">#REF!</definedName>
    <definedName name="____pr24" localSheetId="2">#REF!</definedName>
    <definedName name="____pr24">#REF!</definedName>
    <definedName name="____pr25" localSheetId="0">#REF!</definedName>
    <definedName name="____pr25" localSheetId="2">#REF!</definedName>
    <definedName name="____pr25">#REF!</definedName>
    <definedName name="____pr26" localSheetId="0">#REF!</definedName>
    <definedName name="____pr26" localSheetId="2">#REF!</definedName>
    <definedName name="____pr26">#REF!</definedName>
    <definedName name="____pr27" localSheetId="0">#REF!</definedName>
    <definedName name="____pr27" localSheetId="2">#REF!</definedName>
    <definedName name="____pr27">#REF!</definedName>
    <definedName name="____pr28" localSheetId="0">#REF!</definedName>
    <definedName name="____pr28" localSheetId="2">#REF!</definedName>
    <definedName name="____pr28">#REF!</definedName>
    <definedName name="____pr29" localSheetId="0">#REF!</definedName>
    <definedName name="____pr29" localSheetId="2">#REF!</definedName>
    <definedName name="____pr29">#REF!</definedName>
    <definedName name="____pr30" localSheetId="0">#REF!</definedName>
    <definedName name="____pr30" localSheetId="2">#REF!</definedName>
    <definedName name="____pr30">#REF!</definedName>
    <definedName name="____pr31" localSheetId="0">#REF!</definedName>
    <definedName name="____pr31" localSheetId="2">#REF!</definedName>
    <definedName name="____pr31">#REF!</definedName>
    <definedName name="____pr32" localSheetId="0">#REF!</definedName>
    <definedName name="____pr32" localSheetId="2">#REF!</definedName>
    <definedName name="____pr32">#REF!</definedName>
    <definedName name="____pr33" localSheetId="0">#REF!</definedName>
    <definedName name="____pr33" localSheetId="2">#REF!</definedName>
    <definedName name="____pr33">#REF!</definedName>
    <definedName name="____pr34" localSheetId="0">#REF!</definedName>
    <definedName name="____pr34" localSheetId="2">#REF!</definedName>
    <definedName name="____pr34">#REF!</definedName>
    <definedName name="____pr35" localSheetId="0">#REF!</definedName>
    <definedName name="____pr35" localSheetId="2">#REF!</definedName>
    <definedName name="____pr35">#REF!</definedName>
    <definedName name="____pr36" localSheetId="0">#REF!</definedName>
    <definedName name="____pr36" localSheetId="2">#REF!</definedName>
    <definedName name="____pr36">#REF!</definedName>
    <definedName name="____pr37" localSheetId="0">#REF!</definedName>
    <definedName name="____pr37" localSheetId="2">#REF!</definedName>
    <definedName name="____pr37">#REF!</definedName>
    <definedName name="____pr38" localSheetId="0">#REF!</definedName>
    <definedName name="____pr38" localSheetId="2">#REF!</definedName>
    <definedName name="____pr38">#REF!</definedName>
    <definedName name="____pr39" localSheetId="0">#REF!</definedName>
    <definedName name="____pr39" localSheetId="2">#REF!</definedName>
    <definedName name="____pr39">#REF!</definedName>
    <definedName name="____pr40" localSheetId="0">#REF!</definedName>
    <definedName name="____pr40" localSheetId="2">#REF!</definedName>
    <definedName name="____pr40">#REF!</definedName>
    <definedName name="____pr41" localSheetId="0">#REF!</definedName>
    <definedName name="____pr41" localSheetId="2">#REF!</definedName>
    <definedName name="____pr41">#REF!</definedName>
    <definedName name="____pr42" localSheetId="0">#REF!</definedName>
    <definedName name="____pr42" localSheetId="2">#REF!</definedName>
    <definedName name="____pr42">#REF!</definedName>
    <definedName name="____pr43" localSheetId="0">#REF!</definedName>
    <definedName name="____pr43" localSheetId="2">#REF!</definedName>
    <definedName name="____pr43">#REF!</definedName>
    <definedName name="____pr44" localSheetId="0">#REF!</definedName>
    <definedName name="____pr44" localSheetId="2">#REF!</definedName>
    <definedName name="____pr44">#REF!</definedName>
    <definedName name="____pr45" localSheetId="0">#REF!</definedName>
    <definedName name="____pr45" localSheetId="2">#REF!</definedName>
    <definedName name="____pr45">#REF!</definedName>
    <definedName name="____pr46" localSheetId="0">#REF!</definedName>
    <definedName name="____pr46" localSheetId="2">#REF!</definedName>
    <definedName name="____pr46">#REF!</definedName>
    <definedName name="____pr47" localSheetId="0">#REF!</definedName>
    <definedName name="____pr47" localSheetId="2">#REF!</definedName>
    <definedName name="____pr47">#REF!</definedName>
    <definedName name="____pr48" localSheetId="0">#REF!</definedName>
    <definedName name="____pr48" localSheetId="2">#REF!</definedName>
    <definedName name="____pr48">#REF!</definedName>
    <definedName name="____pr49" localSheetId="0">#REF!</definedName>
    <definedName name="____pr49" localSheetId="2">#REF!</definedName>
    <definedName name="____pr49">#REF!</definedName>
    <definedName name="____pr50" localSheetId="0">#REF!</definedName>
    <definedName name="____pr50" localSheetId="2">#REF!</definedName>
    <definedName name="____pr50">#REF!</definedName>
    <definedName name="____pr51" localSheetId="0">#REF!</definedName>
    <definedName name="____pr51" localSheetId="2">#REF!</definedName>
    <definedName name="____pr51">#REF!</definedName>
    <definedName name="____pr52" localSheetId="0">#REF!</definedName>
    <definedName name="____pr52" localSheetId="2">#REF!</definedName>
    <definedName name="____pr52">#REF!</definedName>
    <definedName name="____pr53" localSheetId="0">#REF!</definedName>
    <definedName name="____pr53" localSheetId="2">#REF!</definedName>
    <definedName name="____pr53">#REF!</definedName>
    <definedName name="____pr54" localSheetId="0">#REF!</definedName>
    <definedName name="____pr54" localSheetId="2">#REF!</definedName>
    <definedName name="____pr54">#REF!</definedName>
    <definedName name="____pr55" localSheetId="0">#REF!</definedName>
    <definedName name="____pr55" localSheetId="2">#REF!</definedName>
    <definedName name="____pr55">#REF!</definedName>
    <definedName name="____pr56" localSheetId="0">#REF!</definedName>
    <definedName name="____pr56" localSheetId="2">#REF!</definedName>
    <definedName name="____pr56">#REF!</definedName>
    <definedName name="____pr57" localSheetId="0">#REF!</definedName>
    <definedName name="____pr57" localSheetId="2">#REF!</definedName>
    <definedName name="____pr57">#REF!</definedName>
    <definedName name="____pr58" localSheetId="0">#REF!</definedName>
    <definedName name="____pr58" localSheetId="2">#REF!</definedName>
    <definedName name="____pr58">#REF!</definedName>
    <definedName name="____pr59" localSheetId="0">#REF!</definedName>
    <definedName name="____pr59" localSheetId="2">#REF!</definedName>
    <definedName name="____pr59">#REF!</definedName>
    <definedName name="____pr60" localSheetId="0">#REF!</definedName>
    <definedName name="____pr60" localSheetId="2">#REF!</definedName>
    <definedName name="____pr60">#REF!</definedName>
    <definedName name="____pr61" localSheetId="0">#REF!</definedName>
    <definedName name="____pr61" localSheetId="2">#REF!</definedName>
    <definedName name="____pr61">#REF!</definedName>
    <definedName name="____pr62" localSheetId="0">#REF!</definedName>
    <definedName name="____pr62" localSheetId="2">#REF!</definedName>
    <definedName name="____pr62">#REF!</definedName>
    <definedName name="____pr63" localSheetId="0">#REF!</definedName>
    <definedName name="____pr63" localSheetId="2">#REF!</definedName>
    <definedName name="____pr63">#REF!</definedName>
    <definedName name="____pr64" localSheetId="0">#REF!</definedName>
    <definedName name="____pr64" localSheetId="2">#REF!</definedName>
    <definedName name="____pr64">#REF!</definedName>
    <definedName name="____pr65" localSheetId="0">#REF!</definedName>
    <definedName name="____pr65" localSheetId="2">#REF!</definedName>
    <definedName name="____pr65">#REF!</definedName>
    <definedName name="____pr66" localSheetId="0">#REF!</definedName>
    <definedName name="____pr66" localSheetId="2">#REF!</definedName>
    <definedName name="____pr66">#REF!</definedName>
    <definedName name="____pr67" localSheetId="0">#REF!</definedName>
    <definedName name="____pr67" localSheetId="2">#REF!</definedName>
    <definedName name="____pr67">#REF!</definedName>
    <definedName name="____pr68" localSheetId="0">#REF!</definedName>
    <definedName name="____pr68" localSheetId="2">#REF!</definedName>
    <definedName name="____pr68">#REF!</definedName>
    <definedName name="____pr69" localSheetId="0">#REF!</definedName>
    <definedName name="____pr69" localSheetId="2">#REF!</definedName>
    <definedName name="____pr69">#REF!</definedName>
    <definedName name="____pr70" localSheetId="0">#REF!</definedName>
    <definedName name="____pr70" localSheetId="2">#REF!</definedName>
    <definedName name="____pr70">#REF!</definedName>
    <definedName name="____pr71" localSheetId="0">#REF!</definedName>
    <definedName name="____pr71" localSheetId="2">#REF!</definedName>
    <definedName name="____pr71">#REF!</definedName>
    <definedName name="____pr72" localSheetId="0">#REF!</definedName>
    <definedName name="____pr72" localSheetId="2">#REF!</definedName>
    <definedName name="____pr72">#REF!</definedName>
    <definedName name="____TOP1" localSheetId="0">#REF!</definedName>
    <definedName name="____TOP1" localSheetId="2">#REF!</definedName>
    <definedName name="____TOP1">#REF!</definedName>
    <definedName name="____TOP10" localSheetId="0">#REF!</definedName>
    <definedName name="____TOP10" localSheetId="2">#REF!</definedName>
    <definedName name="____TOP10">#REF!</definedName>
    <definedName name="____TOP2" localSheetId="0">#REF!</definedName>
    <definedName name="____TOP2" localSheetId="2">#REF!</definedName>
    <definedName name="____TOP2">#REF!</definedName>
    <definedName name="____TOP3" localSheetId="0">#REF!</definedName>
    <definedName name="____TOP3" localSheetId="2">#REF!</definedName>
    <definedName name="____TOP3">#REF!</definedName>
    <definedName name="____TOP4" localSheetId="0">#REF!</definedName>
    <definedName name="____TOP4" localSheetId="2">#REF!</definedName>
    <definedName name="____TOP4">#REF!</definedName>
    <definedName name="____TOP5" localSheetId="0">#REF!</definedName>
    <definedName name="____TOP5" localSheetId="2">#REF!</definedName>
    <definedName name="____TOP5">#REF!</definedName>
    <definedName name="____TOP6" localSheetId="0">#REF!</definedName>
    <definedName name="____TOP6" localSheetId="2">#REF!</definedName>
    <definedName name="____TOP6">#REF!</definedName>
    <definedName name="____TOP7" localSheetId="0">#REF!</definedName>
    <definedName name="____TOP7" localSheetId="2">#REF!</definedName>
    <definedName name="____TOP7">#REF!</definedName>
    <definedName name="____TOP8" localSheetId="0">#REF!</definedName>
    <definedName name="____TOP8" localSheetId="2">#REF!</definedName>
    <definedName name="____TOP8">#REF!</definedName>
    <definedName name="____TOP9" localSheetId="0">#REF!</definedName>
    <definedName name="____TOP9" localSheetId="2">#REF!</definedName>
    <definedName name="____TOP9">#REF!</definedName>
    <definedName name="____VEX1" localSheetId="0">#REF!</definedName>
    <definedName name="____VEX1" localSheetId="2">#REF!</definedName>
    <definedName name="____VEX1">#REF!</definedName>
    <definedName name="____VFA1" localSheetId="0">#REF!</definedName>
    <definedName name="____VFA1" localSheetId="2">#REF!</definedName>
    <definedName name="____VFA1">#REF!</definedName>
    <definedName name="____VIT1" localSheetId="0">#REF!</definedName>
    <definedName name="____VIT1" localSheetId="2">#REF!</definedName>
    <definedName name="____VIT1">#REF!</definedName>
    <definedName name="____VPR1" localSheetId="0">#REF!</definedName>
    <definedName name="____VPR1" localSheetId="2">#REF!</definedName>
    <definedName name="____VPR1">#REF!</definedName>
    <definedName name="____VPR2" localSheetId="0">#REF!</definedName>
    <definedName name="____VPR2" localSheetId="2">#REF!</definedName>
    <definedName name="____VPR2">#REF!</definedName>
    <definedName name="____VRP1" localSheetId="0">#REF!</definedName>
    <definedName name="____VRP1" localSheetId="2">#REF!</definedName>
    <definedName name="____VRP1">#REF!</definedName>
    <definedName name="____VSM1" localSheetId="0">#REF!</definedName>
    <definedName name="____VSM1" localSheetId="2">#REF!</definedName>
    <definedName name="____VSM1">#REF!</definedName>
    <definedName name="___COM1" localSheetId="0">#REF!</definedName>
    <definedName name="___COM1" localSheetId="2">#REF!</definedName>
    <definedName name="___COM1">#REF!</definedName>
    <definedName name="___COM10" localSheetId="0">#REF!</definedName>
    <definedName name="___COM10" localSheetId="2">#REF!</definedName>
    <definedName name="___COM10">#REF!</definedName>
    <definedName name="___COM11" localSheetId="0">#REF!</definedName>
    <definedName name="___COM11" localSheetId="2">#REF!</definedName>
    <definedName name="___COM11">#REF!</definedName>
    <definedName name="___COM12" localSheetId="0">#REF!</definedName>
    <definedName name="___COM12" localSheetId="2">#REF!</definedName>
    <definedName name="___COM12">#REF!</definedName>
    <definedName name="___COM13" localSheetId="0">#REF!</definedName>
    <definedName name="___COM13" localSheetId="2">#REF!</definedName>
    <definedName name="___COM13">#REF!</definedName>
    <definedName name="___COM14" localSheetId="0">#REF!</definedName>
    <definedName name="___COM14" localSheetId="2">#REF!</definedName>
    <definedName name="___COM14">#REF!</definedName>
    <definedName name="___COM15" localSheetId="0">#REF!</definedName>
    <definedName name="___COM15" localSheetId="2">#REF!</definedName>
    <definedName name="___COM15">#REF!</definedName>
    <definedName name="___COM16" localSheetId="0">#REF!</definedName>
    <definedName name="___COM16" localSheetId="2">#REF!</definedName>
    <definedName name="___COM16">#REF!</definedName>
    <definedName name="___COM17" localSheetId="0">#REF!</definedName>
    <definedName name="___COM17" localSheetId="2">#REF!</definedName>
    <definedName name="___COM17">#REF!</definedName>
    <definedName name="___COM18" localSheetId="0">#REF!</definedName>
    <definedName name="___COM18" localSheetId="2">#REF!</definedName>
    <definedName name="___COM18">#REF!</definedName>
    <definedName name="___COM19" localSheetId="0">#REF!</definedName>
    <definedName name="___COM19" localSheetId="2">#REF!</definedName>
    <definedName name="___COM19">#REF!</definedName>
    <definedName name="___COM2" localSheetId="0">#REF!</definedName>
    <definedName name="___COM2" localSheetId="2">#REF!</definedName>
    <definedName name="___COM2">#REF!</definedName>
    <definedName name="___COM20" localSheetId="0">#REF!</definedName>
    <definedName name="___COM20" localSheetId="2">#REF!</definedName>
    <definedName name="___COM20">#REF!</definedName>
    <definedName name="___COM21" localSheetId="0">#REF!</definedName>
    <definedName name="___COM21" localSheetId="2">#REF!</definedName>
    <definedName name="___COM21">#REF!</definedName>
    <definedName name="___COM3" localSheetId="0">#REF!</definedName>
    <definedName name="___COM3" localSheetId="2">#REF!</definedName>
    <definedName name="___COM3">#REF!</definedName>
    <definedName name="___COM4" localSheetId="0">#REF!</definedName>
    <definedName name="___COM4" localSheetId="2">#REF!</definedName>
    <definedName name="___COM4">#REF!</definedName>
    <definedName name="___COM5" localSheetId="0">#REF!</definedName>
    <definedName name="___COM5" localSheetId="2">#REF!</definedName>
    <definedName name="___COM5">#REF!</definedName>
    <definedName name="___COM6" localSheetId="0">#REF!</definedName>
    <definedName name="___COM6" localSheetId="2">#REF!</definedName>
    <definedName name="___COM6">#REF!</definedName>
    <definedName name="___COM7" localSheetId="0">#REF!</definedName>
    <definedName name="___COM7" localSheetId="2">#REF!</definedName>
    <definedName name="___COM7">#REF!</definedName>
    <definedName name="___COM8" localSheetId="0">#REF!</definedName>
    <definedName name="___COM8" localSheetId="2">#REF!</definedName>
    <definedName name="___COM8">#REF!</definedName>
    <definedName name="___COM9" localSheetId="0">#REF!</definedName>
    <definedName name="___COM9" localSheetId="2">#REF!</definedName>
    <definedName name="___COM9">#REF!</definedName>
    <definedName name="___DCI1" localSheetId="0">#REF!</definedName>
    <definedName name="___DCI1" localSheetId="2">#REF!</definedName>
    <definedName name="___DCI1">#REF!</definedName>
    <definedName name="___DDS1" localSheetId="0">#REF!</definedName>
    <definedName name="___DDS1" localSheetId="2">#REF!</definedName>
    <definedName name="___DDS1">#REF!</definedName>
    <definedName name="___DGO1" localSheetId="0">#REF!</definedName>
    <definedName name="___DGO1" localSheetId="2">#REF!</definedName>
    <definedName name="___DGO1">#REF!</definedName>
    <definedName name="___DGP1" localSheetId="0">#REF!</definedName>
    <definedName name="___DGP1" localSheetId="2">#REF!</definedName>
    <definedName name="___DGP1">#REF!</definedName>
    <definedName name="___DIJ1" localSheetId="0">#REF!</definedName>
    <definedName name="___DIJ1" localSheetId="2">#REF!</definedName>
    <definedName name="___DIJ1">#REF!</definedName>
    <definedName name="___DPI1" localSheetId="0">#REF!</definedName>
    <definedName name="___DPI1" localSheetId="2">#REF!</definedName>
    <definedName name="___DPI1">#REF!</definedName>
    <definedName name="___DPY1" localSheetId="0">#REF!</definedName>
    <definedName name="___DPY1" localSheetId="2">#REF!</definedName>
    <definedName name="___DPY1">#REF!</definedName>
    <definedName name="___DRI1" localSheetId="0">#REF!</definedName>
    <definedName name="___DRI1" localSheetId="2">#REF!</definedName>
    <definedName name="___DRI1">#REF!</definedName>
    <definedName name="___DRL1" localSheetId="0">#REF!</definedName>
    <definedName name="___DRL1" localSheetId="2">#REF!</definedName>
    <definedName name="___DRL1">#REF!</definedName>
    <definedName name="___DSP1" localSheetId="0">#REF!</definedName>
    <definedName name="___DSP1" localSheetId="2">#REF!</definedName>
    <definedName name="___DSP1">#REF!</definedName>
    <definedName name="___ECP1" localSheetId="0">#REF!</definedName>
    <definedName name="___ECP1" localSheetId="2">#REF!</definedName>
    <definedName name="___ECP1">#REF!</definedName>
    <definedName name="___ICP1" localSheetId="0">#REF!</definedName>
    <definedName name="___ICP1" localSheetId="2">#REF!</definedName>
    <definedName name="___ICP1">#REF!</definedName>
    <definedName name="___key2" localSheetId="0">#REF!</definedName>
    <definedName name="___key2" localSheetId="2">#REF!</definedName>
    <definedName name="___key2">#REF!</definedName>
    <definedName name="___key3" localSheetId="0">#REF!</definedName>
    <definedName name="___key3" localSheetId="2">#REF!</definedName>
    <definedName name="___key3">#REF!</definedName>
    <definedName name="___key31" localSheetId="0">#REF!</definedName>
    <definedName name="___key31" localSheetId="2">#REF!</definedName>
    <definedName name="___key31">#REF!</definedName>
    <definedName name="___LEY80" localSheetId="0">#REF!</definedName>
    <definedName name="___LEY80" localSheetId="2">#REF!</definedName>
    <definedName name="___LEY80">#REF!</definedName>
    <definedName name="___MA2" localSheetId="3">#REF!</definedName>
    <definedName name="___MA2" localSheetId="0">#REF!</definedName>
    <definedName name="___MA2" localSheetId="2">#REF!</definedName>
    <definedName name="___MA2">#REF!</definedName>
    <definedName name="___OCD1" localSheetId="0">#REF!</definedName>
    <definedName name="___OCD1" localSheetId="2">#REF!</definedName>
    <definedName name="___OCD1">#REF!</definedName>
    <definedName name="___OCI1" localSheetId="0">#REF!</definedName>
    <definedName name="___OCI1" localSheetId="2">#REF!</definedName>
    <definedName name="___OCI1">#REF!</definedName>
    <definedName name="___PJ50" localSheetId="3">#REF!</definedName>
    <definedName name="___PJ50" localSheetId="0">#REF!</definedName>
    <definedName name="___PJ50" localSheetId="2">#REF!</definedName>
    <definedName name="___PJ50">#REF!</definedName>
    <definedName name="___pj51" localSheetId="3">#REF!</definedName>
    <definedName name="___pj51" localSheetId="0">#REF!</definedName>
    <definedName name="___pj51" localSheetId="2">#REF!</definedName>
    <definedName name="___pj51">#REF!</definedName>
    <definedName name="___pr01" localSheetId="0">#REF!</definedName>
    <definedName name="___pr01" localSheetId="2">#REF!</definedName>
    <definedName name="___pr01">#REF!</definedName>
    <definedName name="___pr02" localSheetId="0">#REF!</definedName>
    <definedName name="___pr02" localSheetId="2">#REF!</definedName>
    <definedName name="___pr02">#REF!</definedName>
    <definedName name="___pr03" localSheetId="0">#REF!</definedName>
    <definedName name="___pr03" localSheetId="2">#REF!</definedName>
    <definedName name="___pr03">#REF!</definedName>
    <definedName name="___pr04" localSheetId="0">#REF!</definedName>
    <definedName name="___pr04" localSheetId="2">#REF!</definedName>
    <definedName name="___pr04">#REF!</definedName>
    <definedName name="___pr05" localSheetId="0">#REF!</definedName>
    <definedName name="___pr05" localSheetId="2">#REF!</definedName>
    <definedName name="___pr05">#REF!</definedName>
    <definedName name="___pr06" localSheetId="0">#REF!</definedName>
    <definedName name="___pr06" localSheetId="2">#REF!</definedName>
    <definedName name="___pr06">#REF!</definedName>
    <definedName name="___pr07" localSheetId="0">#REF!</definedName>
    <definedName name="___pr07" localSheetId="2">#REF!</definedName>
    <definedName name="___pr07">#REF!</definedName>
    <definedName name="___pr08" localSheetId="0">#REF!</definedName>
    <definedName name="___pr08" localSheetId="2">#REF!</definedName>
    <definedName name="___pr08">#REF!</definedName>
    <definedName name="___pr09" localSheetId="0">#REF!</definedName>
    <definedName name="___pr09" localSheetId="2">#REF!</definedName>
    <definedName name="___pr09">#REF!</definedName>
    <definedName name="___pr10" localSheetId="0">#REF!</definedName>
    <definedName name="___pr10" localSheetId="2">#REF!</definedName>
    <definedName name="___pr10">#REF!</definedName>
    <definedName name="___pr11" localSheetId="0">#REF!</definedName>
    <definedName name="___pr11" localSheetId="2">#REF!</definedName>
    <definedName name="___pr11">#REF!</definedName>
    <definedName name="___pr12" localSheetId="0">#REF!</definedName>
    <definedName name="___pr12" localSheetId="2">#REF!</definedName>
    <definedName name="___pr12">#REF!</definedName>
    <definedName name="___pr13" localSheetId="0">#REF!</definedName>
    <definedName name="___pr13" localSheetId="2">#REF!</definedName>
    <definedName name="___pr13">#REF!</definedName>
    <definedName name="___pr14" localSheetId="0">#REF!</definedName>
    <definedName name="___pr14" localSheetId="2">#REF!</definedName>
    <definedName name="___pr14">#REF!</definedName>
    <definedName name="___pr15" localSheetId="0">#REF!</definedName>
    <definedName name="___pr15" localSheetId="2">#REF!</definedName>
    <definedName name="___pr15">#REF!</definedName>
    <definedName name="___pr16" localSheetId="0">#REF!</definedName>
    <definedName name="___pr16" localSheetId="2">#REF!</definedName>
    <definedName name="___pr16">#REF!</definedName>
    <definedName name="___pr17" localSheetId="0">#REF!</definedName>
    <definedName name="___pr17" localSheetId="2">#REF!</definedName>
    <definedName name="___pr17">#REF!</definedName>
    <definedName name="___pr18" localSheetId="0">#REF!</definedName>
    <definedName name="___pr18" localSheetId="2">#REF!</definedName>
    <definedName name="___pr18">#REF!</definedName>
    <definedName name="___pr19" localSheetId="0">#REF!</definedName>
    <definedName name="___pr19" localSheetId="2">#REF!</definedName>
    <definedName name="___pr19">#REF!</definedName>
    <definedName name="___pr20" localSheetId="0">#REF!</definedName>
    <definedName name="___pr20" localSheetId="2">#REF!</definedName>
    <definedName name="___pr20">#REF!</definedName>
    <definedName name="___pr21" localSheetId="0">#REF!</definedName>
    <definedName name="___pr21" localSheetId="2">#REF!</definedName>
    <definedName name="___pr21">#REF!</definedName>
    <definedName name="___pr22" localSheetId="0">#REF!</definedName>
    <definedName name="___pr22" localSheetId="2">#REF!</definedName>
    <definedName name="___pr22">#REF!</definedName>
    <definedName name="___pr23" localSheetId="0">#REF!</definedName>
    <definedName name="___pr23" localSheetId="2">#REF!</definedName>
    <definedName name="___pr23">#REF!</definedName>
    <definedName name="___pr24" localSheetId="0">#REF!</definedName>
    <definedName name="___pr24" localSheetId="2">#REF!</definedName>
    <definedName name="___pr24">#REF!</definedName>
    <definedName name="___pr25" localSheetId="0">#REF!</definedName>
    <definedName name="___pr25" localSheetId="2">#REF!</definedName>
    <definedName name="___pr25">#REF!</definedName>
    <definedName name="___pr26" localSheetId="0">#REF!</definedName>
    <definedName name="___pr26" localSheetId="2">#REF!</definedName>
    <definedName name="___pr26">#REF!</definedName>
    <definedName name="___pr27" localSheetId="0">#REF!</definedName>
    <definedName name="___pr27" localSheetId="2">#REF!</definedName>
    <definedName name="___pr27">#REF!</definedName>
    <definedName name="___pr28" localSheetId="0">#REF!</definedName>
    <definedName name="___pr28" localSheetId="2">#REF!</definedName>
    <definedName name="___pr28">#REF!</definedName>
    <definedName name="___pr29" localSheetId="0">#REF!</definedName>
    <definedName name="___pr29" localSheetId="2">#REF!</definedName>
    <definedName name="___pr29">#REF!</definedName>
    <definedName name="___pr30" localSheetId="0">#REF!</definedName>
    <definedName name="___pr30" localSheetId="2">#REF!</definedName>
    <definedName name="___pr30">#REF!</definedName>
    <definedName name="___pr31" localSheetId="0">#REF!</definedName>
    <definedName name="___pr31" localSheetId="2">#REF!</definedName>
    <definedName name="___pr31">#REF!</definedName>
    <definedName name="___pr32" localSheetId="0">#REF!</definedName>
    <definedName name="___pr32" localSheetId="2">#REF!</definedName>
    <definedName name="___pr32">#REF!</definedName>
    <definedName name="___pr33" localSheetId="0">#REF!</definedName>
    <definedName name="___pr33" localSheetId="2">#REF!</definedName>
    <definedName name="___pr33">#REF!</definedName>
    <definedName name="___pr34" localSheetId="0">#REF!</definedName>
    <definedName name="___pr34" localSheetId="2">#REF!</definedName>
    <definedName name="___pr34">#REF!</definedName>
    <definedName name="___pr35" localSheetId="0">#REF!</definedName>
    <definedName name="___pr35" localSheetId="2">#REF!</definedName>
    <definedName name="___pr35">#REF!</definedName>
    <definedName name="___pr36" localSheetId="0">#REF!</definedName>
    <definedName name="___pr36" localSheetId="2">#REF!</definedName>
    <definedName name="___pr36">#REF!</definedName>
    <definedName name="___pr37" localSheetId="0">#REF!</definedName>
    <definedName name="___pr37" localSheetId="2">#REF!</definedName>
    <definedName name="___pr37">#REF!</definedName>
    <definedName name="___pr38" localSheetId="0">#REF!</definedName>
    <definedName name="___pr38" localSheetId="2">#REF!</definedName>
    <definedName name="___pr38">#REF!</definedName>
    <definedName name="___pr39" localSheetId="0">#REF!</definedName>
    <definedName name="___pr39" localSheetId="2">#REF!</definedName>
    <definedName name="___pr39">#REF!</definedName>
    <definedName name="___pr40" localSheetId="0">#REF!</definedName>
    <definedName name="___pr40" localSheetId="2">#REF!</definedName>
    <definedName name="___pr40">#REF!</definedName>
    <definedName name="___pr41" localSheetId="0">#REF!</definedName>
    <definedName name="___pr41" localSheetId="2">#REF!</definedName>
    <definedName name="___pr41">#REF!</definedName>
    <definedName name="___pr42" localSheetId="0">#REF!</definedName>
    <definedName name="___pr42" localSheetId="2">#REF!</definedName>
    <definedName name="___pr42">#REF!</definedName>
    <definedName name="___pr43" localSheetId="0">#REF!</definedName>
    <definedName name="___pr43" localSheetId="2">#REF!</definedName>
    <definedName name="___pr43">#REF!</definedName>
    <definedName name="___pr44" localSheetId="0">#REF!</definedName>
    <definedName name="___pr44" localSheetId="2">#REF!</definedName>
    <definedName name="___pr44">#REF!</definedName>
    <definedName name="___pr45" localSheetId="0">#REF!</definedName>
    <definedName name="___pr45" localSheetId="2">#REF!</definedName>
    <definedName name="___pr45">#REF!</definedName>
    <definedName name="___pr46" localSheetId="0">#REF!</definedName>
    <definedName name="___pr46" localSheetId="2">#REF!</definedName>
    <definedName name="___pr46">#REF!</definedName>
    <definedName name="___pr47" localSheetId="0">#REF!</definedName>
    <definedName name="___pr47" localSheetId="2">#REF!</definedName>
    <definedName name="___pr47">#REF!</definedName>
    <definedName name="___pr48" localSheetId="0">#REF!</definedName>
    <definedName name="___pr48" localSheetId="2">#REF!</definedName>
    <definedName name="___pr48">#REF!</definedName>
    <definedName name="___pr49" localSheetId="0">#REF!</definedName>
    <definedName name="___pr49" localSheetId="2">#REF!</definedName>
    <definedName name="___pr49">#REF!</definedName>
    <definedName name="___pr50" localSheetId="0">#REF!</definedName>
    <definedName name="___pr50" localSheetId="2">#REF!</definedName>
    <definedName name="___pr50">#REF!</definedName>
    <definedName name="___pr51" localSheetId="0">#REF!</definedName>
    <definedName name="___pr51" localSheetId="2">#REF!</definedName>
    <definedName name="___pr51">#REF!</definedName>
    <definedName name="___pr52" localSheetId="0">#REF!</definedName>
    <definedName name="___pr52" localSheetId="2">#REF!</definedName>
    <definedName name="___pr52">#REF!</definedName>
    <definedName name="___pr53" localSheetId="0">#REF!</definedName>
    <definedName name="___pr53" localSheetId="2">#REF!</definedName>
    <definedName name="___pr53">#REF!</definedName>
    <definedName name="___pr54" localSheetId="0">#REF!</definedName>
    <definedName name="___pr54" localSheetId="2">#REF!</definedName>
    <definedName name="___pr54">#REF!</definedName>
    <definedName name="___pr55" localSheetId="0">#REF!</definedName>
    <definedName name="___pr55" localSheetId="2">#REF!</definedName>
    <definedName name="___pr55">#REF!</definedName>
    <definedName name="___pr56" localSheetId="0">#REF!</definedName>
    <definedName name="___pr56" localSheetId="2">#REF!</definedName>
    <definedName name="___pr56">#REF!</definedName>
    <definedName name="___pr57" localSheetId="0">#REF!</definedName>
    <definedName name="___pr57" localSheetId="2">#REF!</definedName>
    <definedName name="___pr57">#REF!</definedName>
    <definedName name="___pr58" localSheetId="0">#REF!</definedName>
    <definedName name="___pr58" localSheetId="2">#REF!</definedName>
    <definedName name="___pr58">#REF!</definedName>
    <definedName name="___pr59" localSheetId="0">#REF!</definedName>
    <definedName name="___pr59" localSheetId="2">#REF!</definedName>
    <definedName name="___pr59">#REF!</definedName>
    <definedName name="___pr60" localSheetId="0">#REF!</definedName>
    <definedName name="___pr60" localSheetId="2">#REF!</definedName>
    <definedName name="___pr60">#REF!</definedName>
    <definedName name="___pr61" localSheetId="0">#REF!</definedName>
    <definedName name="___pr61" localSheetId="2">#REF!</definedName>
    <definedName name="___pr61">#REF!</definedName>
    <definedName name="___pr62" localSheetId="0">#REF!</definedName>
    <definedName name="___pr62" localSheetId="2">#REF!</definedName>
    <definedName name="___pr62">#REF!</definedName>
    <definedName name="___pr63" localSheetId="0">#REF!</definedName>
    <definedName name="___pr63" localSheetId="2">#REF!</definedName>
    <definedName name="___pr63">#REF!</definedName>
    <definedName name="___pr64" localSheetId="0">#REF!</definedName>
    <definedName name="___pr64" localSheetId="2">#REF!</definedName>
    <definedName name="___pr64">#REF!</definedName>
    <definedName name="___pr65" localSheetId="0">#REF!</definedName>
    <definedName name="___pr65" localSheetId="2">#REF!</definedName>
    <definedName name="___pr65">#REF!</definedName>
    <definedName name="___pr66" localSheetId="0">#REF!</definedName>
    <definedName name="___pr66" localSheetId="2">#REF!</definedName>
    <definedName name="___pr66">#REF!</definedName>
    <definedName name="___pr67" localSheetId="0">#REF!</definedName>
    <definedName name="___pr67" localSheetId="2">#REF!</definedName>
    <definedName name="___pr67">#REF!</definedName>
    <definedName name="___pr68" localSheetId="0">#REF!</definedName>
    <definedName name="___pr68" localSheetId="2">#REF!</definedName>
    <definedName name="___pr68">#REF!</definedName>
    <definedName name="___pr69" localSheetId="0">#REF!</definedName>
    <definedName name="___pr69" localSheetId="2">#REF!</definedName>
    <definedName name="___pr69">#REF!</definedName>
    <definedName name="___pr70" localSheetId="0">#REF!</definedName>
    <definedName name="___pr70" localSheetId="2">#REF!</definedName>
    <definedName name="___pr70">#REF!</definedName>
    <definedName name="___pr71" localSheetId="0">#REF!</definedName>
    <definedName name="___pr71" localSheetId="2">#REF!</definedName>
    <definedName name="___pr71">#REF!</definedName>
    <definedName name="___pr72" localSheetId="0">#REF!</definedName>
    <definedName name="___pr72" localSheetId="2">#REF!</definedName>
    <definedName name="___pr72">#REF!</definedName>
    <definedName name="___TOP1" localSheetId="0">#REF!</definedName>
    <definedName name="___TOP1" localSheetId="2">#REF!</definedName>
    <definedName name="___TOP1">#REF!</definedName>
    <definedName name="___TOP10" localSheetId="0">#REF!</definedName>
    <definedName name="___TOP10" localSheetId="2">#REF!</definedName>
    <definedName name="___TOP10">#REF!</definedName>
    <definedName name="___TOP2" localSheetId="0">#REF!</definedName>
    <definedName name="___TOP2" localSheetId="2">#REF!</definedName>
    <definedName name="___TOP2">#REF!</definedName>
    <definedName name="___TOP3" localSheetId="0">#REF!</definedName>
    <definedName name="___TOP3" localSheetId="2">#REF!</definedName>
    <definedName name="___TOP3">#REF!</definedName>
    <definedName name="___TOP4" localSheetId="0">#REF!</definedName>
    <definedName name="___TOP4" localSheetId="2">#REF!</definedName>
    <definedName name="___TOP4">#REF!</definedName>
    <definedName name="___TOP5" localSheetId="0">#REF!</definedName>
    <definedName name="___TOP5" localSheetId="2">#REF!</definedName>
    <definedName name="___TOP5">#REF!</definedName>
    <definedName name="___TOP6" localSheetId="0">#REF!</definedName>
    <definedName name="___TOP6" localSheetId="2">#REF!</definedName>
    <definedName name="___TOP6">#REF!</definedName>
    <definedName name="___TOP7" localSheetId="0">#REF!</definedName>
    <definedName name="___TOP7" localSheetId="2">#REF!</definedName>
    <definedName name="___TOP7">#REF!</definedName>
    <definedName name="___TOP8" localSheetId="0">#REF!</definedName>
    <definedName name="___TOP8" localSheetId="2">#REF!</definedName>
    <definedName name="___TOP8">#REF!</definedName>
    <definedName name="___TOP9" localSheetId="0">#REF!</definedName>
    <definedName name="___TOP9" localSheetId="2">#REF!</definedName>
    <definedName name="___TOP9">#REF!</definedName>
    <definedName name="___VEX1" localSheetId="0">#REF!</definedName>
    <definedName name="___VEX1" localSheetId="2">#REF!</definedName>
    <definedName name="___VEX1">#REF!</definedName>
    <definedName name="___VFA1" localSheetId="0">#REF!</definedName>
    <definedName name="___VFA1" localSheetId="2">#REF!</definedName>
    <definedName name="___VFA1">#REF!</definedName>
    <definedName name="___VIT1" localSheetId="0">#REF!</definedName>
    <definedName name="___VIT1" localSheetId="2">#REF!</definedName>
    <definedName name="___VIT1">#REF!</definedName>
    <definedName name="___VPR1" localSheetId="0">#REF!</definedName>
    <definedName name="___VPR1" localSheetId="2">#REF!</definedName>
    <definedName name="___VPR1">#REF!</definedName>
    <definedName name="___VPR2" localSheetId="0">#REF!</definedName>
    <definedName name="___VPR2" localSheetId="2">#REF!</definedName>
    <definedName name="___VPR2">#REF!</definedName>
    <definedName name="___VRP1" localSheetId="0">#REF!</definedName>
    <definedName name="___VRP1" localSheetId="2">#REF!</definedName>
    <definedName name="___VRP1">#REF!</definedName>
    <definedName name="___VSM1" localSheetId="0">#REF!</definedName>
    <definedName name="___VSM1" localSheetId="2">#REF!</definedName>
    <definedName name="___VSM1">#REF!</definedName>
    <definedName name="__123Graph_A" localSheetId="0">#REF!</definedName>
    <definedName name="__123Graph_A" localSheetId="2">#REF!</definedName>
    <definedName name="__123Graph_A">#REF!</definedName>
    <definedName name="__123Graph_B" localSheetId="0">#REF!</definedName>
    <definedName name="__123Graph_B" localSheetId="2">#REF!</definedName>
    <definedName name="__123Graph_B">#REF!</definedName>
    <definedName name="__Cod1" localSheetId="0">#REF!</definedName>
    <definedName name="__Cod1" localSheetId="2">#REF!</definedName>
    <definedName name="__Cod1">#REF!</definedName>
    <definedName name="__COM1" localSheetId="0">#REF!</definedName>
    <definedName name="__COM1" localSheetId="2">#REF!</definedName>
    <definedName name="__COM1">#REF!</definedName>
    <definedName name="__COM10" localSheetId="0">#REF!</definedName>
    <definedName name="__COM10" localSheetId="2">#REF!</definedName>
    <definedName name="__COM10">#REF!</definedName>
    <definedName name="__COM11" localSheetId="0">#REF!</definedName>
    <definedName name="__COM11" localSheetId="2">#REF!</definedName>
    <definedName name="__COM11">#REF!</definedName>
    <definedName name="__COM12" localSheetId="0">#REF!</definedName>
    <definedName name="__COM12" localSheetId="2">#REF!</definedName>
    <definedName name="__COM12">#REF!</definedName>
    <definedName name="__COM13" localSheetId="0">#REF!</definedName>
    <definedName name="__COM13" localSheetId="2">#REF!</definedName>
    <definedName name="__COM13">#REF!</definedName>
    <definedName name="__COM14" localSheetId="0">#REF!</definedName>
    <definedName name="__COM14" localSheetId="2">#REF!</definedName>
    <definedName name="__COM14">#REF!</definedName>
    <definedName name="__COM15" localSheetId="0">#REF!</definedName>
    <definedName name="__COM15" localSheetId="2">#REF!</definedName>
    <definedName name="__COM15">#REF!</definedName>
    <definedName name="__COM16" localSheetId="0">#REF!</definedName>
    <definedName name="__COM16" localSheetId="2">#REF!</definedName>
    <definedName name="__COM16">#REF!</definedName>
    <definedName name="__COM17" localSheetId="0">#REF!</definedName>
    <definedName name="__COM17" localSheetId="2">#REF!</definedName>
    <definedName name="__COM17">#REF!</definedName>
    <definedName name="__COM18" localSheetId="0">#REF!</definedName>
    <definedName name="__COM18" localSheetId="2">#REF!</definedName>
    <definedName name="__COM18">#REF!</definedName>
    <definedName name="__COM19" localSheetId="0">#REF!</definedName>
    <definedName name="__COM19" localSheetId="2">#REF!</definedName>
    <definedName name="__COM19">#REF!</definedName>
    <definedName name="__COM2" localSheetId="0">#REF!</definedName>
    <definedName name="__COM2" localSheetId="2">#REF!</definedName>
    <definedName name="__COM2">#REF!</definedName>
    <definedName name="__COM20" localSheetId="0">#REF!</definedName>
    <definedName name="__COM20" localSheetId="2">#REF!</definedName>
    <definedName name="__COM20">#REF!</definedName>
    <definedName name="__COM21" localSheetId="0">#REF!</definedName>
    <definedName name="__COM21" localSheetId="2">#REF!</definedName>
    <definedName name="__COM21">#REF!</definedName>
    <definedName name="__COM3" localSheetId="0">#REF!</definedName>
    <definedName name="__COM3" localSheetId="2">#REF!</definedName>
    <definedName name="__COM3">#REF!</definedName>
    <definedName name="__COM4" localSheetId="0">#REF!</definedName>
    <definedName name="__COM4" localSheetId="2">#REF!</definedName>
    <definedName name="__COM4">#REF!</definedName>
    <definedName name="__COM5" localSheetId="0">#REF!</definedName>
    <definedName name="__COM5" localSheetId="2">#REF!</definedName>
    <definedName name="__COM5">#REF!</definedName>
    <definedName name="__COM6" localSheetId="0">#REF!</definedName>
    <definedName name="__COM6" localSheetId="2">#REF!</definedName>
    <definedName name="__COM6">#REF!</definedName>
    <definedName name="__COM7" localSheetId="0">#REF!</definedName>
    <definedName name="__COM7" localSheetId="2">#REF!</definedName>
    <definedName name="__COM7">#REF!</definedName>
    <definedName name="__COM8" localSheetId="0">#REF!</definedName>
    <definedName name="__COM8" localSheetId="2">#REF!</definedName>
    <definedName name="__COM8">#REF!</definedName>
    <definedName name="__COM9" localSheetId="0">#REF!</definedName>
    <definedName name="__COM9" localSheetId="2">#REF!</definedName>
    <definedName name="__COM9">#REF!</definedName>
    <definedName name="__DCI1" localSheetId="0">#REF!</definedName>
    <definedName name="__DCI1" localSheetId="2">#REF!</definedName>
    <definedName name="__DCI1">#REF!</definedName>
    <definedName name="__DDS1" localSheetId="0">#REF!</definedName>
    <definedName name="__DDS1" localSheetId="2">#REF!</definedName>
    <definedName name="__DDS1">#REF!</definedName>
    <definedName name="__DGO1" localSheetId="0">#REF!</definedName>
    <definedName name="__DGO1" localSheetId="2">#REF!</definedName>
    <definedName name="__DGO1">#REF!</definedName>
    <definedName name="__DGP1" localSheetId="0">#REF!</definedName>
    <definedName name="__DGP1" localSheetId="2">#REF!</definedName>
    <definedName name="__DGP1">#REF!</definedName>
    <definedName name="__DIJ1" localSheetId="0">#REF!</definedName>
    <definedName name="__DIJ1" localSheetId="2">#REF!</definedName>
    <definedName name="__DIJ1">#REF!</definedName>
    <definedName name="__DPI1" localSheetId="0">#REF!</definedName>
    <definedName name="__DPI1" localSheetId="2">#REF!</definedName>
    <definedName name="__DPI1">#REF!</definedName>
    <definedName name="__DPY1" localSheetId="0">#REF!</definedName>
    <definedName name="__DPY1" localSheetId="2">#REF!</definedName>
    <definedName name="__DPY1">#REF!</definedName>
    <definedName name="__DRI1" localSheetId="0">#REF!</definedName>
    <definedName name="__DRI1" localSheetId="2">#REF!</definedName>
    <definedName name="__DRI1">#REF!</definedName>
    <definedName name="__DRL1" localSheetId="0">#REF!</definedName>
    <definedName name="__DRL1" localSheetId="2">#REF!</definedName>
    <definedName name="__DRL1">#REF!</definedName>
    <definedName name="__DSP1" localSheetId="0">#REF!</definedName>
    <definedName name="__DSP1" localSheetId="2">#REF!</definedName>
    <definedName name="__DSP1">#REF!</definedName>
    <definedName name="__ECP1" localSheetId="0">#REF!</definedName>
    <definedName name="__ECP1" localSheetId="2">#REF!</definedName>
    <definedName name="__ECP1">#REF!</definedName>
    <definedName name="__ICP1" localSheetId="0">#REF!</definedName>
    <definedName name="__ICP1" localSheetId="2">#REF!</definedName>
    <definedName name="__ICP1">#REF!</definedName>
    <definedName name="__key2" localSheetId="0">#REF!</definedName>
    <definedName name="__key2" localSheetId="2">#REF!</definedName>
    <definedName name="__key2">#REF!</definedName>
    <definedName name="__key21" localSheetId="0">#REF!</definedName>
    <definedName name="__key21" localSheetId="2">#REF!</definedName>
    <definedName name="__key21">#REF!</definedName>
    <definedName name="__key3" localSheetId="0">#REF!</definedName>
    <definedName name="__key3" localSheetId="2">#REF!</definedName>
    <definedName name="__key3">#REF!</definedName>
    <definedName name="__key31" localSheetId="0">#REF!</definedName>
    <definedName name="__key31" localSheetId="2">#REF!</definedName>
    <definedName name="__key31">#REF!</definedName>
    <definedName name="__LEY80" localSheetId="0">#REF!</definedName>
    <definedName name="__LEY80" localSheetId="2">#REF!</definedName>
    <definedName name="__LEY80">#REF!</definedName>
    <definedName name="__MA2" localSheetId="3">#REF!</definedName>
    <definedName name="__MA2" localSheetId="0">#REF!</definedName>
    <definedName name="__MA2" localSheetId="2">#REF!</definedName>
    <definedName name="__MA2">#REF!</definedName>
    <definedName name="__mun2" localSheetId="3">#REF!</definedName>
    <definedName name="__mun2" localSheetId="0">#REF!</definedName>
    <definedName name="__mun2" localSheetId="2">#REF!</definedName>
    <definedName name="__mun2">#REF!</definedName>
    <definedName name="__num10" localSheetId="3">#REF!</definedName>
    <definedName name="__num10" localSheetId="0">#REF!</definedName>
    <definedName name="__num10" localSheetId="2">#REF!</definedName>
    <definedName name="__num10">#REF!</definedName>
    <definedName name="__num2" localSheetId="3">#REF!</definedName>
    <definedName name="__num2" localSheetId="0">#REF!</definedName>
    <definedName name="__num2" localSheetId="2">#REF!</definedName>
    <definedName name="__num2">#REF!</definedName>
    <definedName name="__num3" localSheetId="3">#REF!</definedName>
    <definedName name="__num3" localSheetId="0">#REF!</definedName>
    <definedName name="__num3" localSheetId="2">#REF!</definedName>
    <definedName name="__num3">#REF!</definedName>
    <definedName name="__num4" localSheetId="3">#REF!</definedName>
    <definedName name="__num4" localSheetId="0">#REF!</definedName>
    <definedName name="__num4" localSheetId="2">#REF!</definedName>
    <definedName name="__num4">#REF!</definedName>
    <definedName name="__num5" localSheetId="3">#REF!</definedName>
    <definedName name="__num5" localSheetId="0">#REF!</definedName>
    <definedName name="__num5" localSheetId="2">#REF!</definedName>
    <definedName name="__num5">#REF!</definedName>
    <definedName name="__num6" localSheetId="3">#REF!</definedName>
    <definedName name="__num6" localSheetId="0">#REF!</definedName>
    <definedName name="__num6" localSheetId="2">#REF!</definedName>
    <definedName name="__num6">#REF!</definedName>
    <definedName name="__num7" localSheetId="3">#REF!</definedName>
    <definedName name="__num7" localSheetId="0">#REF!</definedName>
    <definedName name="__num7" localSheetId="2">#REF!</definedName>
    <definedName name="__num7">#REF!</definedName>
    <definedName name="__num8" localSheetId="3">#REF!</definedName>
    <definedName name="__num8" localSheetId="0">#REF!</definedName>
    <definedName name="__num8" localSheetId="2">#REF!</definedName>
    <definedName name="__num8">#REF!</definedName>
    <definedName name="__num9" localSheetId="3">#REF!</definedName>
    <definedName name="__num9" localSheetId="0">#REF!</definedName>
    <definedName name="__num9" localSheetId="2">#REF!</definedName>
    <definedName name="__num9">#REF!</definedName>
    <definedName name="__OCD1" localSheetId="0">#REF!</definedName>
    <definedName name="__OCD1" localSheetId="2">#REF!</definedName>
    <definedName name="__OCD1">#REF!</definedName>
    <definedName name="__OCI1" localSheetId="0">#REF!</definedName>
    <definedName name="__OCI1" localSheetId="2">#REF!</definedName>
    <definedName name="__OCI1">#REF!</definedName>
    <definedName name="__PJ50" localSheetId="3">#REF!</definedName>
    <definedName name="__PJ50" localSheetId="0">#REF!</definedName>
    <definedName name="__PJ50" localSheetId="2">#REF!</definedName>
    <definedName name="__PJ50">#REF!</definedName>
    <definedName name="__pj51" localSheetId="3">#REF!</definedName>
    <definedName name="__pj51" localSheetId="0">#REF!</definedName>
    <definedName name="__pj51" localSheetId="2">#REF!</definedName>
    <definedName name="__pj51">#REF!</definedName>
    <definedName name="__pr01" localSheetId="0">#REF!</definedName>
    <definedName name="__pr01" localSheetId="2">#REF!</definedName>
    <definedName name="__pr01">#REF!</definedName>
    <definedName name="__pr02" localSheetId="0">#REF!</definedName>
    <definedName name="__pr02" localSheetId="2">#REF!</definedName>
    <definedName name="__pr02">#REF!</definedName>
    <definedName name="__pr03" localSheetId="0">#REF!</definedName>
    <definedName name="__pr03" localSheetId="2">#REF!</definedName>
    <definedName name="__pr03">#REF!</definedName>
    <definedName name="__pr04" localSheetId="0">#REF!</definedName>
    <definedName name="__pr04" localSheetId="2">#REF!</definedName>
    <definedName name="__pr04">#REF!</definedName>
    <definedName name="__pr05" localSheetId="0">#REF!</definedName>
    <definedName name="__pr05" localSheetId="2">#REF!</definedName>
    <definedName name="__pr05">#REF!</definedName>
    <definedName name="__pr06" localSheetId="0">#REF!</definedName>
    <definedName name="__pr06" localSheetId="2">#REF!</definedName>
    <definedName name="__pr06">#REF!</definedName>
    <definedName name="__pr07" localSheetId="0">#REF!</definedName>
    <definedName name="__pr07" localSheetId="2">#REF!</definedName>
    <definedName name="__pr07">#REF!</definedName>
    <definedName name="__pr08" localSheetId="0">#REF!</definedName>
    <definedName name="__pr08" localSheetId="2">#REF!</definedName>
    <definedName name="__pr08">#REF!</definedName>
    <definedName name="__pr09" localSheetId="0">#REF!</definedName>
    <definedName name="__pr09" localSheetId="2">#REF!</definedName>
    <definedName name="__pr09">#REF!</definedName>
    <definedName name="__pr10" localSheetId="0">#REF!</definedName>
    <definedName name="__pr10" localSheetId="2">#REF!</definedName>
    <definedName name="__pr10">#REF!</definedName>
    <definedName name="__pr11" localSheetId="0">#REF!</definedName>
    <definedName name="__pr11" localSheetId="2">#REF!</definedName>
    <definedName name="__pr11">#REF!</definedName>
    <definedName name="__pr12" localSheetId="0">#REF!</definedName>
    <definedName name="__pr12" localSheetId="2">#REF!</definedName>
    <definedName name="__pr12">#REF!</definedName>
    <definedName name="__pr13" localSheetId="0">#REF!</definedName>
    <definedName name="__pr13" localSheetId="2">#REF!</definedName>
    <definedName name="__pr13">#REF!</definedName>
    <definedName name="__pr14" localSheetId="0">#REF!</definedName>
    <definedName name="__pr14" localSheetId="2">#REF!</definedName>
    <definedName name="__pr14">#REF!</definedName>
    <definedName name="__pr15" localSheetId="0">#REF!</definedName>
    <definedName name="__pr15" localSheetId="2">#REF!</definedName>
    <definedName name="__pr15">#REF!</definedName>
    <definedName name="__pr16" localSheetId="0">#REF!</definedName>
    <definedName name="__pr16" localSheetId="2">#REF!</definedName>
    <definedName name="__pr16">#REF!</definedName>
    <definedName name="__pr17" localSheetId="0">#REF!</definedName>
    <definedName name="__pr17" localSheetId="2">#REF!</definedName>
    <definedName name="__pr17">#REF!</definedName>
    <definedName name="__pr18" localSheetId="0">#REF!</definedName>
    <definedName name="__pr18" localSheetId="2">#REF!</definedName>
    <definedName name="__pr18">#REF!</definedName>
    <definedName name="__pr19" localSheetId="0">#REF!</definedName>
    <definedName name="__pr19" localSheetId="2">#REF!</definedName>
    <definedName name="__pr19">#REF!</definedName>
    <definedName name="__pr20" localSheetId="0">#REF!</definedName>
    <definedName name="__pr20" localSheetId="2">#REF!</definedName>
    <definedName name="__pr20">#REF!</definedName>
    <definedName name="__pr21" localSheetId="0">#REF!</definedName>
    <definedName name="__pr21" localSheetId="2">#REF!</definedName>
    <definedName name="__pr21">#REF!</definedName>
    <definedName name="__pr22" localSheetId="0">#REF!</definedName>
    <definedName name="__pr22" localSheetId="2">#REF!</definedName>
    <definedName name="__pr22">#REF!</definedName>
    <definedName name="__pr23" localSheetId="0">#REF!</definedName>
    <definedName name="__pr23" localSheetId="2">#REF!</definedName>
    <definedName name="__pr23">#REF!</definedName>
    <definedName name="__pr24" localSheetId="0">#REF!</definedName>
    <definedName name="__pr24" localSheetId="2">#REF!</definedName>
    <definedName name="__pr24">#REF!</definedName>
    <definedName name="__pr25" localSheetId="0">#REF!</definedName>
    <definedName name="__pr25" localSheetId="2">#REF!</definedName>
    <definedName name="__pr25">#REF!</definedName>
    <definedName name="__pr26" localSheetId="0">#REF!</definedName>
    <definedName name="__pr26" localSheetId="2">#REF!</definedName>
    <definedName name="__pr26">#REF!</definedName>
    <definedName name="__pr27" localSheetId="0">#REF!</definedName>
    <definedName name="__pr27" localSheetId="2">#REF!</definedName>
    <definedName name="__pr27">#REF!</definedName>
    <definedName name="__pr28" localSheetId="0">#REF!</definedName>
    <definedName name="__pr28" localSheetId="2">#REF!</definedName>
    <definedName name="__pr28">#REF!</definedName>
    <definedName name="__pr29" localSheetId="0">#REF!</definedName>
    <definedName name="__pr29" localSheetId="2">#REF!</definedName>
    <definedName name="__pr29">#REF!</definedName>
    <definedName name="__pr30" localSheetId="0">#REF!</definedName>
    <definedName name="__pr30" localSheetId="2">#REF!</definedName>
    <definedName name="__pr30">#REF!</definedName>
    <definedName name="__pr31" localSheetId="0">#REF!</definedName>
    <definedName name="__pr31" localSheetId="2">#REF!</definedName>
    <definedName name="__pr31">#REF!</definedName>
    <definedName name="__pr32" localSheetId="0">#REF!</definedName>
    <definedName name="__pr32" localSheetId="2">#REF!</definedName>
    <definedName name="__pr32">#REF!</definedName>
    <definedName name="__pr33" localSheetId="0">#REF!</definedName>
    <definedName name="__pr33" localSheetId="2">#REF!</definedName>
    <definedName name="__pr33">#REF!</definedName>
    <definedName name="__pr34" localSheetId="0">#REF!</definedName>
    <definedName name="__pr34" localSheetId="2">#REF!</definedName>
    <definedName name="__pr34">#REF!</definedName>
    <definedName name="__pr35" localSheetId="0">#REF!</definedName>
    <definedName name="__pr35" localSheetId="2">#REF!</definedName>
    <definedName name="__pr35">#REF!</definedName>
    <definedName name="__pr36" localSheetId="0">#REF!</definedName>
    <definedName name="__pr36" localSheetId="2">#REF!</definedName>
    <definedName name="__pr36">#REF!</definedName>
    <definedName name="__pr37" localSheetId="0">#REF!</definedName>
    <definedName name="__pr37" localSheetId="2">#REF!</definedName>
    <definedName name="__pr37">#REF!</definedName>
    <definedName name="__pr38" localSheetId="0">#REF!</definedName>
    <definedName name="__pr38" localSheetId="2">#REF!</definedName>
    <definedName name="__pr38">#REF!</definedName>
    <definedName name="__pr39" localSheetId="0">#REF!</definedName>
    <definedName name="__pr39" localSheetId="2">#REF!</definedName>
    <definedName name="__pr39">#REF!</definedName>
    <definedName name="__pr40" localSheetId="0">#REF!</definedName>
    <definedName name="__pr40" localSheetId="2">#REF!</definedName>
    <definedName name="__pr40">#REF!</definedName>
    <definedName name="__pr41" localSheetId="0">#REF!</definedName>
    <definedName name="__pr41" localSheetId="2">#REF!</definedName>
    <definedName name="__pr41">#REF!</definedName>
    <definedName name="__pr42" localSheetId="0">#REF!</definedName>
    <definedName name="__pr42" localSheetId="2">#REF!</definedName>
    <definedName name="__pr42">#REF!</definedName>
    <definedName name="__pr43" localSheetId="0">#REF!</definedName>
    <definedName name="__pr43" localSheetId="2">#REF!</definedName>
    <definedName name="__pr43">#REF!</definedName>
    <definedName name="__pr44" localSheetId="0">#REF!</definedName>
    <definedName name="__pr44" localSheetId="2">#REF!</definedName>
    <definedName name="__pr44">#REF!</definedName>
    <definedName name="__pr45" localSheetId="0">#REF!</definedName>
    <definedName name="__pr45" localSheetId="2">#REF!</definedName>
    <definedName name="__pr45">#REF!</definedName>
    <definedName name="__pr46" localSheetId="0">#REF!</definedName>
    <definedName name="__pr46" localSheetId="2">#REF!</definedName>
    <definedName name="__pr46">#REF!</definedName>
    <definedName name="__pr47" localSheetId="0">#REF!</definedName>
    <definedName name="__pr47" localSheetId="2">#REF!</definedName>
    <definedName name="__pr47">#REF!</definedName>
    <definedName name="__pr48" localSheetId="0">#REF!</definedName>
    <definedName name="__pr48" localSheetId="2">#REF!</definedName>
    <definedName name="__pr48">#REF!</definedName>
    <definedName name="__pr49" localSheetId="0">#REF!</definedName>
    <definedName name="__pr49" localSheetId="2">#REF!</definedName>
    <definedName name="__pr49">#REF!</definedName>
    <definedName name="__pr50" localSheetId="0">#REF!</definedName>
    <definedName name="__pr50" localSheetId="2">#REF!</definedName>
    <definedName name="__pr50">#REF!</definedName>
    <definedName name="__pr51" localSheetId="0">#REF!</definedName>
    <definedName name="__pr51" localSheetId="2">#REF!</definedName>
    <definedName name="__pr51">#REF!</definedName>
    <definedName name="__pr52" localSheetId="0">#REF!</definedName>
    <definedName name="__pr52" localSheetId="2">#REF!</definedName>
    <definedName name="__pr52">#REF!</definedName>
    <definedName name="__pr53" localSheetId="0">#REF!</definedName>
    <definedName name="__pr53" localSheetId="2">#REF!</definedName>
    <definedName name="__pr53">#REF!</definedName>
    <definedName name="__pr54" localSheetId="0">#REF!</definedName>
    <definedName name="__pr54" localSheetId="2">#REF!</definedName>
    <definedName name="__pr54">#REF!</definedName>
    <definedName name="__pr55" localSheetId="0">#REF!</definedName>
    <definedName name="__pr55" localSheetId="2">#REF!</definedName>
    <definedName name="__pr55">#REF!</definedName>
    <definedName name="__pr56" localSheetId="0">#REF!</definedName>
    <definedName name="__pr56" localSheetId="2">#REF!</definedName>
    <definedName name="__pr56">#REF!</definedName>
    <definedName name="__pr57" localSheetId="0">#REF!</definedName>
    <definedName name="__pr57" localSheetId="2">#REF!</definedName>
    <definedName name="__pr57">#REF!</definedName>
    <definedName name="__pr58" localSheetId="0">#REF!</definedName>
    <definedName name="__pr58" localSheetId="2">#REF!</definedName>
    <definedName name="__pr58">#REF!</definedName>
    <definedName name="__pr59" localSheetId="0">#REF!</definedName>
    <definedName name="__pr59" localSheetId="2">#REF!</definedName>
    <definedName name="__pr59">#REF!</definedName>
    <definedName name="__pr60" localSheetId="0">#REF!</definedName>
    <definedName name="__pr60" localSheetId="2">#REF!</definedName>
    <definedName name="__pr60">#REF!</definedName>
    <definedName name="__pr61" localSheetId="0">#REF!</definedName>
    <definedName name="__pr61" localSheetId="2">#REF!</definedName>
    <definedName name="__pr61">#REF!</definedName>
    <definedName name="__pr62" localSheetId="0">#REF!</definedName>
    <definedName name="__pr62" localSheetId="2">#REF!</definedName>
    <definedName name="__pr62">#REF!</definedName>
    <definedName name="__pr63" localSheetId="0">#REF!</definedName>
    <definedName name="__pr63" localSheetId="2">#REF!</definedName>
    <definedName name="__pr63">#REF!</definedName>
    <definedName name="__pr64" localSheetId="0">#REF!</definedName>
    <definedName name="__pr64" localSheetId="2">#REF!</definedName>
    <definedName name="__pr64">#REF!</definedName>
    <definedName name="__pr65" localSheetId="0">#REF!</definedName>
    <definedName name="__pr65" localSheetId="2">#REF!</definedName>
    <definedName name="__pr65">#REF!</definedName>
    <definedName name="__pr66" localSheetId="0">#REF!</definedName>
    <definedName name="__pr66" localSheetId="2">#REF!</definedName>
    <definedName name="__pr66">#REF!</definedName>
    <definedName name="__pr67" localSheetId="0">#REF!</definedName>
    <definedName name="__pr67" localSheetId="2">#REF!</definedName>
    <definedName name="__pr67">#REF!</definedName>
    <definedName name="__pr68" localSheetId="0">#REF!</definedName>
    <definedName name="__pr68" localSheetId="2">#REF!</definedName>
    <definedName name="__pr68">#REF!</definedName>
    <definedName name="__pr69" localSheetId="0">#REF!</definedName>
    <definedName name="__pr69" localSheetId="2">#REF!</definedName>
    <definedName name="__pr69">#REF!</definedName>
    <definedName name="__pr70" localSheetId="0">#REF!</definedName>
    <definedName name="__pr70" localSheetId="2">#REF!</definedName>
    <definedName name="__pr70">#REF!</definedName>
    <definedName name="__pr71" localSheetId="0">#REF!</definedName>
    <definedName name="__pr71" localSheetId="2">#REF!</definedName>
    <definedName name="__pr71">#REF!</definedName>
    <definedName name="__pr72" localSheetId="0">#REF!</definedName>
    <definedName name="__pr72" localSheetId="2">#REF!</definedName>
    <definedName name="__pr72">#REF!</definedName>
    <definedName name="__ref4" localSheetId="3">#REF!</definedName>
    <definedName name="__ref4" localSheetId="0">#REF!</definedName>
    <definedName name="__ref4" localSheetId="2">#REF!</definedName>
    <definedName name="__ref4">#REF!</definedName>
    <definedName name="__TOP1" localSheetId="0">#REF!</definedName>
    <definedName name="__TOP1" localSheetId="2">#REF!</definedName>
    <definedName name="__TOP1">#REF!</definedName>
    <definedName name="__TOP10" localSheetId="0">#REF!</definedName>
    <definedName name="__TOP10" localSheetId="2">#REF!</definedName>
    <definedName name="__TOP10">#REF!</definedName>
    <definedName name="__TOP2" localSheetId="0">#REF!</definedName>
    <definedName name="__TOP2" localSheetId="2">#REF!</definedName>
    <definedName name="__TOP2">#REF!</definedName>
    <definedName name="__TOP3" localSheetId="0">#REF!</definedName>
    <definedName name="__TOP3" localSheetId="2">#REF!</definedName>
    <definedName name="__TOP3">#REF!</definedName>
    <definedName name="__TOP4" localSheetId="0">#REF!</definedName>
    <definedName name="__TOP4" localSheetId="2">#REF!</definedName>
    <definedName name="__TOP4">#REF!</definedName>
    <definedName name="__TOP5" localSheetId="0">#REF!</definedName>
    <definedName name="__TOP5" localSheetId="2">#REF!</definedName>
    <definedName name="__TOP5">#REF!</definedName>
    <definedName name="__TOP6" localSheetId="0">#REF!</definedName>
    <definedName name="__TOP6" localSheetId="2">#REF!</definedName>
    <definedName name="__TOP6">#REF!</definedName>
    <definedName name="__TOP7" localSheetId="0">#REF!</definedName>
    <definedName name="__TOP7" localSheetId="2">#REF!</definedName>
    <definedName name="__TOP7">#REF!</definedName>
    <definedName name="__TOP8" localSheetId="0">#REF!</definedName>
    <definedName name="__TOP8" localSheetId="2">#REF!</definedName>
    <definedName name="__TOP8">#REF!</definedName>
    <definedName name="__TOP9" localSheetId="0">#REF!</definedName>
    <definedName name="__TOP9" localSheetId="2">#REF!</definedName>
    <definedName name="__TOP9">#REF!</definedName>
    <definedName name="__TOT1" localSheetId="0">#REF!</definedName>
    <definedName name="__TOT1" localSheetId="2">#REF!</definedName>
    <definedName name="__TOT1">#REF!</definedName>
    <definedName name="__VEX1" localSheetId="0">#REF!</definedName>
    <definedName name="__VEX1" localSheetId="2">#REF!</definedName>
    <definedName name="__VEX1">#REF!</definedName>
    <definedName name="__VFA1" localSheetId="0">#REF!</definedName>
    <definedName name="__VFA1" localSheetId="2">#REF!</definedName>
    <definedName name="__VFA1">#REF!</definedName>
    <definedName name="__VIT1" localSheetId="0">#REF!</definedName>
    <definedName name="__VIT1" localSheetId="2">#REF!</definedName>
    <definedName name="__VIT1">#REF!</definedName>
    <definedName name="__VPR1" localSheetId="0">#REF!</definedName>
    <definedName name="__VPR1" localSheetId="2">#REF!</definedName>
    <definedName name="__VPR1">#REF!</definedName>
    <definedName name="__VPR2" localSheetId="0">#REF!</definedName>
    <definedName name="__VPR2" localSheetId="2">#REF!</definedName>
    <definedName name="__VPR2">#REF!</definedName>
    <definedName name="__VRP1" localSheetId="0">#REF!</definedName>
    <definedName name="__VRP1" localSheetId="2">#REF!</definedName>
    <definedName name="__VRP1">#REF!</definedName>
    <definedName name="__VSM1" localSheetId="0">#REF!</definedName>
    <definedName name="__VSM1" localSheetId="2">#REF!</definedName>
    <definedName name="__VSM1">#REF!</definedName>
    <definedName name="_1" localSheetId="0">#REF!</definedName>
    <definedName name="_1" localSheetId="2">#REF!</definedName>
    <definedName name="_1">#REF!</definedName>
    <definedName name="_1_25" localSheetId="0">#REF!</definedName>
    <definedName name="_1_25" localSheetId="2">#REF!</definedName>
    <definedName name="_1_25">#REF!</definedName>
    <definedName name="_116B" localSheetId="0">#REF!</definedName>
    <definedName name="_116B" localSheetId="2">#REF!</definedName>
    <definedName name="_116B">#REF!</definedName>
    <definedName name="_117A" localSheetId="0">#REF!</definedName>
    <definedName name="_117A" localSheetId="2">#REF!</definedName>
    <definedName name="_117A">#REF!</definedName>
    <definedName name="_117B" localSheetId="0">#REF!</definedName>
    <definedName name="_117B" localSheetId="2">#REF!</definedName>
    <definedName name="_117B">#REF!</definedName>
    <definedName name="_120A" localSheetId="0">#REF!</definedName>
    <definedName name="_120A" localSheetId="2">#REF!</definedName>
    <definedName name="_120A">#REF!</definedName>
    <definedName name="_120B" localSheetId="0">#REF!</definedName>
    <definedName name="_120B" localSheetId="2">#REF!</definedName>
    <definedName name="_120B">#REF!</definedName>
    <definedName name="_121A" localSheetId="0">#REF!</definedName>
    <definedName name="_121A" localSheetId="2">#REF!</definedName>
    <definedName name="_121A">#REF!</definedName>
    <definedName name="_121B" localSheetId="0">#REF!</definedName>
    <definedName name="_121B" localSheetId="2">#REF!</definedName>
    <definedName name="_121B">#REF!</definedName>
    <definedName name="_122A" localSheetId="0">#REF!</definedName>
    <definedName name="_122A" localSheetId="2">#REF!</definedName>
    <definedName name="_122A">#REF!</definedName>
    <definedName name="_122B" localSheetId="0">#REF!</definedName>
    <definedName name="_122B" localSheetId="2">#REF!</definedName>
    <definedName name="_122B">#REF!</definedName>
    <definedName name="_123A" localSheetId="0">#REF!</definedName>
    <definedName name="_123A" localSheetId="2">#REF!</definedName>
    <definedName name="_123A">#REF!</definedName>
    <definedName name="_123B" localSheetId="0">#REF!</definedName>
    <definedName name="_123B" localSheetId="2">#REF!</definedName>
    <definedName name="_123B">#REF!</definedName>
    <definedName name="_124A" localSheetId="0">#REF!</definedName>
    <definedName name="_124A" localSheetId="2">#REF!</definedName>
    <definedName name="_124A">#REF!</definedName>
    <definedName name="_124B" localSheetId="0">#REF!</definedName>
    <definedName name="_124B" localSheetId="2">#REF!</definedName>
    <definedName name="_124B">#REF!</definedName>
    <definedName name="_125A" localSheetId="0">#REF!</definedName>
    <definedName name="_125A" localSheetId="2">#REF!</definedName>
    <definedName name="_125A">#REF!</definedName>
    <definedName name="_125B" localSheetId="0">#REF!</definedName>
    <definedName name="_125B" localSheetId="2">#REF!</definedName>
    <definedName name="_125B">#REF!</definedName>
    <definedName name="_126A" localSheetId="0">#REF!</definedName>
    <definedName name="_126A" localSheetId="2">#REF!</definedName>
    <definedName name="_126A">#REF!</definedName>
    <definedName name="_126B" localSheetId="0">#REF!</definedName>
    <definedName name="_126B" localSheetId="2">#REF!</definedName>
    <definedName name="_126B">#REF!</definedName>
    <definedName name="_130A" localSheetId="0">#REF!</definedName>
    <definedName name="_130A" localSheetId="2">#REF!</definedName>
    <definedName name="_130A">#REF!</definedName>
    <definedName name="_130B" localSheetId="0">#REF!</definedName>
    <definedName name="_130B" localSheetId="2">#REF!</definedName>
    <definedName name="_130B">#REF!</definedName>
    <definedName name="_131A" localSheetId="0">#REF!</definedName>
    <definedName name="_131A" localSheetId="2">#REF!</definedName>
    <definedName name="_131A">#REF!</definedName>
    <definedName name="_131B" localSheetId="0">#REF!</definedName>
    <definedName name="_131B" localSheetId="2">#REF!</definedName>
    <definedName name="_131B">#REF!</definedName>
    <definedName name="_132A" localSheetId="0">#REF!</definedName>
    <definedName name="_132A" localSheetId="2">#REF!</definedName>
    <definedName name="_132A">#REF!</definedName>
    <definedName name="_132B" localSheetId="0">#REF!</definedName>
    <definedName name="_132B" localSheetId="2">#REF!</definedName>
    <definedName name="_132B">#REF!</definedName>
    <definedName name="_133A" localSheetId="0">#REF!</definedName>
    <definedName name="_133A" localSheetId="2">#REF!</definedName>
    <definedName name="_133A">#REF!</definedName>
    <definedName name="_133B" localSheetId="0">#REF!</definedName>
    <definedName name="_133B" localSheetId="2">#REF!</definedName>
    <definedName name="_133B">#REF!</definedName>
    <definedName name="_134A" localSheetId="0">#REF!</definedName>
    <definedName name="_134A" localSheetId="2">#REF!</definedName>
    <definedName name="_134A">#REF!</definedName>
    <definedName name="_134B" localSheetId="0">#REF!</definedName>
    <definedName name="_134B" localSheetId="2">#REF!</definedName>
    <definedName name="_134B">#REF!</definedName>
    <definedName name="_150A" localSheetId="0">#REF!</definedName>
    <definedName name="_150A" localSheetId="2">#REF!</definedName>
    <definedName name="_150A">#REF!</definedName>
    <definedName name="_150B" localSheetId="0">#REF!</definedName>
    <definedName name="_150B" localSheetId="2">#REF!</definedName>
    <definedName name="_150B">#REF!</definedName>
    <definedName name="_151A" localSheetId="0">#REF!</definedName>
    <definedName name="_151A" localSheetId="2">#REF!</definedName>
    <definedName name="_151A">#REF!</definedName>
    <definedName name="_151B" localSheetId="0">#REF!</definedName>
    <definedName name="_151B" localSheetId="2">#REF!</definedName>
    <definedName name="_151B">#REF!</definedName>
    <definedName name="_152A" localSheetId="0">#REF!</definedName>
    <definedName name="_152A" localSheetId="2">#REF!</definedName>
    <definedName name="_152A">#REF!</definedName>
    <definedName name="_152B" localSheetId="0">#REF!</definedName>
    <definedName name="_152B" localSheetId="2">#REF!</definedName>
    <definedName name="_152B">#REF!</definedName>
    <definedName name="_153A" localSheetId="0">#REF!</definedName>
    <definedName name="_153A" localSheetId="2">#REF!</definedName>
    <definedName name="_153A">#REF!</definedName>
    <definedName name="_153B" localSheetId="0">#REF!</definedName>
    <definedName name="_153B" localSheetId="2">#REF!</definedName>
    <definedName name="_153B">#REF!</definedName>
    <definedName name="_154A" localSheetId="0">#REF!</definedName>
    <definedName name="_154A" localSheetId="2">#REF!</definedName>
    <definedName name="_154A">#REF!</definedName>
    <definedName name="_154B" localSheetId="0">#REF!</definedName>
    <definedName name="_154B" localSheetId="2">#REF!</definedName>
    <definedName name="_154B">#REF!</definedName>
    <definedName name="_160A" localSheetId="0">#REF!</definedName>
    <definedName name="_160A" localSheetId="2">#REF!</definedName>
    <definedName name="_160A">#REF!</definedName>
    <definedName name="_160B" localSheetId="0">#REF!</definedName>
    <definedName name="_160B" localSheetId="2">#REF!</definedName>
    <definedName name="_160B">#REF!</definedName>
    <definedName name="_161A" localSheetId="0">#REF!</definedName>
    <definedName name="_161A" localSheetId="2">#REF!</definedName>
    <definedName name="_161A">#REF!</definedName>
    <definedName name="_161B" localSheetId="0">#REF!</definedName>
    <definedName name="_161B" localSheetId="2">#REF!</definedName>
    <definedName name="_161B">#REF!</definedName>
    <definedName name="_162A" localSheetId="0">#REF!</definedName>
    <definedName name="_162A" localSheetId="2">#REF!</definedName>
    <definedName name="_162A">#REF!</definedName>
    <definedName name="_162B" localSheetId="0">#REF!</definedName>
    <definedName name="_162B" localSheetId="2">#REF!</definedName>
    <definedName name="_162B">#REF!</definedName>
    <definedName name="_163A" localSheetId="0">#REF!</definedName>
    <definedName name="_163A" localSheetId="2">#REF!</definedName>
    <definedName name="_163A">#REF!</definedName>
    <definedName name="_163B" localSheetId="0">#REF!</definedName>
    <definedName name="_163B" localSheetId="2">#REF!</definedName>
    <definedName name="_163B">#REF!</definedName>
    <definedName name="_164A" localSheetId="0">#REF!</definedName>
    <definedName name="_164A" localSheetId="2">#REF!</definedName>
    <definedName name="_164A">#REF!</definedName>
    <definedName name="_164B" localSheetId="0">#REF!</definedName>
    <definedName name="_164B" localSheetId="2">#REF!</definedName>
    <definedName name="_164B">#REF!</definedName>
    <definedName name="_165A" localSheetId="0">#REF!</definedName>
    <definedName name="_165A" localSheetId="2">#REF!</definedName>
    <definedName name="_165A">#REF!</definedName>
    <definedName name="_165B" localSheetId="0">#REF!</definedName>
    <definedName name="_165B" localSheetId="2">#REF!</definedName>
    <definedName name="_165B">#REF!</definedName>
    <definedName name="_166A" localSheetId="0">#REF!</definedName>
    <definedName name="_166A" localSheetId="2">#REF!</definedName>
    <definedName name="_166A">#REF!</definedName>
    <definedName name="_166B" localSheetId="0">#REF!</definedName>
    <definedName name="_166B" localSheetId="2">#REF!</definedName>
    <definedName name="_166B">#REF!</definedName>
    <definedName name="_167A" localSheetId="0">#REF!</definedName>
    <definedName name="_167A" localSheetId="2">#REF!</definedName>
    <definedName name="_167A">#REF!</definedName>
    <definedName name="_167B" localSheetId="0">#REF!</definedName>
    <definedName name="_167B" localSheetId="2">#REF!</definedName>
    <definedName name="_167B">#REF!</definedName>
    <definedName name="_170A" localSheetId="0">#REF!</definedName>
    <definedName name="_170A" localSheetId="2">#REF!</definedName>
    <definedName name="_170A">#REF!</definedName>
    <definedName name="_170B" localSheetId="0">#REF!</definedName>
    <definedName name="_170B" localSheetId="2">#REF!</definedName>
    <definedName name="_170B">#REF!</definedName>
    <definedName name="_171A" localSheetId="0">#REF!</definedName>
    <definedName name="_171A" localSheetId="2">#REF!</definedName>
    <definedName name="_171A">#REF!</definedName>
    <definedName name="_171B" localSheetId="0">#REF!</definedName>
    <definedName name="_171B" localSheetId="2">#REF!</definedName>
    <definedName name="_171B">#REF!</definedName>
    <definedName name="_172A" localSheetId="0">#REF!</definedName>
    <definedName name="_172A" localSheetId="2">#REF!</definedName>
    <definedName name="_172A">#REF!</definedName>
    <definedName name="_172B" localSheetId="0">#REF!</definedName>
    <definedName name="_172B" localSheetId="2">#REF!</definedName>
    <definedName name="_172B">#REF!</definedName>
    <definedName name="_173A" localSheetId="0">#REF!</definedName>
    <definedName name="_173A" localSheetId="2">#REF!</definedName>
    <definedName name="_173A">#REF!</definedName>
    <definedName name="_173B" localSheetId="0">#REF!</definedName>
    <definedName name="_173B" localSheetId="2">#REF!</definedName>
    <definedName name="_173B">#REF!</definedName>
    <definedName name="_174A" localSheetId="0">#REF!</definedName>
    <definedName name="_174A" localSheetId="2">#REF!</definedName>
    <definedName name="_174A">#REF!</definedName>
    <definedName name="_174B" localSheetId="0">#REF!</definedName>
    <definedName name="_174B" localSheetId="2">#REF!</definedName>
    <definedName name="_174B">#REF!</definedName>
    <definedName name="_175A" localSheetId="0">#REF!</definedName>
    <definedName name="_175A" localSheetId="2">#REF!</definedName>
    <definedName name="_175A">#REF!</definedName>
    <definedName name="_175B" localSheetId="0">#REF!</definedName>
    <definedName name="_175B" localSheetId="2">#REF!</definedName>
    <definedName name="_175B">#REF!</definedName>
    <definedName name="_18_Dic" localSheetId="0">#REF!</definedName>
    <definedName name="_18_Dic" localSheetId="2">#REF!</definedName>
    <definedName name="_18_Dic">#REF!</definedName>
    <definedName name="_180A" localSheetId="0">#REF!</definedName>
    <definedName name="_180A" localSheetId="2">#REF!</definedName>
    <definedName name="_180A">#REF!</definedName>
    <definedName name="_180B" localSheetId="0">#REF!</definedName>
    <definedName name="_180B" localSheetId="2">#REF!</definedName>
    <definedName name="_180B">#REF!</definedName>
    <definedName name="_181A" localSheetId="0">#REF!</definedName>
    <definedName name="_181A" localSheetId="2">#REF!</definedName>
    <definedName name="_181A">#REF!</definedName>
    <definedName name="_181B" localSheetId="0">#REF!</definedName>
    <definedName name="_181B" localSheetId="2">#REF!</definedName>
    <definedName name="_181B">#REF!</definedName>
    <definedName name="_182A" localSheetId="0">#REF!</definedName>
    <definedName name="_182A" localSheetId="2">#REF!</definedName>
    <definedName name="_182A">#REF!</definedName>
    <definedName name="_182B" localSheetId="0">#REF!</definedName>
    <definedName name="_182B" localSheetId="2">#REF!</definedName>
    <definedName name="_182B">#REF!</definedName>
    <definedName name="_183A" localSheetId="0">#REF!</definedName>
    <definedName name="_183A" localSheetId="2">#REF!</definedName>
    <definedName name="_183A">#REF!</definedName>
    <definedName name="_183B" localSheetId="0">#REF!</definedName>
    <definedName name="_183B" localSheetId="2">#REF!</definedName>
    <definedName name="_183B">#REF!</definedName>
    <definedName name="_184A" localSheetId="0">#REF!</definedName>
    <definedName name="_184A" localSheetId="2">#REF!</definedName>
    <definedName name="_184A">#REF!</definedName>
    <definedName name="_184B" localSheetId="0">#REF!</definedName>
    <definedName name="_184B" localSheetId="2">#REF!</definedName>
    <definedName name="_184B">#REF!</definedName>
    <definedName name="_185A" localSheetId="0">#REF!</definedName>
    <definedName name="_185A" localSheetId="2">#REF!</definedName>
    <definedName name="_185A">#REF!</definedName>
    <definedName name="_185B" localSheetId="0">#REF!</definedName>
    <definedName name="_185B" localSheetId="2">#REF!</definedName>
    <definedName name="_185B">#REF!</definedName>
    <definedName name="_190A" localSheetId="0">#REF!</definedName>
    <definedName name="_190A" localSheetId="2">#REF!</definedName>
    <definedName name="_190A">#REF!</definedName>
    <definedName name="_190B" localSheetId="0">#REF!</definedName>
    <definedName name="_190B" localSheetId="2">#REF!</definedName>
    <definedName name="_190B">#REF!</definedName>
    <definedName name="_191A" localSheetId="0">#REF!</definedName>
    <definedName name="_191A" localSheetId="2">#REF!</definedName>
    <definedName name="_191A">#REF!</definedName>
    <definedName name="_191B" localSheetId="0">#REF!</definedName>
    <definedName name="_191B" localSheetId="2">#REF!</definedName>
    <definedName name="_191B">#REF!</definedName>
    <definedName name="_192A" localSheetId="0">#REF!</definedName>
    <definedName name="_192A" localSheetId="2">#REF!</definedName>
    <definedName name="_192A">#REF!</definedName>
    <definedName name="_192B" localSheetId="0">#REF!</definedName>
    <definedName name="_192B" localSheetId="2">#REF!</definedName>
    <definedName name="_192B">#REF!</definedName>
    <definedName name="_193A" localSheetId="0">#REF!</definedName>
    <definedName name="_193A" localSheetId="2">#REF!</definedName>
    <definedName name="_193A">#REF!</definedName>
    <definedName name="_193B" localSheetId="0">#REF!</definedName>
    <definedName name="_193B" localSheetId="2">#REF!</definedName>
    <definedName name="_193B">#REF!</definedName>
    <definedName name="_194A" localSheetId="0">#REF!</definedName>
    <definedName name="_194A" localSheetId="2">#REF!</definedName>
    <definedName name="_194A">#REF!</definedName>
    <definedName name="_194B" localSheetId="0">#REF!</definedName>
    <definedName name="_194B" localSheetId="2">#REF!</definedName>
    <definedName name="_194B">#REF!</definedName>
    <definedName name="_195A" localSheetId="0">#REF!</definedName>
    <definedName name="_195A" localSheetId="2">#REF!</definedName>
    <definedName name="_195A">#REF!</definedName>
    <definedName name="_195B" localSheetId="0">#REF!</definedName>
    <definedName name="_195B" localSheetId="2">#REF!</definedName>
    <definedName name="_195B">#REF!</definedName>
    <definedName name="_196A" localSheetId="0">#REF!</definedName>
    <definedName name="_196A" localSheetId="2">#REF!</definedName>
    <definedName name="_196A">#REF!</definedName>
    <definedName name="_196B" localSheetId="0">#REF!</definedName>
    <definedName name="_196B" localSheetId="2">#REF!</definedName>
    <definedName name="_196B">#REF!</definedName>
    <definedName name="_197A" localSheetId="0">#REF!</definedName>
    <definedName name="_197A" localSheetId="2">#REF!</definedName>
    <definedName name="_197A">#REF!</definedName>
    <definedName name="_197B" localSheetId="0">#REF!</definedName>
    <definedName name="_197B" localSheetId="2">#REF!</definedName>
    <definedName name="_197B">#REF!</definedName>
    <definedName name="_1ane_o10" localSheetId="0">#REF!</definedName>
    <definedName name="_1ane_o10" localSheetId="2">#REF!</definedName>
    <definedName name="_1ane_o10">#REF!</definedName>
    <definedName name="_2_5__TOTAL_DE_MATERIALES_A_EXPORTAR" localSheetId="0">#REF!</definedName>
    <definedName name="_2_5__TOTAL_DE_MATERIALES_A_EXPORTAR" localSheetId="2">#REF!</definedName>
    <definedName name="_2_5__TOTAL_DE_MATERIALES_A_EXPORTAR">#REF!</definedName>
    <definedName name="_200A" localSheetId="0">#REF!</definedName>
    <definedName name="_200A" localSheetId="2">#REF!</definedName>
    <definedName name="_200A">#REF!</definedName>
    <definedName name="_200B" localSheetId="0">#REF!</definedName>
    <definedName name="_200B" localSheetId="2">#REF!</definedName>
    <definedName name="_200B">#REF!</definedName>
    <definedName name="_201A" localSheetId="0">#REF!</definedName>
    <definedName name="_201A" localSheetId="2">#REF!</definedName>
    <definedName name="_201A">#REF!</definedName>
    <definedName name="_201B" localSheetId="0">#REF!</definedName>
    <definedName name="_201B" localSheetId="2">#REF!</definedName>
    <definedName name="_201B">#REF!</definedName>
    <definedName name="_202A" localSheetId="0">#REF!</definedName>
    <definedName name="_202A" localSheetId="2">#REF!</definedName>
    <definedName name="_202A">#REF!</definedName>
    <definedName name="_202B" localSheetId="0">#REF!</definedName>
    <definedName name="_202B" localSheetId="2">#REF!</definedName>
    <definedName name="_202B">#REF!</definedName>
    <definedName name="_203A" localSheetId="0">#REF!</definedName>
    <definedName name="_203A" localSheetId="2">#REF!</definedName>
    <definedName name="_203A">#REF!</definedName>
    <definedName name="_203B" localSheetId="0">#REF!</definedName>
    <definedName name="_203B" localSheetId="2">#REF!</definedName>
    <definedName name="_203B">#REF!</definedName>
    <definedName name="_204A" localSheetId="0">#REF!</definedName>
    <definedName name="_204A" localSheetId="2">#REF!</definedName>
    <definedName name="_204A">#REF!</definedName>
    <definedName name="_204B" localSheetId="0">#REF!</definedName>
    <definedName name="_204B" localSheetId="2">#REF!</definedName>
    <definedName name="_204B">#REF!</definedName>
    <definedName name="_205A" localSheetId="0">#REF!</definedName>
    <definedName name="_205A" localSheetId="2">#REF!</definedName>
    <definedName name="_205A">#REF!</definedName>
    <definedName name="_205B" localSheetId="0">#REF!</definedName>
    <definedName name="_205B" localSheetId="2">#REF!</definedName>
    <definedName name="_205B">#REF!</definedName>
    <definedName name="_210A" localSheetId="0">#REF!</definedName>
    <definedName name="_210A" localSheetId="2">#REF!</definedName>
    <definedName name="_210A">#REF!</definedName>
    <definedName name="_210B" localSheetId="0">#REF!</definedName>
    <definedName name="_210B" localSheetId="2">#REF!</definedName>
    <definedName name="_210B">#REF!</definedName>
    <definedName name="_211A" localSheetId="0">#REF!</definedName>
    <definedName name="_211A" localSheetId="2">#REF!</definedName>
    <definedName name="_211A">#REF!</definedName>
    <definedName name="_211B" localSheetId="0">#REF!</definedName>
    <definedName name="_211B" localSheetId="2">#REF!</definedName>
    <definedName name="_211B">#REF!</definedName>
    <definedName name="_212A" localSheetId="0">#REF!</definedName>
    <definedName name="_212A" localSheetId="2">#REF!</definedName>
    <definedName name="_212A">#REF!</definedName>
    <definedName name="_212B" localSheetId="0">#REF!</definedName>
    <definedName name="_212B" localSheetId="2">#REF!</definedName>
    <definedName name="_212B">#REF!</definedName>
    <definedName name="_213A" localSheetId="0">#REF!</definedName>
    <definedName name="_213A" localSheetId="2">#REF!</definedName>
    <definedName name="_213A">#REF!</definedName>
    <definedName name="_213B" localSheetId="0">#REF!</definedName>
    <definedName name="_213B" localSheetId="2">#REF!</definedName>
    <definedName name="_213B">#REF!</definedName>
    <definedName name="_214A" localSheetId="0">#REF!</definedName>
    <definedName name="_214A" localSheetId="2">#REF!</definedName>
    <definedName name="_214A">#REF!</definedName>
    <definedName name="_214B" localSheetId="0">#REF!</definedName>
    <definedName name="_214B" localSheetId="2">#REF!</definedName>
    <definedName name="_214B">#REF!</definedName>
    <definedName name="_215A" localSheetId="0">#REF!</definedName>
    <definedName name="_215A" localSheetId="2">#REF!</definedName>
    <definedName name="_215A">#REF!</definedName>
    <definedName name="_215B" localSheetId="0">#REF!</definedName>
    <definedName name="_215B" localSheetId="2">#REF!</definedName>
    <definedName name="_215B">#REF!</definedName>
    <definedName name="_216A" localSheetId="0">#REF!</definedName>
    <definedName name="_216A" localSheetId="2">#REF!</definedName>
    <definedName name="_216A">#REF!</definedName>
    <definedName name="_216B" localSheetId="0">#REF!</definedName>
    <definedName name="_216B" localSheetId="2">#REF!</definedName>
    <definedName name="_216B">#REF!</definedName>
    <definedName name="_217A" localSheetId="0">#REF!</definedName>
    <definedName name="_217A" localSheetId="2">#REF!</definedName>
    <definedName name="_217A">#REF!</definedName>
    <definedName name="_217B" localSheetId="0">#REF!</definedName>
    <definedName name="_217B" localSheetId="2">#REF!</definedName>
    <definedName name="_217B">#REF!</definedName>
    <definedName name="_220A" localSheetId="0">#REF!</definedName>
    <definedName name="_220A" localSheetId="2">#REF!</definedName>
    <definedName name="_220A">#REF!</definedName>
    <definedName name="_220B" localSheetId="0">#REF!</definedName>
    <definedName name="_220B" localSheetId="2">#REF!</definedName>
    <definedName name="_220B">#REF!</definedName>
    <definedName name="_221A" localSheetId="0">#REF!</definedName>
    <definedName name="_221A" localSheetId="2">#REF!</definedName>
    <definedName name="_221A">#REF!</definedName>
    <definedName name="_221B" localSheetId="0">#REF!</definedName>
    <definedName name="_221B" localSheetId="2">#REF!</definedName>
    <definedName name="_221B">#REF!</definedName>
    <definedName name="_222A" localSheetId="0">#REF!</definedName>
    <definedName name="_222A" localSheetId="2">#REF!</definedName>
    <definedName name="_222A">#REF!</definedName>
    <definedName name="_222B" localSheetId="0">#REF!</definedName>
    <definedName name="_222B" localSheetId="2">#REF!</definedName>
    <definedName name="_222B">#REF!</definedName>
    <definedName name="_223A" localSheetId="0">#REF!</definedName>
    <definedName name="_223A" localSheetId="2">#REF!</definedName>
    <definedName name="_223A">#REF!</definedName>
    <definedName name="_223B" localSheetId="0">#REF!</definedName>
    <definedName name="_223B" localSheetId="2">#REF!</definedName>
    <definedName name="_223B">#REF!</definedName>
    <definedName name="_224A" localSheetId="0">#REF!</definedName>
    <definedName name="_224A" localSheetId="2">#REF!</definedName>
    <definedName name="_224A">#REF!</definedName>
    <definedName name="_224B" localSheetId="0">#REF!</definedName>
    <definedName name="_224B" localSheetId="2">#REF!</definedName>
    <definedName name="_224B">#REF!</definedName>
    <definedName name="_240A" localSheetId="0">#REF!</definedName>
    <definedName name="_240A" localSheetId="2">#REF!</definedName>
    <definedName name="_240A">#REF!</definedName>
    <definedName name="_240B" localSheetId="0">#REF!</definedName>
    <definedName name="_240B" localSheetId="2">#REF!</definedName>
    <definedName name="_240B">#REF!</definedName>
    <definedName name="_241A" localSheetId="0">#REF!</definedName>
    <definedName name="_241A" localSheetId="2">#REF!</definedName>
    <definedName name="_241A">#REF!</definedName>
    <definedName name="_241B" localSheetId="0">#REF!</definedName>
    <definedName name="_241B" localSheetId="2">#REF!</definedName>
    <definedName name="_241B">#REF!</definedName>
    <definedName name="_242A" localSheetId="0">#REF!</definedName>
    <definedName name="_242A" localSheetId="2">#REF!</definedName>
    <definedName name="_242A">#REF!</definedName>
    <definedName name="_242B" localSheetId="0">#REF!</definedName>
    <definedName name="_242B" localSheetId="2">#REF!</definedName>
    <definedName name="_242B">#REF!</definedName>
    <definedName name="_243A" localSheetId="0">#REF!</definedName>
    <definedName name="_243A" localSheetId="2">#REF!</definedName>
    <definedName name="_243A">#REF!</definedName>
    <definedName name="_243B" localSheetId="0">#REF!</definedName>
    <definedName name="_243B" localSheetId="2">#REF!</definedName>
    <definedName name="_243B">#REF!</definedName>
    <definedName name="_244A" localSheetId="0">#REF!</definedName>
    <definedName name="_244A" localSheetId="2">#REF!</definedName>
    <definedName name="_244A">#REF!</definedName>
    <definedName name="_244B" localSheetId="0">#REF!</definedName>
    <definedName name="_244B" localSheetId="2">#REF!</definedName>
    <definedName name="_244B">#REF!</definedName>
    <definedName name="_250A" localSheetId="0">#REF!</definedName>
    <definedName name="_250A" localSheetId="2">#REF!</definedName>
    <definedName name="_250A">#REF!</definedName>
    <definedName name="_250B" localSheetId="0">#REF!</definedName>
    <definedName name="_250B" localSheetId="2">#REF!</definedName>
    <definedName name="_250B">#REF!</definedName>
    <definedName name="_251A" localSheetId="0">#REF!</definedName>
    <definedName name="_251A" localSheetId="2">#REF!</definedName>
    <definedName name="_251A">#REF!</definedName>
    <definedName name="_251B" localSheetId="0">#REF!</definedName>
    <definedName name="_251B" localSheetId="2">#REF!</definedName>
    <definedName name="_251B">#REF!</definedName>
    <definedName name="_252A" localSheetId="0">#REF!</definedName>
    <definedName name="_252A" localSheetId="2">#REF!</definedName>
    <definedName name="_252A">#REF!</definedName>
    <definedName name="_252B" localSheetId="0">#REF!</definedName>
    <definedName name="_252B" localSheetId="2">#REF!</definedName>
    <definedName name="_252B">#REF!</definedName>
    <definedName name="_253A" localSheetId="0">#REF!</definedName>
    <definedName name="_253A" localSheetId="2">#REF!</definedName>
    <definedName name="_253A">#REF!</definedName>
    <definedName name="_253B" localSheetId="0">#REF!</definedName>
    <definedName name="_253B" localSheetId="2">#REF!</definedName>
    <definedName name="_253B">#REF!</definedName>
    <definedName name="_254A" localSheetId="0">#REF!</definedName>
    <definedName name="_254A" localSheetId="2">#REF!</definedName>
    <definedName name="_254A">#REF!</definedName>
    <definedName name="_254B" localSheetId="0">#REF!</definedName>
    <definedName name="_254B" localSheetId="2">#REF!</definedName>
    <definedName name="_254B">#REF!</definedName>
    <definedName name="_255A" localSheetId="0">#REF!</definedName>
    <definedName name="_255A" localSheetId="2">#REF!</definedName>
    <definedName name="_255A">#REF!</definedName>
    <definedName name="_255B" localSheetId="0">#REF!</definedName>
    <definedName name="_255B" localSheetId="2">#REF!</definedName>
    <definedName name="_255B">#REF!</definedName>
    <definedName name="_260A" localSheetId="0">#REF!</definedName>
    <definedName name="_260A" localSheetId="2">#REF!</definedName>
    <definedName name="_260A">#REF!</definedName>
    <definedName name="_260B" localSheetId="0">#REF!</definedName>
    <definedName name="_260B" localSheetId="2">#REF!</definedName>
    <definedName name="_260B">#REF!</definedName>
    <definedName name="_261A" localSheetId="0">#REF!</definedName>
    <definedName name="_261A" localSheetId="2">#REF!</definedName>
    <definedName name="_261A">#REF!</definedName>
    <definedName name="_261B" localSheetId="0">#REF!</definedName>
    <definedName name="_261B" localSheetId="2">#REF!</definedName>
    <definedName name="_261B">#REF!</definedName>
    <definedName name="_262A" localSheetId="0">#REF!</definedName>
    <definedName name="_262A" localSheetId="2">#REF!</definedName>
    <definedName name="_262A">#REF!</definedName>
    <definedName name="_262B" localSheetId="0">#REF!</definedName>
    <definedName name="_262B" localSheetId="2">#REF!</definedName>
    <definedName name="_262B">#REF!</definedName>
    <definedName name="_263A" localSheetId="0">#REF!</definedName>
    <definedName name="_263A" localSheetId="2">#REF!</definedName>
    <definedName name="_263A">#REF!</definedName>
    <definedName name="_263B" localSheetId="0">#REF!</definedName>
    <definedName name="_263B" localSheetId="2">#REF!</definedName>
    <definedName name="_263B">#REF!</definedName>
    <definedName name="_264A" localSheetId="0">#REF!</definedName>
    <definedName name="_264A" localSheetId="2">#REF!</definedName>
    <definedName name="_264A">#REF!</definedName>
    <definedName name="_264B" localSheetId="0">#REF!</definedName>
    <definedName name="_264B" localSheetId="2">#REF!</definedName>
    <definedName name="_264B">#REF!</definedName>
    <definedName name="_265A" localSheetId="0">#REF!</definedName>
    <definedName name="_265A" localSheetId="2">#REF!</definedName>
    <definedName name="_265A">#REF!</definedName>
    <definedName name="_265B" localSheetId="0">#REF!</definedName>
    <definedName name="_265B" localSheetId="2">#REF!</definedName>
    <definedName name="_265B">#REF!</definedName>
    <definedName name="_266A" localSheetId="0">#REF!</definedName>
    <definedName name="_266A" localSheetId="2">#REF!</definedName>
    <definedName name="_266A">#REF!</definedName>
    <definedName name="_266B" localSheetId="0">#REF!</definedName>
    <definedName name="_266B" localSheetId="2">#REF!</definedName>
    <definedName name="_266B">#REF!</definedName>
    <definedName name="_270A" localSheetId="0">#REF!</definedName>
    <definedName name="_270A" localSheetId="2">#REF!</definedName>
    <definedName name="_270A">#REF!</definedName>
    <definedName name="_270B" localSheetId="0">#REF!</definedName>
    <definedName name="_270B" localSheetId="2">#REF!</definedName>
    <definedName name="_270B">#REF!</definedName>
    <definedName name="_271A" localSheetId="0">#REF!</definedName>
    <definedName name="_271A" localSheetId="2">#REF!</definedName>
    <definedName name="_271A">#REF!</definedName>
    <definedName name="_271B" localSheetId="0">#REF!</definedName>
    <definedName name="_271B" localSheetId="2">#REF!</definedName>
    <definedName name="_271B">#REF!</definedName>
    <definedName name="_272A" localSheetId="0">#REF!</definedName>
    <definedName name="_272A" localSheetId="2">#REF!</definedName>
    <definedName name="_272A">#REF!</definedName>
    <definedName name="_272B" localSheetId="0">#REF!</definedName>
    <definedName name="_272B" localSheetId="2">#REF!</definedName>
    <definedName name="_272B">#REF!</definedName>
    <definedName name="_273A" localSheetId="0">#REF!</definedName>
    <definedName name="_273A" localSheetId="2">#REF!</definedName>
    <definedName name="_273A">#REF!</definedName>
    <definedName name="_273B" localSheetId="0">#REF!</definedName>
    <definedName name="_273B" localSheetId="2">#REF!</definedName>
    <definedName name="_273B">#REF!</definedName>
    <definedName name="_274A" localSheetId="0">#REF!</definedName>
    <definedName name="_274A" localSheetId="2">#REF!</definedName>
    <definedName name="_274A">#REF!</definedName>
    <definedName name="_274B" localSheetId="0">#REF!</definedName>
    <definedName name="_274B" localSheetId="2">#REF!</definedName>
    <definedName name="_274B">#REF!</definedName>
    <definedName name="_275A" localSheetId="0">#REF!</definedName>
    <definedName name="_275A" localSheetId="2">#REF!</definedName>
    <definedName name="_275A">#REF!</definedName>
    <definedName name="_275B" localSheetId="0">#REF!</definedName>
    <definedName name="_275B" localSheetId="2">#REF!</definedName>
    <definedName name="_275B">#REF!</definedName>
    <definedName name="_280A" localSheetId="0">#REF!</definedName>
    <definedName name="_280A" localSheetId="2">#REF!</definedName>
    <definedName name="_280A">#REF!</definedName>
    <definedName name="_280B" localSheetId="0">#REF!</definedName>
    <definedName name="_280B" localSheetId="2">#REF!</definedName>
    <definedName name="_280B">#REF!</definedName>
    <definedName name="_281A" localSheetId="0">#REF!</definedName>
    <definedName name="_281A" localSheetId="2">#REF!</definedName>
    <definedName name="_281A">#REF!</definedName>
    <definedName name="_281B" localSheetId="0">#REF!</definedName>
    <definedName name="_281B" localSheetId="2">#REF!</definedName>
    <definedName name="_281B">#REF!</definedName>
    <definedName name="_282A" localSheetId="0">#REF!</definedName>
    <definedName name="_282A" localSheetId="2">#REF!</definedName>
    <definedName name="_282A">#REF!</definedName>
    <definedName name="_282B" localSheetId="0">#REF!</definedName>
    <definedName name="_282B" localSheetId="2">#REF!</definedName>
    <definedName name="_282B">#REF!</definedName>
    <definedName name="_283A" localSheetId="0">#REF!</definedName>
    <definedName name="_283A" localSheetId="2">#REF!</definedName>
    <definedName name="_283A">#REF!</definedName>
    <definedName name="_283B" localSheetId="0">#REF!</definedName>
    <definedName name="_283B" localSheetId="2">#REF!</definedName>
    <definedName name="_283B">#REF!</definedName>
    <definedName name="_284A" localSheetId="0">#REF!</definedName>
    <definedName name="_284A" localSheetId="2">#REF!</definedName>
    <definedName name="_284A">#REF!</definedName>
    <definedName name="_284B" localSheetId="0">#REF!</definedName>
    <definedName name="_284B" localSheetId="2">#REF!</definedName>
    <definedName name="_284B">#REF!</definedName>
    <definedName name="_285A" localSheetId="0">#REF!</definedName>
    <definedName name="_285A" localSheetId="2">#REF!</definedName>
    <definedName name="_285A">#REF!</definedName>
    <definedName name="_285B" localSheetId="0">#REF!</definedName>
    <definedName name="_285B" localSheetId="2">#REF!</definedName>
    <definedName name="_285B">#REF!</definedName>
    <definedName name="_290A" localSheetId="0">#REF!</definedName>
    <definedName name="_290A" localSheetId="2">#REF!</definedName>
    <definedName name="_290A">#REF!</definedName>
    <definedName name="_290B" localSheetId="0">#REF!</definedName>
    <definedName name="_290B" localSheetId="2">#REF!</definedName>
    <definedName name="_290B">#REF!</definedName>
    <definedName name="_291A" localSheetId="0">#REF!</definedName>
    <definedName name="_291A" localSheetId="2">#REF!</definedName>
    <definedName name="_291A">#REF!</definedName>
    <definedName name="_291B" localSheetId="0">#REF!</definedName>
    <definedName name="_291B" localSheetId="2">#REF!</definedName>
    <definedName name="_291B">#REF!</definedName>
    <definedName name="_292A" localSheetId="0">#REF!</definedName>
    <definedName name="_292A" localSheetId="2">#REF!</definedName>
    <definedName name="_292A">#REF!</definedName>
    <definedName name="_292B" localSheetId="0">#REF!</definedName>
    <definedName name="_292B" localSheetId="2">#REF!</definedName>
    <definedName name="_292B">#REF!</definedName>
    <definedName name="_293A" localSheetId="0">#REF!</definedName>
    <definedName name="_293A" localSheetId="2">#REF!</definedName>
    <definedName name="_293A">#REF!</definedName>
    <definedName name="_293B" localSheetId="0">#REF!</definedName>
    <definedName name="_293B" localSheetId="2">#REF!</definedName>
    <definedName name="_293B">#REF!</definedName>
    <definedName name="_3ane_o10" localSheetId="0">#REF!</definedName>
    <definedName name="_3ane_o10" localSheetId="2">#REF!</definedName>
    <definedName name="_3ane_o10">#REF!</definedName>
    <definedName name="_4201A" localSheetId="0">#REF!</definedName>
    <definedName name="_4201A" localSheetId="2">#REF!</definedName>
    <definedName name="_4201A">#REF!</definedName>
    <definedName name="_4201B" localSheetId="0">#REF!</definedName>
    <definedName name="_4201B" localSheetId="2">#REF!</definedName>
    <definedName name="_4201B">#REF!</definedName>
    <definedName name="_4202A" localSheetId="0">#REF!</definedName>
    <definedName name="_4202A" localSheetId="2">#REF!</definedName>
    <definedName name="_4202A">#REF!</definedName>
    <definedName name="_4202B" localSheetId="0">#REF!</definedName>
    <definedName name="_4202B" localSheetId="2">#REF!</definedName>
    <definedName name="_4202B">#REF!</definedName>
    <definedName name="_4203A" localSheetId="0">#REF!</definedName>
    <definedName name="_4203A" localSheetId="2">#REF!</definedName>
    <definedName name="_4203A">#REF!</definedName>
    <definedName name="_4203B" localSheetId="0">#REF!</definedName>
    <definedName name="_4203B" localSheetId="2">#REF!</definedName>
    <definedName name="_4203B">#REF!</definedName>
    <definedName name="_4204A" localSheetId="0">#REF!</definedName>
    <definedName name="_4204A" localSheetId="2">#REF!</definedName>
    <definedName name="_4204A">#REF!</definedName>
    <definedName name="_4204B" localSheetId="0">#REF!</definedName>
    <definedName name="_4204B" localSheetId="2">#REF!</definedName>
    <definedName name="_4204B">#REF!</definedName>
    <definedName name="_4206A" localSheetId="0">#REF!</definedName>
    <definedName name="_4206A" localSheetId="2">#REF!</definedName>
    <definedName name="_4206A">#REF!</definedName>
    <definedName name="_4206B" localSheetId="0">#REF!</definedName>
    <definedName name="_4206B" localSheetId="2">#REF!</definedName>
    <definedName name="_4206B">#REF!</definedName>
    <definedName name="_4207A" localSheetId="0">#REF!</definedName>
    <definedName name="_4207A" localSheetId="2">#REF!</definedName>
    <definedName name="_4207A">#REF!</definedName>
    <definedName name="_4207B" localSheetId="0">#REF!</definedName>
    <definedName name="_4207B" localSheetId="2">#REF!</definedName>
    <definedName name="_4207B">#REF!</definedName>
    <definedName name="_4208A" localSheetId="0">#REF!</definedName>
    <definedName name="_4208A" localSheetId="2">#REF!</definedName>
    <definedName name="_4208A">#REF!</definedName>
    <definedName name="_4208B" localSheetId="0">#REF!</definedName>
    <definedName name="_4208B" localSheetId="2">#REF!</definedName>
    <definedName name="_4208B">#REF!</definedName>
    <definedName name="_4209A" localSheetId="0">#REF!</definedName>
    <definedName name="_4209A" localSheetId="2">#REF!</definedName>
    <definedName name="_4209A">#REF!</definedName>
    <definedName name="_4209B" localSheetId="0">#REF!</definedName>
    <definedName name="_4209B" localSheetId="2">#REF!</definedName>
    <definedName name="_4209B">#REF!</definedName>
    <definedName name="_4210A" localSheetId="0">#REF!</definedName>
    <definedName name="_4210A" localSheetId="2">#REF!</definedName>
    <definedName name="_4210A">#REF!</definedName>
    <definedName name="_4210B" localSheetId="0">#REF!</definedName>
    <definedName name="_4210B" localSheetId="2">#REF!</definedName>
    <definedName name="_4210B">#REF!</definedName>
    <definedName name="_4211A" localSheetId="0">#REF!</definedName>
    <definedName name="_4211A" localSheetId="2">#REF!</definedName>
    <definedName name="_4211A">#REF!</definedName>
    <definedName name="_4211B" localSheetId="0">#REF!</definedName>
    <definedName name="_4211B" localSheetId="2">#REF!</definedName>
    <definedName name="_4211B">#REF!</definedName>
    <definedName name="_4212A" localSheetId="0">#REF!</definedName>
    <definedName name="_4212A" localSheetId="2">#REF!</definedName>
    <definedName name="_4212A">#REF!</definedName>
    <definedName name="_4212B" localSheetId="0">#REF!</definedName>
    <definedName name="_4212B" localSheetId="2">#REF!</definedName>
    <definedName name="_4212B">#REF!</definedName>
    <definedName name="_4221A" localSheetId="0">#REF!</definedName>
    <definedName name="_4221A" localSheetId="2">#REF!</definedName>
    <definedName name="_4221A">#REF!</definedName>
    <definedName name="_4221B" localSheetId="0">#REF!</definedName>
    <definedName name="_4221B" localSheetId="2">#REF!</definedName>
    <definedName name="_4221B">#REF!</definedName>
    <definedName name="_4222A" localSheetId="0">#REF!</definedName>
    <definedName name="_4222A" localSheetId="2">#REF!</definedName>
    <definedName name="_4222A">#REF!</definedName>
    <definedName name="_4222B" localSheetId="0">#REF!</definedName>
    <definedName name="_4222B" localSheetId="2">#REF!</definedName>
    <definedName name="_4222B">#REF!</definedName>
    <definedName name="_4231A" localSheetId="0">#REF!</definedName>
    <definedName name="_4231A" localSheetId="2">#REF!</definedName>
    <definedName name="_4231A">#REF!</definedName>
    <definedName name="_4231B" localSheetId="0">#REF!</definedName>
    <definedName name="_4231B" localSheetId="2">#REF!</definedName>
    <definedName name="_4231B">#REF!</definedName>
    <definedName name="_4232A" localSheetId="0">#REF!</definedName>
    <definedName name="_4232A" localSheetId="2">#REF!</definedName>
    <definedName name="_4232A">#REF!</definedName>
    <definedName name="_4232B" localSheetId="0">#REF!</definedName>
    <definedName name="_4232B" localSheetId="2">#REF!</definedName>
    <definedName name="_4232B">#REF!</definedName>
    <definedName name="_4234A" localSheetId="0">#REF!</definedName>
    <definedName name="_4234A" localSheetId="2">#REF!</definedName>
    <definedName name="_4234A">#REF!</definedName>
    <definedName name="_4234B" localSheetId="0">#REF!</definedName>
    <definedName name="_4234B" localSheetId="2">#REF!</definedName>
    <definedName name="_4234B">#REF!</definedName>
    <definedName name="_4235A" localSheetId="0">#REF!</definedName>
    <definedName name="_4235A" localSheetId="2">#REF!</definedName>
    <definedName name="_4235A">#REF!</definedName>
    <definedName name="_4235B" localSheetId="0">#REF!</definedName>
    <definedName name="_4235B" localSheetId="2">#REF!</definedName>
    <definedName name="_4235B">#REF!</definedName>
    <definedName name="_4236A" localSheetId="0">#REF!</definedName>
    <definedName name="_4236A" localSheetId="2">#REF!</definedName>
    <definedName name="_4236A">#REF!</definedName>
    <definedName name="_4236B" localSheetId="0">#REF!</definedName>
    <definedName name="_4236B" localSheetId="2">#REF!</definedName>
    <definedName name="_4236B">#REF!</definedName>
    <definedName name="_4240A" localSheetId="0">#REF!</definedName>
    <definedName name="_4240A" localSheetId="2">#REF!</definedName>
    <definedName name="_4240A">#REF!</definedName>
    <definedName name="_4240B" localSheetId="0">#REF!</definedName>
    <definedName name="_4240B" localSheetId="2">#REF!</definedName>
    <definedName name="_4240B">#REF!</definedName>
    <definedName name="_4243A" localSheetId="0">#REF!</definedName>
    <definedName name="_4243A" localSheetId="2">#REF!</definedName>
    <definedName name="_4243A">#REF!</definedName>
    <definedName name="_4245A" localSheetId="0">#REF!</definedName>
    <definedName name="_4245A" localSheetId="2">#REF!</definedName>
    <definedName name="_4245A">#REF!</definedName>
    <definedName name="_4245B" localSheetId="0">#REF!</definedName>
    <definedName name="_4245B" localSheetId="2">#REF!</definedName>
    <definedName name="_4245B">#REF!</definedName>
    <definedName name="_4246A" localSheetId="0">#REF!</definedName>
    <definedName name="_4246A" localSheetId="2">#REF!</definedName>
    <definedName name="_4246A">#REF!</definedName>
    <definedName name="_4246B" localSheetId="0">#REF!</definedName>
    <definedName name="_4246B" localSheetId="2">#REF!</definedName>
    <definedName name="_4246B">#REF!</definedName>
    <definedName name="_4251A" localSheetId="0">#REF!</definedName>
    <definedName name="_4251A" localSheetId="2">#REF!</definedName>
    <definedName name="_4251A">#REF!</definedName>
    <definedName name="_4251B" localSheetId="0">#REF!</definedName>
    <definedName name="_4251B" localSheetId="2">#REF!</definedName>
    <definedName name="_4251B">#REF!</definedName>
    <definedName name="_4251C" localSheetId="0">#REF!</definedName>
    <definedName name="_4251C" localSheetId="2">#REF!</definedName>
    <definedName name="_4251C">#REF!</definedName>
    <definedName name="_4252A" localSheetId="0">#REF!</definedName>
    <definedName name="_4252A" localSheetId="2">#REF!</definedName>
    <definedName name="_4252A">#REF!</definedName>
    <definedName name="_4252B" localSheetId="0">#REF!</definedName>
    <definedName name="_4252B" localSheetId="2">#REF!</definedName>
    <definedName name="_4252B">#REF!</definedName>
    <definedName name="_4255A" localSheetId="0">#REF!</definedName>
    <definedName name="_4255A" localSheetId="2">#REF!</definedName>
    <definedName name="_4255A">#REF!</definedName>
    <definedName name="_4255B" localSheetId="0">#REF!</definedName>
    <definedName name="_4255B" localSheetId="2">#REF!</definedName>
    <definedName name="_4255B">#REF!</definedName>
    <definedName name="_4257A" localSheetId="0">#REF!</definedName>
    <definedName name="_4257A" localSheetId="2">#REF!</definedName>
    <definedName name="_4257A">#REF!</definedName>
    <definedName name="_4257B" localSheetId="0">#REF!</definedName>
    <definedName name="_4257B" localSheetId="2">#REF!</definedName>
    <definedName name="_4257B">#REF!</definedName>
    <definedName name="_4262A" localSheetId="0">#REF!</definedName>
    <definedName name="_4262A" localSheetId="2">#REF!</definedName>
    <definedName name="_4262A">#REF!</definedName>
    <definedName name="_4262B" localSheetId="0">#REF!</definedName>
    <definedName name="_4262B" localSheetId="2">#REF!</definedName>
    <definedName name="_4262B">#REF!</definedName>
    <definedName name="_4265A" localSheetId="0">#REF!</definedName>
    <definedName name="_4265A" localSheetId="2">#REF!</definedName>
    <definedName name="_4265A">#REF!</definedName>
    <definedName name="_4265B" localSheetId="0">#REF!</definedName>
    <definedName name="_4265B" localSheetId="2">#REF!</definedName>
    <definedName name="_4265B">#REF!</definedName>
    <definedName name="_4270A" localSheetId="0">#REF!</definedName>
    <definedName name="_4270A" localSheetId="2">#REF!</definedName>
    <definedName name="_4270A">#REF!</definedName>
    <definedName name="_4270B" localSheetId="0">#REF!</definedName>
    <definedName name="_4270B" localSheetId="2">#REF!</definedName>
    <definedName name="_4270B">#REF!</definedName>
    <definedName name="_4283A" localSheetId="0">#REF!</definedName>
    <definedName name="_4283A" localSheetId="2">#REF!</definedName>
    <definedName name="_4283A">#REF!</definedName>
    <definedName name="_4283B" localSheetId="0">#REF!</definedName>
    <definedName name="_4283B" localSheetId="2">#REF!</definedName>
    <definedName name="_4283B">#REF!</definedName>
    <definedName name="_4290A" localSheetId="0">#REF!</definedName>
    <definedName name="_4290A" localSheetId="2">#REF!</definedName>
    <definedName name="_4290A">#REF!</definedName>
    <definedName name="_4290B" localSheetId="0">#REF!</definedName>
    <definedName name="_4290B" localSheetId="2">#REF!</definedName>
    <definedName name="_4290B">#REF!</definedName>
    <definedName name="_4294A" localSheetId="0">#REF!</definedName>
    <definedName name="_4294A" localSheetId="2">#REF!</definedName>
    <definedName name="_4294A">#REF!</definedName>
    <definedName name="_4294B" localSheetId="0">#REF!</definedName>
    <definedName name="_4294B" localSheetId="2">#REF!</definedName>
    <definedName name="_4294B">#REF!</definedName>
    <definedName name="_4298A" localSheetId="0">#REF!</definedName>
    <definedName name="_4298A" localSheetId="2">#REF!</definedName>
    <definedName name="_4298A">#REF!</definedName>
    <definedName name="_4298B" localSheetId="0">#REF!</definedName>
    <definedName name="_4298B" localSheetId="2">#REF!</definedName>
    <definedName name="_4298B">#REF!</definedName>
    <definedName name="_911A" localSheetId="0">#REF!</definedName>
    <definedName name="_911A" localSheetId="2">#REF!</definedName>
    <definedName name="_911A">#REF!</definedName>
    <definedName name="_912A" localSheetId="0">#REF!</definedName>
    <definedName name="_912A" localSheetId="2">#REF!</definedName>
    <definedName name="_912A">#REF!</definedName>
    <definedName name="_921A" localSheetId="0">#REF!</definedName>
    <definedName name="_921A" localSheetId="2">#REF!</definedName>
    <definedName name="_921A">#REF!</definedName>
    <definedName name="_922A" localSheetId="0">#REF!</definedName>
    <definedName name="_922A" localSheetId="2">#REF!</definedName>
    <definedName name="_922A">#REF!</definedName>
    <definedName name="_a1" localSheetId="3">#REF!</definedName>
    <definedName name="_a1" localSheetId="0">#REF!</definedName>
    <definedName name="_a1">#REF!</definedName>
    <definedName name="_a3" localSheetId="3">#REF!</definedName>
    <definedName name="_a3" localSheetId="0">#REF!</definedName>
    <definedName name="_a3">#REF!</definedName>
    <definedName name="_a4" localSheetId="3">#REF!</definedName>
    <definedName name="_a4" localSheetId="0">#REF!</definedName>
    <definedName name="_a4">#REF!</definedName>
    <definedName name="_a5" localSheetId="3">#REF!</definedName>
    <definedName name="_a5" localSheetId="0">#REF!</definedName>
    <definedName name="_a5">#REF!</definedName>
    <definedName name="_a6" localSheetId="3">#REF!</definedName>
    <definedName name="_a6" localSheetId="0">#REF!</definedName>
    <definedName name="_a6">#REF!</definedName>
    <definedName name="_AAS1" localSheetId="0">#REF!</definedName>
    <definedName name="_AAS1">#REF!</definedName>
    <definedName name="_ABC1" localSheetId="0">#REF!</definedName>
    <definedName name="_ABC1">#REF!</definedName>
    <definedName name="_abc2" localSheetId="0">#REF!</definedName>
    <definedName name="_abc2">#REF!</definedName>
    <definedName name="_ALM1" localSheetId="0">#REF!</definedName>
    <definedName name="_ALM1" localSheetId="2">#REF!</definedName>
    <definedName name="_ALM1">#REF!</definedName>
    <definedName name="_AND1" localSheetId="0">#REF!</definedName>
    <definedName name="_AND1" localSheetId="2">#REF!</definedName>
    <definedName name="_AND1">#REF!</definedName>
    <definedName name="_APU221" localSheetId="3">#REF!</definedName>
    <definedName name="_APU221" localSheetId="0">#REF!</definedName>
    <definedName name="_APU221" localSheetId="2">#REF!</definedName>
    <definedName name="_APU221">#REF!</definedName>
    <definedName name="_b2" localSheetId="3">#REF!</definedName>
    <definedName name="_b2" localSheetId="0">#REF!</definedName>
    <definedName name="_b2">#REF!</definedName>
    <definedName name="_b3" localSheetId="3">#REF!</definedName>
    <definedName name="_b3" localSheetId="0">#REF!</definedName>
    <definedName name="_b3">#REF!</definedName>
    <definedName name="_b4" localSheetId="3">#REF!</definedName>
    <definedName name="_b4" localSheetId="0">#REF!</definedName>
    <definedName name="_b4">#REF!</definedName>
    <definedName name="_b5" localSheetId="3">#REF!</definedName>
    <definedName name="_b5" localSheetId="0">#REF!</definedName>
    <definedName name="_b5">#REF!</definedName>
    <definedName name="_b6" localSheetId="3">#REF!</definedName>
    <definedName name="_b6" localSheetId="0">#REF!</definedName>
    <definedName name="_b6">#REF!</definedName>
    <definedName name="_b7" localSheetId="3">#REF!</definedName>
    <definedName name="_b7" localSheetId="0">#REF!</definedName>
    <definedName name="_b7">#REF!</definedName>
    <definedName name="_b8" localSheetId="3">#REF!</definedName>
    <definedName name="_b8" localSheetId="0">#REF!</definedName>
    <definedName name="_b8">#REF!</definedName>
    <definedName name="_bb9" localSheetId="3">#REF!</definedName>
    <definedName name="_bb9" localSheetId="0">#REF!</definedName>
    <definedName name="_bb9">#REF!</definedName>
    <definedName name="_bgb5" localSheetId="3">#REF!</definedName>
    <definedName name="_bgb5" localSheetId="0">#REF!</definedName>
    <definedName name="_bgb5">#REF!</definedName>
    <definedName name="_Cod1" localSheetId="0">#REF!</definedName>
    <definedName name="_Cod1" localSheetId="2">#REF!</definedName>
    <definedName name="_Cod1">#REF!</definedName>
    <definedName name="_COM1" localSheetId="0">#REF!</definedName>
    <definedName name="_COM1" localSheetId="2">#REF!</definedName>
    <definedName name="_COM1">#REF!</definedName>
    <definedName name="_COM10" localSheetId="0">#REF!</definedName>
    <definedName name="_COM10" localSheetId="2">#REF!</definedName>
    <definedName name="_COM10">#REF!</definedName>
    <definedName name="_COM11" localSheetId="0">#REF!</definedName>
    <definedName name="_COM11" localSheetId="2">#REF!</definedName>
    <definedName name="_COM11">#REF!</definedName>
    <definedName name="_COM12" localSheetId="0">#REF!</definedName>
    <definedName name="_COM12" localSheetId="2">#REF!</definedName>
    <definedName name="_COM12">#REF!</definedName>
    <definedName name="_COM13" localSheetId="0">#REF!</definedName>
    <definedName name="_COM13" localSheetId="2">#REF!</definedName>
    <definedName name="_COM13">#REF!</definedName>
    <definedName name="_COM14" localSheetId="0">#REF!</definedName>
    <definedName name="_COM14" localSheetId="2">#REF!</definedName>
    <definedName name="_COM14">#REF!</definedName>
    <definedName name="_COM15" localSheetId="0">#REF!</definedName>
    <definedName name="_COM15" localSheetId="2">#REF!</definedName>
    <definedName name="_COM15">#REF!</definedName>
    <definedName name="_COM16" localSheetId="0">#REF!</definedName>
    <definedName name="_COM16" localSheetId="2">#REF!</definedName>
    <definedName name="_COM16">#REF!</definedName>
    <definedName name="_COM17" localSheetId="0">#REF!</definedName>
    <definedName name="_COM17" localSheetId="2">#REF!</definedName>
    <definedName name="_COM17">#REF!</definedName>
    <definedName name="_COM18" localSheetId="0">#REF!</definedName>
    <definedName name="_COM18" localSheetId="2">#REF!</definedName>
    <definedName name="_COM18">#REF!</definedName>
    <definedName name="_COM19" localSheetId="0">#REF!</definedName>
    <definedName name="_COM19" localSheetId="2">#REF!</definedName>
    <definedName name="_COM19">#REF!</definedName>
    <definedName name="_COM2" localSheetId="0">#REF!</definedName>
    <definedName name="_COM2" localSheetId="2">#REF!</definedName>
    <definedName name="_COM2">#REF!</definedName>
    <definedName name="_COM20" localSheetId="0">#REF!</definedName>
    <definedName name="_COM20" localSheetId="2">#REF!</definedName>
    <definedName name="_COM20">#REF!</definedName>
    <definedName name="_COM21" localSheetId="0">#REF!</definedName>
    <definedName name="_COM21" localSheetId="2">#REF!</definedName>
    <definedName name="_COM21">#REF!</definedName>
    <definedName name="_COM3" localSheetId="0">#REF!</definedName>
    <definedName name="_COM3" localSheetId="2">#REF!</definedName>
    <definedName name="_COM3">#REF!</definedName>
    <definedName name="_COM4" localSheetId="0">#REF!</definedName>
    <definedName name="_COM4" localSheetId="2">#REF!</definedName>
    <definedName name="_COM4">#REF!</definedName>
    <definedName name="_COM5" localSheetId="0">#REF!</definedName>
    <definedName name="_COM5" localSheetId="2">#REF!</definedName>
    <definedName name="_COM5">#REF!</definedName>
    <definedName name="_COM6" localSheetId="0">#REF!</definedName>
    <definedName name="_COM6" localSheetId="2">#REF!</definedName>
    <definedName name="_COM6">#REF!</definedName>
    <definedName name="_COM7" localSheetId="0">#REF!</definedName>
    <definedName name="_COM7" localSheetId="2">#REF!</definedName>
    <definedName name="_COM7">#REF!</definedName>
    <definedName name="_COM8" localSheetId="0">#REF!</definedName>
    <definedName name="_COM8" localSheetId="2">#REF!</definedName>
    <definedName name="_COM8">#REF!</definedName>
    <definedName name="_COM9" localSheetId="0">#REF!</definedName>
    <definedName name="_COM9" localSheetId="2">#REF!</definedName>
    <definedName name="_COM9">#REF!</definedName>
    <definedName name="_DCI1" localSheetId="0">#REF!</definedName>
    <definedName name="_DCI1" localSheetId="2">#REF!</definedName>
    <definedName name="_DCI1">#REF!</definedName>
    <definedName name="_DDS1" localSheetId="0">#REF!</definedName>
    <definedName name="_DDS1" localSheetId="2">#REF!</definedName>
    <definedName name="_DDS1">#REF!</definedName>
    <definedName name="_DGO1" localSheetId="0">#REF!</definedName>
    <definedName name="_DGO1" localSheetId="2">#REF!</definedName>
    <definedName name="_DGO1">#REF!</definedName>
    <definedName name="_DGP1" localSheetId="0">#REF!</definedName>
    <definedName name="_DGP1" localSheetId="2">#REF!</definedName>
    <definedName name="_DGP1">#REF!</definedName>
    <definedName name="_DIJ1" localSheetId="0">#REF!</definedName>
    <definedName name="_DIJ1" localSheetId="2">#REF!</definedName>
    <definedName name="_DIJ1">#REF!</definedName>
    <definedName name="_DPI1" localSheetId="0">#REF!</definedName>
    <definedName name="_DPI1" localSheetId="2">#REF!</definedName>
    <definedName name="_DPI1">#REF!</definedName>
    <definedName name="_DPY1" localSheetId="0">#REF!</definedName>
    <definedName name="_DPY1" localSheetId="2">#REF!</definedName>
    <definedName name="_DPY1">#REF!</definedName>
    <definedName name="_DRI1" localSheetId="0">#REF!</definedName>
    <definedName name="_DRI1" localSheetId="2">#REF!</definedName>
    <definedName name="_DRI1">#REF!</definedName>
    <definedName name="_DRL1" localSheetId="0">#REF!</definedName>
    <definedName name="_DRL1" localSheetId="2">#REF!</definedName>
    <definedName name="_DRL1">#REF!</definedName>
    <definedName name="_DSP1" localSheetId="0">#REF!</definedName>
    <definedName name="_DSP1" localSheetId="2">#REF!</definedName>
    <definedName name="_DSP1">#REF!</definedName>
    <definedName name="_ECP1" localSheetId="0">#REF!</definedName>
    <definedName name="_ECP1" localSheetId="2">#REF!</definedName>
    <definedName name="_ECP1">#REF!</definedName>
    <definedName name="_EST1" localSheetId="3">#REF!</definedName>
    <definedName name="_EST1" localSheetId="0">#REF!</definedName>
    <definedName name="_EST1" localSheetId="2">#REF!</definedName>
    <definedName name="_EST1">#REF!</definedName>
    <definedName name="_EST10" localSheetId="3">#REF!</definedName>
    <definedName name="_EST10" localSheetId="0">#REF!</definedName>
    <definedName name="_EST10" localSheetId="2">#REF!</definedName>
    <definedName name="_EST10">#REF!</definedName>
    <definedName name="_EST11" localSheetId="3">#REF!</definedName>
    <definedName name="_EST11" localSheetId="0">#REF!</definedName>
    <definedName name="_EST11" localSheetId="2">#REF!</definedName>
    <definedName name="_EST11">#REF!</definedName>
    <definedName name="_EST12" localSheetId="3">#REF!</definedName>
    <definedName name="_EST12" localSheetId="0">#REF!</definedName>
    <definedName name="_EST12" localSheetId="2">#REF!</definedName>
    <definedName name="_EST12">#REF!</definedName>
    <definedName name="_EST13" localSheetId="3">#REF!</definedName>
    <definedName name="_EST13" localSheetId="0">#REF!</definedName>
    <definedName name="_EST13" localSheetId="2">#REF!</definedName>
    <definedName name="_EST13">#REF!</definedName>
    <definedName name="_EST14" localSheetId="3">#REF!</definedName>
    <definedName name="_EST14" localSheetId="0">#REF!</definedName>
    <definedName name="_EST14" localSheetId="2">#REF!</definedName>
    <definedName name="_EST14">#REF!</definedName>
    <definedName name="_EST15" localSheetId="3">#REF!</definedName>
    <definedName name="_EST15" localSheetId="0">#REF!</definedName>
    <definedName name="_EST15" localSheetId="2">#REF!</definedName>
    <definedName name="_EST15">#REF!</definedName>
    <definedName name="_EST16" localSheetId="3">#REF!</definedName>
    <definedName name="_EST16" localSheetId="0">#REF!</definedName>
    <definedName name="_EST16" localSheetId="2">#REF!</definedName>
    <definedName name="_EST16">#REF!</definedName>
    <definedName name="_EST17" localSheetId="3">#REF!</definedName>
    <definedName name="_EST17" localSheetId="0">#REF!</definedName>
    <definedName name="_EST17" localSheetId="2">#REF!</definedName>
    <definedName name="_EST17">#REF!</definedName>
    <definedName name="_EST18" localSheetId="3">#REF!</definedName>
    <definedName name="_EST18" localSheetId="0">#REF!</definedName>
    <definedName name="_EST18" localSheetId="2">#REF!</definedName>
    <definedName name="_EST18">#REF!</definedName>
    <definedName name="_EST19" localSheetId="3">#REF!</definedName>
    <definedName name="_EST19" localSheetId="0">#REF!</definedName>
    <definedName name="_EST19" localSheetId="2">#REF!</definedName>
    <definedName name="_EST19">#REF!</definedName>
    <definedName name="_EST2" localSheetId="3">#REF!</definedName>
    <definedName name="_EST2" localSheetId="0">#REF!</definedName>
    <definedName name="_EST2" localSheetId="2">#REF!</definedName>
    <definedName name="_EST2">#REF!</definedName>
    <definedName name="_EST3" localSheetId="3">#REF!</definedName>
    <definedName name="_EST3" localSheetId="0">#REF!</definedName>
    <definedName name="_EST3" localSheetId="2">#REF!</definedName>
    <definedName name="_EST3">#REF!</definedName>
    <definedName name="_EST4" localSheetId="3">#REF!</definedName>
    <definedName name="_EST4" localSheetId="0">#REF!</definedName>
    <definedName name="_EST4" localSheetId="2">#REF!</definedName>
    <definedName name="_EST4">#REF!</definedName>
    <definedName name="_EST5" localSheetId="3">#REF!</definedName>
    <definedName name="_EST5" localSheetId="0">#REF!</definedName>
    <definedName name="_EST5" localSheetId="2">#REF!</definedName>
    <definedName name="_EST5">#REF!</definedName>
    <definedName name="_EST6" localSheetId="3">#REF!</definedName>
    <definedName name="_EST6" localSheetId="0">#REF!</definedName>
    <definedName name="_EST6" localSheetId="2">#REF!</definedName>
    <definedName name="_EST6">#REF!</definedName>
    <definedName name="_EST7" localSheetId="3">#REF!</definedName>
    <definedName name="_EST7" localSheetId="0">#REF!</definedName>
    <definedName name="_EST7" localSheetId="2">#REF!</definedName>
    <definedName name="_EST7">#REF!</definedName>
    <definedName name="_EST8" localSheetId="3">#REF!</definedName>
    <definedName name="_EST8" localSheetId="0">#REF!</definedName>
    <definedName name="_EST8" localSheetId="2">#REF!</definedName>
    <definedName name="_EST8">#REF!</definedName>
    <definedName name="_EST9" localSheetId="3">#REF!</definedName>
    <definedName name="_EST9" localSheetId="0">#REF!</definedName>
    <definedName name="_EST9" localSheetId="2">#REF!</definedName>
    <definedName name="_EST9">#REF!</definedName>
    <definedName name="_EXC1" localSheetId="3">#REF!</definedName>
    <definedName name="_EXC1" localSheetId="0">#REF!</definedName>
    <definedName name="_EXC1" localSheetId="2">#REF!</definedName>
    <definedName name="_EXC1">#REF!</definedName>
    <definedName name="_EXC10" localSheetId="3">#REF!</definedName>
    <definedName name="_EXC10" localSheetId="0">#REF!</definedName>
    <definedName name="_EXC10" localSheetId="2">#REF!</definedName>
    <definedName name="_EXC10">#REF!</definedName>
    <definedName name="_EXC11" localSheetId="3">#REF!</definedName>
    <definedName name="_EXC11" localSheetId="0">#REF!</definedName>
    <definedName name="_EXC11" localSheetId="2">#REF!</definedName>
    <definedName name="_EXC11">#REF!</definedName>
    <definedName name="_EXC12" localSheetId="3">#REF!</definedName>
    <definedName name="_EXC12" localSheetId="0">#REF!</definedName>
    <definedName name="_EXC12" localSheetId="2">#REF!</definedName>
    <definedName name="_EXC12">#REF!</definedName>
    <definedName name="_EXC2" localSheetId="3">#REF!</definedName>
    <definedName name="_EXC2" localSheetId="0">#REF!</definedName>
    <definedName name="_EXC2" localSheetId="2">#REF!</definedName>
    <definedName name="_EXC2">#REF!</definedName>
    <definedName name="_EXC3" localSheetId="3">#REF!</definedName>
    <definedName name="_EXC3" localSheetId="0">#REF!</definedName>
    <definedName name="_EXC3" localSheetId="2">#REF!</definedName>
    <definedName name="_EXC3">#REF!</definedName>
    <definedName name="_EXC4" localSheetId="3">#REF!</definedName>
    <definedName name="_EXC4" localSheetId="0">#REF!</definedName>
    <definedName name="_EXC4" localSheetId="2">#REF!</definedName>
    <definedName name="_EXC4">#REF!</definedName>
    <definedName name="_EXC5" localSheetId="3">#REF!</definedName>
    <definedName name="_EXC5" localSheetId="0">#REF!</definedName>
    <definedName name="_EXC5" localSheetId="2">#REF!</definedName>
    <definedName name="_EXC5">#REF!</definedName>
    <definedName name="_EXC6" localSheetId="3">#REF!</definedName>
    <definedName name="_EXC6" localSheetId="0">#REF!</definedName>
    <definedName name="_EXC6" localSheetId="2">#REF!</definedName>
    <definedName name="_EXC6">#REF!</definedName>
    <definedName name="_EXC7" localSheetId="3">#REF!</definedName>
    <definedName name="_EXC7" localSheetId="0">#REF!</definedName>
    <definedName name="_EXC7" localSheetId="2">#REF!</definedName>
    <definedName name="_EXC7">#REF!</definedName>
    <definedName name="_EXC8" localSheetId="3">#REF!</definedName>
    <definedName name="_EXC8" localSheetId="0">#REF!</definedName>
    <definedName name="_EXC8" localSheetId="2">#REF!</definedName>
    <definedName name="_EXC8">#REF!</definedName>
    <definedName name="_EXC9" localSheetId="3">#REF!</definedName>
    <definedName name="_EXC9" localSheetId="0">#REF!</definedName>
    <definedName name="_EXC9" localSheetId="2">#REF!</definedName>
    <definedName name="_EXC9">#REF!</definedName>
    <definedName name="_F10" localSheetId="0">#REF!</definedName>
    <definedName name="_F10" localSheetId="2">#REF!</definedName>
    <definedName name="_F10">#REF!</definedName>
    <definedName name="_FC" localSheetId="0">#REF!</definedName>
    <definedName name="_FC" localSheetId="2">#REF!</definedName>
    <definedName name="_FC">#REF!</definedName>
    <definedName name="_Fill" localSheetId="3">#REF!</definedName>
    <definedName name="_Fill" localSheetId="0">#REF!</definedName>
    <definedName name="_Fill" localSheetId="2">#REF!</definedName>
    <definedName name="_Fill">#REF!</definedName>
    <definedName name="_g2" localSheetId="3">#REF!</definedName>
    <definedName name="_g2" localSheetId="0">#REF!</definedName>
    <definedName name="_g2">#REF!</definedName>
    <definedName name="_g3" localSheetId="3">#REF!</definedName>
    <definedName name="_g3" localSheetId="0">#REF!</definedName>
    <definedName name="_g3">#REF!</definedName>
    <definedName name="_g4" localSheetId="3">#REF!</definedName>
    <definedName name="_g4" localSheetId="0">#REF!</definedName>
    <definedName name="_g4">#REF!</definedName>
    <definedName name="_g5" localSheetId="3">#REF!</definedName>
    <definedName name="_g5" localSheetId="0">#REF!</definedName>
    <definedName name="_g5">#REF!</definedName>
    <definedName name="_g6" localSheetId="3">#REF!</definedName>
    <definedName name="_g6" localSheetId="0">#REF!</definedName>
    <definedName name="_g6">#REF!</definedName>
    <definedName name="_g7" localSheetId="3">#REF!</definedName>
    <definedName name="_g7" localSheetId="0">#REF!</definedName>
    <definedName name="_g7">#REF!</definedName>
    <definedName name="_GoBack">'INDICAR CÓDIGO DEL ITEM DE PAGO'!$F$4</definedName>
    <definedName name="_GR1" localSheetId="3">#REF!</definedName>
    <definedName name="_GR1" localSheetId="0">#REF!</definedName>
    <definedName name="_GR1">#REF!</definedName>
    <definedName name="_gtr4" localSheetId="3">#REF!</definedName>
    <definedName name="_gtr4" localSheetId="0">#REF!</definedName>
    <definedName name="_gtr4">#REF!</definedName>
    <definedName name="_h2" localSheetId="3">#REF!</definedName>
    <definedName name="_h2" localSheetId="0">#REF!</definedName>
    <definedName name="_h2">#REF!</definedName>
    <definedName name="_h3" localSheetId="3">#REF!</definedName>
    <definedName name="_h3" localSheetId="0">#REF!</definedName>
    <definedName name="_h3">#REF!</definedName>
    <definedName name="_h4" localSheetId="3">#REF!</definedName>
    <definedName name="_h4" localSheetId="0">#REF!</definedName>
    <definedName name="_h4">#REF!</definedName>
    <definedName name="_h5" localSheetId="3">#REF!</definedName>
    <definedName name="_h5" localSheetId="0">#REF!</definedName>
    <definedName name="_h5">#REF!</definedName>
    <definedName name="_h6" localSheetId="3">#REF!</definedName>
    <definedName name="_h6" localSheetId="0">#REF!</definedName>
    <definedName name="_h6">#REF!</definedName>
    <definedName name="_h7" localSheetId="3">#REF!</definedName>
    <definedName name="_h7" localSheetId="0">#REF!</definedName>
    <definedName name="_h7">#REF!</definedName>
    <definedName name="_h8" localSheetId="3">#REF!</definedName>
    <definedName name="_h8" localSheetId="0">#REF!</definedName>
    <definedName name="_h8">#REF!</definedName>
    <definedName name="_hfh7" localSheetId="3">#REF!</definedName>
    <definedName name="_hfh7" localSheetId="0">#REF!</definedName>
    <definedName name="_hfh7">#REF!</definedName>
    <definedName name="_hhg1" localSheetId="0">#REF!</definedName>
    <definedName name="_hhg1">#REF!</definedName>
    <definedName name="_i4" localSheetId="3">#REF!</definedName>
    <definedName name="_i4" localSheetId="0">#REF!</definedName>
    <definedName name="_i4">#REF!</definedName>
    <definedName name="_i5" localSheetId="3">#REF!</definedName>
    <definedName name="_i5" localSheetId="0">#REF!</definedName>
    <definedName name="_i5">#REF!</definedName>
    <definedName name="_i6" localSheetId="3">#REF!</definedName>
    <definedName name="_i6" localSheetId="0">#REF!</definedName>
    <definedName name="_i6">#REF!</definedName>
    <definedName name="_i7" localSheetId="3">#REF!</definedName>
    <definedName name="_i7" localSheetId="0">#REF!</definedName>
    <definedName name="_i7">#REF!</definedName>
    <definedName name="_i77" localSheetId="3">#REF!</definedName>
    <definedName name="_i77" localSheetId="0">#REF!</definedName>
    <definedName name="_i77">#REF!</definedName>
    <definedName name="_i8" localSheetId="3">#REF!</definedName>
    <definedName name="_i8" localSheetId="0">#REF!</definedName>
    <definedName name="_i8">#REF!</definedName>
    <definedName name="_i9" localSheetId="3">#REF!</definedName>
    <definedName name="_i9" localSheetId="0">#REF!</definedName>
    <definedName name="_i9">#REF!</definedName>
    <definedName name="_ICP1" localSheetId="0">#REF!</definedName>
    <definedName name="_ICP1" localSheetId="2">#REF!</definedName>
    <definedName name="_ICP1">#REF!</definedName>
    <definedName name="_IMP1" localSheetId="0">#REF!</definedName>
    <definedName name="_IMP1" localSheetId="2">#REF!</definedName>
    <definedName name="_IMP1">#REF!</definedName>
    <definedName name="_IPC2002" localSheetId="3">#REF!</definedName>
    <definedName name="_IPC2002" localSheetId="0">#REF!</definedName>
    <definedName name="_IPC2002" localSheetId="2">#REF!</definedName>
    <definedName name="_IPC2002">#REF!</definedName>
    <definedName name="_IVA1" localSheetId="0">#REF!</definedName>
    <definedName name="_IVA1" localSheetId="2">#REF!</definedName>
    <definedName name="_IVA1">#REF!</definedName>
    <definedName name="_k3" localSheetId="3">#REF!</definedName>
    <definedName name="_k3" localSheetId="0">#REF!</definedName>
    <definedName name="_k3">#REF!</definedName>
    <definedName name="_k4" localSheetId="3">#REF!</definedName>
    <definedName name="_k4" localSheetId="0">#REF!</definedName>
    <definedName name="_k4">#REF!</definedName>
    <definedName name="_k5" localSheetId="3">#REF!</definedName>
    <definedName name="_k5" localSheetId="0">#REF!</definedName>
    <definedName name="_k5">#REF!</definedName>
    <definedName name="_k6" localSheetId="3">#REF!</definedName>
    <definedName name="_k6" localSheetId="0">#REF!</definedName>
    <definedName name="_k6">#REF!</definedName>
    <definedName name="_k7" localSheetId="3">#REF!</definedName>
    <definedName name="_k7" localSheetId="0">#REF!</definedName>
    <definedName name="_k7">#REF!</definedName>
    <definedName name="_k8" localSheetId="3">#REF!</definedName>
    <definedName name="_k8" localSheetId="0">#REF!</definedName>
    <definedName name="_k8">#REF!</definedName>
    <definedName name="_k9" localSheetId="3">#REF!</definedName>
    <definedName name="_k9" localSheetId="0">#REF!</definedName>
    <definedName name="_k9">#REF!</definedName>
    <definedName name="_Key1" localSheetId="3">#REF!</definedName>
    <definedName name="_Key1" localSheetId="0">#REF!</definedName>
    <definedName name="_Key1" localSheetId="2">#REF!</definedName>
    <definedName name="_Key1">#REF!</definedName>
    <definedName name="_Key11" localSheetId="0">#REF!</definedName>
    <definedName name="_Key11" localSheetId="2">#REF!</definedName>
    <definedName name="_Key11">#REF!</definedName>
    <definedName name="_Key2" localSheetId="0">#REF!</definedName>
    <definedName name="_Key2" localSheetId="2">#REF!</definedName>
    <definedName name="_Key2">#REF!</definedName>
    <definedName name="_Key21" localSheetId="0">#REF!</definedName>
    <definedName name="_Key21" localSheetId="2">#REF!</definedName>
    <definedName name="_Key21">#REF!</definedName>
    <definedName name="_key3" localSheetId="0">#REF!</definedName>
    <definedName name="_key3" localSheetId="2">#REF!</definedName>
    <definedName name="_key3">#REF!</definedName>
    <definedName name="_key31" localSheetId="0">#REF!</definedName>
    <definedName name="_key31" localSheetId="2">#REF!</definedName>
    <definedName name="_key31">#REF!</definedName>
    <definedName name="_kjk6" localSheetId="3">#REF!</definedName>
    <definedName name="_kjk6" localSheetId="0">#REF!</definedName>
    <definedName name="_kjk6">#REF!</definedName>
    <definedName name="_lar03" localSheetId="3">#REF!</definedName>
    <definedName name="_lar03" localSheetId="0">#REF!</definedName>
    <definedName name="_lar03" localSheetId="2">#REF!</definedName>
    <definedName name="_lar03">#REF!</definedName>
    <definedName name="_LEY80" localSheetId="0">#REF!</definedName>
    <definedName name="_LEY80" localSheetId="2">#REF!</definedName>
    <definedName name="_LEY80">#REF!</definedName>
    <definedName name="_m3" localSheetId="3">#REF!</definedName>
    <definedName name="_m3" localSheetId="0">#REF!</definedName>
    <definedName name="_m3">#REF!</definedName>
    <definedName name="_m4" localSheetId="3">#REF!</definedName>
    <definedName name="_m4" localSheetId="0">#REF!</definedName>
    <definedName name="_m4">#REF!</definedName>
    <definedName name="_m5" localSheetId="3">#REF!</definedName>
    <definedName name="_m5" localSheetId="0">#REF!</definedName>
    <definedName name="_m5">#REF!</definedName>
    <definedName name="_m6" localSheetId="3">#REF!</definedName>
    <definedName name="_m6" localSheetId="0">#REF!</definedName>
    <definedName name="_m6">#REF!</definedName>
    <definedName name="_m7" localSheetId="3">#REF!</definedName>
    <definedName name="_m7" localSheetId="0">#REF!</definedName>
    <definedName name="_m7">#REF!</definedName>
    <definedName name="_m8" localSheetId="3">#REF!</definedName>
    <definedName name="_m8" localSheetId="0">#REF!</definedName>
    <definedName name="_m8">#REF!</definedName>
    <definedName name="_m9" localSheetId="3">#REF!</definedName>
    <definedName name="_m9" localSheetId="0">#REF!</definedName>
    <definedName name="_m9">#REF!</definedName>
    <definedName name="_MA2" localSheetId="3">#REF!</definedName>
    <definedName name="_MA2" localSheetId="0">#REF!</definedName>
    <definedName name="_MA2" localSheetId="2">#REF!</definedName>
    <definedName name="_MA2">#REF!</definedName>
    <definedName name="_MAT1" localSheetId="0">#REF!</definedName>
    <definedName name="_MAT1" localSheetId="2">#REF!</definedName>
    <definedName name="_MAT1">#REF!</definedName>
    <definedName name="_MOD1" localSheetId="0">#REF!</definedName>
    <definedName name="_MOD1" localSheetId="2">#REF!</definedName>
    <definedName name="_MOD1">#REF!</definedName>
    <definedName name="_mun2" localSheetId="3">#REF!</definedName>
    <definedName name="_mun2" localSheetId="0">#REF!</definedName>
    <definedName name="_mun2" localSheetId="2">#REF!</definedName>
    <definedName name="_mun2">#REF!</definedName>
    <definedName name="_n3" localSheetId="3">#REF!</definedName>
    <definedName name="_n3" localSheetId="0">#REF!</definedName>
    <definedName name="_n3">#REF!</definedName>
    <definedName name="_n4" localSheetId="3">#REF!</definedName>
    <definedName name="_n4" localSheetId="0">#REF!</definedName>
    <definedName name="_n4">#REF!</definedName>
    <definedName name="_n5" localSheetId="3">#REF!</definedName>
    <definedName name="_n5" localSheetId="0">#REF!</definedName>
    <definedName name="_n5">#REF!</definedName>
    <definedName name="_nrf10" localSheetId="0">#REF!</definedName>
    <definedName name="_nrf10" localSheetId="2">#REF!</definedName>
    <definedName name="_nrf10">#REF!</definedName>
    <definedName name="_num10" localSheetId="3">#REF!</definedName>
    <definedName name="_num10" localSheetId="0">#REF!</definedName>
    <definedName name="_num10" localSheetId="2">#REF!</definedName>
    <definedName name="_num10">#REF!</definedName>
    <definedName name="_num2" localSheetId="3">#REF!</definedName>
    <definedName name="_num2" localSheetId="0">#REF!</definedName>
    <definedName name="_num2" localSheetId="2">#REF!</definedName>
    <definedName name="_num2">#REF!</definedName>
    <definedName name="_num3" localSheetId="3">#REF!</definedName>
    <definedName name="_num3" localSheetId="0">#REF!</definedName>
    <definedName name="_num3" localSheetId="2">#REF!</definedName>
    <definedName name="_num3">#REF!</definedName>
    <definedName name="_num4" localSheetId="3">#REF!</definedName>
    <definedName name="_num4" localSheetId="0">#REF!</definedName>
    <definedName name="_num4" localSheetId="2">#REF!</definedName>
    <definedName name="_num4">#REF!</definedName>
    <definedName name="_num5" localSheetId="3">#REF!</definedName>
    <definedName name="_num5" localSheetId="0">#REF!</definedName>
    <definedName name="_num5" localSheetId="2">#REF!</definedName>
    <definedName name="_num5">#REF!</definedName>
    <definedName name="_num6" localSheetId="3">#REF!</definedName>
    <definedName name="_num6" localSheetId="0">#REF!</definedName>
    <definedName name="_num6" localSheetId="2">#REF!</definedName>
    <definedName name="_num6">#REF!</definedName>
    <definedName name="_num7" localSheetId="3">#REF!</definedName>
    <definedName name="_num7" localSheetId="0">#REF!</definedName>
    <definedName name="_num7" localSheetId="2">#REF!</definedName>
    <definedName name="_num7">#REF!</definedName>
    <definedName name="_num8" localSheetId="3">#REF!</definedName>
    <definedName name="_num8" localSheetId="0">#REF!</definedName>
    <definedName name="_num8" localSheetId="2">#REF!</definedName>
    <definedName name="_num8">#REF!</definedName>
    <definedName name="_num9" localSheetId="3">#REF!</definedName>
    <definedName name="_num9" localSheetId="0">#REF!</definedName>
    <definedName name="_num9" localSheetId="2">#REF!</definedName>
    <definedName name="_num9">#REF!</definedName>
    <definedName name="_nyn7" localSheetId="3">#REF!</definedName>
    <definedName name="_nyn7" localSheetId="0">#REF!</definedName>
    <definedName name="_nyn7">#REF!</definedName>
    <definedName name="_o4" localSheetId="3">#REF!</definedName>
    <definedName name="_o4" localSheetId="0">#REF!</definedName>
    <definedName name="_o4">#REF!</definedName>
    <definedName name="_o5" localSheetId="3">#REF!</definedName>
    <definedName name="_o5" localSheetId="0">#REF!</definedName>
    <definedName name="_o5">#REF!</definedName>
    <definedName name="_o6" localSheetId="3">#REF!</definedName>
    <definedName name="_o6" localSheetId="0">#REF!</definedName>
    <definedName name="_o6">#REF!</definedName>
    <definedName name="_o7" localSheetId="3">#REF!</definedName>
    <definedName name="_o7" localSheetId="0">#REF!</definedName>
    <definedName name="_o7">#REF!</definedName>
    <definedName name="_o8" localSheetId="3">#REF!</definedName>
    <definedName name="_o8" localSheetId="0">#REF!</definedName>
    <definedName name="_o8">#REF!</definedName>
    <definedName name="_o9" localSheetId="3">#REF!</definedName>
    <definedName name="_o9" localSheetId="0">#REF!</definedName>
    <definedName name="_o9">#REF!</definedName>
    <definedName name="_OCD1" localSheetId="0">#REF!</definedName>
    <definedName name="_OCD1" localSheetId="2">#REF!</definedName>
    <definedName name="_OCD1">#REF!</definedName>
    <definedName name="_OCI1" localSheetId="0">#REF!</definedName>
    <definedName name="_OCI1" localSheetId="2">#REF!</definedName>
    <definedName name="_OCI1">#REF!</definedName>
    <definedName name="_p6" localSheetId="3">#REF!</definedName>
    <definedName name="_p6" localSheetId="0">#REF!</definedName>
    <definedName name="_p6">#REF!</definedName>
    <definedName name="_p7" localSheetId="3">#REF!</definedName>
    <definedName name="_p7" localSheetId="0">#REF!</definedName>
    <definedName name="_p7">#REF!</definedName>
    <definedName name="_p8" localSheetId="3">#REF!</definedName>
    <definedName name="_p8" localSheetId="0">#REF!</definedName>
    <definedName name="_p8">#REF!</definedName>
    <definedName name="_Parse_Out" localSheetId="0">#REF!</definedName>
    <definedName name="_Parse_Out" localSheetId="2">#REF!</definedName>
    <definedName name="_Parse_Out">#REF!</definedName>
    <definedName name="_PJ50" localSheetId="3">#REF!</definedName>
    <definedName name="_PJ50" localSheetId="0">#REF!</definedName>
    <definedName name="_PJ50" localSheetId="2">#REF!</definedName>
    <definedName name="_PJ50">#REF!</definedName>
    <definedName name="_pj51" localSheetId="3">#REF!</definedName>
    <definedName name="_pj51" localSheetId="0">#REF!</definedName>
    <definedName name="_pj51" localSheetId="2">#REF!</definedName>
    <definedName name="_pj51">#REF!</definedName>
    <definedName name="_pr01" localSheetId="0">#REF!</definedName>
    <definedName name="_pr01" localSheetId="2">#REF!</definedName>
    <definedName name="_pr01">#REF!</definedName>
    <definedName name="_pr02" localSheetId="0">#REF!</definedName>
    <definedName name="_pr02" localSheetId="2">#REF!</definedName>
    <definedName name="_pr02">#REF!</definedName>
    <definedName name="_pr03" localSheetId="0">#REF!</definedName>
    <definedName name="_pr03" localSheetId="2">#REF!</definedName>
    <definedName name="_pr03">#REF!</definedName>
    <definedName name="_pr04" localSheetId="0">#REF!</definedName>
    <definedName name="_pr04" localSheetId="2">#REF!</definedName>
    <definedName name="_pr04">#REF!</definedName>
    <definedName name="_pr05" localSheetId="0">#REF!</definedName>
    <definedName name="_pr05" localSheetId="2">#REF!</definedName>
    <definedName name="_pr05">#REF!</definedName>
    <definedName name="_pr06" localSheetId="0">#REF!</definedName>
    <definedName name="_pr06" localSheetId="2">#REF!</definedName>
    <definedName name="_pr06">#REF!</definedName>
    <definedName name="_pr07" localSheetId="0">#REF!</definedName>
    <definedName name="_pr07" localSheetId="2">#REF!</definedName>
    <definedName name="_pr07">#REF!</definedName>
    <definedName name="_pr08" localSheetId="0">#REF!</definedName>
    <definedName name="_pr08" localSheetId="2">#REF!</definedName>
    <definedName name="_pr08">#REF!</definedName>
    <definedName name="_pr09" localSheetId="0">#REF!</definedName>
    <definedName name="_pr09" localSheetId="2">#REF!</definedName>
    <definedName name="_pr09">#REF!</definedName>
    <definedName name="_pr10" localSheetId="0">#REF!</definedName>
    <definedName name="_pr10" localSheetId="2">#REF!</definedName>
    <definedName name="_pr10">#REF!</definedName>
    <definedName name="_pr11" localSheetId="0">#REF!</definedName>
    <definedName name="_pr11" localSheetId="2">#REF!</definedName>
    <definedName name="_pr11">#REF!</definedName>
    <definedName name="_pr12" localSheetId="0">#REF!</definedName>
    <definedName name="_pr12" localSheetId="2">#REF!</definedName>
    <definedName name="_pr12">#REF!</definedName>
    <definedName name="_pr13" localSheetId="0">#REF!</definedName>
    <definedName name="_pr13" localSheetId="2">#REF!</definedName>
    <definedName name="_pr13">#REF!</definedName>
    <definedName name="_pr14" localSheetId="0">#REF!</definedName>
    <definedName name="_pr14" localSheetId="2">#REF!</definedName>
    <definedName name="_pr14">#REF!</definedName>
    <definedName name="_pr15" localSheetId="0">#REF!</definedName>
    <definedName name="_pr15" localSheetId="2">#REF!</definedName>
    <definedName name="_pr15">#REF!</definedName>
    <definedName name="_pr16" localSheetId="0">#REF!</definedName>
    <definedName name="_pr16" localSheetId="2">#REF!</definedName>
    <definedName name="_pr16">#REF!</definedName>
    <definedName name="_pr17" localSheetId="0">#REF!</definedName>
    <definedName name="_pr17" localSheetId="2">#REF!</definedName>
    <definedName name="_pr17">#REF!</definedName>
    <definedName name="_pr18" localSheetId="0">#REF!</definedName>
    <definedName name="_pr18" localSheetId="2">#REF!</definedName>
    <definedName name="_pr18">#REF!</definedName>
    <definedName name="_pr19" localSheetId="0">#REF!</definedName>
    <definedName name="_pr19" localSheetId="2">#REF!</definedName>
    <definedName name="_pr19">#REF!</definedName>
    <definedName name="_pr20" localSheetId="0">#REF!</definedName>
    <definedName name="_pr20" localSheetId="2">#REF!</definedName>
    <definedName name="_pr20">#REF!</definedName>
    <definedName name="_pr21" localSheetId="0">#REF!</definedName>
    <definedName name="_pr21" localSheetId="2">#REF!</definedName>
    <definedName name="_pr21">#REF!</definedName>
    <definedName name="_pr22" localSheetId="0">#REF!</definedName>
    <definedName name="_pr22" localSheetId="2">#REF!</definedName>
    <definedName name="_pr22">#REF!</definedName>
    <definedName name="_pr23" localSheetId="0">#REF!</definedName>
    <definedName name="_pr23" localSheetId="2">#REF!</definedName>
    <definedName name="_pr23">#REF!</definedName>
    <definedName name="_pr24" localSheetId="0">#REF!</definedName>
    <definedName name="_pr24" localSheetId="2">#REF!</definedName>
    <definedName name="_pr24">#REF!</definedName>
    <definedName name="_pr25" localSheetId="0">#REF!</definedName>
    <definedName name="_pr25" localSheetId="2">#REF!</definedName>
    <definedName name="_pr25">#REF!</definedName>
    <definedName name="_pr26" localSheetId="0">#REF!</definedName>
    <definedName name="_pr26" localSheetId="2">#REF!</definedName>
    <definedName name="_pr26">#REF!</definedName>
    <definedName name="_pr27" localSheetId="0">#REF!</definedName>
    <definedName name="_pr27" localSheetId="2">#REF!</definedName>
    <definedName name="_pr27">#REF!</definedName>
    <definedName name="_pr28" localSheetId="0">#REF!</definedName>
    <definedName name="_pr28" localSheetId="2">#REF!</definedName>
    <definedName name="_pr28">#REF!</definedName>
    <definedName name="_pr29" localSheetId="0">#REF!</definedName>
    <definedName name="_pr29" localSheetId="2">#REF!</definedName>
    <definedName name="_pr29">#REF!</definedName>
    <definedName name="_pr30" localSheetId="0">#REF!</definedName>
    <definedName name="_pr30" localSheetId="2">#REF!</definedName>
    <definedName name="_pr30">#REF!</definedName>
    <definedName name="_pr31" localSheetId="0">#REF!</definedName>
    <definedName name="_pr31" localSheetId="2">#REF!</definedName>
    <definedName name="_pr31">#REF!</definedName>
    <definedName name="_pr32" localSheetId="0">#REF!</definedName>
    <definedName name="_pr32" localSheetId="2">#REF!</definedName>
    <definedName name="_pr32">#REF!</definedName>
    <definedName name="_pr33" localSheetId="0">#REF!</definedName>
    <definedName name="_pr33" localSheetId="2">#REF!</definedName>
    <definedName name="_pr33">#REF!</definedName>
    <definedName name="_pr34" localSheetId="0">#REF!</definedName>
    <definedName name="_pr34" localSheetId="2">#REF!</definedName>
    <definedName name="_pr34">#REF!</definedName>
    <definedName name="_pr35" localSheetId="0">#REF!</definedName>
    <definedName name="_pr35" localSheetId="2">#REF!</definedName>
    <definedName name="_pr35">#REF!</definedName>
    <definedName name="_pr36" localSheetId="0">#REF!</definedName>
    <definedName name="_pr36" localSheetId="2">#REF!</definedName>
    <definedName name="_pr36">#REF!</definedName>
    <definedName name="_pr37" localSheetId="0">#REF!</definedName>
    <definedName name="_pr37" localSheetId="2">#REF!</definedName>
    <definedName name="_pr37">#REF!</definedName>
    <definedName name="_pr38" localSheetId="0">#REF!</definedName>
    <definedName name="_pr38" localSheetId="2">#REF!</definedName>
    <definedName name="_pr38">#REF!</definedName>
    <definedName name="_pr39" localSheetId="0">#REF!</definedName>
    <definedName name="_pr39" localSheetId="2">#REF!</definedName>
    <definedName name="_pr39">#REF!</definedName>
    <definedName name="_pr40" localSheetId="0">#REF!</definedName>
    <definedName name="_pr40" localSheetId="2">#REF!</definedName>
    <definedName name="_pr40">#REF!</definedName>
    <definedName name="_pr41" localSheetId="0">#REF!</definedName>
    <definedName name="_pr41" localSheetId="2">#REF!</definedName>
    <definedName name="_pr41">#REF!</definedName>
    <definedName name="_pr42" localSheetId="0">#REF!</definedName>
    <definedName name="_pr42" localSheetId="2">#REF!</definedName>
    <definedName name="_pr42">#REF!</definedName>
    <definedName name="_pr43" localSheetId="0">#REF!</definedName>
    <definedName name="_pr43" localSheetId="2">#REF!</definedName>
    <definedName name="_pr43">#REF!</definedName>
    <definedName name="_pr44" localSheetId="0">#REF!</definedName>
    <definedName name="_pr44" localSheetId="2">#REF!</definedName>
    <definedName name="_pr44">#REF!</definedName>
    <definedName name="_pr45" localSheetId="0">#REF!</definedName>
    <definedName name="_pr45" localSheetId="2">#REF!</definedName>
    <definedName name="_pr45">#REF!</definedName>
    <definedName name="_pr46" localSheetId="0">#REF!</definedName>
    <definedName name="_pr46" localSheetId="2">#REF!</definedName>
    <definedName name="_pr46">#REF!</definedName>
    <definedName name="_pr47" localSheetId="0">#REF!</definedName>
    <definedName name="_pr47" localSheetId="2">#REF!</definedName>
    <definedName name="_pr47">#REF!</definedName>
    <definedName name="_pr48" localSheetId="0">#REF!</definedName>
    <definedName name="_pr48" localSheetId="2">#REF!</definedName>
    <definedName name="_pr48">#REF!</definedName>
    <definedName name="_pr49" localSheetId="0">#REF!</definedName>
    <definedName name="_pr49" localSheetId="2">#REF!</definedName>
    <definedName name="_pr49">#REF!</definedName>
    <definedName name="_pr50" localSheetId="0">#REF!</definedName>
    <definedName name="_pr50" localSheetId="2">#REF!</definedName>
    <definedName name="_pr50">#REF!</definedName>
    <definedName name="_pr51" localSheetId="0">#REF!</definedName>
    <definedName name="_pr51" localSheetId="2">#REF!</definedName>
    <definedName name="_pr51">#REF!</definedName>
    <definedName name="_pr52" localSheetId="0">#REF!</definedName>
    <definedName name="_pr52" localSheetId="2">#REF!</definedName>
    <definedName name="_pr52">#REF!</definedName>
    <definedName name="_pr53" localSheetId="0">#REF!</definedName>
    <definedName name="_pr53" localSheetId="2">#REF!</definedName>
    <definedName name="_pr53">#REF!</definedName>
    <definedName name="_pr54" localSheetId="0">#REF!</definedName>
    <definedName name="_pr54" localSheetId="2">#REF!</definedName>
    <definedName name="_pr54">#REF!</definedName>
    <definedName name="_pr55" localSheetId="0">#REF!</definedName>
    <definedName name="_pr55" localSheetId="2">#REF!</definedName>
    <definedName name="_pr55">#REF!</definedName>
    <definedName name="_pr56" localSheetId="0">#REF!</definedName>
    <definedName name="_pr56" localSheetId="2">#REF!</definedName>
    <definedName name="_pr56">#REF!</definedName>
    <definedName name="_pr57" localSheetId="0">#REF!</definedName>
    <definedName name="_pr57" localSheetId="2">#REF!</definedName>
    <definedName name="_pr57">#REF!</definedName>
    <definedName name="_pr58" localSheetId="0">#REF!</definedName>
    <definedName name="_pr58" localSheetId="2">#REF!</definedName>
    <definedName name="_pr58">#REF!</definedName>
    <definedName name="_pr59" localSheetId="0">#REF!</definedName>
    <definedName name="_pr59" localSheetId="2">#REF!</definedName>
    <definedName name="_pr59">#REF!</definedName>
    <definedName name="_pr60" localSheetId="0">#REF!</definedName>
    <definedName name="_pr60" localSheetId="2">#REF!</definedName>
    <definedName name="_pr60">#REF!</definedName>
    <definedName name="_pr61" localSheetId="0">#REF!</definedName>
    <definedName name="_pr61" localSheetId="2">#REF!</definedName>
    <definedName name="_pr61">#REF!</definedName>
    <definedName name="_pr62" localSheetId="0">#REF!</definedName>
    <definedName name="_pr62" localSheetId="2">#REF!</definedName>
    <definedName name="_pr62">#REF!</definedName>
    <definedName name="_pr63" localSheetId="0">#REF!</definedName>
    <definedName name="_pr63" localSheetId="2">#REF!</definedName>
    <definedName name="_pr63">#REF!</definedName>
    <definedName name="_pr64" localSheetId="0">#REF!</definedName>
    <definedName name="_pr64" localSheetId="2">#REF!</definedName>
    <definedName name="_pr64">#REF!</definedName>
    <definedName name="_pr65" localSheetId="0">#REF!</definedName>
    <definedName name="_pr65" localSheetId="2">#REF!</definedName>
    <definedName name="_pr65">#REF!</definedName>
    <definedName name="_pr66" localSheetId="0">#REF!</definedName>
    <definedName name="_pr66" localSheetId="2">#REF!</definedName>
    <definedName name="_pr66">#REF!</definedName>
    <definedName name="_pr67" localSheetId="0">#REF!</definedName>
    <definedName name="_pr67" localSheetId="2">#REF!</definedName>
    <definedName name="_pr67">#REF!</definedName>
    <definedName name="_pr68" localSheetId="0">#REF!</definedName>
    <definedName name="_pr68" localSheetId="2">#REF!</definedName>
    <definedName name="_pr68">#REF!</definedName>
    <definedName name="_pr69" localSheetId="0">#REF!</definedName>
    <definedName name="_pr69" localSheetId="2">#REF!</definedName>
    <definedName name="_pr69">#REF!</definedName>
    <definedName name="_pr70" localSheetId="0">#REF!</definedName>
    <definedName name="_pr70" localSheetId="2">#REF!</definedName>
    <definedName name="_pr70">#REF!</definedName>
    <definedName name="_pr71" localSheetId="0">#REF!</definedName>
    <definedName name="_pr71" localSheetId="2">#REF!</definedName>
    <definedName name="_pr71">#REF!</definedName>
    <definedName name="_pr72" localSheetId="0">#REF!</definedName>
    <definedName name="_pr72" localSheetId="2">#REF!</definedName>
    <definedName name="_pr72">#REF!</definedName>
    <definedName name="_PRE1" localSheetId="3">#REF!</definedName>
    <definedName name="_PRE1" localSheetId="0">#REF!</definedName>
    <definedName name="_PRE1" localSheetId="2">#REF!</definedName>
    <definedName name="_PRE1">#REF!</definedName>
    <definedName name="_PTO97" localSheetId="0">#REF!</definedName>
    <definedName name="_PTO97" localSheetId="2">#REF!</definedName>
    <definedName name="_PTO97">#REF!</definedName>
    <definedName name="_PW2" localSheetId="0">#REF!</definedName>
    <definedName name="_PW2" localSheetId="2">#REF!</definedName>
    <definedName name="_PW2">#REF!</definedName>
    <definedName name="_QTY1" localSheetId="0">#REF!</definedName>
    <definedName name="_QTY1" localSheetId="2">#REF!</definedName>
    <definedName name="_QTY1">#REF!</definedName>
    <definedName name="_r" localSheetId="3">#REF!</definedName>
    <definedName name="_r" localSheetId="0">#REF!</definedName>
    <definedName name="_r">#REF!</definedName>
    <definedName name="_r4r" localSheetId="3">#REF!</definedName>
    <definedName name="_r4r" localSheetId="0">#REF!</definedName>
    <definedName name="_r4r">#REF!</definedName>
    <definedName name="_ref4" localSheetId="3">#REF!</definedName>
    <definedName name="_ref4" localSheetId="0">#REF!</definedName>
    <definedName name="_ref4" localSheetId="2">#REF!</definedName>
    <definedName name="_ref4">#REF!</definedName>
    <definedName name="_RET1" localSheetId="0">#REF!</definedName>
    <definedName name="_RET1" localSheetId="2">#REF!</definedName>
    <definedName name="_RET1">#REF!</definedName>
    <definedName name="_RET2" localSheetId="0">#REF!</definedName>
    <definedName name="_RET2" localSheetId="2">#REF!</definedName>
    <definedName name="_RET2">#REF!</definedName>
    <definedName name="_RET3" localSheetId="0">#REF!</definedName>
    <definedName name="_RET3" localSheetId="2">#REF!</definedName>
    <definedName name="_RET3">#REF!</definedName>
    <definedName name="_RET4" localSheetId="0">#REF!</definedName>
    <definedName name="_RET4" localSheetId="2">#REF!</definedName>
    <definedName name="_RET4">#REF!</definedName>
    <definedName name="_RET5" localSheetId="0">#REF!</definedName>
    <definedName name="_RET5" localSheetId="2">#REF!</definedName>
    <definedName name="_RET5">#REF!</definedName>
    <definedName name="_RET6" localSheetId="0">#REF!</definedName>
    <definedName name="_RET6" localSheetId="2">#REF!</definedName>
    <definedName name="_RET6">#REF!</definedName>
    <definedName name="_rtu6" localSheetId="3">#REF!</definedName>
    <definedName name="_rtu6" localSheetId="0">#REF!</definedName>
    <definedName name="_rtu6">#REF!</definedName>
    <definedName name="_s1" localSheetId="3">#REF!</definedName>
    <definedName name="_s1" localSheetId="0">#REF!</definedName>
    <definedName name="_s1">#REF!</definedName>
    <definedName name="_s2" localSheetId="3">#REF!</definedName>
    <definedName name="_s2" localSheetId="0">#REF!</definedName>
    <definedName name="_s2">#REF!</definedName>
    <definedName name="_s3" localSheetId="3">#REF!</definedName>
    <definedName name="_s3" localSheetId="0">#REF!</definedName>
    <definedName name="_s3">#REF!</definedName>
    <definedName name="_s4" localSheetId="3">#REF!</definedName>
    <definedName name="_s4" localSheetId="0">#REF!</definedName>
    <definedName name="_s4">#REF!</definedName>
    <definedName name="_s5" localSheetId="3">#REF!</definedName>
    <definedName name="_s5" localSheetId="0">#REF!</definedName>
    <definedName name="_s5">#REF!</definedName>
    <definedName name="_s6" localSheetId="3">#REF!</definedName>
    <definedName name="_s6" localSheetId="0">#REF!</definedName>
    <definedName name="_s6">#REF!</definedName>
    <definedName name="_s7" localSheetId="3">#REF!</definedName>
    <definedName name="_s7" localSheetId="0">#REF!</definedName>
    <definedName name="_s7">#REF!</definedName>
    <definedName name="_Sort" localSheetId="3">#REF!</definedName>
    <definedName name="_Sort" localSheetId="0">#REF!</definedName>
    <definedName name="_Sort" localSheetId="2">#REF!</definedName>
    <definedName name="_Sort">#REF!</definedName>
    <definedName name="_srn001" localSheetId="3">#REF!</definedName>
    <definedName name="_srn001" localSheetId="0">#REF!</definedName>
    <definedName name="_srn001" localSheetId="2">#REF!</definedName>
    <definedName name="_srn001">#REF!</definedName>
    <definedName name="_SUM1" localSheetId="0">#REF!</definedName>
    <definedName name="_SUM1" localSheetId="2">#REF!</definedName>
    <definedName name="_SUM1">#REF!</definedName>
    <definedName name="_SUM2" localSheetId="0">#REF!</definedName>
    <definedName name="_SUM2" localSheetId="2">#REF!</definedName>
    <definedName name="_SUM2">#REF!</definedName>
    <definedName name="_t3" localSheetId="3">#REF!</definedName>
    <definedName name="_t3" localSheetId="0">#REF!</definedName>
    <definedName name="_t3">#REF!</definedName>
    <definedName name="_t4" localSheetId="3">#REF!</definedName>
    <definedName name="_t4" localSheetId="0">#REF!</definedName>
    <definedName name="_t4">#REF!</definedName>
    <definedName name="_t5" localSheetId="3">#REF!</definedName>
    <definedName name="_t5" localSheetId="0">#REF!</definedName>
    <definedName name="_t5">#REF!</definedName>
    <definedName name="_t6" localSheetId="3">#REF!</definedName>
    <definedName name="_t6" localSheetId="0">#REF!</definedName>
    <definedName name="_t6">#REF!</definedName>
    <definedName name="_t66" localSheetId="3">#REF!</definedName>
    <definedName name="_t66" localSheetId="0">#REF!</definedName>
    <definedName name="_t66">#REF!</definedName>
    <definedName name="_t7" localSheetId="3">#REF!</definedName>
    <definedName name="_t7" localSheetId="0">#REF!</definedName>
    <definedName name="_t7">#REF!</definedName>
    <definedName name="_t77" localSheetId="3">#REF!</definedName>
    <definedName name="_t77" localSheetId="0">#REF!</definedName>
    <definedName name="_t77">#REF!</definedName>
    <definedName name="_t8" localSheetId="3">#REF!</definedName>
    <definedName name="_t8" localSheetId="0">#REF!</definedName>
    <definedName name="_t8">#REF!</definedName>
    <definedName name="_t88" localSheetId="3">#REF!</definedName>
    <definedName name="_t88" localSheetId="0">#REF!</definedName>
    <definedName name="_t88">#REF!</definedName>
    <definedName name="_t9" localSheetId="3">#REF!</definedName>
    <definedName name="_t9" localSheetId="0">#REF!</definedName>
    <definedName name="_t9">#REF!</definedName>
    <definedName name="_t99" localSheetId="3">#REF!</definedName>
    <definedName name="_t99" localSheetId="0">#REF!</definedName>
    <definedName name="_t99">#REF!</definedName>
    <definedName name="_tax1" localSheetId="0">#REF!</definedName>
    <definedName name="_tax1" localSheetId="2">#REF!</definedName>
    <definedName name="_tax1">#REF!</definedName>
    <definedName name="_tax2" localSheetId="0">#REF!</definedName>
    <definedName name="_tax2" localSheetId="2">#REF!</definedName>
    <definedName name="_tax2">#REF!</definedName>
    <definedName name="_tax3" localSheetId="0">#REF!</definedName>
    <definedName name="_tax3" localSheetId="2">#REF!</definedName>
    <definedName name="_tax3">#REF!</definedName>
    <definedName name="_tax4" localSheetId="0">#REF!</definedName>
    <definedName name="_tax4" localSheetId="2">#REF!</definedName>
    <definedName name="_tax4">#REF!</definedName>
    <definedName name="_tc1" localSheetId="0">#REF!</definedName>
    <definedName name="_tc1" localSheetId="2">#REF!</definedName>
    <definedName name="_tc1">#REF!</definedName>
    <definedName name="_tc2" localSheetId="0">#REF!</definedName>
    <definedName name="_tc2" localSheetId="2">#REF!</definedName>
    <definedName name="_tc2">#REF!</definedName>
    <definedName name="_tc3" localSheetId="0">#REF!</definedName>
    <definedName name="_tc3" localSheetId="2">#REF!</definedName>
    <definedName name="_tc3">#REF!</definedName>
    <definedName name="_TOP1" localSheetId="0">#REF!</definedName>
    <definedName name="_TOP1" localSheetId="2">#REF!</definedName>
    <definedName name="_TOP1">#REF!</definedName>
    <definedName name="_TOP10" localSheetId="0">#REF!</definedName>
    <definedName name="_TOP10" localSheetId="2">#REF!</definedName>
    <definedName name="_TOP10">#REF!</definedName>
    <definedName name="_TOP2" localSheetId="0">#REF!</definedName>
    <definedName name="_TOP2" localSheetId="2">#REF!</definedName>
    <definedName name="_TOP2">#REF!</definedName>
    <definedName name="_TOP3" localSheetId="0">#REF!</definedName>
    <definedName name="_TOP3" localSheetId="2">#REF!</definedName>
    <definedName name="_TOP3">#REF!</definedName>
    <definedName name="_TOP4" localSheetId="0">#REF!</definedName>
    <definedName name="_TOP4" localSheetId="2">#REF!</definedName>
    <definedName name="_TOP4">#REF!</definedName>
    <definedName name="_TOP5" localSheetId="0">#REF!</definedName>
    <definedName name="_TOP5" localSheetId="2">#REF!</definedName>
    <definedName name="_TOP5">#REF!</definedName>
    <definedName name="_TOP6" localSheetId="0">#REF!</definedName>
    <definedName name="_TOP6" localSheetId="2">#REF!</definedName>
    <definedName name="_TOP6">#REF!</definedName>
    <definedName name="_TOP7" localSheetId="0">#REF!</definedName>
    <definedName name="_TOP7" localSheetId="2">#REF!</definedName>
    <definedName name="_TOP7">#REF!</definedName>
    <definedName name="_TOP8" localSheetId="0">#REF!</definedName>
    <definedName name="_TOP8" localSheetId="2">#REF!</definedName>
    <definedName name="_TOP8">#REF!</definedName>
    <definedName name="_TOP9" localSheetId="0">#REF!</definedName>
    <definedName name="_TOP9" localSheetId="2">#REF!</definedName>
    <definedName name="_TOP9">#REF!</definedName>
    <definedName name="_TOT1" localSheetId="0">#REF!</definedName>
    <definedName name="_TOT1" localSheetId="2">#REF!</definedName>
    <definedName name="_TOT1">#REF!</definedName>
    <definedName name="_u4" localSheetId="3">#REF!</definedName>
    <definedName name="_u4" localSheetId="0">#REF!</definedName>
    <definedName name="_u4">#REF!</definedName>
    <definedName name="_u5" localSheetId="3">#REF!</definedName>
    <definedName name="_u5" localSheetId="0">#REF!</definedName>
    <definedName name="_u5">#REF!</definedName>
    <definedName name="_u6" localSheetId="3">#REF!</definedName>
    <definedName name="_u6" localSheetId="0">#REF!</definedName>
    <definedName name="_u6">#REF!</definedName>
    <definedName name="_u7" localSheetId="3">#REF!</definedName>
    <definedName name="_u7" localSheetId="0">#REF!</definedName>
    <definedName name="_u7">#REF!</definedName>
    <definedName name="_u8" localSheetId="3">#REF!</definedName>
    <definedName name="_u8" localSheetId="0">#REF!</definedName>
    <definedName name="_u8">#REF!</definedName>
    <definedName name="_u9" localSheetId="3">#REF!</definedName>
    <definedName name="_u9" localSheetId="0">#REF!</definedName>
    <definedName name="_u9">#REF!</definedName>
    <definedName name="_unj1" localSheetId="0">#REF!</definedName>
    <definedName name="_unj1" localSheetId="2">#REF!</definedName>
    <definedName name="_unj1">#REF!</definedName>
    <definedName name="_ur7" localSheetId="3">#REF!</definedName>
    <definedName name="_ur7" localSheetId="0">#REF!</definedName>
    <definedName name="_ur7">#REF!</definedName>
    <definedName name="_v2" localSheetId="3">#REF!</definedName>
    <definedName name="_v2" localSheetId="0">#REF!</definedName>
    <definedName name="_v2">#REF!</definedName>
    <definedName name="_v3" localSheetId="3">#REF!</definedName>
    <definedName name="_v3" localSheetId="0">#REF!</definedName>
    <definedName name="_v3">#REF!</definedName>
    <definedName name="_v4" localSheetId="3">#REF!</definedName>
    <definedName name="_v4" localSheetId="0">#REF!</definedName>
    <definedName name="_v4">#REF!</definedName>
    <definedName name="_v5" localSheetId="3">#REF!</definedName>
    <definedName name="_v5" localSheetId="0">#REF!</definedName>
    <definedName name="_v5">#REF!</definedName>
    <definedName name="_v6" localSheetId="3">#REF!</definedName>
    <definedName name="_v6" localSheetId="0">#REF!</definedName>
    <definedName name="_v6">#REF!</definedName>
    <definedName name="_v7" localSheetId="3">#REF!</definedName>
    <definedName name="_v7" localSheetId="0">#REF!</definedName>
    <definedName name="_v7">#REF!</definedName>
    <definedName name="_v8" localSheetId="3">#REF!</definedName>
    <definedName name="_v8" localSheetId="0">#REF!</definedName>
    <definedName name="_v8">#REF!</definedName>
    <definedName name="_v9" localSheetId="3">#REF!</definedName>
    <definedName name="_v9" localSheetId="0">#REF!</definedName>
    <definedName name="_v9">#REF!</definedName>
    <definedName name="_VEX1" localSheetId="0">#REF!</definedName>
    <definedName name="_VEX1" localSheetId="2">#REF!</definedName>
    <definedName name="_VEX1">#REF!</definedName>
    <definedName name="_VFA1" localSheetId="0">#REF!</definedName>
    <definedName name="_VFA1" localSheetId="2">#REF!</definedName>
    <definedName name="_VFA1">#REF!</definedName>
    <definedName name="_vfv4" localSheetId="3">#REF!</definedName>
    <definedName name="_vfv4" localSheetId="0">#REF!</definedName>
    <definedName name="_vfv4">#REF!</definedName>
    <definedName name="_VIT1" localSheetId="0">#REF!</definedName>
    <definedName name="_VIT1" localSheetId="2">#REF!</definedName>
    <definedName name="_VIT1">#REF!</definedName>
    <definedName name="_VPR1" localSheetId="0">#REF!</definedName>
    <definedName name="_VPR1" localSheetId="2">#REF!</definedName>
    <definedName name="_VPR1">#REF!</definedName>
    <definedName name="_VPR2" localSheetId="0">#REF!</definedName>
    <definedName name="_VPR2" localSheetId="2">#REF!</definedName>
    <definedName name="_VPR2">#REF!</definedName>
    <definedName name="_VRP1" localSheetId="0">#REF!</definedName>
    <definedName name="_VRP1" localSheetId="2">#REF!</definedName>
    <definedName name="_VRP1">#REF!</definedName>
    <definedName name="_VSM1" localSheetId="0">#REF!</definedName>
    <definedName name="_VSM1" localSheetId="2">#REF!</definedName>
    <definedName name="_VSM1">#REF!</definedName>
    <definedName name="_x1" localSheetId="3">#REF!</definedName>
    <definedName name="_x1" localSheetId="0">#REF!</definedName>
    <definedName name="_x1">#REF!</definedName>
    <definedName name="_x2" localSheetId="3">#REF!</definedName>
    <definedName name="_x2" localSheetId="0">#REF!</definedName>
    <definedName name="_x2">#REF!</definedName>
    <definedName name="_x3" localSheetId="3">#REF!</definedName>
    <definedName name="_x3" localSheetId="0">#REF!</definedName>
    <definedName name="_x3">#REF!</definedName>
    <definedName name="_x4" localSheetId="3">#REF!</definedName>
    <definedName name="_x4" localSheetId="0">#REF!</definedName>
    <definedName name="_x4">#REF!</definedName>
    <definedName name="_x5" localSheetId="3">#REF!</definedName>
    <definedName name="_x5" localSheetId="0">#REF!</definedName>
    <definedName name="_x5">#REF!</definedName>
    <definedName name="_x6" localSheetId="3">#REF!</definedName>
    <definedName name="_x6" localSheetId="0">#REF!</definedName>
    <definedName name="_x6">#REF!</definedName>
    <definedName name="_x7" localSheetId="3">#REF!</definedName>
    <definedName name="_x7" localSheetId="0">#REF!</definedName>
    <definedName name="_x7">#REF!</definedName>
    <definedName name="_x8" localSheetId="3">#REF!</definedName>
    <definedName name="_x8" localSheetId="0">#REF!</definedName>
    <definedName name="_x8">#REF!</definedName>
    <definedName name="_x9" localSheetId="3">#REF!</definedName>
    <definedName name="_x9" localSheetId="0">#REF!</definedName>
    <definedName name="_x9">#REF!</definedName>
    <definedName name="_y2" localSheetId="3">#REF!</definedName>
    <definedName name="_y2" localSheetId="0">#REF!</definedName>
    <definedName name="_y2">#REF!</definedName>
    <definedName name="_y3" localSheetId="3">#REF!</definedName>
    <definedName name="_y3" localSheetId="0">#REF!</definedName>
    <definedName name="_y3">#REF!</definedName>
    <definedName name="_y4" localSheetId="3">#REF!</definedName>
    <definedName name="_y4" localSheetId="0">#REF!</definedName>
    <definedName name="_y4">#REF!</definedName>
    <definedName name="_y5" localSheetId="3">#REF!</definedName>
    <definedName name="_y5" localSheetId="0">#REF!</definedName>
    <definedName name="_y5">#REF!</definedName>
    <definedName name="_y6" localSheetId="3">#REF!</definedName>
    <definedName name="_y6" localSheetId="0">#REF!</definedName>
    <definedName name="_y6">#REF!</definedName>
    <definedName name="_y7" localSheetId="3">#REF!</definedName>
    <definedName name="_y7" localSheetId="0">#REF!</definedName>
    <definedName name="_y7">#REF!</definedName>
    <definedName name="_y8" localSheetId="3">#REF!</definedName>
    <definedName name="_y8" localSheetId="0">#REF!</definedName>
    <definedName name="_y8">#REF!</definedName>
    <definedName name="_y9" localSheetId="3">#REF!</definedName>
    <definedName name="_y9" localSheetId="0">#REF!</definedName>
    <definedName name="_y9">#REF!</definedName>
    <definedName name="_z1" localSheetId="3">#REF!</definedName>
    <definedName name="_z1" localSheetId="0">#REF!</definedName>
    <definedName name="_z1">#REF!</definedName>
    <definedName name="_z2" localSheetId="3">#REF!</definedName>
    <definedName name="_z2" localSheetId="0">#REF!</definedName>
    <definedName name="_z2">#REF!</definedName>
    <definedName name="_z3" localSheetId="3">#REF!</definedName>
    <definedName name="_z3" localSheetId="0">#REF!</definedName>
    <definedName name="_z3">#REF!</definedName>
    <definedName name="_z4" localSheetId="3">#REF!</definedName>
    <definedName name="_z4" localSheetId="0">#REF!</definedName>
    <definedName name="_z4">#REF!</definedName>
    <definedName name="_z5" localSheetId="3">#REF!</definedName>
    <definedName name="_z5" localSheetId="0">#REF!</definedName>
    <definedName name="_z5">#REF!</definedName>
    <definedName name="_z6" localSheetId="3">#REF!</definedName>
    <definedName name="_z6" localSheetId="0">#REF!</definedName>
    <definedName name="_z6">#REF!</definedName>
    <definedName name="a" localSheetId="3">#REF!</definedName>
    <definedName name="a" localSheetId="0">#REF!</definedName>
    <definedName name="a" localSheetId="2">#REF!</definedName>
    <definedName name="a">#REF!</definedName>
    <definedName name="A_1" localSheetId="0">#REF!</definedName>
    <definedName name="A_1" localSheetId="2">#REF!</definedName>
    <definedName name="A_1">#REF!</definedName>
    <definedName name="A_impresión_IM" localSheetId="3">#REF!</definedName>
    <definedName name="A_impresión_IM" localSheetId="0">#REF!</definedName>
    <definedName name="A_impresión_IM" localSheetId="2">#REF!</definedName>
    <definedName name="A_impresión_IM">#REF!</definedName>
    <definedName name="A18A200" localSheetId="0">#REF!</definedName>
    <definedName name="A18A200" localSheetId="2">#REF!</definedName>
    <definedName name="A18A200">#REF!</definedName>
    <definedName name="a2a" localSheetId="3">#REF!</definedName>
    <definedName name="a2a" localSheetId="0">#REF!</definedName>
    <definedName name="a2a">#REF!</definedName>
    <definedName name="aaaaas" localSheetId="3">#REF!</definedName>
    <definedName name="aaaaas" localSheetId="0">#REF!</definedName>
    <definedName name="aaaaas">#REF!</definedName>
    <definedName name="aas" localSheetId="3">#REF!</definedName>
    <definedName name="aas" localSheetId="0">#REF!</definedName>
    <definedName name="aas">#REF!</definedName>
    <definedName name="AB" localSheetId="0">#REF!</definedName>
    <definedName name="AB" localSheetId="2">#REF!</definedName>
    <definedName name="AB">#REF!</definedName>
    <definedName name="aba_1" localSheetId="0">#REF!</definedName>
    <definedName name="aba_1" localSheetId="2">#REF!</definedName>
    <definedName name="aba_1">#REF!</definedName>
    <definedName name="aba_2" localSheetId="0">#REF!</definedName>
    <definedName name="aba_2" localSheetId="2">#REF!</definedName>
    <definedName name="aba_2">#REF!</definedName>
    <definedName name="abc" localSheetId="3">#REF!</definedName>
    <definedName name="abc" localSheetId="0">#REF!</definedName>
    <definedName name="abc" localSheetId="2">#REF!</definedName>
    <definedName name="abc">#REF!</definedName>
    <definedName name="ABCD" localSheetId="0">#REF!</definedName>
    <definedName name="ABCD" localSheetId="2">#REF!</definedName>
    <definedName name="ABCD">#REF!</definedName>
    <definedName name="ABCDE" localSheetId="0">#REF!</definedName>
    <definedName name="ABCDE" localSheetId="2">#REF!</definedName>
    <definedName name="ABCDE">#REF!</definedName>
    <definedName name="ac" localSheetId="0">#REF!</definedName>
    <definedName name="ac" localSheetId="2">#REF!</definedName>
    <definedName name="ac">#REF!</definedName>
    <definedName name="ACT" localSheetId="0">#REF!</definedName>
    <definedName name="ACT" localSheetId="2">#REF!</definedName>
    <definedName name="ACT">#REF!</definedName>
    <definedName name="ACT_COMP" localSheetId="0">#REF!</definedName>
    <definedName name="ACT_COMP" localSheetId="2">#REF!</definedName>
    <definedName name="ACT_COMP">#REF!</definedName>
    <definedName name="ACT_COMP2" localSheetId="0">#REF!</definedName>
    <definedName name="ACT_COMP2" localSheetId="2">#REF!</definedName>
    <definedName name="ACT_COMP2">#REF!</definedName>
    <definedName name="ACT_CONT" localSheetId="0">#REF!</definedName>
    <definedName name="ACT_CONT" localSheetId="2">#REF!</definedName>
    <definedName name="ACT_CONT">#REF!</definedName>
    <definedName name="ACT_CONT2" localSheetId="0">#REF!</definedName>
    <definedName name="ACT_CONT2" localSheetId="2">#REF!</definedName>
    <definedName name="ACT_CONT2">#REF!</definedName>
    <definedName name="Actividades" localSheetId="0">#REF!</definedName>
    <definedName name="Actividades" localSheetId="2">#REF!</definedName>
    <definedName name="Actividades">#REF!</definedName>
    <definedName name="ACTV" localSheetId="0">#REF!</definedName>
    <definedName name="ACTV" localSheetId="2">#REF!</definedName>
    <definedName name="ACTV">#REF!</definedName>
    <definedName name="ad" localSheetId="3">#REF!</definedName>
    <definedName name="ad" localSheetId="0">#REF!</definedName>
    <definedName name="ad" localSheetId="2">#REF!</definedName>
    <definedName name="ad">#REF!</definedName>
    <definedName name="adasd" localSheetId="0">#REF!</definedName>
    <definedName name="adasd" localSheetId="2">#REF!</definedName>
    <definedName name="adasd">#REF!</definedName>
    <definedName name="ADFGSDB" localSheetId="3">#REF!</definedName>
    <definedName name="ADFGSDB" localSheetId="0">#REF!</definedName>
    <definedName name="ADFGSDB">#REF!</definedName>
    <definedName name="ADMON" localSheetId="0">#REF!</definedName>
    <definedName name="ADMON" localSheetId="2">#REF!</definedName>
    <definedName name="ADMON">#REF!</definedName>
    <definedName name="ADMON1" localSheetId="0">#REF!</definedName>
    <definedName name="ADMON1" localSheetId="2">#REF!</definedName>
    <definedName name="ADMON1">#REF!</definedName>
    <definedName name="ADSAD" localSheetId="3">#REF!</definedName>
    <definedName name="ADSAD" localSheetId="0">#REF!</definedName>
    <definedName name="ADSAD">#REF!</definedName>
    <definedName name="aefa" localSheetId="3">#REF!</definedName>
    <definedName name="aefa" localSheetId="0">#REF!</definedName>
    <definedName name="aefa">#REF!</definedName>
    <definedName name="afdsw" localSheetId="3">#REF!</definedName>
    <definedName name="afdsw" localSheetId="0">#REF!</definedName>
    <definedName name="afdsw">#REF!</definedName>
    <definedName name="agdsgg" localSheetId="3">#REF!</definedName>
    <definedName name="agdsgg" localSheetId="0">#REF!</definedName>
    <definedName name="agdsgg">#REF!</definedName>
    <definedName name="aida" localSheetId="0">#REF!</definedName>
    <definedName name="aida" localSheetId="2">#REF!</definedName>
    <definedName name="aida">#REF!</definedName>
    <definedName name="aida1" localSheetId="0">#REF!</definedName>
    <definedName name="aida1" localSheetId="2">#REF!</definedName>
    <definedName name="aida1">#REF!</definedName>
    <definedName name="AIU" localSheetId="3">#REF!</definedName>
    <definedName name="AIU" localSheetId="0">#REF!</definedName>
    <definedName name="AIU" localSheetId="2">#REF!</definedName>
    <definedName name="AIU">#REF!</definedName>
    <definedName name="AIU_01" localSheetId="0">#REF!</definedName>
    <definedName name="AIU_01" localSheetId="2">#REF!</definedName>
    <definedName name="AIU_01">#REF!</definedName>
    <definedName name="AIU_1" localSheetId="0">#REF!</definedName>
    <definedName name="AIU_1" localSheetId="2">#REF!</definedName>
    <definedName name="AIU_1">#REF!</definedName>
    <definedName name="AIU_2" localSheetId="0">#REF!</definedName>
    <definedName name="AIU_2" localSheetId="2">#REF!</definedName>
    <definedName name="AIU_2">#REF!</definedName>
    <definedName name="AjustDelAIU" localSheetId="3">#REF!</definedName>
    <definedName name="AjustDelAIU" localSheetId="0">#REF!</definedName>
    <definedName name="AjustDelAIU" localSheetId="2">#REF!</definedName>
    <definedName name="AjustDelAIU">#REF!</definedName>
    <definedName name="alam" localSheetId="0">#REF!</definedName>
    <definedName name="alam" localSheetId="2">#REF!</definedName>
    <definedName name="alam">#REF!</definedName>
    <definedName name="AlcanceProyecto" localSheetId="0">#REF!</definedName>
    <definedName name="AlcanceProyecto" localSheetId="2">#REF!</definedName>
    <definedName name="AlcanceProyecto">#REF!</definedName>
    <definedName name="ALM" localSheetId="0">#REF!</definedName>
    <definedName name="ALM" localSheetId="2">#REF!</definedName>
    <definedName name="ALM">#REF!</definedName>
    <definedName name="Amount" localSheetId="0">#REF!</definedName>
    <definedName name="Amount" localSheetId="2">#REF!</definedName>
    <definedName name="Amount">#REF!</definedName>
    <definedName name="ANCLAJE" localSheetId="3">#REF!</definedName>
    <definedName name="ANCLAJE" localSheetId="0">#REF!</definedName>
    <definedName name="ANCLAJE" localSheetId="2">#REF!</definedName>
    <definedName name="ANCLAJE">#REF!</definedName>
    <definedName name="AND" localSheetId="0">#REF!</definedName>
    <definedName name="AND" localSheetId="2">#REF!</definedName>
    <definedName name="AND">#REF!</definedName>
    <definedName name="anex7" localSheetId="0">#REF!</definedName>
    <definedName name="anex7" localSheetId="2">#REF!</definedName>
    <definedName name="anex7">#REF!</definedName>
    <definedName name="anex8" localSheetId="0">#REF!</definedName>
    <definedName name="anex8" localSheetId="2">#REF!</definedName>
    <definedName name="anex8">#REF!</definedName>
    <definedName name="anexo1" localSheetId="0">#REF!</definedName>
    <definedName name="anexo1" localSheetId="2">#REF!</definedName>
    <definedName name="anexo1">#REF!</definedName>
    <definedName name="anexo10" localSheetId="0">#REF!</definedName>
    <definedName name="anexo10" localSheetId="2">#REF!</definedName>
    <definedName name="anexo10">#REF!</definedName>
    <definedName name="anexo11" localSheetId="0">#REF!</definedName>
    <definedName name="anexo11" localSheetId="2">#REF!</definedName>
    <definedName name="anexo11">#REF!</definedName>
    <definedName name="anexo12" localSheetId="0">#REF!</definedName>
    <definedName name="anexo12" localSheetId="2">#REF!</definedName>
    <definedName name="anexo12">#REF!</definedName>
    <definedName name="anexo13" localSheetId="0">#REF!</definedName>
    <definedName name="anexo13" localSheetId="2">#REF!</definedName>
    <definedName name="anexo13">#REF!</definedName>
    <definedName name="anexo14" localSheetId="0">#REF!</definedName>
    <definedName name="anexo14" localSheetId="2">#REF!</definedName>
    <definedName name="anexo14">#REF!</definedName>
    <definedName name="anexo15" localSheetId="0">#REF!</definedName>
    <definedName name="anexo15" localSheetId="2">#REF!</definedName>
    <definedName name="anexo15">#REF!</definedName>
    <definedName name="anexo2" localSheetId="0">#REF!</definedName>
    <definedName name="anexo2" localSheetId="2">#REF!</definedName>
    <definedName name="anexo2">#REF!</definedName>
    <definedName name="anexo3" localSheetId="0">#REF!</definedName>
    <definedName name="anexo3" localSheetId="2">#REF!</definedName>
    <definedName name="anexo3">#REF!</definedName>
    <definedName name="anexo4" localSheetId="0">#REF!</definedName>
    <definedName name="anexo4" localSheetId="2">#REF!</definedName>
    <definedName name="anexo4">#REF!</definedName>
    <definedName name="anexo5" localSheetId="0">#REF!</definedName>
    <definedName name="anexo5" localSheetId="2">#REF!</definedName>
    <definedName name="anexo5">#REF!</definedName>
    <definedName name="anexo6" localSheetId="0">#REF!</definedName>
    <definedName name="anexo6" localSheetId="2">#REF!</definedName>
    <definedName name="anexo6">#REF!</definedName>
    <definedName name="anexo7" localSheetId="0">#REF!</definedName>
    <definedName name="anexo7" localSheetId="2">#REF!</definedName>
    <definedName name="anexo7">#REF!</definedName>
    <definedName name="anexo8" localSheetId="0">#REF!</definedName>
    <definedName name="anexo8" localSheetId="2">#REF!</definedName>
    <definedName name="anexo8">#REF!</definedName>
    <definedName name="anexo9" localSheetId="0">#REF!</definedName>
    <definedName name="anexo9" localSheetId="2">#REF!</definedName>
    <definedName name="anexo9">#REF!</definedName>
    <definedName name="anexů7" localSheetId="0">#REF!</definedName>
    <definedName name="anexů7" localSheetId="2">#REF!</definedName>
    <definedName name="anexů7">#REF!</definedName>
    <definedName name="apaiy" localSheetId="0">#REF!</definedName>
    <definedName name="apaiy" localSheetId="2">#REF!</definedName>
    <definedName name="apaiy">#REF!</definedName>
    <definedName name="APELLIDOS" localSheetId="0">#REF!</definedName>
    <definedName name="APELLIDOS" localSheetId="2">#REF!</definedName>
    <definedName name="APELLIDOS">#REF!</definedName>
    <definedName name="API" localSheetId="0">#REF!</definedName>
    <definedName name="API" localSheetId="2">#REF!</definedName>
    <definedName name="API">#REF!</definedName>
    <definedName name="APU_directos" localSheetId="3">#REF!</definedName>
    <definedName name="APU_directos" localSheetId="0">#REF!</definedName>
    <definedName name="APU_directos" localSheetId="2">#REF!</definedName>
    <definedName name="APU_directos">#REF!</definedName>
    <definedName name="APU221.1" localSheetId="3">#REF!</definedName>
    <definedName name="APU221.1" localSheetId="0">#REF!</definedName>
    <definedName name="APU221.1" localSheetId="2">#REF!</definedName>
    <definedName name="APU221.1">#REF!</definedName>
    <definedName name="APU221.2" localSheetId="3">#REF!</definedName>
    <definedName name="APU221.2" localSheetId="0">#REF!</definedName>
    <definedName name="APU221.2" localSheetId="2">#REF!</definedName>
    <definedName name="APU221.2">#REF!</definedName>
    <definedName name="aqaq" localSheetId="3">#REF!</definedName>
    <definedName name="aqaq" localSheetId="0">#REF!</definedName>
    <definedName name="aqaq">#REF!</definedName>
    <definedName name="AQW" localSheetId="0">#REF!</definedName>
    <definedName name="AQW" localSheetId="2">#REF!</definedName>
    <definedName name="AQW">#REF!</definedName>
    <definedName name="ARANCEL" localSheetId="0">#REF!</definedName>
    <definedName name="ARANCEL" localSheetId="2">#REF!</definedName>
    <definedName name="ARANCEL">#REF!</definedName>
    <definedName name="AREA" localSheetId="0">#REF!</definedName>
    <definedName name="AREA" localSheetId="2">#REF!</definedName>
    <definedName name="AREA">#REF!</definedName>
    <definedName name="Areatotal" localSheetId="0">#REF!</definedName>
    <definedName name="Areatotal" localSheetId="2">#REF!</definedName>
    <definedName name="Areatotal">#REF!</definedName>
    <definedName name="Aref" localSheetId="0">#REF!</definedName>
    <definedName name="Aref" localSheetId="2">#REF!</definedName>
    <definedName name="Aref">#REF!</definedName>
    <definedName name="ARP" localSheetId="0">#REF!</definedName>
    <definedName name="ARP" localSheetId="2">#REF!</definedName>
    <definedName name="ARP">#REF!</definedName>
    <definedName name="ARS" localSheetId="0">#REF!</definedName>
    <definedName name="ARS" localSheetId="2">#REF!</definedName>
    <definedName name="ARS">#REF!</definedName>
    <definedName name="ASD" localSheetId="3">#REF!</definedName>
    <definedName name="ASD" localSheetId="0">#REF!</definedName>
    <definedName name="ASD">#REF!</definedName>
    <definedName name="ASDA" localSheetId="3">#REF!</definedName>
    <definedName name="ASDA" localSheetId="0">#REF!</definedName>
    <definedName name="ASDA">#REF!</definedName>
    <definedName name="asdasd" localSheetId="3">#REF!</definedName>
    <definedName name="asdasd" localSheetId="0">#REF!</definedName>
    <definedName name="asdasd">#REF!</definedName>
    <definedName name="asdf" localSheetId="3">#REF!</definedName>
    <definedName name="asdf" localSheetId="0">#REF!</definedName>
    <definedName name="asdf">#REF!</definedName>
    <definedName name="asdfa" localSheetId="3">#REF!</definedName>
    <definedName name="asdfa" localSheetId="0">#REF!</definedName>
    <definedName name="asdfa">#REF!</definedName>
    <definedName name="asfasd" localSheetId="3">#REF!</definedName>
    <definedName name="asfasd" localSheetId="0">#REF!</definedName>
    <definedName name="asfasd">#REF!</definedName>
    <definedName name="asfasdl" localSheetId="3">#REF!</definedName>
    <definedName name="asfasdl" localSheetId="0">#REF!</definedName>
    <definedName name="asfasdl">#REF!</definedName>
    <definedName name="asfdfe" localSheetId="0">#REF!</definedName>
    <definedName name="asfdfe">#REF!</definedName>
    <definedName name="asff" localSheetId="3">#REF!</definedName>
    <definedName name="asff" localSheetId="0">#REF!</definedName>
    <definedName name="asff">#REF!</definedName>
    <definedName name="asfghjoi" localSheetId="3">#REF!</definedName>
    <definedName name="asfghjoi" localSheetId="0">#REF!</definedName>
    <definedName name="asfghjoi">#REF!</definedName>
    <definedName name="asojkdr" localSheetId="3">#REF!</definedName>
    <definedName name="asojkdr" localSheetId="0">#REF!</definedName>
    <definedName name="asojkdr">#REF!</definedName>
    <definedName name="auto1" localSheetId="3">#REF!</definedName>
    <definedName name="auto1" localSheetId="0">#REF!</definedName>
    <definedName name="auto1" localSheetId="2">#REF!</definedName>
    <definedName name="auto1">#REF!</definedName>
    <definedName name="auto123" localSheetId="3">#REF!</definedName>
    <definedName name="auto123" localSheetId="0">#REF!</definedName>
    <definedName name="auto123" localSheetId="2">#REF!</definedName>
    <definedName name="auto123">#REF!</definedName>
    <definedName name="auto2" localSheetId="3">#REF!</definedName>
    <definedName name="auto2" localSheetId="0">#REF!</definedName>
    <definedName name="auto2" localSheetId="2">#REF!</definedName>
    <definedName name="auto2">#REF!</definedName>
    <definedName name="AUTOMOTOR" localSheetId="0">#REF!</definedName>
    <definedName name="AUTOMOTOR" localSheetId="2">#REF!</definedName>
    <definedName name="AUTOMOTOR">#REF!</definedName>
    <definedName name="AUTOMOTOR1" localSheetId="0">#REF!</definedName>
    <definedName name="AUTOMOTOR1" localSheetId="2">#REF!</definedName>
    <definedName name="AUTOMOTOR1">#REF!</definedName>
    <definedName name="Avance_por_item" localSheetId="0">#REF!</definedName>
    <definedName name="Avance_por_item" localSheetId="2">#REF!</definedName>
    <definedName name="Avance_por_item">#REF!</definedName>
    <definedName name="Avances_Totales" localSheetId="0">#REF!</definedName>
    <definedName name="Avances_Totales" localSheetId="2">#REF!</definedName>
    <definedName name="Avances_Totales">#REF!</definedName>
    <definedName name="AW" localSheetId="3">#REF!</definedName>
    <definedName name="AW" localSheetId="0">#REF!</definedName>
    <definedName name="AW" localSheetId="2">#REF!</definedName>
    <definedName name="AW">#REF!</definedName>
    <definedName name="azaz" localSheetId="3">#REF!</definedName>
    <definedName name="azaz" localSheetId="0">#REF!</definedName>
    <definedName name="azaz">#REF!</definedName>
    <definedName name="B" localSheetId="3">#REF!</definedName>
    <definedName name="B" localSheetId="0">#REF!</definedName>
    <definedName name="B">#REF!</definedName>
    <definedName name="bASE" localSheetId="3">#REF!</definedName>
    <definedName name="Base" localSheetId="0">#REF!</definedName>
    <definedName name="Base" localSheetId="2">#REF!</definedName>
    <definedName name="Base">#REF!</definedName>
    <definedName name="Base_datos_IM" localSheetId="0">#REF!</definedName>
    <definedName name="Base_datos_IM" localSheetId="2">#REF!</definedName>
    <definedName name="Base_datos_IM">#REF!</definedName>
    <definedName name="base1" localSheetId="0">#REF!</definedName>
    <definedName name="base1" localSheetId="2">#REF!</definedName>
    <definedName name="base1">#REF!</definedName>
    <definedName name="base2" localSheetId="0">#REF!</definedName>
    <definedName name="base2" localSheetId="2">#REF!</definedName>
    <definedName name="base2">#REF!</definedName>
    <definedName name="BaseDeDatos1" localSheetId="0">#REF!</definedName>
    <definedName name="BaseDeDatos1" localSheetId="2">#REF!</definedName>
    <definedName name="BaseDeDatos1">#REF!</definedName>
    <definedName name="Basica_Centro_costo_2001" localSheetId="0">#REF!</definedName>
    <definedName name="Basica_Centro_costo_2001" localSheetId="2">#REF!</definedName>
    <definedName name="Basica_Centro_costo_2001">#REF!</definedName>
    <definedName name="Basica_Facturacion_2001" localSheetId="0">#REF!</definedName>
    <definedName name="Basica_Facturacion_2001" localSheetId="2">#REF!</definedName>
    <definedName name="Basica_Facturacion_2001">#REF!</definedName>
    <definedName name="Basica_Reserva_2001" localSheetId="0">#REF!</definedName>
    <definedName name="Basica_Reserva_2001" localSheetId="2">#REF!</definedName>
    <definedName name="Basica_Reserva_2001">#REF!</definedName>
    <definedName name="Básico" localSheetId="0">#REF!</definedName>
    <definedName name="Básico" localSheetId="2">#REF!</definedName>
    <definedName name="Básico">#REF!</definedName>
    <definedName name="bbbbbb" localSheetId="3">#REF!</definedName>
    <definedName name="bbbbbb" localSheetId="0">#REF!</definedName>
    <definedName name="bbbbbb">#REF!</definedName>
    <definedName name="bbbbbh" localSheetId="3">#REF!</definedName>
    <definedName name="bbbbbh" localSheetId="0">#REF!</definedName>
    <definedName name="bbbbbh">#REF!</definedName>
    <definedName name="bbd" localSheetId="3">#REF!</definedName>
    <definedName name="bbd" localSheetId="0">#REF!</definedName>
    <definedName name="bbd">#REF!</definedName>
    <definedName name="BC" localSheetId="0">#REF!</definedName>
    <definedName name="BC" localSheetId="2">#REF!</definedName>
    <definedName name="BC">#REF!</definedName>
    <definedName name="BCXBDFG" localSheetId="3">#REF!</definedName>
    <definedName name="BCXBDFG" localSheetId="0">#REF!</definedName>
    <definedName name="BCXBDFG">#REF!</definedName>
    <definedName name="BDD" localSheetId="0">#REF!</definedName>
    <definedName name="BDD" localSheetId="2">#REF!</definedName>
    <definedName name="BDD">#REF!</definedName>
    <definedName name="BDFB" localSheetId="3">#REF!</definedName>
    <definedName name="BDFB" localSheetId="0">#REF!</definedName>
    <definedName name="BDFB">#REF!</definedName>
    <definedName name="BDFGDG" localSheetId="3">#REF!</definedName>
    <definedName name="BDFGDG" localSheetId="0">#REF!</definedName>
    <definedName name="BDFGDG">#REF!</definedName>
    <definedName name="be" localSheetId="3">#REF!</definedName>
    <definedName name="be" localSheetId="0">#REF!</definedName>
    <definedName name="be">#REF!</definedName>
    <definedName name="Beg_Bal" localSheetId="0">#REF!</definedName>
    <definedName name="Beg_Bal" localSheetId="2">#REF!</definedName>
    <definedName name="Beg_Bal">#REF!</definedName>
    <definedName name="BENEF.UNIT." localSheetId="0">#REF!</definedName>
    <definedName name="BENEF.UNIT." localSheetId="2">#REF!</definedName>
    <definedName name="BENEF.UNIT.">#REF!</definedName>
    <definedName name="bfnfv" localSheetId="3">#REF!</definedName>
    <definedName name="bfnfv" localSheetId="0">#REF!</definedName>
    <definedName name="bfnfv">#REF!</definedName>
    <definedName name="bgb" localSheetId="3">#REF!</definedName>
    <definedName name="bgb" localSheetId="0">#REF!</definedName>
    <definedName name="bgb">#REF!</definedName>
    <definedName name="BGDGFRT" localSheetId="3">#REF!</definedName>
    <definedName name="BGDGFRT" localSheetId="0">#REF!</definedName>
    <definedName name="BGDGFRT">#REF!</definedName>
    <definedName name="BGFBFH" localSheetId="3">#REF!</definedName>
    <definedName name="BGFBFH" localSheetId="0">#REF!</definedName>
    <definedName name="BGFBFH">#REF!</definedName>
    <definedName name="BGT" localSheetId="0">#REF!</definedName>
    <definedName name="BGT" localSheetId="2">#REF!</definedName>
    <definedName name="BGT">#REF!</definedName>
    <definedName name="bgvfcdx" localSheetId="3">#REF!</definedName>
    <definedName name="bgvfcdx" localSheetId="0">#REF!</definedName>
    <definedName name="bgvfcdx">#REF!</definedName>
    <definedName name="BHT_F" localSheetId="0">#REF!</definedName>
    <definedName name="BHT_F" localSheetId="2">#REF!</definedName>
    <definedName name="BHT_F">#REF!</definedName>
    <definedName name="bi" localSheetId="0">#REF!</definedName>
    <definedName name="bi" localSheetId="2">#REF!</definedName>
    <definedName name="bi">#REF!</definedName>
    <definedName name="blActividadesDiarias" localSheetId="0">#REF!</definedName>
    <definedName name="blActividadesDiarias" localSheetId="2">#REF!</definedName>
    <definedName name="blActividadesDiarias">#REF!</definedName>
    <definedName name="blCantidades" localSheetId="0">#REF!</definedName>
    <definedName name="blCantidades" localSheetId="2">#REF!</definedName>
    <definedName name="blCantidades">#REF!</definedName>
    <definedName name="blCantidades1" localSheetId="0">#REF!</definedName>
    <definedName name="blCantidades1" localSheetId="2">#REF!</definedName>
    <definedName name="blCantidades1">#REF!</definedName>
    <definedName name="blCantidades2" localSheetId="0">#REF!</definedName>
    <definedName name="blCantidades2" localSheetId="2">#REF!</definedName>
    <definedName name="blCantidades2">#REF!</definedName>
    <definedName name="blComentarioInf1" localSheetId="0">#REF!</definedName>
    <definedName name="blComentarioInf1" localSheetId="2">#REF!</definedName>
    <definedName name="blComentarioInf1">#REF!</definedName>
    <definedName name="blComentarioInf2" localSheetId="0">#REF!</definedName>
    <definedName name="blComentarioInf2" localSheetId="2">#REF!</definedName>
    <definedName name="blComentarioInf2">#REF!</definedName>
    <definedName name="blEjecutado" localSheetId="0">#REF!</definedName>
    <definedName name="blEjecutado" localSheetId="2">#REF!</definedName>
    <definedName name="blEjecutado">#REF!</definedName>
    <definedName name="blEqCantiInf1" localSheetId="0">#REF!</definedName>
    <definedName name="blEqCantiInf1" localSheetId="2">#REF!</definedName>
    <definedName name="blEqCantiInf1">#REF!</definedName>
    <definedName name="blEqCantiInf2" localSheetId="0">#REF!</definedName>
    <definedName name="blEqCantiInf2" localSheetId="2">#REF!</definedName>
    <definedName name="blEqCantiInf2">#REF!</definedName>
    <definedName name="blEqClaseInf1" localSheetId="0">#REF!</definedName>
    <definedName name="blEqClaseInf1" localSheetId="2">#REF!</definedName>
    <definedName name="blEqClaseInf1">#REF!</definedName>
    <definedName name="blEqClaseInf2" localSheetId="0">#REF!</definedName>
    <definedName name="blEqClaseInf2" localSheetId="2">#REF!</definedName>
    <definedName name="blEqClaseInf2">#REF!</definedName>
    <definedName name="blEqTiemiInf1" localSheetId="0">#REF!</definedName>
    <definedName name="blEqTiemiInf1" localSheetId="2">#REF!</definedName>
    <definedName name="blEqTiemiInf1">#REF!</definedName>
    <definedName name="blEqTiemiInf2" localSheetId="0">#REF!</definedName>
    <definedName name="blEqTiemiInf2" localSheetId="2">#REF!</definedName>
    <definedName name="blEqTiemiInf2">#REF!</definedName>
    <definedName name="blFechaInforme" localSheetId="0">#REF!</definedName>
    <definedName name="blFechaInforme" localSheetId="2">#REF!</definedName>
    <definedName name="blFechaInforme">#REF!</definedName>
    <definedName name="blFechaInicio" localSheetId="0">#REF!</definedName>
    <definedName name="blFechaInicio" localSheetId="2">#REF!</definedName>
    <definedName name="blFechaInicio">#REF!</definedName>
    <definedName name="blFisico" localSheetId="0">#REF!</definedName>
    <definedName name="blFisico" localSheetId="2">#REF!</definedName>
    <definedName name="blFisico">#REF!</definedName>
    <definedName name="blHoraEqInf1" localSheetId="0">#REF!</definedName>
    <definedName name="blHoraEqInf1" localSheetId="2">#REF!</definedName>
    <definedName name="blHoraEqInf1">#REF!</definedName>
    <definedName name="blHoraEqInf2" localSheetId="0">#REF!</definedName>
    <definedName name="blHoraEqInf2" localSheetId="2">#REF!</definedName>
    <definedName name="blHoraEqInf2">#REF!</definedName>
    <definedName name="blHoraPerIntInf" localSheetId="0">#REF!</definedName>
    <definedName name="blHoraPerIntInf" localSheetId="2">#REF!</definedName>
    <definedName name="blHoraPerIntInf">#REF!</definedName>
    <definedName name="blHoraPerObraInf" localSheetId="0">#REF!</definedName>
    <definedName name="blHoraPerObraInf" localSheetId="2">#REF!</definedName>
    <definedName name="blHoraPerObraInf">#REF!</definedName>
    <definedName name="blHorasLluviaInf" localSheetId="0">#REF!</definedName>
    <definedName name="blHorasLluviaInf" localSheetId="2">#REF!</definedName>
    <definedName name="blHorasLluviaInf">#REF!</definedName>
    <definedName name="blImagen1" localSheetId="0">#REF!</definedName>
    <definedName name="blImagen1" localSheetId="2">#REF!</definedName>
    <definedName name="blImagen1">#REF!</definedName>
    <definedName name="blImagen2" localSheetId="0">#REF!</definedName>
    <definedName name="blImagen2" localSheetId="2">#REF!</definedName>
    <definedName name="blImagen2">#REF!</definedName>
    <definedName name="blNombreArchivo" localSheetId="0">#REF!</definedName>
    <definedName name="blNombreArchivo" localSheetId="2">#REF!</definedName>
    <definedName name="blNombreArchivo">#REF!</definedName>
    <definedName name="blObservacionesInf" localSheetId="0">#REF!</definedName>
    <definedName name="blObservacionesInf" localSheetId="2">#REF!</definedName>
    <definedName name="blObservacionesInf">#REF!</definedName>
    <definedName name="blPDT" localSheetId="0">#REF!</definedName>
    <definedName name="blPDT" localSheetId="2">#REF!</definedName>
    <definedName name="blPDT">#REF!</definedName>
    <definedName name="blPerAdmiCantInf" localSheetId="0">#REF!</definedName>
    <definedName name="blPerAdmiCantInf" localSheetId="2">#REF!</definedName>
    <definedName name="blPerAdmiCantInf">#REF!</definedName>
    <definedName name="blPerAdmiTiemInf" localSheetId="0">#REF!</definedName>
    <definedName name="blPerAdmiTiemInf" localSheetId="2">#REF!</definedName>
    <definedName name="blPerAdmiTiemInf">#REF!</definedName>
    <definedName name="blPerObraCantInf" localSheetId="0">#REF!</definedName>
    <definedName name="blPerObraCantInf" localSheetId="2">#REF!</definedName>
    <definedName name="blPerObraCantInf">#REF!</definedName>
    <definedName name="blPerObraTiemInf" localSheetId="0">#REF!</definedName>
    <definedName name="blPerObraTiemInf" localSheetId="2">#REF!</definedName>
    <definedName name="blPerObraTiemInf">#REF!</definedName>
    <definedName name="blPersonalAdminInf" localSheetId="0">#REF!</definedName>
    <definedName name="blPersonalAdminInf" localSheetId="2">#REF!</definedName>
    <definedName name="blPersonalAdminInf">#REF!</definedName>
    <definedName name="blPersonalObraInf" localSheetId="0">#REF!</definedName>
    <definedName name="blPersonalObraInf" localSheetId="2">#REF!</definedName>
    <definedName name="blPersonalObraInf">#REF!</definedName>
    <definedName name="BLPH1" localSheetId="0">#REF!</definedName>
    <definedName name="BLPH1" localSheetId="2">#REF!</definedName>
    <definedName name="BLPH1">#REF!</definedName>
    <definedName name="blReferenciaInforme" localSheetId="0">#REF!</definedName>
    <definedName name="blReferenciaInforme" localSheetId="2">#REF!</definedName>
    <definedName name="blReferenciaInforme">#REF!</definedName>
    <definedName name="bn" localSheetId="3">#REF!</definedName>
    <definedName name="bn" localSheetId="0">#REF!</definedName>
    <definedName name="bn" localSheetId="2">#REF!</definedName>
    <definedName name="bn">#REF!</definedName>
    <definedName name="Bombas" localSheetId="0">#REF!</definedName>
    <definedName name="Bombas" localSheetId="2">#REF!</definedName>
    <definedName name="Bombas">#REF!</definedName>
    <definedName name="BONO" localSheetId="0">#REF!</definedName>
    <definedName name="BONO" localSheetId="2">#REF!</definedName>
    <definedName name="BONO">#REF!</definedName>
    <definedName name="BORDER1" localSheetId="0">#REF!</definedName>
    <definedName name="BORDER1" localSheetId="2">#REF!</definedName>
    <definedName name="BORDER1">#REF!</definedName>
    <definedName name="BORDET" localSheetId="0">#REF!</definedName>
    <definedName name="BORDET" localSheetId="2">#REF!</definedName>
    <definedName name="BORDET">#REF!</definedName>
    <definedName name="BORSHE" localSheetId="0">#REF!</definedName>
    <definedName name="BORSHE" localSheetId="2">#REF!</definedName>
    <definedName name="BORSHE">#REF!</definedName>
    <definedName name="BORSUM" localSheetId="0">#REF!</definedName>
    <definedName name="BORSUM" localSheetId="2">#REF!</definedName>
    <definedName name="BORSUM">#REF!</definedName>
    <definedName name="boxes" localSheetId="0">#REF!</definedName>
    <definedName name="boxes" localSheetId="2">#REF!</definedName>
    <definedName name="boxes">#REF!</definedName>
    <definedName name="BQ" localSheetId="0">#REF!</definedName>
    <definedName name="BQ" localSheetId="2">#REF!</definedName>
    <definedName name="BQ">#REF!</definedName>
    <definedName name="br" localSheetId="3">#REF!</definedName>
    <definedName name="br" localSheetId="0">#REF!</definedName>
    <definedName name="br">#REF!</definedName>
    <definedName name="BREAKER" localSheetId="0">#REF!</definedName>
    <definedName name="BREAKER" localSheetId="2">#REF!</definedName>
    <definedName name="BREAKER">#REF!</definedName>
    <definedName name="BREAKERS" localSheetId="0">#REF!</definedName>
    <definedName name="BREAKERS" localSheetId="2">#REF!</definedName>
    <definedName name="BREAKERS">#REF!</definedName>
    <definedName name="Breakers_Switches" localSheetId="0">#REF!</definedName>
    <definedName name="Breakers_Switches" localSheetId="2">#REF!</definedName>
    <definedName name="Breakers_Switches">#REF!</definedName>
    <definedName name="Breakers_y_Switches" localSheetId="0">#REF!</definedName>
    <definedName name="Breakers_y_Switches" localSheetId="2">#REF!</definedName>
    <definedName name="Breakers_y_Switches">#REF!</definedName>
    <definedName name="bsb" localSheetId="3">#REF!</definedName>
    <definedName name="bsb" localSheetId="0">#REF!</definedName>
    <definedName name="bsb">#REF!</definedName>
    <definedName name="bspoi" localSheetId="3">#REF!</definedName>
    <definedName name="bspoi" localSheetId="0">#REF!</definedName>
    <definedName name="bspoi">#REF!</definedName>
    <definedName name="bt" localSheetId="3">#REF!</definedName>
    <definedName name="bt" localSheetId="0">#REF!</definedName>
    <definedName name="bt">#REF!</definedName>
    <definedName name="BTYJHTR" localSheetId="3">#REF!</definedName>
    <definedName name="BTYJHTR" localSheetId="0">#REF!</definedName>
    <definedName name="BTYJHTR">#REF!</definedName>
    <definedName name="BuiltIn_Print_Area" localSheetId="0">#REF!</definedName>
    <definedName name="BuiltIn_Print_Area" localSheetId="2">#REF!</definedName>
    <definedName name="BuiltIn_Print_Area">#REF!</definedName>
    <definedName name="BuiltIn_Print_Area___0" localSheetId="0">#REF!</definedName>
    <definedName name="BuiltIn_Print_Area___0" localSheetId="2">#REF!</definedName>
    <definedName name="BuiltIn_Print_Area___0">#REF!</definedName>
    <definedName name="bvbc" localSheetId="3">#REF!</definedName>
    <definedName name="bvbc" localSheetId="0">#REF!</definedName>
    <definedName name="bvbc">#REF!</definedName>
    <definedName name="bvcb" localSheetId="3">#REF!</definedName>
    <definedName name="bvcb" localSheetId="0">#REF!</definedName>
    <definedName name="bvcb">#REF!</definedName>
    <definedName name="bvn" localSheetId="3">#REF!</definedName>
    <definedName name="bvn" localSheetId="0">#REF!</definedName>
    <definedName name="bvn">#REF!</definedName>
    <definedName name="by" localSheetId="3">#REF!</definedName>
    <definedName name="by" localSheetId="0">#REF!</definedName>
    <definedName name="by">#REF!</definedName>
    <definedName name="C._C." localSheetId="0">#REF!</definedName>
    <definedName name="C._C." localSheetId="2">#REF!</definedName>
    <definedName name="C._C.">#REF!</definedName>
    <definedName name="C_" localSheetId="3">#REF!</definedName>
    <definedName name="C_" localSheetId="0">#REF!</definedName>
    <definedName name="C_" localSheetId="2">#REF!</definedName>
    <definedName name="C_">#REF!</definedName>
    <definedName name="CA" localSheetId="0">#REF!</definedName>
    <definedName name="CA" localSheetId="2">#REF!</definedName>
    <definedName name="CA">#REF!</definedName>
    <definedName name="Cableado" localSheetId="0">#REF!</definedName>
    <definedName name="Cableado" localSheetId="2">#REF!</definedName>
    <definedName name="Cableado">#REF!</definedName>
    <definedName name="CajDol1" localSheetId="0">#REF!</definedName>
    <definedName name="CajDol1" localSheetId="2">#REF!</definedName>
    <definedName name="CajDol1">#REF!</definedName>
    <definedName name="CajDol10" localSheetId="0">#REF!</definedName>
    <definedName name="CajDol10" localSheetId="2">#REF!</definedName>
    <definedName name="CajDol10">#REF!</definedName>
    <definedName name="CajDol11" localSheetId="0">#REF!</definedName>
    <definedName name="CajDol11" localSheetId="2">#REF!</definedName>
    <definedName name="CajDol11">#REF!</definedName>
    <definedName name="CajDol12" localSheetId="0">#REF!</definedName>
    <definedName name="CajDol12" localSheetId="2">#REF!</definedName>
    <definedName name="CajDol12">#REF!</definedName>
    <definedName name="CajDol2" localSheetId="0">#REF!</definedName>
    <definedName name="CajDol2" localSheetId="2">#REF!</definedName>
    <definedName name="CajDol2">#REF!</definedName>
    <definedName name="CajDol3" localSheetId="0">#REF!</definedName>
    <definedName name="CajDol3" localSheetId="2">#REF!</definedName>
    <definedName name="CajDol3">#REF!</definedName>
    <definedName name="CajDol4" localSheetId="0">#REF!</definedName>
    <definedName name="CajDol4" localSheetId="2">#REF!</definedName>
    <definedName name="CajDol4">#REF!</definedName>
    <definedName name="CajDol5" localSheetId="0">#REF!</definedName>
    <definedName name="CajDol5" localSheetId="2">#REF!</definedName>
    <definedName name="CajDol5">#REF!</definedName>
    <definedName name="CajDol6" localSheetId="0">#REF!</definedName>
    <definedName name="CajDol6" localSheetId="2">#REF!</definedName>
    <definedName name="CajDol6">#REF!</definedName>
    <definedName name="CajDol7" localSheetId="0">#REF!</definedName>
    <definedName name="CajDol7" localSheetId="2">#REF!</definedName>
    <definedName name="CajDol7">#REF!</definedName>
    <definedName name="CajDol8" localSheetId="0">#REF!</definedName>
    <definedName name="CajDol8" localSheetId="2">#REF!</definedName>
    <definedName name="CajDol8">#REF!</definedName>
    <definedName name="CajDol9" localSheetId="0">#REF!</definedName>
    <definedName name="CajDol9" localSheetId="2">#REF!</definedName>
    <definedName name="CajDol9">#REF!</definedName>
    <definedName name="CAMPO" localSheetId="0">#REF!</definedName>
    <definedName name="CAMPO" localSheetId="2">#REF!</definedName>
    <definedName name="CAMPO">#REF!</definedName>
    <definedName name="CANT" localSheetId="3">#REF!</definedName>
    <definedName name="CANT" localSheetId="0">#REF!</definedName>
    <definedName name="CANT" localSheetId="2">#REF!</definedName>
    <definedName name="CANT">#REF!</definedName>
    <definedName name="cantidad" localSheetId="0">#REF!</definedName>
    <definedName name="cantidad" localSheetId="2">#REF!</definedName>
    <definedName name="cantidad">#REF!</definedName>
    <definedName name="cap" localSheetId="3">#REF!</definedName>
    <definedName name="CAP" localSheetId="0">#REF!</definedName>
    <definedName name="CAP" localSheetId="2">#REF!</definedName>
    <definedName name="CAP">#REF!</definedName>
    <definedName name="CAPAC._HSE" localSheetId="0">#REF!</definedName>
    <definedName name="CAPAC._HSE" localSheetId="2">#REF!</definedName>
    <definedName name="CAPAC._HSE">#REF!</definedName>
    <definedName name="CARGA" localSheetId="0">#REF!</definedName>
    <definedName name="CARGA" localSheetId="2">#REF!</definedName>
    <definedName name="CARGA">#REF!</definedName>
    <definedName name="CARGOS" localSheetId="0">#REF!</definedName>
    <definedName name="CARGOS" localSheetId="2">#REF!</definedName>
    <definedName name="CARGOS">#REF!</definedName>
    <definedName name="CBLES" localSheetId="0">#REF!</definedName>
    <definedName name="CBLES" localSheetId="2">#REF!</definedName>
    <definedName name="CBLES">#REF!</definedName>
    <definedName name="CBLES1" localSheetId="0">#REF!</definedName>
    <definedName name="CBLES1" localSheetId="2">#REF!</definedName>
    <definedName name="CBLES1">#REF!</definedName>
    <definedName name="ccccc" localSheetId="3">#REF!</definedName>
    <definedName name="ccccc" localSheetId="0">#REF!</definedName>
    <definedName name="ccccc">#REF!</definedName>
    <definedName name="CCCCCC" localSheetId="3">#REF!</definedName>
    <definedName name="CCCCCC" localSheetId="0">#REF!</definedName>
    <definedName name="CCCCCC" localSheetId="2">#REF!</definedName>
    <definedName name="CCCCCC">#REF!</definedName>
    <definedName name="CCT" localSheetId="0">#REF!</definedName>
    <definedName name="CCT" localSheetId="2">#REF!</definedName>
    <definedName name="CCT">#REF!</definedName>
    <definedName name="ccto210" localSheetId="3">#REF!</definedName>
    <definedName name="ccto210" localSheetId="0">#REF!</definedName>
    <definedName name="ccto210" localSheetId="2">#REF!</definedName>
    <definedName name="ccto210">#REF!</definedName>
    <definedName name="cdcdc" localSheetId="3">#REF!</definedName>
    <definedName name="cdcdc" localSheetId="0">#REF!</definedName>
    <definedName name="cdcdc">#REF!</definedName>
    <definedName name="CDE" localSheetId="0">#REF!</definedName>
    <definedName name="CDE" localSheetId="2">#REF!</definedName>
    <definedName name="CDE">#REF!</definedName>
    <definedName name="cdfgrtfd" localSheetId="0">#REF!</definedName>
    <definedName name="cdfgrtfd" localSheetId="2">#REF!</definedName>
    <definedName name="cdfgrtfd">#REF!</definedName>
    <definedName name="ceerf" localSheetId="3">#REF!</definedName>
    <definedName name="ceerf" localSheetId="0">#REF!</definedName>
    <definedName name="ceerf">#REF!</definedName>
    <definedName name="CGDI01" localSheetId="0">#REF!</definedName>
    <definedName name="CGDI01" localSheetId="2">#REF!</definedName>
    <definedName name="CGDI01">#REF!</definedName>
    <definedName name="CGDI02" localSheetId="0">#REF!</definedName>
    <definedName name="CGDI02" localSheetId="2">#REF!</definedName>
    <definedName name="CGDI02">#REF!</definedName>
    <definedName name="CGDI03" localSheetId="0">#REF!</definedName>
    <definedName name="CGDI03" localSheetId="2">#REF!</definedName>
    <definedName name="CGDI03">#REF!</definedName>
    <definedName name="CGDI04" localSheetId="0">#REF!</definedName>
    <definedName name="CGDI04" localSheetId="2">#REF!</definedName>
    <definedName name="CGDI04">#REF!</definedName>
    <definedName name="CGDI05" localSheetId="0">#REF!</definedName>
    <definedName name="CGDI05" localSheetId="2">#REF!</definedName>
    <definedName name="CGDI05">#REF!</definedName>
    <definedName name="CGDI06" localSheetId="0">#REF!</definedName>
    <definedName name="CGDI06" localSheetId="2">#REF!</definedName>
    <definedName name="CGDI06">#REF!</definedName>
    <definedName name="CGDI07" localSheetId="0">#REF!</definedName>
    <definedName name="CGDI07" localSheetId="2">#REF!</definedName>
    <definedName name="CGDI07">#REF!</definedName>
    <definedName name="CGDI08" localSheetId="0">#REF!</definedName>
    <definedName name="CGDI08" localSheetId="2">#REF!</definedName>
    <definedName name="CGDI08">#REF!</definedName>
    <definedName name="CGEX01" localSheetId="0">#REF!</definedName>
    <definedName name="CGEX01" localSheetId="2">#REF!</definedName>
    <definedName name="CGEX01">#REF!</definedName>
    <definedName name="CGEX02" localSheetId="0">#REF!</definedName>
    <definedName name="CGEX02" localSheetId="2">#REF!</definedName>
    <definedName name="CGEX02">#REF!</definedName>
    <definedName name="CGEX031" localSheetId="0">#REF!</definedName>
    <definedName name="CGEX031" localSheetId="2">#REF!</definedName>
    <definedName name="CGEX031">#REF!</definedName>
    <definedName name="CGEX04" localSheetId="0">#REF!</definedName>
    <definedName name="CGEX04" localSheetId="2">#REF!</definedName>
    <definedName name="CGEX04">#REF!</definedName>
    <definedName name="CGFI011" localSheetId="0">#REF!</definedName>
    <definedName name="CGFI011" localSheetId="2">#REF!</definedName>
    <definedName name="CGFI011">#REF!</definedName>
    <definedName name="CGFI012" localSheetId="0">#REF!</definedName>
    <definedName name="CGFI012" localSheetId="2">#REF!</definedName>
    <definedName name="CGFI012">#REF!</definedName>
    <definedName name="CGFI021" localSheetId="0">#REF!</definedName>
    <definedName name="CGFI021" localSheetId="2">#REF!</definedName>
    <definedName name="CGFI021">#REF!</definedName>
    <definedName name="CGFI022" localSheetId="0">#REF!</definedName>
    <definedName name="CGFI022" localSheetId="2">#REF!</definedName>
    <definedName name="CGFI022">#REF!</definedName>
    <definedName name="CGFI023" localSheetId="0">#REF!</definedName>
    <definedName name="CGFI023" localSheetId="2">#REF!</definedName>
    <definedName name="CGFI023">#REF!</definedName>
    <definedName name="CGFI024" localSheetId="0">#REF!</definedName>
    <definedName name="CGFI024" localSheetId="2">#REF!</definedName>
    <definedName name="CGFI024">#REF!</definedName>
    <definedName name="CGFI031" localSheetId="0">#REF!</definedName>
    <definedName name="CGFI031" localSheetId="2">#REF!</definedName>
    <definedName name="CGFI031">#REF!</definedName>
    <definedName name="CGFI032" localSheetId="0">#REF!</definedName>
    <definedName name="CGFI032" localSheetId="2">#REF!</definedName>
    <definedName name="CGFI032">#REF!</definedName>
    <definedName name="CGFI0331" localSheetId="0">#REF!</definedName>
    <definedName name="CGFI0331" localSheetId="2">#REF!</definedName>
    <definedName name="CGFI0331">#REF!</definedName>
    <definedName name="CGFI0332" localSheetId="0">#REF!</definedName>
    <definedName name="CGFI0332" localSheetId="2">#REF!</definedName>
    <definedName name="CGFI0332">#REF!</definedName>
    <definedName name="CGFI0333" localSheetId="0">#REF!</definedName>
    <definedName name="CGFI0333" localSheetId="2">#REF!</definedName>
    <definedName name="CGFI0333">#REF!</definedName>
    <definedName name="CGFI0334" localSheetId="0">#REF!</definedName>
    <definedName name="CGFI0334" localSheetId="2">#REF!</definedName>
    <definedName name="CGFI0334">#REF!</definedName>
    <definedName name="CGFI0335" localSheetId="0">#REF!</definedName>
    <definedName name="CGFI0335" localSheetId="2">#REF!</definedName>
    <definedName name="CGFI0335">#REF!</definedName>
    <definedName name="CGFI0341" localSheetId="0">#REF!</definedName>
    <definedName name="CGFI0341" localSheetId="2">#REF!</definedName>
    <definedName name="CGFI0341">#REF!</definedName>
    <definedName name="CGFI0343" localSheetId="0">#REF!</definedName>
    <definedName name="CGFI0343" localSheetId="2">#REF!</definedName>
    <definedName name="CGFI0343">#REF!</definedName>
    <definedName name="CGFI0344" localSheetId="0">#REF!</definedName>
    <definedName name="CGFI0344" localSheetId="2">#REF!</definedName>
    <definedName name="CGFI0344">#REF!</definedName>
    <definedName name="CGPR01" localSheetId="0">#REF!</definedName>
    <definedName name="CGPR01" localSheetId="2">#REF!</definedName>
    <definedName name="CGPR01">#REF!</definedName>
    <definedName name="CGPR021" localSheetId="0">#REF!</definedName>
    <definedName name="CGPR021" localSheetId="2">#REF!</definedName>
    <definedName name="CGPR021">#REF!</definedName>
    <definedName name="CGPR022" localSheetId="0">#REF!</definedName>
    <definedName name="CGPR022" localSheetId="2">#REF!</definedName>
    <definedName name="CGPR022">#REF!</definedName>
    <definedName name="CGPR023" localSheetId="0">#REF!</definedName>
    <definedName name="CGPR023" localSheetId="2">#REF!</definedName>
    <definedName name="CGPR023">#REF!</definedName>
    <definedName name="CGPR024" localSheetId="0">#REF!</definedName>
    <definedName name="CGPR024" localSheetId="2">#REF!</definedName>
    <definedName name="CGPR024">#REF!</definedName>
    <definedName name="CGPR031" localSheetId="0">#REF!</definedName>
    <definedName name="CGPR031" localSheetId="2">#REF!</definedName>
    <definedName name="CGPR031">#REF!</definedName>
    <definedName name="CGPR032" localSheetId="0">#REF!</definedName>
    <definedName name="CGPR032" localSheetId="2">#REF!</definedName>
    <definedName name="CGPR032">#REF!</definedName>
    <definedName name="CGPR0331" localSheetId="0">#REF!</definedName>
    <definedName name="CGPR0331" localSheetId="2">#REF!</definedName>
    <definedName name="CGPR0331">#REF!</definedName>
    <definedName name="CGPR0332" localSheetId="0">#REF!</definedName>
    <definedName name="CGPR0332" localSheetId="2">#REF!</definedName>
    <definedName name="CGPR0332">#REF!</definedName>
    <definedName name="CGPR0333" localSheetId="0">#REF!</definedName>
    <definedName name="CGPR0333" localSheetId="2">#REF!</definedName>
    <definedName name="CGPR0333">#REF!</definedName>
    <definedName name="CGPR041" localSheetId="0">#REF!</definedName>
    <definedName name="CGPR041" localSheetId="2">#REF!</definedName>
    <definedName name="CGPR041">#REF!</definedName>
    <definedName name="CGPR042" localSheetId="0">#REF!</definedName>
    <definedName name="CGPR042" localSheetId="2">#REF!</definedName>
    <definedName name="CGPR042">#REF!</definedName>
    <definedName name="CGPR043" localSheetId="0">#REF!</definedName>
    <definedName name="CGPR043" localSheetId="2">#REF!</definedName>
    <definedName name="CGPR043">#REF!</definedName>
    <definedName name="CGPR051" localSheetId="0">#REF!</definedName>
    <definedName name="CGPR051" localSheetId="2">#REF!</definedName>
    <definedName name="CGPR051">#REF!</definedName>
    <definedName name="CGPR052" localSheetId="0">#REF!</definedName>
    <definedName name="CGPR052" localSheetId="2">#REF!</definedName>
    <definedName name="CGPR052">#REF!</definedName>
    <definedName name="CGPR0531" localSheetId="0">#REF!</definedName>
    <definedName name="CGPR0531" localSheetId="2">#REF!</definedName>
    <definedName name="CGPR0531">#REF!</definedName>
    <definedName name="CGPR0532" localSheetId="0">#REF!</definedName>
    <definedName name="CGPR0532" localSheetId="2">#REF!</definedName>
    <definedName name="CGPR0532">#REF!</definedName>
    <definedName name="CGPR0533" localSheetId="0">#REF!</definedName>
    <definedName name="CGPR0533" localSheetId="2">#REF!</definedName>
    <definedName name="CGPR0533">#REF!</definedName>
    <definedName name="CGPR0534" localSheetId="0">#REF!</definedName>
    <definedName name="CGPR0534" localSheetId="2">#REF!</definedName>
    <definedName name="CGPR0534">#REF!</definedName>
    <definedName name="CGPR0541" localSheetId="0">#REF!</definedName>
    <definedName name="CGPR0541" localSheetId="2">#REF!</definedName>
    <definedName name="CGPR0541">#REF!</definedName>
    <definedName name="CGPR0542" localSheetId="0">#REF!</definedName>
    <definedName name="CGPR0542" localSheetId="2">#REF!</definedName>
    <definedName name="CGPR0542">#REF!</definedName>
    <definedName name="CGPR0543" localSheetId="0">#REF!</definedName>
    <definedName name="CGPR0543" localSheetId="2">#REF!</definedName>
    <definedName name="CGPR0543">#REF!</definedName>
    <definedName name="CGPR061" localSheetId="0">#REF!</definedName>
    <definedName name="CGPR061" localSheetId="2">#REF!</definedName>
    <definedName name="CGPR061">#REF!</definedName>
    <definedName name="CGPR062" localSheetId="0">#REF!</definedName>
    <definedName name="CGPR062" localSheetId="2">#REF!</definedName>
    <definedName name="CGPR062">#REF!</definedName>
    <definedName name="CGPR0621" localSheetId="0">#REF!</definedName>
    <definedName name="CGPR0621" localSheetId="2">#REF!</definedName>
    <definedName name="CGPR0621">#REF!</definedName>
    <definedName name="CGPR0622" localSheetId="0">#REF!</definedName>
    <definedName name="CGPR0622" localSheetId="2">#REF!</definedName>
    <definedName name="CGPR0622">#REF!</definedName>
    <definedName name="CGPR0631" localSheetId="0">#REF!</definedName>
    <definedName name="CGPR0631" localSheetId="2">#REF!</definedName>
    <definedName name="CGPR0631">#REF!</definedName>
    <definedName name="CGPR0632" localSheetId="0">#REF!</definedName>
    <definedName name="CGPR0632" localSheetId="2">#REF!</definedName>
    <definedName name="CGPR0632">#REF!</definedName>
    <definedName name="CGPR0633" localSheetId="0">#REF!</definedName>
    <definedName name="CGPR0633" localSheetId="2">#REF!</definedName>
    <definedName name="CGPR0633">#REF!</definedName>
    <definedName name="CGPR0641" localSheetId="0">#REF!</definedName>
    <definedName name="CGPR0641" localSheetId="2">#REF!</definedName>
    <definedName name="CGPR0641">#REF!</definedName>
    <definedName name="CGPR0642" localSheetId="0">#REF!</definedName>
    <definedName name="CGPR0642" localSheetId="2">#REF!</definedName>
    <definedName name="CGPR0642">#REF!</definedName>
    <definedName name="CGPR0643" localSheetId="0">#REF!</definedName>
    <definedName name="CGPR0643" localSheetId="2">#REF!</definedName>
    <definedName name="CGPR0643">#REF!</definedName>
    <definedName name="CGRF01" localSheetId="0">#REF!</definedName>
    <definedName name="CGRF01" localSheetId="2">#REF!</definedName>
    <definedName name="CGRF01">#REF!</definedName>
    <definedName name="CGRF02" localSheetId="0">#REF!</definedName>
    <definedName name="CGRF02" localSheetId="2">#REF!</definedName>
    <definedName name="CGRF02">#REF!</definedName>
    <definedName name="CGRF031" localSheetId="0">#REF!</definedName>
    <definedName name="CGRF031" localSheetId="2">#REF!</definedName>
    <definedName name="CGRF031">#REF!</definedName>
    <definedName name="CGRF032" localSheetId="0">#REF!</definedName>
    <definedName name="CGRF032" localSheetId="2">#REF!</definedName>
    <definedName name="CGRF032">#REF!</definedName>
    <definedName name="CGRF0331" localSheetId="0">#REF!</definedName>
    <definedName name="CGRF0331" localSheetId="2">#REF!</definedName>
    <definedName name="CGRF0331">#REF!</definedName>
    <definedName name="CGRF0332" localSheetId="0">#REF!</definedName>
    <definedName name="CGRF0332" localSheetId="2">#REF!</definedName>
    <definedName name="CGRF0332">#REF!</definedName>
    <definedName name="CGRF0333" localSheetId="0">#REF!</definedName>
    <definedName name="CGRF0333" localSheetId="2">#REF!</definedName>
    <definedName name="CGRF0333">#REF!</definedName>
    <definedName name="CGRF0334" localSheetId="0">#REF!</definedName>
    <definedName name="CGRF0334" localSheetId="2">#REF!</definedName>
    <definedName name="CGRF0334">#REF!</definedName>
    <definedName name="CGRF0335" localSheetId="0">#REF!</definedName>
    <definedName name="CGRF0335" localSheetId="2">#REF!</definedName>
    <definedName name="CGRF0335">#REF!</definedName>
    <definedName name="CGRF0336" localSheetId="0">#REF!</definedName>
    <definedName name="CGRF0336" localSheetId="2">#REF!</definedName>
    <definedName name="CGRF0336">#REF!</definedName>
    <definedName name="CGRF0337" localSheetId="0">#REF!</definedName>
    <definedName name="CGRF0337" localSheetId="2">#REF!</definedName>
    <definedName name="CGRF0337">#REF!</definedName>
    <definedName name="CGRF0338" localSheetId="0">#REF!</definedName>
    <definedName name="CGRF0338" localSheetId="2">#REF!</definedName>
    <definedName name="CGRF0338">#REF!</definedName>
    <definedName name="CGRF0341" localSheetId="0">#REF!</definedName>
    <definedName name="CGRF0341" localSheetId="2">#REF!</definedName>
    <definedName name="CGRF0341">#REF!</definedName>
    <definedName name="CGRF0342" localSheetId="0">#REF!</definedName>
    <definedName name="CGRF0342" localSheetId="2">#REF!</definedName>
    <definedName name="CGRF0342">#REF!</definedName>
    <definedName name="CGRF0343" localSheetId="0">#REF!</definedName>
    <definedName name="CGRF0343" localSheetId="2">#REF!</definedName>
    <definedName name="CGRF0343">#REF!</definedName>
    <definedName name="CGRF041" localSheetId="0">#REF!</definedName>
    <definedName name="CGRF041" localSheetId="2">#REF!</definedName>
    <definedName name="CGRF041">#REF!</definedName>
    <definedName name="CGRF042" localSheetId="0">#REF!</definedName>
    <definedName name="CGRF042" localSheetId="2">#REF!</definedName>
    <definedName name="CGRF042">#REF!</definedName>
    <definedName name="CGRF0431" localSheetId="0">#REF!</definedName>
    <definedName name="CGRF0431" localSheetId="2">#REF!</definedName>
    <definedName name="CGRF0431">#REF!</definedName>
    <definedName name="CGRF0432" localSheetId="0">#REF!</definedName>
    <definedName name="CGRF0432" localSheetId="2">#REF!</definedName>
    <definedName name="CGRF0432">#REF!</definedName>
    <definedName name="CGRF0433" localSheetId="0">#REF!</definedName>
    <definedName name="CGRF0433" localSheetId="2">#REF!</definedName>
    <definedName name="CGRF0433">#REF!</definedName>
    <definedName name="CGRF0441" localSheetId="0">#REF!</definedName>
    <definedName name="CGRF0441" localSheetId="2">#REF!</definedName>
    <definedName name="CGRF0441">#REF!</definedName>
    <definedName name="CGRF0442" localSheetId="0">#REF!</definedName>
    <definedName name="CGRF0442" localSheetId="2">#REF!</definedName>
    <definedName name="CGRF0442">#REF!</definedName>
    <definedName name="CGRF0443" localSheetId="0">#REF!</definedName>
    <definedName name="CGRF0443" localSheetId="2">#REF!</definedName>
    <definedName name="CGRF0443">#REF!</definedName>
    <definedName name="CGSM01" localSheetId="0">#REF!</definedName>
    <definedName name="CGSM01" localSheetId="2">#REF!</definedName>
    <definedName name="CGSM01">#REF!</definedName>
    <definedName name="CGSM02" localSheetId="0">#REF!</definedName>
    <definedName name="CGSM02" localSheetId="2">#REF!</definedName>
    <definedName name="CGSM02">#REF!</definedName>
    <definedName name="CGSM03" localSheetId="0">#REF!</definedName>
    <definedName name="CGSM03" localSheetId="2">#REF!</definedName>
    <definedName name="CGSM03">#REF!</definedName>
    <definedName name="CGSM04" localSheetId="0">#REF!</definedName>
    <definedName name="CGSM04" localSheetId="2">#REF!</definedName>
    <definedName name="CGSM04">#REF!</definedName>
    <definedName name="CGSM05" localSheetId="0">#REF!</definedName>
    <definedName name="CGSM05" localSheetId="2">#REF!</definedName>
    <definedName name="CGSM05">#REF!</definedName>
    <definedName name="CGSO011" localSheetId="0">#REF!</definedName>
    <definedName name="CGSO011" localSheetId="2">#REF!</definedName>
    <definedName name="CGSO011">#REF!</definedName>
    <definedName name="CGSO012" localSheetId="0">#REF!</definedName>
    <definedName name="CGSO012" localSheetId="2">#REF!</definedName>
    <definedName name="CGSO012">#REF!</definedName>
    <definedName name="CGSO013" localSheetId="0">#REF!</definedName>
    <definedName name="CGSO013" localSheetId="2">#REF!</definedName>
    <definedName name="CGSO013">#REF!</definedName>
    <definedName name="CGSO014" localSheetId="0">#REF!</definedName>
    <definedName name="CGSO014" localSheetId="2">#REF!</definedName>
    <definedName name="CGSO014">#REF!</definedName>
    <definedName name="CGSO02" localSheetId="0">#REF!</definedName>
    <definedName name="CGSO02" localSheetId="2">#REF!</definedName>
    <definedName name="CGSO02">#REF!</definedName>
    <definedName name="CGSO031" localSheetId="0">#REF!</definedName>
    <definedName name="CGSO031" localSheetId="2">#REF!</definedName>
    <definedName name="CGSO031">#REF!</definedName>
    <definedName name="CGSO032" localSheetId="0">#REF!</definedName>
    <definedName name="CGSO032" localSheetId="2">#REF!</definedName>
    <definedName name="CGSO032">#REF!</definedName>
    <definedName name="CGSO033" localSheetId="0">#REF!</definedName>
    <definedName name="CGSO033" localSheetId="2">#REF!</definedName>
    <definedName name="CGSO033">#REF!</definedName>
    <definedName name="CGSO034" localSheetId="0">#REF!</definedName>
    <definedName name="CGSO034" localSheetId="2">#REF!</definedName>
    <definedName name="CGSO034">#REF!</definedName>
    <definedName name="CGSO041" localSheetId="0">#REF!</definedName>
    <definedName name="CGSO041" localSheetId="2">#REF!</definedName>
    <definedName name="CGSO041">#REF!</definedName>
    <definedName name="CGSO042" localSheetId="0">#REF!</definedName>
    <definedName name="CGSO042" localSheetId="2">#REF!</definedName>
    <definedName name="CGSO042">#REF!</definedName>
    <definedName name="CGSO043" localSheetId="0">#REF!</definedName>
    <definedName name="CGSO043" localSheetId="2">#REF!</definedName>
    <definedName name="CGSO043">#REF!</definedName>
    <definedName name="CGSO044" localSheetId="0">#REF!</definedName>
    <definedName name="CGSO044" localSheetId="2">#REF!</definedName>
    <definedName name="CGSO044">#REF!</definedName>
    <definedName name="CGSO051" localSheetId="0">#REF!</definedName>
    <definedName name="CGSO051" localSheetId="2">#REF!</definedName>
    <definedName name="CGSO051">#REF!</definedName>
    <definedName name="CGSO052" localSheetId="0">#REF!</definedName>
    <definedName name="CGSO052" localSheetId="2">#REF!</definedName>
    <definedName name="CGSO052">#REF!</definedName>
    <definedName name="CGSO053" localSheetId="0">#REF!</definedName>
    <definedName name="CGSO053" localSheetId="2">#REF!</definedName>
    <definedName name="CGSO053">#REF!</definedName>
    <definedName name="CGSO054" localSheetId="0">#REF!</definedName>
    <definedName name="CGSO054" localSheetId="2">#REF!</definedName>
    <definedName name="CGSO054">#REF!</definedName>
    <definedName name="CGSO055" localSheetId="0">#REF!</definedName>
    <definedName name="CGSO055" localSheetId="2">#REF!</definedName>
    <definedName name="CGSO055">#REF!</definedName>
    <definedName name="CGSO061" localSheetId="0">#REF!</definedName>
    <definedName name="CGSO061" localSheetId="2">#REF!</definedName>
    <definedName name="CGSO061">#REF!</definedName>
    <definedName name="CGSO062" localSheetId="0">#REF!</definedName>
    <definedName name="CGSO062" localSheetId="2">#REF!</definedName>
    <definedName name="CGSO062">#REF!</definedName>
    <definedName name="CGSO063" localSheetId="0">#REF!</definedName>
    <definedName name="CGSO063" localSheetId="2">#REF!</definedName>
    <definedName name="CGSO063">#REF!</definedName>
    <definedName name="CGSO064" localSheetId="0">#REF!</definedName>
    <definedName name="CGSO064" localSheetId="2">#REF!</definedName>
    <definedName name="CGSO064">#REF!</definedName>
    <definedName name="CGTR011" localSheetId="0">#REF!</definedName>
    <definedName name="CGTR011" localSheetId="2">#REF!</definedName>
    <definedName name="CGTR011">#REF!</definedName>
    <definedName name="CGTR012" localSheetId="0">#REF!</definedName>
    <definedName name="CGTR012" localSheetId="2">#REF!</definedName>
    <definedName name="CGTR012">#REF!</definedName>
    <definedName name="CGTR021" localSheetId="0">#REF!</definedName>
    <definedName name="CGTR021" localSheetId="2">#REF!</definedName>
    <definedName name="CGTR021">#REF!</definedName>
    <definedName name="CGTR022" localSheetId="0">#REF!</definedName>
    <definedName name="CGTR022" localSheetId="2">#REF!</definedName>
    <definedName name="CGTR022">#REF!</definedName>
    <definedName name="CGTR023" localSheetId="0">#REF!</definedName>
    <definedName name="CGTR023" localSheetId="2">#REF!</definedName>
    <definedName name="CGTR023">#REF!</definedName>
    <definedName name="CGTR031" localSheetId="0">#REF!</definedName>
    <definedName name="CGTR031" localSheetId="2">#REF!</definedName>
    <definedName name="CGTR031">#REF!</definedName>
    <definedName name="CGTR032" localSheetId="0">#REF!</definedName>
    <definedName name="CGTR032" localSheetId="2">#REF!</definedName>
    <definedName name="CGTR032">#REF!</definedName>
    <definedName name="CGTR033" localSheetId="0">#REF!</definedName>
    <definedName name="CGTR033" localSheetId="2">#REF!</definedName>
    <definedName name="CGTR033">#REF!</definedName>
    <definedName name="CGTR034" localSheetId="0">#REF!</definedName>
    <definedName name="CGTR034" localSheetId="2">#REF!</definedName>
    <definedName name="CGTR034">#REF!</definedName>
    <definedName name="CGTR035" localSheetId="0">#REF!</definedName>
    <definedName name="CGTR035" localSheetId="2">#REF!</definedName>
    <definedName name="CGTR035">#REF!</definedName>
    <definedName name="CGTR036" localSheetId="0">#REF!</definedName>
    <definedName name="CGTR036" localSheetId="2">#REF!</definedName>
    <definedName name="CGTR036">#REF!</definedName>
    <definedName name="CGTR037" localSheetId="0">#REF!</definedName>
    <definedName name="CGTR037" localSheetId="2">#REF!</definedName>
    <definedName name="CGTR037">#REF!</definedName>
    <definedName name="CGTR038" localSheetId="0">#REF!</definedName>
    <definedName name="CGTR038" localSheetId="2">#REF!</definedName>
    <definedName name="CGTR038">#REF!</definedName>
    <definedName name="CGTR039" localSheetId="0">#REF!</definedName>
    <definedName name="CGTR039" localSheetId="2">#REF!</definedName>
    <definedName name="CGTR039">#REF!</definedName>
    <definedName name="CGTR041" localSheetId="0">#REF!</definedName>
    <definedName name="CGTR041" localSheetId="2">#REF!</definedName>
    <definedName name="CGTR041">#REF!</definedName>
    <definedName name="CGTR042" localSheetId="0">#REF!</definedName>
    <definedName name="CGTR042" localSheetId="2">#REF!</definedName>
    <definedName name="CGTR042">#REF!</definedName>
    <definedName name="CGTR043" localSheetId="0">#REF!</definedName>
    <definedName name="CGTR043" localSheetId="2">#REF!</definedName>
    <definedName name="CGTR043">#REF!</definedName>
    <definedName name="CGTR044" localSheetId="0">#REF!</definedName>
    <definedName name="CGTR044" localSheetId="2">#REF!</definedName>
    <definedName name="CGTR044">#REF!</definedName>
    <definedName name="CGTR051" localSheetId="0">#REF!</definedName>
    <definedName name="CGTR051" localSheetId="2">#REF!</definedName>
    <definedName name="CGTR051">#REF!</definedName>
    <definedName name="Ch" localSheetId="0">#REF!</definedName>
    <definedName name="Ch" localSheetId="2">#REF!</definedName>
    <definedName name="Ch">#REF!</definedName>
    <definedName name="CHK_PU" localSheetId="0">#REF!</definedName>
    <definedName name="CHK_PU" localSheetId="2">#REF!</definedName>
    <definedName name="CHK_PU">#REF!</definedName>
    <definedName name="CHP" localSheetId="0">#REF!</definedName>
    <definedName name="CHP" localSheetId="2">#REF!</definedName>
    <definedName name="CHP">#REF!</definedName>
    <definedName name="CISNEROS" localSheetId="0">#REF!</definedName>
    <definedName name="CISNEROS" localSheetId="2">#REF!</definedName>
    <definedName name="CISNEROS">#REF!</definedName>
    <definedName name="cjsa" localSheetId="0">#REF!</definedName>
    <definedName name="cjsa" localSheetId="2">#REF!</definedName>
    <definedName name="cjsa">#REF!</definedName>
    <definedName name="CL" localSheetId="0">#REF!</definedName>
    <definedName name="CL" localSheetId="2">#REF!</definedName>
    <definedName name="CL">#REF!</definedName>
    <definedName name="CMIBLE" localSheetId="0">#REF!</definedName>
    <definedName name="CMIBLE" localSheetId="2">#REF!</definedName>
    <definedName name="CMIBLE">#REF!</definedName>
    <definedName name="CMIBLE1" localSheetId="0">#REF!</definedName>
    <definedName name="CMIBLE1" localSheetId="2">#REF!</definedName>
    <definedName name="CMIBLE1">#REF!</definedName>
    <definedName name="Cod" localSheetId="0">#REF!</definedName>
    <definedName name="Cod" localSheetId="2">#REF!</definedName>
    <definedName name="Cod">#REF!</definedName>
    <definedName name="codigo" localSheetId="0">#REF!</definedName>
    <definedName name="codigo" localSheetId="2">#REF!</definedName>
    <definedName name="codigo">#REF!</definedName>
    <definedName name="CodigoInversion" localSheetId="0">#REF!</definedName>
    <definedName name="CodigoInversion" localSheetId="2">#REF!</definedName>
    <definedName name="CodigoInversion">#REF!</definedName>
    <definedName name="CodigoProyecto" localSheetId="0">#REF!</definedName>
    <definedName name="CodigoProyecto" localSheetId="2">#REF!</definedName>
    <definedName name="CodigoProyecto">#REF!</definedName>
    <definedName name="Codigos" localSheetId="0">#REF!</definedName>
    <definedName name="Codigos" localSheetId="2">#REF!</definedName>
    <definedName name="Codigos">#REF!</definedName>
    <definedName name="CODOS" localSheetId="0">#REF!</definedName>
    <definedName name="CODOS" localSheetId="2">#REF!</definedName>
    <definedName name="CODOS">#REF!</definedName>
    <definedName name="cogvsiruj" localSheetId="0">#REF!</definedName>
    <definedName name="cogvsiruj" localSheetId="2">#REF!</definedName>
    <definedName name="cogvsiruj">#REF!</definedName>
    <definedName name="COLON" localSheetId="0">#REF!</definedName>
    <definedName name="COLON" localSheetId="2">#REF!</definedName>
    <definedName name="COLON">#REF!</definedName>
    <definedName name="COMIDA" localSheetId="0">#REF!</definedName>
    <definedName name="COMIDA" localSheetId="2">#REF!</definedName>
    <definedName name="COMIDA">#REF!</definedName>
    <definedName name="Compresores" localSheetId="0">#REF!</definedName>
    <definedName name="Compresores" localSheetId="2">#REF!</definedName>
    <definedName name="Compresores">#REF!</definedName>
    <definedName name="COPIA1" localSheetId="0">#REF!</definedName>
    <definedName name="COPIA1" localSheetId="2">#REF!</definedName>
    <definedName name="COPIA1">#REF!</definedName>
    <definedName name="COPIA2" localSheetId="0">#REF!</definedName>
    <definedName name="COPIA2" localSheetId="2">#REF!</definedName>
    <definedName name="COPIA2">#REF!</definedName>
    <definedName name="costo2" localSheetId="0">#REF!</definedName>
    <definedName name="costo2" localSheetId="2">#REF!</definedName>
    <definedName name="costo2">#REF!</definedName>
    <definedName name="COSTODIRECTO" localSheetId="3">#REF!</definedName>
    <definedName name="COSTODIRECTO" localSheetId="0">#REF!</definedName>
    <definedName name="COSTODIRECTO" localSheetId="2">#REF!</definedName>
    <definedName name="COSTODIRECTO">#REF!</definedName>
    <definedName name="CRIT" localSheetId="0">#REF!</definedName>
    <definedName name="CRIT" localSheetId="2">#REF!</definedName>
    <definedName name="CRIT">#REF!</definedName>
    <definedName name="CRIT_APIAY" localSheetId="0">#REF!</definedName>
    <definedName name="CRIT_APIAY" localSheetId="2">#REF!</definedName>
    <definedName name="CRIT_APIAY">#REF!</definedName>
    <definedName name="CRIT_CHICHI" localSheetId="0">#REF!</definedName>
    <definedName name="CRIT_CHICHI" localSheetId="2">#REF!</definedName>
    <definedName name="CRIT_CHICHI">#REF!</definedName>
    <definedName name="CRIT_CHICHI1" localSheetId="0">#REF!</definedName>
    <definedName name="CRIT_CHICHI1" localSheetId="2">#REF!</definedName>
    <definedName name="CRIT_CHICHI1">#REF!</definedName>
    <definedName name="CRIT_DOL" localSheetId="0">#REF!</definedName>
    <definedName name="CRIT_DOL" localSheetId="2">#REF!</definedName>
    <definedName name="CRIT_DOL">#REF!</definedName>
    <definedName name="CRIT_DOL1" localSheetId="0">#REF!</definedName>
    <definedName name="CRIT_DOL1" localSheetId="2">#REF!</definedName>
    <definedName name="CRIT_DOL1">#REF!</definedName>
    <definedName name="CRIT1" localSheetId="0">#REF!</definedName>
    <definedName name="CRIT1" localSheetId="2">#REF!</definedName>
    <definedName name="CRIT1">#REF!</definedName>
    <definedName name="Criterios_IM" localSheetId="0">#REF!</definedName>
    <definedName name="Criterios_IM" localSheetId="2">#REF!</definedName>
    <definedName name="Criterios_IM">#REF!</definedName>
    <definedName name="cs" localSheetId="0">#REF!</definedName>
    <definedName name="cs" localSheetId="2">#REF!</definedName>
    <definedName name="cs">#REF!</definedName>
    <definedName name="CS_AVG_SIZE" localSheetId="0">#REF!</definedName>
    <definedName name="CS_AVG_SIZE" localSheetId="2">#REF!</definedName>
    <definedName name="CS_AVG_SIZE">#REF!</definedName>
    <definedName name="CS_WELDING" localSheetId="0">#REF!</definedName>
    <definedName name="CS_WELDING" localSheetId="2">#REF!</definedName>
    <definedName name="CS_WELDING">#REF!</definedName>
    <definedName name="CTA" localSheetId="3">#REF!</definedName>
    <definedName name="CTA" localSheetId="0">#REF!</definedName>
    <definedName name="CTA" localSheetId="2">#REF!</definedName>
    <definedName name="CTA">#REF!</definedName>
    <definedName name="CTE" localSheetId="0">#REF!</definedName>
    <definedName name="CTE" localSheetId="2">#REF!</definedName>
    <definedName name="CTE">#REF!</definedName>
    <definedName name="CTR" localSheetId="0">#REF!</definedName>
    <definedName name="CTR" localSheetId="2">#REF!</definedName>
    <definedName name="CTR">#REF!</definedName>
    <definedName name="CTRPAG" localSheetId="0">#REF!</definedName>
    <definedName name="CTRPAG" localSheetId="2">#REF!</definedName>
    <definedName name="CTRPAG">#REF!</definedName>
    <definedName name="CUBS" localSheetId="3">#REF!</definedName>
    <definedName name="CUBS" localSheetId="0">#REF!</definedName>
    <definedName name="CUBS" localSheetId="2">#REF!</definedName>
    <definedName name="CUBS">#REF!</definedName>
    <definedName name="CUNET" localSheetId="3">#REF!</definedName>
    <definedName name="CUNET" localSheetId="0">#REF!</definedName>
    <definedName name="CUNET">#REF!</definedName>
    <definedName name="cv" localSheetId="3">#REF!</definedName>
    <definedName name="cv" localSheetId="0">#REF!</definedName>
    <definedName name="cv" localSheetId="2">#REF!</definedName>
    <definedName name="cv">#REF!</definedName>
    <definedName name="cvbcvbf" localSheetId="0">#REF!</definedName>
    <definedName name="cvbcvbf">#REF!</definedName>
    <definedName name="cvfvd" localSheetId="3">#REF!</definedName>
    <definedName name="cvfvd" localSheetId="0">#REF!</definedName>
    <definedName name="cvfvd">#REF!</definedName>
    <definedName name="cvn" localSheetId="3">#REF!</definedName>
    <definedName name="cvn" localSheetId="0">#REF!</definedName>
    <definedName name="cvn">#REF!</definedName>
    <definedName name="CVXC" localSheetId="3">#REF!</definedName>
    <definedName name="CVXC" localSheetId="0">#REF!</definedName>
    <definedName name="CVXC">#REF!</definedName>
    <definedName name="d" localSheetId="3">#REF!</definedName>
    <definedName name="d" localSheetId="0">#REF!</definedName>
    <definedName name="d">#REF!</definedName>
    <definedName name="D_1" localSheetId="0">#REF!</definedName>
    <definedName name="D_1" localSheetId="2">#REF!</definedName>
    <definedName name="D_1">#REF!</definedName>
    <definedName name="DAFT" localSheetId="0">#REF!</definedName>
    <definedName name="DAFT" localSheetId="2">#REF!</definedName>
    <definedName name="DAFT">#REF!</definedName>
    <definedName name="DANODO" localSheetId="0">#REF!</definedName>
    <definedName name="DANODO" localSheetId="2">#REF!</definedName>
    <definedName name="DANODO">#REF!</definedName>
    <definedName name="DANODOF" localSheetId="0">#REF!</definedName>
    <definedName name="DANODOF" localSheetId="2">#REF!</definedName>
    <definedName name="DANODOF">#REF!</definedName>
    <definedName name="DANODOFT" localSheetId="0">#REF!</definedName>
    <definedName name="DANODOFT" localSheetId="2">#REF!</definedName>
    <definedName name="DANODOFT">#REF!</definedName>
    <definedName name="dario" localSheetId="3">#REF!</definedName>
    <definedName name="dario" localSheetId="0">#REF!</definedName>
    <definedName name="dario" localSheetId="2">#REF!</definedName>
    <definedName name="dario">#REF!</definedName>
    <definedName name="DASD" localSheetId="3">#REF!</definedName>
    <definedName name="DASD" localSheetId="0">#REF!</definedName>
    <definedName name="DASD">#REF!</definedName>
    <definedName name="Data" localSheetId="0">#REF!</definedName>
    <definedName name="Data" localSheetId="2">#REF!</definedName>
    <definedName name="Data">#REF!</definedName>
    <definedName name="data1" localSheetId="0">#REF!</definedName>
    <definedName name="data1" localSheetId="2">#REF!</definedName>
    <definedName name="data1">#REF!</definedName>
    <definedName name="data10" localSheetId="0">#REF!</definedName>
    <definedName name="data10" localSheetId="2">#REF!</definedName>
    <definedName name="data10">#REF!</definedName>
    <definedName name="data11" localSheetId="0">#REF!</definedName>
    <definedName name="data11" localSheetId="2">#REF!</definedName>
    <definedName name="data11">#REF!</definedName>
    <definedName name="data12" localSheetId="0">#REF!</definedName>
    <definedName name="data12" localSheetId="2">#REF!</definedName>
    <definedName name="data12">#REF!</definedName>
    <definedName name="data13" localSheetId="0">#REF!</definedName>
    <definedName name="data13" localSheetId="2">#REF!</definedName>
    <definedName name="data13">#REF!</definedName>
    <definedName name="data14" localSheetId="0">#REF!</definedName>
    <definedName name="data14" localSheetId="2">#REF!</definedName>
    <definedName name="data14">#REF!</definedName>
    <definedName name="data15" localSheetId="0">#REF!</definedName>
    <definedName name="data15" localSheetId="2">#REF!</definedName>
    <definedName name="data15">#REF!</definedName>
    <definedName name="data16" localSheetId="0">#REF!</definedName>
    <definedName name="data16" localSheetId="2">#REF!</definedName>
    <definedName name="data16">#REF!</definedName>
    <definedName name="data17" localSheetId="0">#REF!</definedName>
    <definedName name="data17" localSheetId="2">#REF!</definedName>
    <definedName name="data17">#REF!</definedName>
    <definedName name="data18" localSheetId="0">#REF!</definedName>
    <definedName name="data18" localSheetId="2">#REF!</definedName>
    <definedName name="data18">#REF!</definedName>
    <definedName name="data19" localSheetId="0">#REF!</definedName>
    <definedName name="data19" localSheetId="2">#REF!</definedName>
    <definedName name="data19">#REF!</definedName>
    <definedName name="data2" localSheetId="0">#REF!</definedName>
    <definedName name="data2" localSheetId="2">#REF!</definedName>
    <definedName name="data2">#REF!</definedName>
    <definedName name="data20" localSheetId="0">#REF!</definedName>
    <definedName name="data20" localSheetId="2">#REF!</definedName>
    <definedName name="data20">#REF!</definedName>
    <definedName name="data21" localSheetId="0">#REF!</definedName>
    <definedName name="data21" localSheetId="2">#REF!</definedName>
    <definedName name="data21">#REF!</definedName>
    <definedName name="data22" localSheetId="0">#REF!</definedName>
    <definedName name="data22" localSheetId="2">#REF!</definedName>
    <definedName name="data22">#REF!</definedName>
    <definedName name="data23" localSheetId="0">#REF!</definedName>
    <definedName name="data23" localSheetId="2">#REF!</definedName>
    <definedName name="data23">#REF!</definedName>
    <definedName name="data24" localSheetId="0">#REF!</definedName>
    <definedName name="data24" localSheetId="2">#REF!</definedName>
    <definedName name="data24">#REF!</definedName>
    <definedName name="data25" localSheetId="0">#REF!</definedName>
    <definedName name="data25" localSheetId="2">#REF!</definedName>
    <definedName name="data25">#REF!</definedName>
    <definedName name="data26" localSheetId="0">#REF!</definedName>
    <definedName name="data26" localSheetId="2">#REF!</definedName>
    <definedName name="data26">#REF!</definedName>
    <definedName name="data27" localSheetId="0">#REF!</definedName>
    <definedName name="data27" localSheetId="2">#REF!</definedName>
    <definedName name="data27">#REF!</definedName>
    <definedName name="data28" localSheetId="0">#REF!</definedName>
    <definedName name="data28" localSheetId="2">#REF!</definedName>
    <definedName name="data28">#REF!</definedName>
    <definedName name="data29" localSheetId="0">#REF!</definedName>
    <definedName name="data29" localSheetId="2">#REF!</definedName>
    <definedName name="data29">#REF!</definedName>
    <definedName name="data3" localSheetId="0">#REF!</definedName>
    <definedName name="data3" localSheetId="2">#REF!</definedName>
    <definedName name="data3">#REF!</definedName>
    <definedName name="data30" localSheetId="0">#REF!</definedName>
    <definedName name="data30" localSheetId="2">#REF!</definedName>
    <definedName name="data30">#REF!</definedName>
    <definedName name="data31" localSheetId="0">#REF!</definedName>
    <definedName name="data31" localSheetId="2">#REF!</definedName>
    <definedName name="data31">#REF!</definedName>
    <definedName name="data32" localSheetId="0">#REF!</definedName>
    <definedName name="data32" localSheetId="2">#REF!</definedName>
    <definedName name="data32">#REF!</definedName>
    <definedName name="data33" localSheetId="0">#REF!</definedName>
    <definedName name="data33" localSheetId="2">#REF!</definedName>
    <definedName name="data33">#REF!</definedName>
    <definedName name="data34" localSheetId="0">#REF!</definedName>
    <definedName name="data34" localSheetId="2">#REF!</definedName>
    <definedName name="data34">#REF!</definedName>
    <definedName name="data35" localSheetId="0">#REF!</definedName>
    <definedName name="data35" localSheetId="2">#REF!</definedName>
    <definedName name="data35">#REF!</definedName>
    <definedName name="data36" localSheetId="0">#REF!</definedName>
    <definedName name="data36" localSheetId="2">#REF!</definedName>
    <definedName name="data36">#REF!</definedName>
    <definedName name="data37" localSheetId="0">#REF!</definedName>
    <definedName name="data37" localSheetId="2">#REF!</definedName>
    <definedName name="data37">#REF!</definedName>
    <definedName name="data38" localSheetId="0">#REF!</definedName>
    <definedName name="data38" localSheetId="2">#REF!</definedName>
    <definedName name="data38">#REF!</definedName>
    <definedName name="data39" localSheetId="0">#REF!</definedName>
    <definedName name="data39" localSheetId="2">#REF!</definedName>
    <definedName name="data39">#REF!</definedName>
    <definedName name="data4" localSheetId="0">#REF!</definedName>
    <definedName name="data4" localSheetId="2">#REF!</definedName>
    <definedName name="data4">#REF!</definedName>
    <definedName name="data40" localSheetId="0">#REF!</definedName>
    <definedName name="data40" localSheetId="2">#REF!</definedName>
    <definedName name="data40">#REF!</definedName>
    <definedName name="data41" localSheetId="0">#REF!</definedName>
    <definedName name="data41" localSheetId="2">#REF!</definedName>
    <definedName name="data41">#REF!</definedName>
    <definedName name="data42" localSheetId="0">#REF!</definedName>
    <definedName name="data42" localSheetId="2">#REF!</definedName>
    <definedName name="data42">#REF!</definedName>
    <definedName name="data43" localSheetId="0">#REF!</definedName>
    <definedName name="data43" localSheetId="2">#REF!</definedName>
    <definedName name="data43">#REF!</definedName>
    <definedName name="data44" localSheetId="0">#REF!</definedName>
    <definedName name="data44" localSheetId="2">#REF!</definedName>
    <definedName name="data44">#REF!</definedName>
    <definedName name="data45" localSheetId="0">#REF!</definedName>
    <definedName name="data45" localSheetId="2">#REF!</definedName>
    <definedName name="data45">#REF!</definedName>
    <definedName name="data46" localSheetId="0">#REF!</definedName>
    <definedName name="data46" localSheetId="2">#REF!</definedName>
    <definedName name="data46">#REF!</definedName>
    <definedName name="data47" localSheetId="0">#REF!</definedName>
    <definedName name="data47" localSheetId="2">#REF!</definedName>
    <definedName name="data47">#REF!</definedName>
    <definedName name="data48" localSheetId="0">#REF!</definedName>
    <definedName name="data48" localSheetId="2">#REF!</definedName>
    <definedName name="data48">#REF!</definedName>
    <definedName name="data49" localSheetId="0">#REF!</definedName>
    <definedName name="data49" localSheetId="2">#REF!</definedName>
    <definedName name="data49">#REF!</definedName>
    <definedName name="data5" localSheetId="0">#REF!</definedName>
    <definedName name="data5" localSheetId="2">#REF!</definedName>
    <definedName name="data5">#REF!</definedName>
    <definedName name="data50" localSheetId="0">#REF!</definedName>
    <definedName name="data50" localSheetId="2">#REF!</definedName>
    <definedName name="data50">#REF!</definedName>
    <definedName name="data51" localSheetId="0">#REF!</definedName>
    <definedName name="data51" localSheetId="2">#REF!</definedName>
    <definedName name="data51">#REF!</definedName>
    <definedName name="data52" localSheetId="0">#REF!</definedName>
    <definedName name="data52" localSheetId="2">#REF!</definedName>
    <definedName name="data52">#REF!</definedName>
    <definedName name="data53" localSheetId="0">#REF!</definedName>
    <definedName name="data53" localSheetId="2">#REF!</definedName>
    <definedName name="data53">#REF!</definedName>
    <definedName name="data54" localSheetId="0">#REF!</definedName>
    <definedName name="data54" localSheetId="2">#REF!</definedName>
    <definedName name="data54">#REF!</definedName>
    <definedName name="data55" localSheetId="0">#REF!</definedName>
    <definedName name="data55" localSheetId="2">#REF!</definedName>
    <definedName name="data55">#REF!</definedName>
    <definedName name="data56" localSheetId="0">#REF!</definedName>
    <definedName name="data56" localSheetId="2">#REF!</definedName>
    <definedName name="data56">#REF!</definedName>
    <definedName name="data57" localSheetId="0">#REF!</definedName>
    <definedName name="data57" localSheetId="2">#REF!</definedName>
    <definedName name="data57">#REF!</definedName>
    <definedName name="data58" localSheetId="0">#REF!</definedName>
    <definedName name="data58" localSheetId="2">#REF!</definedName>
    <definedName name="data58">#REF!</definedName>
    <definedName name="data59" localSheetId="0">#REF!</definedName>
    <definedName name="data59" localSheetId="2">#REF!</definedName>
    <definedName name="data59">#REF!</definedName>
    <definedName name="data6" localSheetId="0">#REF!</definedName>
    <definedName name="data6" localSheetId="2">#REF!</definedName>
    <definedName name="data6">#REF!</definedName>
    <definedName name="data60" localSheetId="0">#REF!</definedName>
    <definedName name="data60" localSheetId="2">#REF!</definedName>
    <definedName name="data60">#REF!</definedName>
    <definedName name="data61" localSheetId="0">#REF!</definedName>
    <definedName name="data61" localSheetId="2">#REF!</definedName>
    <definedName name="data61">#REF!</definedName>
    <definedName name="data62" localSheetId="0">#REF!</definedName>
    <definedName name="data62" localSheetId="2">#REF!</definedName>
    <definedName name="data62">#REF!</definedName>
    <definedName name="data63" localSheetId="0">#REF!</definedName>
    <definedName name="data63" localSheetId="2">#REF!</definedName>
    <definedName name="data63">#REF!</definedName>
    <definedName name="data64" localSheetId="0">#REF!</definedName>
    <definedName name="data64" localSheetId="2">#REF!</definedName>
    <definedName name="data64">#REF!</definedName>
    <definedName name="data65" localSheetId="0">#REF!</definedName>
    <definedName name="data65" localSheetId="2">#REF!</definedName>
    <definedName name="data65">#REF!</definedName>
    <definedName name="data66" localSheetId="0">#REF!</definedName>
    <definedName name="data66" localSheetId="2">#REF!</definedName>
    <definedName name="data66">#REF!</definedName>
    <definedName name="data67" localSheetId="0">#REF!</definedName>
    <definedName name="data67" localSheetId="2">#REF!</definedName>
    <definedName name="data67">#REF!</definedName>
    <definedName name="data68" localSheetId="0">#REF!</definedName>
    <definedName name="data68" localSheetId="2">#REF!</definedName>
    <definedName name="data68">#REF!</definedName>
    <definedName name="data69" localSheetId="0">#REF!</definedName>
    <definedName name="data69" localSheetId="2">#REF!</definedName>
    <definedName name="data69">#REF!</definedName>
    <definedName name="data7" localSheetId="0">#REF!</definedName>
    <definedName name="data7" localSheetId="2">#REF!</definedName>
    <definedName name="data7">#REF!</definedName>
    <definedName name="data70" localSheetId="0">#REF!</definedName>
    <definedName name="data70" localSheetId="2">#REF!</definedName>
    <definedName name="data70">#REF!</definedName>
    <definedName name="data8" localSheetId="0">#REF!</definedName>
    <definedName name="data8" localSheetId="2">#REF!</definedName>
    <definedName name="data8">#REF!</definedName>
    <definedName name="data9" localSheetId="0">#REF!</definedName>
    <definedName name="data9" localSheetId="2">#REF!</definedName>
    <definedName name="data9">#REF!</definedName>
    <definedName name="Database" localSheetId="0">#REF!</definedName>
    <definedName name="Database" localSheetId="2">#REF!</definedName>
    <definedName name="Database">#REF!</definedName>
    <definedName name="DATOS" localSheetId="3">#REF!</definedName>
    <definedName name="datos" localSheetId="0">#REF!</definedName>
    <definedName name="datos" localSheetId="2">#REF!</definedName>
    <definedName name="datos">#REF!</definedName>
    <definedName name="DBASE1" localSheetId="0">#REF!</definedName>
    <definedName name="DBASE1" localSheetId="2">#REF!</definedName>
    <definedName name="DBASE1">#REF!</definedName>
    <definedName name="DBASE2" localSheetId="0">#REF!</definedName>
    <definedName name="DBASE2" localSheetId="2">#REF!</definedName>
    <definedName name="DBASE2">#REF!</definedName>
    <definedName name="DBASE3" localSheetId="0">#REF!</definedName>
    <definedName name="DBASE3" localSheetId="2">#REF!</definedName>
    <definedName name="DBASE3">#REF!</definedName>
    <definedName name="dbfdfbi" localSheetId="3">#REF!</definedName>
    <definedName name="dbfdfbi" localSheetId="0">#REF!</definedName>
    <definedName name="dbfdfbi">#REF!</definedName>
    <definedName name="Dbgcm" localSheetId="3">#REF!</definedName>
    <definedName name="Dbgcm" localSheetId="0">#REF!</definedName>
    <definedName name="Dbgcm" localSheetId="2">#REF!</definedName>
    <definedName name="Dbgcm">#REF!</definedName>
    <definedName name="dc" localSheetId="0">#REF!</definedName>
    <definedName name="dc" localSheetId="2">#REF!</definedName>
    <definedName name="dc">#REF!</definedName>
    <definedName name="Dcacm" localSheetId="3">#REF!</definedName>
    <definedName name="Dcacm" localSheetId="0">#REF!</definedName>
    <definedName name="Dcacm" localSheetId="2">#REF!</definedName>
    <definedName name="Dcacm">#REF!</definedName>
    <definedName name="DCI" localSheetId="0">#REF!</definedName>
    <definedName name="DCI" localSheetId="2">#REF!</definedName>
    <definedName name="DCI">#REF!</definedName>
    <definedName name="DCI1_1" localSheetId="0">#REF!</definedName>
    <definedName name="DCI1_1" localSheetId="2">#REF!</definedName>
    <definedName name="DCI1_1">#REF!</definedName>
    <definedName name="DCI1_1_1" localSheetId="0">#REF!</definedName>
    <definedName name="DCI1_1_1" localSheetId="2">#REF!</definedName>
    <definedName name="DCI1_1_1">#REF!</definedName>
    <definedName name="DCI1_1_2" localSheetId="0">#REF!</definedName>
    <definedName name="DCI1_1_2" localSheetId="2">#REF!</definedName>
    <definedName name="DCI1_1_2">#REF!</definedName>
    <definedName name="DCI1_1_3" localSheetId="0">#REF!</definedName>
    <definedName name="DCI1_1_3" localSheetId="2">#REF!</definedName>
    <definedName name="DCI1_1_3">#REF!</definedName>
    <definedName name="DCI1_1_4" localSheetId="0">#REF!</definedName>
    <definedName name="DCI1_1_4" localSheetId="2">#REF!</definedName>
    <definedName name="DCI1_1_4">#REF!</definedName>
    <definedName name="DCI1_2" localSheetId="0">#REF!</definedName>
    <definedName name="DCI1_2" localSheetId="2">#REF!</definedName>
    <definedName name="DCI1_2">#REF!</definedName>
    <definedName name="DCI1_3" localSheetId="0">#REF!</definedName>
    <definedName name="DCI1_3" localSheetId="2">#REF!</definedName>
    <definedName name="DCI1_3">#REF!</definedName>
    <definedName name="DCI1_4" localSheetId="0">#REF!</definedName>
    <definedName name="DCI1_4" localSheetId="2">#REF!</definedName>
    <definedName name="DCI1_4">#REF!</definedName>
    <definedName name="DCorriente" localSheetId="0">#REF!</definedName>
    <definedName name="DCorriente" localSheetId="2">#REF!</definedName>
    <definedName name="DCorriente">#REF!</definedName>
    <definedName name="Dcorriente1" localSheetId="0">#REF!</definedName>
    <definedName name="Dcorriente1" localSheetId="2">#REF!</definedName>
    <definedName name="Dcorriente1">#REF!</definedName>
    <definedName name="DCSDCTV" localSheetId="3">#REF!</definedName>
    <definedName name="DCSDCTV" localSheetId="0">#REF!</definedName>
    <definedName name="DCSDCTV">#REF!</definedName>
    <definedName name="dd" localSheetId="3">#REF!</definedName>
    <definedName name="dd" localSheetId="0">#REF!</definedName>
    <definedName name="dd" localSheetId="2">#REF!</definedName>
    <definedName name="dd">#REF!</definedName>
    <definedName name="ddd" localSheetId="3">#REF!</definedName>
    <definedName name="ddd" localSheetId="0">#REF!</definedName>
    <definedName name="ddd">#REF!</definedName>
    <definedName name="DDDD" localSheetId="0">#REF!</definedName>
    <definedName name="DDDD">#REF!</definedName>
    <definedName name="DDDDDDD" localSheetId="0">#REF!</definedName>
    <definedName name="DDDDDDD">#REF!</definedName>
    <definedName name="ddddt" localSheetId="3">#REF!</definedName>
    <definedName name="ddddt" localSheetId="0">#REF!</definedName>
    <definedName name="ddddt">#REF!</definedName>
    <definedName name="ddewdw" localSheetId="3">#REF!</definedName>
    <definedName name="ddewdw" localSheetId="0">#REF!</definedName>
    <definedName name="ddewdw">#REF!</definedName>
    <definedName name="ddfdh" localSheetId="3">#REF!</definedName>
    <definedName name="ddfdh" localSheetId="0">#REF!</definedName>
    <definedName name="ddfdh">#REF!</definedName>
    <definedName name="DDGSDP" localSheetId="3">#REF!</definedName>
    <definedName name="DDGSDP" localSheetId="0">#REF!</definedName>
    <definedName name="DDGSDP">#REF!</definedName>
    <definedName name="DDS" localSheetId="0">#REF!</definedName>
    <definedName name="DDS" localSheetId="2">#REF!</definedName>
    <definedName name="DDS">#REF!</definedName>
    <definedName name="DDS1_1" localSheetId="0">#REF!</definedName>
    <definedName name="DDS1_1" localSheetId="2">#REF!</definedName>
    <definedName name="DDS1_1">#REF!</definedName>
    <definedName name="DDS1_1_1" localSheetId="0">#REF!</definedName>
    <definedName name="DDS1_1_1" localSheetId="2">#REF!</definedName>
    <definedName name="DDS1_1_1">#REF!</definedName>
    <definedName name="deded" localSheetId="3">#REF!</definedName>
    <definedName name="deded" localSheetId="0">#REF!</definedName>
    <definedName name="deded">#REF!</definedName>
    <definedName name="defd" localSheetId="3">#REF!</definedName>
    <definedName name="defd" localSheetId="0">#REF!</definedName>
    <definedName name="defd">#REF!</definedName>
    <definedName name="demanto" localSheetId="3">#REF!</definedName>
    <definedName name="demanto" localSheetId="0">#REF!</definedName>
    <definedName name="demanto" localSheetId="2">#REF!</definedName>
    <definedName name="demanto">#REF!</definedName>
    <definedName name="DEP_VPR_GRM" localSheetId="0">#REF!</definedName>
    <definedName name="DEP_VPR_GRM" localSheetId="2">#REF!</definedName>
    <definedName name="DEP_VPR_GRM">#REF!</definedName>
    <definedName name="DEP_VPR_GRN" localSheetId="0">#REF!</definedName>
    <definedName name="DEP_VPR_GRN" localSheetId="2">#REF!</definedName>
    <definedName name="DEP_VPR_GRN">#REF!</definedName>
    <definedName name="DEP_VPR_GRS" localSheetId="0">#REF!</definedName>
    <definedName name="DEP_VPR_GRS" localSheetId="2">#REF!</definedName>
    <definedName name="DEP_VPR_GRS">#REF!</definedName>
    <definedName name="DEP_VPR_GTP" localSheetId="0">#REF!</definedName>
    <definedName name="DEP_VPR_GTP" localSheetId="2">#REF!</definedName>
    <definedName name="DEP_VPR_GTP">#REF!</definedName>
    <definedName name="DEP_VPR_NA" localSheetId="0">#REF!</definedName>
    <definedName name="DEP_VPR_NA" localSheetId="2">#REF!</definedName>
    <definedName name="DEP_VPR_NA">#REF!</definedName>
    <definedName name="DERFE" localSheetId="0">#REF!</definedName>
    <definedName name="DERFE" localSheetId="2">#REF!</definedName>
    <definedName name="DERFE">#REF!</definedName>
    <definedName name="DESCUNMI" localSheetId="0">#REF!</definedName>
    <definedName name="DESCUNMI" localSheetId="2">#REF!</definedName>
    <definedName name="DESCUNMI">#REF!</definedName>
    <definedName name="DEST_ART" localSheetId="0">#REF!</definedName>
    <definedName name="DEST_ART" localSheetId="2">#REF!</definedName>
    <definedName name="DEST_ART">#REF!</definedName>
    <definedName name="DESTCOD" localSheetId="0">#REF!</definedName>
    <definedName name="DESTCOD" localSheetId="2">#REF!</definedName>
    <definedName name="DESTCOD">#REF!</definedName>
    <definedName name="DESTFG" localSheetId="0">#REF!</definedName>
    <definedName name="DESTFG" localSheetId="2">#REF!</definedName>
    <definedName name="DESTFG">#REF!</definedName>
    <definedName name="DESTQTY" localSheetId="0">#REF!</definedName>
    <definedName name="DESTQTY" localSheetId="2">#REF!</definedName>
    <definedName name="DESTQTY">#REF!</definedName>
    <definedName name="DETAIL" localSheetId="0">#REF!</definedName>
    <definedName name="DETAIL" localSheetId="2">#REF!</definedName>
    <definedName name="DETAIL">#REF!</definedName>
    <definedName name="Detalle_Reserva" localSheetId="0">#REF!</definedName>
    <definedName name="Detalle_Reserva" localSheetId="2">#REF!</definedName>
    <definedName name="Detalle_Reserva">#REF!</definedName>
    <definedName name="DEX" localSheetId="3">#REF!</definedName>
    <definedName name="DEX" localSheetId="0">#REF!</definedName>
    <definedName name="DEX" localSheetId="2">#REF!</definedName>
    <definedName name="DEX">#REF!</definedName>
    <definedName name="DF" localSheetId="0">#REF!</definedName>
    <definedName name="DF" localSheetId="2">#REF!</definedName>
    <definedName name="DF">#REF!</definedName>
    <definedName name="dfa" localSheetId="3">#REF!</definedName>
    <definedName name="dfa" localSheetId="0">#REF!</definedName>
    <definedName name="dfa">#REF!</definedName>
    <definedName name="dfasd" localSheetId="3">#REF!</definedName>
    <definedName name="dfasd" localSheetId="0">#REF!</definedName>
    <definedName name="dfasd">#REF!</definedName>
    <definedName name="DFBNJ" localSheetId="3">#REF!</definedName>
    <definedName name="DFBNJ" localSheetId="0">#REF!</definedName>
    <definedName name="DFBNJ">#REF!</definedName>
    <definedName name="dfds" localSheetId="3">#REF!</definedName>
    <definedName name="dfds" localSheetId="0">#REF!</definedName>
    <definedName name="dfds">#REF!</definedName>
    <definedName name="dfdsfi" localSheetId="3">#REF!</definedName>
    <definedName name="dfdsfi" localSheetId="0">#REF!</definedName>
    <definedName name="dfdsfi">#REF!</definedName>
    <definedName name="dffffe" localSheetId="3">#REF!</definedName>
    <definedName name="dffffe" localSheetId="0">#REF!</definedName>
    <definedName name="dffffe">#REF!</definedName>
    <definedName name="DFG" localSheetId="3">#REF!</definedName>
    <definedName name="DFG" localSheetId="0">#REF!</definedName>
    <definedName name="DFG">#REF!</definedName>
    <definedName name="DFGBHJ" localSheetId="3">#REF!</definedName>
    <definedName name="DFGBHJ" localSheetId="0">#REF!</definedName>
    <definedName name="DFGBHJ">#REF!</definedName>
    <definedName name="DFGDFG" localSheetId="3">#REF!</definedName>
    <definedName name="DFGDFG" localSheetId="0">#REF!</definedName>
    <definedName name="DFGDFG">#REF!</definedName>
    <definedName name="DFGDYYB" localSheetId="3">#REF!</definedName>
    <definedName name="DFGDYYB" localSheetId="0">#REF!</definedName>
    <definedName name="DFGDYYB">#REF!</definedName>
    <definedName name="dfgf" localSheetId="3">#REF!</definedName>
    <definedName name="dfgf" localSheetId="0">#REF!</definedName>
    <definedName name="dfgf">#REF!</definedName>
    <definedName name="DFGFBOP" localSheetId="3">#REF!</definedName>
    <definedName name="DFGFBOP" localSheetId="0">#REF!</definedName>
    <definedName name="DFGFBOP">#REF!</definedName>
    <definedName name="DFGFDG" localSheetId="3">#REF!</definedName>
    <definedName name="DFGFDG" localSheetId="0">#REF!</definedName>
    <definedName name="DFGFDG">#REF!</definedName>
    <definedName name="DFGV" localSheetId="3">#REF!</definedName>
    <definedName name="DFGV" localSheetId="0">#REF!</definedName>
    <definedName name="DFGV">#REF!</definedName>
    <definedName name="dfgypuj" localSheetId="3">#REF!</definedName>
    <definedName name="dfgypuj" localSheetId="0">#REF!</definedName>
    <definedName name="dfgypuj">#REF!</definedName>
    <definedName name="dfh" localSheetId="3">#REF!</definedName>
    <definedName name="dfh" localSheetId="0">#REF!</definedName>
    <definedName name="dfh">#REF!</definedName>
    <definedName name="dfhdr" localSheetId="3">#REF!</definedName>
    <definedName name="dfhdr" localSheetId="0">#REF!</definedName>
    <definedName name="dfhdr">#REF!</definedName>
    <definedName name="dfhgh" localSheetId="3">#REF!</definedName>
    <definedName name="dfhgh" localSheetId="0">#REF!</definedName>
    <definedName name="dfhgh">#REF!</definedName>
    <definedName name="dfj" localSheetId="3">#REF!</definedName>
    <definedName name="dfj" localSheetId="0">#REF!</definedName>
    <definedName name="dfj">#REF!</definedName>
    <definedName name="DFRFRF" localSheetId="3">#REF!</definedName>
    <definedName name="DFRFRF" localSheetId="0">#REF!</definedName>
    <definedName name="DFRFRF">#REF!</definedName>
    <definedName name="DFVUI" localSheetId="3">#REF!</definedName>
    <definedName name="DFVUI" localSheetId="0">#REF!</definedName>
    <definedName name="DFVUI">#REF!</definedName>
    <definedName name="dg" localSheetId="3">#REF!</definedName>
    <definedName name="dg" localSheetId="0">#REF!</definedName>
    <definedName name="dg">#REF!</definedName>
    <definedName name="dgdgr" localSheetId="3">#REF!</definedName>
    <definedName name="dgdgr" localSheetId="0">#REF!</definedName>
    <definedName name="dgdgr">#REF!</definedName>
    <definedName name="dgfd" localSheetId="3">#REF!</definedName>
    <definedName name="dgfd" localSheetId="0">#REF!</definedName>
    <definedName name="dgfd">#REF!</definedName>
    <definedName name="DGFDFVSDF" localSheetId="3">#REF!</definedName>
    <definedName name="DGFDFVSDF" localSheetId="0">#REF!</definedName>
    <definedName name="DGFDFVSDF">#REF!</definedName>
    <definedName name="dgfdg" localSheetId="3">#REF!</definedName>
    <definedName name="dgfdg" localSheetId="0">#REF!</definedName>
    <definedName name="dgfdg">#REF!</definedName>
    <definedName name="DGFG" localSheetId="3">#REF!</definedName>
    <definedName name="DGFG" localSheetId="0">#REF!</definedName>
    <definedName name="DGFG">#REF!</definedName>
    <definedName name="dgfsado" localSheetId="3">#REF!</definedName>
    <definedName name="dgfsado" localSheetId="0">#REF!</definedName>
    <definedName name="dgfsado">#REF!</definedName>
    <definedName name="DGO" localSheetId="0">#REF!</definedName>
    <definedName name="DGO" localSheetId="2">#REF!</definedName>
    <definedName name="DGO">#REF!</definedName>
    <definedName name="DGO1_1" localSheetId="0">#REF!</definedName>
    <definedName name="DGO1_1" localSheetId="2">#REF!</definedName>
    <definedName name="DGO1_1">#REF!</definedName>
    <definedName name="DGO1_1_1" localSheetId="0">#REF!</definedName>
    <definedName name="DGO1_1_1" localSheetId="2">#REF!</definedName>
    <definedName name="DGO1_1_1">#REF!</definedName>
    <definedName name="DGP" localSheetId="0">#REF!</definedName>
    <definedName name="DGP" localSheetId="2">#REF!</definedName>
    <definedName name="DGP">#REF!</definedName>
    <definedName name="DGP1_1" localSheetId="0">#REF!</definedName>
    <definedName name="DGP1_1" localSheetId="2">#REF!</definedName>
    <definedName name="DGP1_1">#REF!</definedName>
    <definedName name="DGP1_1_1" localSheetId="0">#REF!</definedName>
    <definedName name="DGP1_1_1" localSheetId="2">#REF!</definedName>
    <definedName name="DGP1_1_1">#REF!</definedName>
    <definedName name="dgrdeb" localSheetId="3">#REF!</definedName>
    <definedName name="dgrdeb" localSheetId="0">#REF!</definedName>
    <definedName name="dgrdeb">#REF!</definedName>
    <definedName name="dgreg" localSheetId="3">#REF!</definedName>
    <definedName name="dgreg" localSheetId="0">#REF!</definedName>
    <definedName name="dgreg">#REF!</definedName>
    <definedName name="DH" localSheetId="3">#REF!</definedName>
    <definedName name="DH" localSheetId="0">#REF!</definedName>
    <definedName name="DH">#REF!</definedName>
    <definedName name="dhdth" localSheetId="3">#REF!</definedName>
    <definedName name="dhdth" localSheetId="0">#REF!</definedName>
    <definedName name="dhdth">#REF!</definedName>
    <definedName name="dhgh" localSheetId="3">#REF!</definedName>
    <definedName name="dhgh" localSheetId="0">#REF!</definedName>
    <definedName name="dhgh">#REF!</definedName>
    <definedName name="Diámetro" localSheetId="0">#REF!</definedName>
    <definedName name="Diámetro" localSheetId="2">#REF!</definedName>
    <definedName name="Diámetro">#REF!</definedName>
    <definedName name="diámetroft" localSheetId="0">#REF!</definedName>
    <definedName name="diámetroft" localSheetId="2">#REF!</definedName>
    <definedName name="diámetroft">#REF!</definedName>
    <definedName name="diametros" localSheetId="0">#REF!</definedName>
    <definedName name="diametros" localSheetId="2">#REF!</definedName>
    <definedName name="diametros">#REF!</definedName>
    <definedName name="diferencia" localSheetId="0">#REF!</definedName>
    <definedName name="diferencia" localSheetId="2">#REF!</definedName>
    <definedName name="diferencia">#REF!</definedName>
    <definedName name="DIJ" localSheetId="0">#REF!</definedName>
    <definedName name="DIJ" localSheetId="2">#REF!</definedName>
    <definedName name="DIJ">#REF!</definedName>
    <definedName name="DIJ1_1" localSheetId="0">#REF!</definedName>
    <definedName name="DIJ1_1" localSheetId="2">#REF!</definedName>
    <definedName name="DIJ1_1">#REF!</definedName>
    <definedName name="DIJ1_1_1" localSheetId="0">#REF!</definedName>
    <definedName name="DIJ1_1_1" localSheetId="2">#REF!</definedName>
    <definedName name="DIJ1_1_1">#REF!</definedName>
    <definedName name="DIJ1_1_2" localSheetId="0">#REF!</definedName>
    <definedName name="DIJ1_1_2" localSheetId="2">#REF!</definedName>
    <definedName name="DIJ1_1_2">#REF!</definedName>
    <definedName name="DIJ1_1_3" localSheetId="0">#REF!</definedName>
    <definedName name="DIJ1_1_3" localSheetId="2">#REF!</definedName>
    <definedName name="DIJ1_1_3">#REF!</definedName>
    <definedName name="DIJ1_1_4" localSheetId="0">#REF!</definedName>
    <definedName name="DIJ1_1_4" localSheetId="2">#REF!</definedName>
    <definedName name="DIJ1_1_4">#REF!</definedName>
    <definedName name="DIJ1_1_5" localSheetId="0">#REF!</definedName>
    <definedName name="DIJ1_1_5" localSheetId="2">#REF!</definedName>
    <definedName name="DIJ1_1_5">#REF!</definedName>
    <definedName name="DIJ1_2" localSheetId="0">#REF!</definedName>
    <definedName name="DIJ1_2" localSheetId="2">#REF!</definedName>
    <definedName name="DIJ1_2">#REF!</definedName>
    <definedName name="DIJ1_3" localSheetId="0">#REF!</definedName>
    <definedName name="DIJ1_3" localSheetId="2">#REF!</definedName>
    <definedName name="DIJ1_3">#REF!</definedName>
    <definedName name="DIJ1_4" localSheetId="0">#REF!</definedName>
    <definedName name="DIJ1_4" localSheetId="2">#REF!</definedName>
    <definedName name="DIJ1_4">#REF!</definedName>
    <definedName name="DIJ1_5" localSheetId="0">#REF!</definedName>
    <definedName name="DIJ1_5" localSheetId="2">#REF!</definedName>
    <definedName name="DIJ1_5">#REF!</definedName>
    <definedName name="display_area_2" localSheetId="0">#REF!</definedName>
    <definedName name="display_area_2" localSheetId="2">#REF!</definedName>
    <definedName name="display_area_2">#REF!</definedName>
    <definedName name="djdytj" localSheetId="3">#REF!</definedName>
    <definedName name="djdytj" localSheetId="0">#REF!</definedName>
    <definedName name="djdytj">#REF!</definedName>
    <definedName name="DMxUS" localSheetId="0">#REF!</definedName>
    <definedName name="DMxUS" localSheetId="2">#REF!</definedName>
    <definedName name="DMxUS">#REF!</definedName>
    <definedName name="do" localSheetId="0">#REF!</definedName>
    <definedName name="do" localSheetId="2">#REF!</definedName>
    <definedName name="do">#REF!</definedName>
    <definedName name="dolar" localSheetId="0">#REF!</definedName>
    <definedName name="dolar" localSheetId="2">#REF!</definedName>
    <definedName name="dolar">#REF!</definedName>
    <definedName name="DOTACIÓN" localSheetId="0">#REF!</definedName>
    <definedName name="DOTACIÓN" localSheetId="2">#REF!</definedName>
    <definedName name="DOTACIÓN">#REF!</definedName>
    <definedName name="DPI" localSheetId="0">#REF!</definedName>
    <definedName name="DPI" localSheetId="2">#REF!</definedName>
    <definedName name="DPI">#REF!</definedName>
    <definedName name="DPI1_1" localSheetId="0">#REF!</definedName>
    <definedName name="DPI1_1" localSheetId="2">#REF!</definedName>
    <definedName name="DPI1_1">#REF!</definedName>
    <definedName name="DPI1_1_1" localSheetId="0">#REF!</definedName>
    <definedName name="DPI1_1_1" localSheetId="2">#REF!</definedName>
    <definedName name="DPI1_1_1">#REF!</definedName>
    <definedName name="DPY" localSheetId="0">#REF!</definedName>
    <definedName name="DPY" localSheetId="2">#REF!</definedName>
    <definedName name="DPY">#REF!</definedName>
    <definedName name="DPY1_1" localSheetId="0">#REF!</definedName>
    <definedName name="DPY1_1" localSheetId="2">#REF!</definedName>
    <definedName name="DPY1_1">#REF!</definedName>
    <definedName name="DPY1_1_1" localSheetId="0">#REF!</definedName>
    <definedName name="DPY1_1_1" localSheetId="2">#REF!</definedName>
    <definedName name="DPY1_1_1">#REF!</definedName>
    <definedName name="DRI" localSheetId="0">#REF!</definedName>
    <definedName name="DRI" localSheetId="2">#REF!</definedName>
    <definedName name="DRI">#REF!</definedName>
    <definedName name="DRI1_1" localSheetId="0">#REF!</definedName>
    <definedName name="DRI1_1" localSheetId="2">#REF!</definedName>
    <definedName name="DRI1_1">#REF!</definedName>
    <definedName name="DRI1_1_1" localSheetId="0">#REF!</definedName>
    <definedName name="DRI1_1_1" localSheetId="2">#REF!</definedName>
    <definedName name="DRI1_1_1">#REF!</definedName>
    <definedName name="DRI1_1_2" localSheetId="0">#REF!</definedName>
    <definedName name="DRI1_1_2" localSheetId="2">#REF!</definedName>
    <definedName name="DRI1_1_2">#REF!</definedName>
    <definedName name="DRI1_1_3" localSheetId="0">#REF!</definedName>
    <definedName name="DRI1_1_3" localSheetId="2">#REF!</definedName>
    <definedName name="DRI1_1_3">#REF!</definedName>
    <definedName name="DRI1_1_4" localSheetId="0">#REF!</definedName>
    <definedName name="DRI1_1_4" localSheetId="2">#REF!</definedName>
    <definedName name="DRI1_1_4">#REF!</definedName>
    <definedName name="DRI1_2" localSheetId="0">#REF!</definedName>
    <definedName name="DRI1_2" localSheetId="2">#REF!</definedName>
    <definedName name="DRI1_2">#REF!</definedName>
    <definedName name="DRI1_3" localSheetId="0">#REF!</definedName>
    <definedName name="DRI1_3" localSheetId="2">#REF!</definedName>
    <definedName name="DRI1_3">#REF!</definedName>
    <definedName name="DRI1_4" localSheetId="0">#REF!</definedName>
    <definedName name="DRI1_4" localSheetId="2">#REF!</definedName>
    <definedName name="DRI1_4">#REF!</definedName>
    <definedName name="DRL" localSheetId="0">#REF!</definedName>
    <definedName name="DRL" localSheetId="2">#REF!</definedName>
    <definedName name="DRL">#REF!</definedName>
    <definedName name="DRL1_1" localSheetId="0">#REF!</definedName>
    <definedName name="DRL1_1" localSheetId="2">#REF!</definedName>
    <definedName name="DRL1_1">#REF!</definedName>
    <definedName name="DRL1_1_1" localSheetId="0">#REF!</definedName>
    <definedName name="DRL1_1_1" localSheetId="2">#REF!</definedName>
    <definedName name="DRL1_1_1">#REF!</definedName>
    <definedName name="DRL1_1_2" localSheetId="0">#REF!</definedName>
    <definedName name="DRL1_1_2" localSheetId="2">#REF!</definedName>
    <definedName name="DRL1_1_2">#REF!</definedName>
    <definedName name="DRL1_1_3" localSheetId="0">#REF!</definedName>
    <definedName name="DRL1_1_3" localSheetId="2">#REF!</definedName>
    <definedName name="DRL1_1_3">#REF!</definedName>
    <definedName name="DRL1_1_4" localSheetId="0">#REF!</definedName>
    <definedName name="DRL1_1_4" localSheetId="2">#REF!</definedName>
    <definedName name="DRL1_1_4">#REF!</definedName>
    <definedName name="DRL1_2" localSheetId="0">#REF!</definedName>
    <definedName name="DRL1_2" localSheetId="2">#REF!</definedName>
    <definedName name="DRL1_2">#REF!</definedName>
    <definedName name="DRL1_3" localSheetId="0">#REF!</definedName>
    <definedName name="DRL1_3" localSheetId="2">#REF!</definedName>
    <definedName name="DRL1_3">#REF!</definedName>
    <definedName name="DRL1_4" localSheetId="0">#REF!</definedName>
    <definedName name="DRL1_4" localSheetId="2">#REF!</definedName>
    <definedName name="DRL1_4">#REF!</definedName>
    <definedName name="dry" localSheetId="3">#REF!</definedName>
    <definedName name="dry" localSheetId="0">#REF!</definedName>
    <definedName name="dry">#REF!</definedName>
    <definedName name="DS" localSheetId="0">#REF!</definedName>
    <definedName name="DS" localSheetId="2">#REF!</definedName>
    <definedName name="DS">#REF!</definedName>
    <definedName name="DSAD" localSheetId="3">#REF!</definedName>
    <definedName name="DSAD" localSheetId="0">#REF!</definedName>
    <definedName name="DSAD">#REF!</definedName>
    <definedName name="dsadfp" localSheetId="3">#REF!</definedName>
    <definedName name="dsadfp" localSheetId="0">#REF!</definedName>
    <definedName name="dsadfp">#REF!</definedName>
    <definedName name="Dsbcm" localSheetId="3">#REF!</definedName>
    <definedName name="Dsbcm" localSheetId="0">#REF!</definedName>
    <definedName name="Dsbcm" localSheetId="2">#REF!</definedName>
    <definedName name="Dsbcm">#REF!</definedName>
    <definedName name="DSD" localSheetId="3">#REF!</definedName>
    <definedName name="DSD" localSheetId="0">#REF!</definedName>
    <definedName name="DSD">#REF!</definedName>
    <definedName name="dsdads4" localSheetId="3">#REF!</definedName>
    <definedName name="dsdads4" localSheetId="0">#REF!</definedName>
    <definedName name="dsdads4">#REF!</definedName>
    <definedName name="DSF" localSheetId="3">#REF!</definedName>
    <definedName name="DSF" localSheetId="0">#REF!</definedName>
    <definedName name="DSF">#REF!</definedName>
    <definedName name="DSFCVTY" localSheetId="3">#REF!</definedName>
    <definedName name="DSFCVTY" localSheetId="0">#REF!</definedName>
    <definedName name="DSFCVTY">#REF!</definedName>
    <definedName name="dsfg" localSheetId="3">#REF!</definedName>
    <definedName name="dsfg" localSheetId="0">#REF!</definedName>
    <definedName name="dsfg">#REF!</definedName>
    <definedName name="dsfhgfdh" localSheetId="3">#REF!</definedName>
    <definedName name="dsfhgfdh" localSheetId="0">#REF!</definedName>
    <definedName name="dsfhgfdh">#REF!</definedName>
    <definedName name="dsfsdf" localSheetId="3">#REF!</definedName>
    <definedName name="dsfsdf" localSheetId="0">#REF!</definedName>
    <definedName name="dsfsdf">#REF!</definedName>
    <definedName name="DSFSDFCXV" localSheetId="3">#REF!</definedName>
    <definedName name="DSFSDFCXV" localSheetId="0">#REF!</definedName>
    <definedName name="DSFSDFCXV">#REF!</definedName>
    <definedName name="dsfsvm" localSheetId="3">#REF!</definedName>
    <definedName name="dsfsvm" localSheetId="0">#REF!</definedName>
    <definedName name="dsfsvm">#REF!</definedName>
    <definedName name="dsftbv" localSheetId="3">#REF!</definedName>
    <definedName name="dsftbv" localSheetId="0">#REF!</definedName>
    <definedName name="dsftbv">#REF!</definedName>
    <definedName name="DSP" localSheetId="0">#REF!</definedName>
    <definedName name="DSP" localSheetId="2">#REF!</definedName>
    <definedName name="DSP">#REF!</definedName>
    <definedName name="DSP1_1" localSheetId="0">#REF!</definedName>
    <definedName name="DSP1_1" localSheetId="2">#REF!</definedName>
    <definedName name="DSP1_1">#REF!</definedName>
    <definedName name="DSP1_1_1" localSheetId="0">#REF!</definedName>
    <definedName name="DSP1_1_1" localSheetId="2">#REF!</definedName>
    <definedName name="DSP1_1_1">#REF!</definedName>
    <definedName name="dt" localSheetId="0">#REF!</definedName>
    <definedName name="dt" localSheetId="2">#REF!</definedName>
    <definedName name="dt">#REF!</definedName>
    <definedName name="dtrhj" localSheetId="3">#REF!</definedName>
    <definedName name="dtrhj" localSheetId="0">#REF!</definedName>
    <definedName name="dtrhj">#REF!</definedName>
    <definedName name="dxfgg" localSheetId="3">#REF!</definedName>
    <definedName name="dxfgg" localSheetId="0">#REF!</definedName>
    <definedName name="dxfgg">#REF!</definedName>
    <definedName name="E" localSheetId="0">#REF!</definedName>
    <definedName name="E" localSheetId="2">#REF!</definedName>
    <definedName name="E">#REF!</definedName>
    <definedName name="e3e33" localSheetId="3">#REF!</definedName>
    <definedName name="e3e33" localSheetId="0">#REF!</definedName>
    <definedName name="e3e33">#REF!</definedName>
    <definedName name="ECP" localSheetId="0">#REF!</definedName>
    <definedName name="ECP" localSheetId="2">#REF!</definedName>
    <definedName name="ECP">#REF!</definedName>
    <definedName name="ECP1_1" localSheetId="0">#REF!</definedName>
    <definedName name="ECP1_1" localSheetId="2">#REF!</definedName>
    <definedName name="ECP1_1">#REF!</definedName>
    <definedName name="ECP1_1_1" localSheetId="0">#REF!</definedName>
    <definedName name="ECP1_1_1" localSheetId="2">#REF!</definedName>
    <definedName name="ECP1_1_1">#REF!</definedName>
    <definedName name="EDC" localSheetId="0">#REF!</definedName>
    <definedName name="EDC" localSheetId="2">#REF!</definedName>
    <definedName name="EDC">#REF!</definedName>
    <definedName name="EDEDWSWQA" localSheetId="3">#REF!</definedName>
    <definedName name="EDEDWSWQA" localSheetId="0">#REF!</definedName>
    <definedName name="EDEDWSWQA">#REF!</definedName>
    <definedName name="edgfhmn" localSheetId="3">#REF!</definedName>
    <definedName name="edgfhmn" localSheetId="0">#REF!</definedName>
    <definedName name="edgfhmn">#REF!</definedName>
    <definedName name="eeedfr" localSheetId="3">#REF!</definedName>
    <definedName name="eeedfr" localSheetId="0">#REF!</definedName>
    <definedName name="eeedfr">#REF!</definedName>
    <definedName name="eeeeer" localSheetId="3">#REF!</definedName>
    <definedName name="eeeeer" localSheetId="0">#REF!</definedName>
    <definedName name="eeeeer">#REF!</definedName>
    <definedName name="eeerfd" localSheetId="3">#REF!</definedName>
    <definedName name="eeerfd" localSheetId="0">#REF!</definedName>
    <definedName name="eeerfd">#REF!</definedName>
    <definedName name="EF" localSheetId="0">#REF!</definedName>
    <definedName name="EF" localSheetId="2">#REF!</definedName>
    <definedName name="EF">#REF!</definedName>
    <definedName name="EFA" localSheetId="0">#REF!</definedName>
    <definedName name="EFA" localSheetId="2">#REF!</definedName>
    <definedName name="EFA">#REF!</definedName>
    <definedName name="efef" localSheetId="3">#REF!</definedName>
    <definedName name="efef" localSheetId="0">#REF!</definedName>
    <definedName name="efef">#REF!</definedName>
    <definedName name="efer" localSheetId="3">#REF!</definedName>
    <definedName name="efer" localSheetId="0">#REF!</definedName>
    <definedName name="efer">#REF!</definedName>
    <definedName name="egeg" localSheetId="3">#REF!</definedName>
    <definedName name="egeg" localSheetId="0">#REF!</definedName>
    <definedName name="egeg">#REF!</definedName>
    <definedName name="egtrgthrt" localSheetId="3">#REF!</definedName>
    <definedName name="egtrgthrt" localSheetId="0">#REF!</definedName>
    <definedName name="egtrgthrt">#REF!</definedName>
    <definedName name="ELIMINACIONPROYC" localSheetId="0">#REF!</definedName>
    <definedName name="ELIMINACIONPROYC" localSheetId="2">#REF!</definedName>
    <definedName name="ELIMINACIONPROYC">#REF!</definedName>
    <definedName name="emanto" localSheetId="3">#REF!</definedName>
    <definedName name="emanto" localSheetId="0">#REF!</definedName>
    <definedName name="emanto" localSheetId="2">#REF!</definedName>
    <definedName name="emanto">#REF!</definedName>
    <definedName name="EMPLEADO" localSheetId="0">#REF!</definedName>
    <definedName name="EMPLEADO" localSheetId="2">#REF!</definedName>
    <definedName name="EMPLEADO">#REF!</definedName>
    <definedName name="EMULSION" localSheetId="0">#REF!</definedName>
    <definedName name="EMULSION" localSheetId="2">#REF!</definedName>
    <definedName name="EMULSION">#REF!</definedName>
    <definedName name="End_Bal" localSheetId="0">#REF!</definedName>
    <definedName name="End_Bal" localSheetId="2">#REF!</definedName>
    <definedName name="End_Bal">#REF!</definedName>
    <definedName name="ene" localSheetId="0">#REF!</definedName>
    <definedName name="ene" localSheetId="2">#REF!</definedName>
    <definedName name="ene">#REF!</definedName>
    <definedName name="Ensayos" localSheetId="0">#REF!</definedName>
    <definedName name="Ensayos" localSheetId="2">#REF!</definedName>
    <definedName name="Ensayos">#REF!</definedName>
    <definedName name="ENTRADASP" localSheetId="3">#REF!</definedName>
    <definedName name="ENTRADASP" localSheetId="0">#REF!</definedName>
    <definedName name="ENTRADASP" localSheetId="2">#REF!</definedName>
    <definedName name="ENTRADASP">#REF!</definedName>
    <definedName name="EPECIALIDAD_SIDOE" localSheetId="0">#REF!</definedName>
    <definedName name="EPECIALIDAD_SIDOE" localSheetId="2">#REF!</definedName>
    <definedName name="EPECIALIDAD_SIDOE">#REF!</definedName>
    <definedName name="EQUIPO1" localSheetId="0">#REF!</definedName>
    <definedName name="EQUIPO1" localSheetId="2">#REF!</definedName>
    <definedName name="EQUIPO1">#REF!</definedName>
    <definedName name="Equipos" localSheetId="0">#REF!</definedName>
    <definedName name="Equipos" localSheetId="2">#REF!</definedName>
    <definedName name="Equipos">#REF!</definedName>
    <definedName name="EQUIPOS1" localSheetId="0">#REF!</definedName>
    <definedName name="EQUIPOS1" localSheetId="2">#REF!</definedName>
    <definedName name="EQUIPOS1">#REF!</definedName>
    <definedName name="eqw" localSheetId="3">#REF!</definedName>
    <definedName name="eqw" localSheetId="0">#REF!</definedName>
    <definedName name="eqw">#REF!</definedName>
    <definedName name="erfg" localSheetId="0">#REF!</definedName>
    <definedName name="erfg">#REF!</definedName>
    <definedName name="erg" localSheetId="3">#REF!</definedName>
    <definedName name="erg" localSheetId="0">#REF!</definedName>
    <definedName name="erg">#REF!</definedName>
    <definedName name="erger" localSheetId="3">#REF!</definedName>
    <definedName name="erger" localSheetId="0">#REF!</definedName>
    <definedName name="erger">#REF!</definedName>
    <definedName name="ergerg" localSheetId="3">#REF!</definedName>
    <definedName name="ergerg" localSheetId="0">#REF!</definedName>
    <definedName name="ergerg">#REF!</definedName>
    <definedName name="ergfegr" localSheetId="3">#REF!</definedName>
    <definedName name="ergfegr" localSheetId="0">#REF!</definedName>
    <definedName name="ergfegr">#REF!</definedName>
    <definedName name="ergge" localSheetId="3">#REF!</definedName>
    <definedName name="ergge" localSheetId="0">#REF!</definedName>
    <definedName name="ergge">#REF!</definedName>
    <definedName name="erggewg" localSheetId="3">#REF!</definedName>
    <definedName name="erggewg" localSheetId="0">#REF!</definedName>
    <definedName name="erggewg">#REF!</definedName>
    <definedName name="ergreg" localSheetId="3">#REF!</definedName>
    <definedName name="ergreg" localSheetId="0">#REF!</definedName>
    <definedName name="ergreg">#REF!</definedName>
    <definedName name="ergregerg" localSheetId="3">#REF!</definedName>
    <definedName name="ergregerg" localSheetId="0">#REF!</definedName>
    <definedName name="ergregerg">#REF!</definedName>
    <definedName name="ergrg" localSheetId="3">#REF!</definedName>
    <definedName name="ergrg" localSheetId="0">#REF!</definedName>
    <definedName name="ergrg">#REF!</definedName>
    <definedName name="ergweg" localSheetId="3">#REF!</definedName>
    <definedName name="ergweg" localSheetId="0">#REF!</definedName>
    <definedName name="ergweg">#REF!</definedName>
    <definedName name="ergwreg" localSheetId="3">#REF!</definedName>
    <definedName name="ergwreg" localSheetId="0">#REF!</definedName>
    <definedName name="ergwreg">#REF!</definedName>
    <definedName name="erheyh" localSheetId="3">#REF!</definedName>
    <definedName name="erheyh" localSheetId="0">#REF!</definedName>
    <definedName name="erheyh">#REF!</definedName>
    <definedName name="eririutriuthdc" localSheetId="0">#REF!</definedName>
    <definedName name="eririutriuthdc">#REF!</definedName>
    <definedName name="ERR" localSheetId="3">#REF!</definedName>
    <definedName name="ERR" localSheetId="0">#REF!</definedName>
    <definedName name="ERR">#REF!</definedName>
    <definedName name="ERRORE" localSheetId="0">#REF!</definedName>
    <definedName name="ERRORE" localSheetId="2">#REF!</definedName>
    <definedName name="ERRORE">#REF!</definedName>
    <definedName name="ert" localSheetId="3">#REF!</definedName>
    <definedName name="ert" localSheetId="0">#REF!</definedName>
    <definedName name="ert">#REF!</definedName>
    <definedName name="erte" localSheetId="3">#REF!</definedName>
    <definedName name="erte" localSheetId="0">#REF!</definedName>
    <definedName name="erte">#REF!</definedName>
    <definedName name="erter" localSheetId="3">#REF!</definedName>
    <definedName name="erter" localSheetId="0">#REF!</definedName>
    <definedName name="erter">#REF!</definedName>
    <definedName name="ertert" localSheetId="3">#REF!</definedName>
    <definedName name="ertert" localSheetId="0">#REF!</definedName>
    <definedName name="ertert">#REF!</definedName>
    <definedName name="ertgyhik" localSheetId="3">#REF!</definedName>
    <definedName name="ertgyhik" localSheetId="0">#REF!</definedName>
    <definedName name="ertgyhik">#REF!</definedName>
    <definedName name="ertreb" localSheetId="3">#REF!</definedName>
    <definedName name="ertreb" localSheetId="0">#REF!</definedName>
    <definedName name="ertreb">#REF!</definedName>
    <definedName name="ertret" localSheetId="3">#REF!</definedName>
    <definedName name="ertret" localSheetId="0">#REF!</definedName>
    <definedName name="ertret">#REF!</definedName>
    <definedName name="erttret" localSheetId="3">#REF!</definedName>
    <definedName name="erttret" localSheetId="0">#REF!</definedName>
    <definedName name="erttret">#REF!</definedName>
    <definedName name="ertuiy" localSheetId="3">#REF!</definedName>
    <definedName name="ertuiy" localSheetId="0">#REF!</definedName>
    <definedName name="ertuiy">#REF!</definedName>
    <definedName name="ertwert" localSheetId="3">#REF!</definedName>
    <definedName name="ertwert" localSheetId="0">#REF!</definedName>
    <definedName name="ertwert">#REF!</definedName>
    <definedName name="eru" localSheetId="3">#REF!</definedName>
    <definedName name="eru" localSheetId="0">#REF!</definedName>
    <definedName name="eru">#REF!</definedName>
    <definedName name="ERV" localSheetId="3">#REF!</definedName>
    <definedName name="ERV" localSheetId="0">#REF!</definedName>
    <definedName name="ERV">#REF!</definedName>
    <definedName name="erware" localSheetId="3">#REF!</definedName>
    <definedName name="erware" localSheetId="0">#REF!</definedName>
    <definedName name="erware">#REF!</definedName>
    <definedName name="ERWER" localSheetId="3">#REF!</definedName>
    <definedName name="ERWER" localSheetId="0">#REF!</definedName>
    <definedName name="ERWER">#REF!</definedName>
    <definedName name="erwertd" localSheetId="3">#REF!</definedName>
    <definedName name="erwertd" localSheetId="0">#REF!</definedName>
    <definedName name="erwertd">#REF!</definedName>
    <definedName name="erwr" localSheetId="3">#REF!</definedName>
    <definedName name="erwr" localSheetId="0">#REF!</definedName>
    <definedName name="erwr">#REF!</definedName>
    <definedName name="ERWRL" localSheetId="3">#REF!</definedName>
    <definedName name="ERWRL" localSheetId="0">#REF!</definedName>
    <definedName name="ERWRL">#REF!</definedName>
    <definedName name="ery" localSheetId="3">#REF!</definedName>
    <definedName name="ery" localSheetId="0">#REF!</definedName>
    <definedName name="ery">#REF!</definedName>
    <definedName name="eryhd" localSheetId="3">#REF!</definedName>
    <definedName name="eryhd" localSheetId="0">#REF!</definedName>
    <definedName name="eryhd">#REF!</definedName>
    <definedName name="eryhdf" localSheetId="3">#REF!</definedName>
    <definedName name="eryhdf" localSheetId="0">#REF!</definedName>
    <definedName name="eryhdf">#REF!</definedName>
    <definedName name="eryhk" localSheetId="3">#REF!</definedName>
    <definedName name="eryhk" localSheetId="0">#REF!</definedName>
    <definedName name="eryhk">#REF!</definedName>
    <definedName name="eryhrf" localSheetId="3">#REF!</definedName>
    <definedName name="eryhrf" localSheetId="0">#REF!</definedName>
    <definedName name="eryhrf">#REF!</definedName>
    <definedName name="eryre" localSheetId="3">#REF!</definedName>
    <definedName name="eryre" localSheetId="0">#REF!</definedName>
    <definedName name="eryre">#REF!</definedName>
    <definedName name="erytd" localSheetId="3">#REF!</definedName>
    <definedName name="erytd" localSheetId="0">#REF!</definedName>
    <definedName name="erytd">#REF!</definedName>
    <definedName name="eryty" localSheetId="3">#REF!</definedName>
    <definedName name="eryty" localSheetId="0">#REF!</definedName>
    <definedName name="eryty">#REF!</definedName>
    <definedName name="eryy" localSheetId="3">#REF!</definedName>
    <definedName name="eryy" localSheetId="0">#REF!</definedName>
    <definedName name="eryy">#REF!</definedName>
    <definedName name="ESA" localSheetId="0">#REF!</definedName>
    <definedName name="ESA" localSheetId="2">#REF!</definedName>
    <definedName name="ESA">#REF!</definedName>
    <definedName name="ESE" localSheetId="0">#REF!</definedName>
    <definedName name="ESE" localSheetId="2">#REF!</definedName>
    <definedName name="ESE">#REF!</definedName>
    <definedName name="ESPE" localSheetId="0">#REF!</definedName>
    <definedName name="ESPE" localSheetId="2">#REF!</definedName>
    <definedName name="ESPE">#REF!</definedName>
    <definedName name="ESPECIFICACION" localSheetId="3">#REF!</definedName>
    <definedName name="ESPECIFICACION" localSheetId="0">#REF!</definedName>
    <definedName name="ESPECIFICACION" localSheetId="2">#REF!</definedName>
    <definedName name="ESPECIFICACION">#REF!</definedName>
    <definedName name="Especificación" localSheetId="3">#REF!</definedName>
    <definedName name="Especificación" localSheetId="0">#REF!</definedName>
    <definedName name="Especificación" localSheetId="2">#REF!</definedName>
    <definedName name="Especificación">#REF!</definedName>
    <definedName name="ESTA" localSheetId="0">#REF!</definedName>
    <definedName name="ESTA" localSheetId="2">#REF!</definedName>
    <definedName name="ESTA">#REF!</definedName>
    <definedName name="Estados" localSheetId="0">#REF!</definedName>
    <definedName name="Estados" localSheetId="2">#REF!</definedName>
    <definedName name="Estados">#REF!</definedName>
    <definedName name="ESTRAE" localSheetId="0">#REF!</definedName>
    <definedName name="ESTRAE" localSheetId="2">#REF!</definedName>
    <definedName name="ESTRAE">#REF!</definedName>
    <definedName name="ESTRUCTURA" localSheetId="0">#REF!</definedName>
    <definedName name="ESTRUCTURA">#REF!</definedName>
    <definedName name="ETAP" localSheetId="0">#REF!</definedName>
    <definedName name="ETAP" localSheetId="2">#REF!</definedName>
    <definedName name="ETAP">#REF!</definedName>
    <definedName name="ETAPA_PACC" localSheetId="0">#REF!</definedName>
    <definedName name="ETAPA_PACC" localSheetId="2">#REF!</definedName>
    <definedName name="ETAPA_PACC">#REF!</definedName>
    <definedName name="etertgg" localSheetId="3">#REF!</definedName>
    <definedName name="etertgg" localSheetId="0">#REF!</definedName>
    <definedName name="etertgg">#REF!</definedName>
    <definedName name="etertt" localSheetId="0">#REF!</definedName>
    <definedName name="etertt">#REF!</definedName>
    <definedName name="etewt" localSheetId="3">#REF!</definedName>
    <definedName name="etewt" localSheetId="0">#REF!</definedName>
    <definedName name="etewt">#REF!</definedName>
    <definedName name="etu" localSheetId="3">#REF!</definedName>
    <definedName name="etu" localSheetId="0">#REF!</definedName>
    <definedName name="etu">#REF!</definedName>
    <definedName name="etueh" localSheetId="3">#REF!</definedName>
    <definedName name="etueh" localSheetId="0">#REF!</definedName>
    <definedName name="etueh">#REF!</definedName>
    <definedName name="etyty" localSheetId="3">#REF!</definedName>
    <definedName name="etyty" localSheetId="0">#REF!</definedName>
    <definedName name="etyty">#REF!</definedName>
    <definedName name="etyu" localSheetId="3">#REF!</definedName>
    <definedName name="etyu" localSheetId="0">#REF!</definedName>
    <definedName name="etyu">#REF!</definedName>
    <definedName name="eu" localSheetId="3">#REF!</definedName>
    <definedName name="eu" localSheetId="0">#REF!</definedName>
    <definedName name="eu">#REF!</definedName>
    <definedName name="eut" localSheetId="3">#REF!</definedName>
    <definedName name="eut" localSheetId="0">#REF!</definedName>
    <definedName name="eut">#REF!</definedName>
    <definedName name="euyt" localSheetId="3">#REF!</definedName>
    <definedName name="euyt" localSheetId="0">#REF!</definedName>
    <definedName name="euyt">#REF!</definedName>
    <definedName name="EW" localSheetId="0">#REF!</definedName>
    <definedName name="EW" localSheetId="2">#REF!</definedName>
    <definedName name="EW">#REF!</definedName>
    <definedName name="ewegt" localSheetId="3">#REF!</definedName>
    <definedName name="ewegt" localSheetId="0">#REF!</definedName>
    <definedName name="ewegt">#REF!</definedName>
    <definedName name="ewfewfg" localSheetId="3">#REF!</definedName>
    <definedName name="ewfewfg" localSheetId="0">#REF!</definedName>
    <definedName name="ewfewfg">#REF!</definedName>
    <definedName name="ewre" localSheetId="3">#REF!</definedName>
    <definedName name="ewre" localSheetId="0">#REF!</definedName>
    <definedName name="ewre">#REF!</definedName>
    <definedName name="ewrewf" localSheetId="3">#REF!</definedName>
    <definedName name="ewrewf" localSheetId="0">#REF!</definedName>
    <definedName name="ewrewf">#REF!</definedName>
    <definedName name="ewrr" localSheetId="3">#REF!</definedName>
    <definedName name="ewrr" localSheetId="0">#REF!</definedName>
    <definedName name="ewrr">#REF!</definedName>
    <definedName name="ewrt" localSheetId="3">#REF!</definedName>
    <definedName name="ewrt" localSheetId="0">#REF!</definedName>
    <definedName name="ewrt">#REF!</definedName>
    <definedName name="ewrwer" localSheetId="3">#REF!</definedName>
    <definedName name="ewrwer" localSheetId="0">#REF!</definedName>
    <definedName name="ewrwer">#REF!</definedName>
    <definedName name="EX" localSheetId="0">#REF!</definedName>
    <definedName name="EX" localSheetId="2">#REF!</definedName>
    <definedName name="EX">#REF!</definedName>
    <definedName name="EX_1" localSheetId="0">#REF!</definedName>
    <definedName name="EX_1" localSheetId="2">#REF!</definedName>
    <definedName name="EX_1">#REF!</definedName>
    <definedName name="EXC" localSheetId="3">#REF!</definedName>
    <definedName name="EXC" localSheetId="0">#REF!</definedName>
    <definedName name="EXC" localSheetId="2">#REF!</definedName>
    <definedName name="EXC">#REF!</definedName>
    <definedName name="EXCAV_1" localSheetId="0">#REF!</definedName>
    <definedName name="EXCAV_1" localSheetId="2">#REF!</definedName>
    <definedName name="EXCAV_1">#REF!</definedName>
    <definedName name="EXCAV_2" localSheetId="0">#REF!</definedName>
    <definedName name="EXCAV_2" localSheetId="2">#REF!</definedName>
    <definedName name="EXCAV_2">#REF!</definedName>
    <definedName name="exCEL" localSheetId="3">#REF!</definedName>
    <definedName name="exCEL" localSheetId="0">#REF!</definedName>
    <definedName name="exCEL" localSheetId="2">#REF!</definedName>
    <definedName name="exCEL">#REF!</definedName>
    <definedName name="Excel_BuiltIn_Print_Area_3" localSheetId="3">#REF!</definedName>
    <definedName name="Excel_BuiltIn_Print_Area_3" localSheetId="0">#REF!</definedName>
    <definedName name="Excel_BuiltIn_Print_Area_3" localSheetId="2">#REF!</definedName>
    <definedName name="Excel_BuiltIn_Print_Area_3">#REF!</definedName>
    <definedName name="Excel_BuiltIn_Print_Area_3_X" localSheetId="3">#REF!</definedName>
    <definedName name="Excel_BuiltIn_Print_Area_3_X" localSheetId="0">#REF!</definedName>
    <definedName name="Excel_BuiltIn_Print_Area_3_X" localSheetId="2">#REF!</definedName>
    <definedName name="Excel_BuiltIn_Print_Area_3_X">#REF!</definedName>
    <definedName name="Excel_BuiltIn_Print_Titles_10" localSheetId="3">#REF!</definedName>
    <definedName name="Excel_BuiltIn_Print_Titles_10" localSheetId="0">#REF!</definedName>
    <definedName name="Excel_BuiltIn_Print_Titles_10" localSheetId="2">#REF!</definedName>
    <definedName name="Excel_BuiltIn_Print_Titles_10">#REF!</definedName>
    <definedName name="Excel_BuiltIn_Print_Titles_11" localSheetId="3">#REF!</definedName>
    <definedName name="Excel_BuiltIn_Print_Titles_11" localSheetId="0">#REF!</definedName>
    <definedName name="Excel_BuiltIn_Print_Titles_11" localSheetId="2">#REF!</definedName>
    <definedName name="Excel_BuiltIn_Print_Titles_11">#REF!</definedName>
    <definedName name="Excel_BuiltIn_Print_Titles_12" localSheetId="3">#REF!</definedName>
    <definedName name="Excel_BuiltIn_Print_Titles_12" localSheetId="0">#REF!</definedName>
    <definedName name="Excel_BuiltIn_Print_Titles_12" localSheetId="2">#REF!</definedName>
    <definedName name="Excel_BuiltIn_Print_Titles_12">#REF!</definedName>
    <definedName name="Excel_BuiltIn_Print_Titles_13" localSheetId="3">#REF!</definedName>
    <definedName name="Excel_BuiltIn_Print_Titles_13" localSheetId="0">#REF!</definedName>
    <definedName name="Excel_BuiltIn_Print_Titles_13" localSheetId="2">#REF!</definedName>
    <definedName name="Excel_BuiltIn_Print_Titles_13">#REF!</definedName>
    <definedName name="Excel_BuiltIn_Print_Titles_14" localSheetId="3">#REF!</definedName>
    <definedName name="Excel_BuiltIn_Print_Titles_14" localSheetId="0">#REF!</definedName>
    <definedName name="Excel_BuiltIn_Print_Titles_14" localSheetId="2">#REF!</definedName>
    <definedName name="Excel_BuiltIn_Print_Titles_14">#REF!</definedName>
    <definedName name="Excel_BuiltIn_Print_Titles_15" localSheetId="3">#REF!</definedName>
    <definedName name="Excel_BuiltIn_Print_Titles_15" localSheetId="0">#REF!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0">#REF!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0">#REF!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0">#REF!</definedName>
    <definedName name="Excel_BuiltIn_Print_Titles_18" localSheetId="2">#REF!</definedName>
    <definedName name="Excel_BuiltIn_Print_Titles_18">#REF!</definedName>
    <definedName name="Excel_BuiltIn_Print_Titles_19" localSheetId="3">#REF!</definedName>
    <definedName name="Excel_BuiltIn_Print_Titles_19" localSheetId="0">#REF!</definedName>
    <definedName name="Excel_BuiltIn_Print_Titles_19" localSheetId="2">#REF!</definedName>
    <definedName name="Excel_BuiltIn_Print_Titles_19">#REF!</definedName>
    <definedName name="Excel_BuiltIn_Print_Titles_20" localSheetId="3">#REF!</definedName>
    <definedName name="Excel_BuiltIn_Print_Titles_20" localSheetId="0">#REF!</definedName>
    <definedName name="Excel_BuiltIn_Print_Titles_20" localSheetId="2">#REF!</definedName>
    <definedName name="Excel_BuiltIn_Print_Titles_20">#REF!</definedName>
    <definedName name="Excel_BuiltIn_Print_Titles_21" localSheetId="3">#REF!</definedName>
    <definedName name="Excel_BuiltIn_Print_Titles_21" localSheetId="0">#REF!</definedName>
    <definedName name="Excel_BuiltIn_Print_Titles_21" localSheetId="2">#REF!</definedName>
    <definedName name="Excel_BuiltIn_Print_Titles_21">#REF!</definedName>
    <definedName name="Excel_BuiltIn_Print_Titles_23" localSheetId="3">#REF!</definedName>
    <definedName name="Excel_BuiltIn_Print_Titles_23" localSheetId="0">#REF!</definedName>
    <definedName name="Excel_BuiltIn_Print_Titles_23" localSheetId="2">#REF!</definedName>
    <definedName name="Excel_BuiltIn_Print_Titles_23">#REF!</definedName>
    <definedName name="Excel_BuiltIn_Print_Titles_3" localSheetId="3">#REF!</definedName>
    <definedName name="Excel_BuiltIn_Print_Titles_3" localSheetId="0">#REF!</definedName>
    <definedName name="Excel_BuiltIn_Print_Titles_3" localSheetId="2">#REF!</definedName>
    <definedName name="Excel_BuiltIn_Print_Titles_3">#REF!</definedName>
    <definedName name="Excel_BuiltIn_Print_Titles_5" localSheetId="3">#REF!</definedName>
    <definedName name="Excel_BuiltIn_Print_Titles_5" localSheetId="0">#REF!</definedName>
    <definedName name="Excel_BuiltIn_Print_Titles_5" localSheetId="2">#REF!</definedName>
    <definedName name="Excel_BuiltIn_Print_Titles_5">#REF!</definedName>
    <definedName name="Excel_BuiltIn_Print_Titles_5_XX" localSheetId="3">#REF!</definedName>
    <definedName name="Excel_BuiltIn_Print_Titles_5_XX" localSheetId="0">#REF!</definedName>
    <definedName name="Excel_BuiltIn_Print_Titles_5_XX" localSheetId="2">#REF!</definedName>
    <definedName name="Excel_BuiltIn_Print_Titles_5_XX">#REF!</definedName>
    <definedName name="Excel_BuiltIn_Print_Titles_6" localSheetId="3">#REF!</definedName>
    <definedName name="Excel_BuiltIn_Print_Titles_6" localSheetId="0">#REF!</definedName>
    <definedName name="Excel_BuiltIn_Print_Titles_6" localSheetId="2">#REF!</definedName>
    <definedName name="Excel_BuiltIn_Print_Titles_6">#REF!</definedName>
    <definedName name="Excel_BuiltIn_Print_Titles_7" localSheetId="3">#REF!</definedName>
    <definedName name="Excel_BuiltIn_Print_Titles_7" localSheetId="0">#REF!</definedName>
    <definedName name="Excel_BuiltIn_Print_Titles_7" localSheetId="2">#REF!</definedName>
    <definedName name="Excel_BuiltIn_Print_Titles_7">#REF!</definedName>
    <definedName name="Excel_BuiltIn_Print_Titles_8" localSheetId="3">#REF!</definedName>
    <definedName name="Excel_BuiltIn_Print_Titles_8" localSheetId="0">#REF!</definedName>
    <definedName name="Excel_BuiltIn_Print_Titles_8" localSheetId="2">#REF!</definedName>
    <definedName name="Excel_BuiltIn_Print_Titles_8">#REF!</definedName>
    <definedName name="Excel_BuiltIn_Print_Titles_9" localSheetId="3">#REF!</definedName>
    <definedName name="Excel_BuiltIn_Print_Titles_9" localSheetId="0">#REF!</definedName>
    <definedName name="Excel_BuiltIn_Print_Titles_9" localSheetId="2">#REF!</definedName>
    <definedName name="Excel_BuiltIn_Print_Titles_9">#REF!</definedName>
    <definedName name="ExtensionCoordinador" localSheetId="0">#REF!</definedName>
    <definedName name="ExtensionCoordinador" localSheetId="2">#REF!</definedName>
    <definedName name="ExtensionCoordinador">#REF!</definedName>
    <definedName name="Extra_Pay" localSheetId="0">#REF!</definedName>
    <definedName name="Extra_Pay" localSheetId="2">#REF!</definedName>
    <definedName name="Extra_Pay">#REF!</definedName>
    <definedName name="Extracción_IM" localSheetId="0">#REF!</definedName>
    <definedName name="Extracción_IM" localSheetId="2">#REF!</definedName>
    <definedName name="Extracción_IM">#REF!</definedName>
    <definedName name="F._INGRESO" localSheetId="0">#REF!</definedName>
    <definedName name="F._INGRESO" localSheetId="2">#REF!</definedName>
    <definedName name="F._INGRESO">#REF!</definedName>
    <definedName name="F._RETIRO" localSheetId="0">#REF!</definedName>
    <definedName name="F._RETIRO" localSheetId="2">#REF!</definedName>
    <definedName name="F._RETIRO">#REF!</definedName>
    <definedName name="F.L" localSheetId="0">#REF!</definedName>
    <definedName name="F.L" localSheetId="2">#REF!</definedName>
    <definedName name="F.L">#REF!</definedName>
    <definedName name="Facilidades" localSheetId="0">#REF!</definedName>
    <definedName name="Facilidades" localSheetId="2">#REF!</definedName>
    <definedName name="Facilidades">#REF!</definedName>
    <definedName name="factor" localSheetId="0">#REF!</definedName>
    <definedName name="factor" localSheetId="2">#REF!</definedName>
    <definedName name="factor">#REF!</definedName>
    <definedName name="FACTURADO" localSheetId="0">#REF!</definedName>
    <definedName name="FACTURADO" localSheetId="2">#REF!</definedName>
    <definedName name="FACTURADO">#REF!</definedName>
    <definedName name="FaseProyecto" localSheetId="0">#REF!</definedName>
    <definedName name="FaseProyecto" localSheetId="2">#REF!</definedName>
    <definedName name="FaseProyecto">#REF!</definedName>
    <definedName name="fda" localSheetId="3">#REF!</definedName>
    <definedName name="fda" localSheetId="0">#REF!</definedName>
    <definedName name="fda">#REF!</definedName>
    <definedName name="fdbjp" localSheetId="3">#REF!</definedName>
    <definedName name="fdbjp" localSheetId="0">#REF!</definedName>
    <definedName name="fdbjp">#REF!</definedName>
    <definedName name="fdf" localSheetId="3">#REF!</definedName>
    <definedName name="fdf" localSheetId="0">#REF!</definedName>
    <definedName name="fdf">#REF!</definedName>
    <definedName name="fdg" localSheetId="3">#REF!</definedName>
    <definedName name="fdg" localSheetId="0">#REF!</definedName>
    <definedName name="fdg">#REF!</definedName>
    <definedName name="FDGD" localSheetId="3">#REF!</definedName>
    <definedName name="FDGD" localSheetId="0">#REF!</definedName>
    <definedName name="FDGD">#REF!</definedName>
    <definedName name="FDGFDBBP" localSheetId="3">#REF!</definedName>
    <definedName name="FDGFDBBP" localSheetId="0">#REF!</definedName>
    <definedName name="FDGFDBBP">#REF!</definedName>
    <definedName name="fdh" localSheetId="3">#REF!</definedName>
    <definedName name="fdh" localSheetId="0">#REF!</definedName>
    <definedName name="fdh">#REF!</definedName>
    <definedName name="fdsf" localSheetId="3">#REF!</definedName>
    <definedName name="fdsf" localSheetId="0">#REF!</definedName>
    <definedName name="fdsf">#REF!</definedName>
    <definedName name="fdsfds" localSheetId="3">#REF!</definedName>
    <definedName name="fdsfds" localSheetId="0">#REF!</definedName>
    <definedName name="fdsfds">#REF!</definedName>
    <definedName name="fdsfdsf" localSheetId="3">#REF!</definedName>
    <definedName name="fdsfdsf" localSheetId="0">#REF!</definedName>
    <definedName name="fdsfdsf">#REF!</definedName>
    <definedName name="fdsgfds" localSheetId="3">#REF!</definedName>
    <definedName name="fdsgfds" localSheetId="0">#REF!</definedName>
    <definedName name="fdsgfds">#REF!</definedName>
    <definedName name="fdsgsdfu" localSheetId="3">#REF!</definedName>
    <definedName name="fdsgsdfu" localSheetId="0">#REF!</definedName>
    <definedName name="fdsgsdfu">#REF!</definedName>
    <definedName name="FDSIO" localSheetId="3">#REF!</definedName>
    <definedName name="FDSIO" localSheetId="0">#REF!</definedName>
    <definedName name="FDSIO">#REF!</definedName>
    <definedName name="fdwssf" localSheetId="0">#REF!</definedName>
    <definedName name="fdwssf" localSheetId="2">#REF!</definedName>
    <definedName name="fdwssf">#REF!</definedName>
    <definedName name="FechaTerminacion" localSheetId="0">#REF!</definedName>
    <definedName name="FechaTerminacion" localSheetId="2">#REF!</definedName>
    <definedName name="FechaTerminacion">#REF!</definedName>
    <definedName name="fer" localSheetId="3">#REF!</definedName>
    <definedName name="fer" localSheetId="0">#REF!</definedName>
    <definedName name="fer" localSheetId="2">#REF!</definedName>
    <definedName name="fer">#REF!</definedName>
    <definedName name="ferfer" localSheetId="3">#REF!</definedName>
    <definedName name="ferfer" localSheetId="0">#REF!</definedName>
    <definedName name="ferfer">#REF!</definedName>
    <definedName name="fff" localSheetId="3">#REF!</definedName>
    <definedName name="fff" localSheetId="0">#REF!</definedName>
    <definedName name="fff">#REF!</definedName>
    <definedName name="ffffd" localSheetId="3">#REF!</definedName>
    <definedName name="ffffd" localSheetId="0">#REF!</definedName>
    <definedName name="ffffd">#REF!</definedName>
    <definedName name="fffffft" localSheetId="3">#REF!</definedName>
    <definedName name="fffffft" localSheetId="0">#REF!</definedName>
    <definedName name="fffffft">#REF!</definedName>
    <definedName name="fffffik" localSheetId="3">#REF!</definedName>
    <definedName name="fffffik" localSheetId="0">#REF!</definedName>
    <definedName name="fffffik">#REF!</definedName>
    <definedName name="fffffj" localSheetId="3">#REF!</definedName>
    <definedName name="fffffj" localSheetId="0">#REF!</definedName>
    <definedName name="fffffj">#REF!</definedName>
    <definedName name="ffffrd" localSheetId="3">#REF!</definedName>
    <definedName name="ffffrd" localSheetId="0">#REF!</definedName>
    <definedName name="ffffrd">#REF!</definedName>
    <definedName name="ffffy" localSheetId="3">#REF!</definedName>
    <definedName name="ffffy" localSheetId="0">#REF!</definedName>
    <definedName name="ffffy">#REF!</definedName>
    <definedName name="fffrfr" localSheetId="3">#REF!</definedName>
    <definedName name="fffrfr" localSheetId="0">#REF!</definedName>
    <definedName name="fffrfr">#REF!</definedName>
    <definedName name="fffs" localSheetId="3">#REF!</definedName>
    <definedName name="fffs" localSheetId="0">#REF!</definedName>
    <definedName name="fffs">#REF!</definedName>
    <definedName name="fgdfg" localSheetId="3">#REF!</definedName>
    <definedName name="fgdfg" localSheetId="0">#REF!</definedName>
    <definedName name="fgdfg">#REF!</definedName>
    <definedName name="fgdfsgr" localSheetId="3">#REF!</definedName>
    <definedName name="fgdfsgr" localSheetId="0">#REF!</definedName>
    <definedName name="fgdfsgr">#REF!</definedName>
    <definedName name="fgdsfg" localSheetId="3">#REF!</definedName>
    <definedName name="fgdsfg" localSheetId="0">#REF!</definedName>
    <definedName name="fgdsfg">#REF!</definedName>
    <definedName name="FGFDH" localSheetId="3">#REF!</definedName>
    <definedName name="FGFDH" localSheetId="0">#REF!</definedName>
    <definedName name="FGFDH">#REF!</definedName>
    <definedName name="fgghhj" localSheetId="3">#REF!</definedName>
    <definedName name="fgghhj" localSheetId="0">#REF!</definedName>
    <definedName name="fgghhj">#REF!</definedName>
    <definedName name="fgh" localSheetId="0">#REF!</definedName>
    <definedName name="fgh" localSheetId="2">#REF!</definedName>
    <definedName name="fgh">#REF!</definedName>
    <definedName name="FGHFBC" localSheetId="3">#REF!</definedName>
    <definedName name="FGHFBC" localSheetId="0">#REF!</definedName>
    <definedName name="FGHFBC">#REF!</definedName>
    <definedName name="fghfg" localSheetId="3">#REF!</definedName>
    <definedName name="fghfg" localSheetId="0">#REF!</definedName>
    <definedName name="fghfg">#REF!</definedName>
    <definedName name="fghfgh" localSheetId="3">#REF!</definedName>
    <definedName name="fghfgh" localSheetId="0">#REF!</definedName>
    <definedName name="fghfgh">#REF!</definedName>
    <definedName name="FGHFW" localSheetId="3">#REF!</definedName>
    <definedName name="FGHFW" localSheetId="0">#REF!</definedName>
    <definedName name="FGHFW">#REF!</definedName>
    <definedName name="fghhh" localSheetId="3">#REF!</definedName>
    <definedName name="fghhh" localSheetId="0">#REF!</definedName>
    <definedName name="fghhh">#REF!</definedName>
    <definedName name="fghsfgh" localSheetId="3">#REF!</definedName>
    <definedName name="fghsfgh" localSheetId="0">#REF!</definedName>
    <definedName name="fghsfgh">#REF!</definedName>
    <definedName name="fght" localSheetId="3">#REF!</definedName>
    <definedName name="fght" localSheetId="0">#REF!</definedName>
    <definedName name="fght">#REF!</definedName>
    <definedName name="fgjgryi" localSheetId="3">#REF!</definedName>
    <definedName name="fgjgryi" localSheetId="0">#REF!</definedName>
    <definedName name="fgjgryi">#REF!</definedName>
    <definedName name="fhfg" localSheetId="3">#REF!</definedName>
    <definedName name="fhfg" localSheetId="0">#REF!</definedName>
    <definedName name="fhfg">#REF!</definedName>
    <definedName name="fhfgh" localSheetId="3">#REF!</definedName>
    <definedName name="fhfgh" localSheetId="0">#REF!</definedName>
    <definedName name="fhfgh">#REF!</definedName>
    <definedName name="fhg" localSheetId="0">#REF!</definedName>
    <definedName name="fhg">#REF!</definedName>
    <definedName name="fhgh" localSheetId="3">#REF!</definedName>
    <definedName name="fhgh" localSheetId="0">#REF!</definedName>
    <definedName name="fhgh">#REF!</definedName>
    <definedName name="fhpltyunh" localSheetId="3">#REF!</definedName>
    <definedName name="fhpltyunh" localSheetId="0">#REF!</definedName>
    <definedName name="fhpltyunh">#REF!</definedName>
    <definedName name="fi" localSheetId="0">#REF!</definedName>
    <definedName name="fi" localSheetId="2">#REF!</definedName>
    <definedName name="fi">#REF!</definedName>
    <definedName name="FIBER" localSheetId="0">#REF!</definedName>
    <definedName name="FIBER" localSheetId="2">#REF!</definedName>
    <definedName name="FIBER">#REF!</definedName>
    <definedName name="Fil_Fechas" localSheetId="0">#REF!</definedName>
    <definedName name="Fil_Fechas" localSheetId="2">#REF!</definedName>
    <definedName name="Fil_Fechas">#REF!</definedName>
    <definedName name="fill1" localSheetId="0">#REF!</definedName>
    <definedName name="fill1" localSheetId="2">#REF!</definedName>
    <definedName name="fill1">#REF!</definedName>
    <definedName name="FILTROS" localSheetId="0">#REF!</definedName>
    <definedName name="FILTROS" localSheetId="2">#REF!</definedName>
    <definedName name="FILTROS">#REF!</definedName>
    <definedName name="FORDESCR" localSheetId="0">#REF!</definedName>
    <definedName name="FORDESCR" localSheetId="2">#REF!</definedName>
    <definedName name="FORDESCR">#REF!</definedName>
    <definedName name="FORMOLT" localSheetId="0">#REF!</definedName>
    <definedName name="FORMOLT" localSheetId="2">#REF!</definedName>
    <definedName name="FORMOLT">#REF!</definedName>
    <definedName name="formularioCantidades" localSheetId="0">#REF!</definedName>
    <definedName name="formularioCantidades" localSheetId="2">#REF!</definedName>
    <definedName name="formularioCantidades">#REF!</definedName>
    <definedName name="FORSHE" localSheetId="0">#REF!</definedName>
    <definedName name="FORSHE" localSheetId="2">#REF!</definedName>
    <definedName name="FORSHE">#REF!</definedName>
    <definedName name="FORUNMIS" localSheetId="0">#REF!</definedName>
    <definedName name="FORUNMIS" localSheetId="2">#REF!</definedName>
    <definedName name="FORUNMIS">#REF!</definedName>
    <definedName name="frbgsd" localSheetId="3">#REF!</definedName>
    <definedName name="frbgsd" localSheetId="0">#REF!</definedName>
    <definedName name="frbgsd">#REF!</definedName>
    <definedName name="frefr" localSheetId="3">#REF!</definedName>
    <definedName name="frefr" localSheetId="0">#REF!</definedName>
    <definedName name="frefr">#REF!</definedName>
    <definedName name="frfa" localSheetId="3">#REF!</definedName>
    <definedName name="frfa" localSheetId="0">#REF!</definedName>
    <definedName name="frfa">#REF!</definedName>
    <definedName name="frfr" localSheetId="3">#REF!</definedName>
    <definedName name="frfr" localSheetId="0">#REF!</definedName>
    <definedName name="frfr">#REF!</definedName>
    <definedName name="Full_Print" localSheetId="0">#REF!</definedName>
    <definedName name="Full_Print" localSheetId="2">#REF!</definedName>
    <definedName name="Full_Print">#REF!</definedName>
    <definedName name="fwff" localSheetId="3">#REF!</definedName>
    <definedName name="fwff" localSheetId="0">#REF!</definedName>
    <definedName name="fwff">#REF!</definedName>
    <definedName name="fwwe" localSheetId="3">#REF!</definedName>
    <definedName name="fwwe" localSheetId="0">#REF!</definedName>
    <definedName name="fwwe">#REF!</definedName>
    <definedName name="G" localSheetId="0">#REF!</definedName>
    <definedName name="G" localSheetId="2">#REF!</definedName>
    <definedName name="G">#REF!</definedName>
    <definedName name="G.Eg" localSheetId="0">#REF!</definedName>
    <definedName name="G.Eg" localSheetId="2">#REF!</definedName>
    <definedName name="G.Eg">#REF!</definedName>
    <definedName name="G.Em" localSheetId="0">#REF!</definedName>
    <definedName name="G.Em" localSheetId="2">#REF!</definedName>
    <definedName name="G.Em">#REF!</definedName>
    <definedName name="G.Eo" localSheetId="0">#REF!</definedName>
    <definedName name="G.Eo" localSheetId="2">#REF!</definedName>
    <definedName name="G.Eo">#REF!</definedName>
    <definedName name="G.Ew" localSheetId="0">#REF!</definedName>
    <definedName name="G.Ew" localSheetId="2">#REF!</definedName>
    <definedName name="G.Ew">#REF!</definedName>
    <definedName name="G_C1" localSheetId="0">#REF!</definedName>
    <definedName name="G_C1" localSheetId="2">#REF!</definedName>
    <definedName name="G_C1">#REF!</definedName>
    <definedName name="G_C10" localSheetId="0">#REF!</definedName>
    <definedName name="G_C10" localSheetId="2">#REF!</definedName>
    <definedName name="G_C10">#REF!</definedName>
    <definedName name="G_C11" localSheetId="0">#REF!</definedName>
    <definedName name="G_C11" localSheetId="2">#REF!</definedName>
    <definedName name="G_C11">#REF!</definedName>
    <definedName name="G_C12" localSheetId="0">#REF!</definedName>
    <definedName name="G_C12" localSheetId="2">#REF!</definedName>
    <definedName name="G_C12">#REF!</definedName>
    <definedName name="G_C13" localSheetId="0">#REF!</definedName>
    <definedName name="G_C13" localSheetId="2">#REF!</definedName>
    <definedName name="G_C13">#REF!</definedName>
    <definedName name="G_C14" localSheetId="0">#REF!</definedName>
    <definedName name="G_C14" localSheetId="2">#REF!</definedName>
    <definedName name="G_C14">#REF!</definedName>
    <definedName name="G_C15" localSheetId="0">#REF!</definedName>
    <definedName name="G_C15" localSheetId="2">#REF!</definedName>
    <definedName name="G_C15">#REF!</definedName>
    <definedName name="G_C16" localSheetId="0">#REF!</definedName>
    <definedName name="G_C16" localSheetId="2">#REF!</definedName>
    <definedName name="G_C16">#REF!</definedName>
    <definedName name="G_C17" localSheetId="0">#REF!</definedName>
    <definedName name="G_C17" localSheetId="2">#REF!</definedName>
    <definedName name="G_C17">#REF!</definedName>
    <definedName name="G_C18" localSheetId="0">#REF!</definedName>
    <definedName name="G_C18" localSheetId="2">#REF!</definedName>
    <definedName name="G_C18">#REF!</definedName>
    <definedName name="G_C19" localSheetId="0">#REF!</definedName>
    <definedName name="G_C19" localSheetId="2">#REF!</definedName>
    <definedName name="G_C19">#REF!</definedName>
    <definedName name="G_C2" localSheetId="0">#REF!</definedName>
    <definedName name="G_C2" localSheetId="2">#REF!</definedName>
    <definedName name="G_C2">#REF!</definedName>
    <definedName name="G_C20" localSheetId="0">#REF!</definedName>
    <definedName name="G_C20" localSheetId="2">#REF!</definedName>
    <definedName name="G_C20">#REF!</definedName>
    <definedName name="G_C21" localSheetId="0">#REF!</definedName>
    <definedName name="G_C21" localSheetId="2">#REF!</definedName>
    <definedName name="G_C21">#REF!</definedName>
    <definedName name="G_C22" localSheetId="0">#REF!</definedName>
    <definedName name="G_C22" localSheetId="2">#REF!</definedName>
    <definedName name="G_C22">#REF!</definedName>
    <definedName name="G_C3" localSheetId="0">#REF!</definedName>
    <definedName name="G_C3" localSheetId="2">#REF!</definedName>
    <definedName name="G_C3">#REF!</definedName>
    <definedName name="G_C4" localSheetId="0">#REF!</definedName>
    <definedName name="G_C4" localSheetId="2">#REF!</definedName>
    <definedName name="G_C4">#REF!</definedName>
    <definedName name="G_C5" localSheetId="0">#REF!</definedName>
    <definedName name="G_C5" localSheetId="2">#REF!</definedName>
    <definedName name="G_C5">#REF!</definedName>
    <definedName name="G_C6" localSheetId="0">#REF!</definedName>
    <definedName name="G_C6" localSheetId="2">#REF!</definedName>
    <definedName name="G_C6">#REF!</definedName>
    <definedName name="G_C7" localSheetId="0">#REF!</definedName>
    <definedName name="G_C7" localSheetId="2">#REF!</definedName>
    <definedName name="G_C7">#REF!</definedName>
    <definedName name="G_C8" localSheetId="0">#REF!</definedName>
    <definedName name="G_C8" localSheetId="2">#REF!</definedName>
    <definedName name="G_C8">#REF!</definedName>
    <definedName name="G_C9" localSheetId="0">#REF!</definedName>
    <definedName name="G_C9" localSheetId="2">#REF!</definedName>
    <definedName name="G_C9">#REF!</definedName>
    <definedName name="G1_" localSheetId="0">#REF!</definedName>
    <definedName name="G1_" localSheetId="2">#REF!</definedName>
    <definedName name="G1_">#REF!</definedName>
    <definedName name="GAJ" localSheetId="3">#REF!</definedName>
    <definedName name="GAJ" localSheetId="0">#REF!</definedName>
    <definedName name="GAJ" localSheetId="2">#REF!</definedName>
    <definedName name="GAJ">#REF!</definedName>
    <definedName name="GAS" localSheetId="0">#REF!</definedName>
    <definedName name="GAS" localSheetId="2">#REF!</definedName>
    <definedName name="GAS">#REF!</definedName>
    <definedName name="gba" localSheetId="0">#REF!</definedName>
    <definedName name="gba">#REF!</definedName>
    <definedName name="gbac" localSheetId="0">#REF!</definedName>
    <definedName name="gbac">#REF!</definedName>
    <definedName name="gbbfghghj" localSheetId="3">#REF!</definedName>
    <definedName name="gbbfghghj" localSheetId="0">#REF!</definedName>
    <definedName name="gbbfghghj">#REF!</definedName>
    <definedName name="GCB" localSheetId="0">#REF!</definedName>
    <definedName name="GCB" localSheetId="2">#REF!</definedName>
    <definedName name="GCB">#REF!</definedName>
    <definedName name="GCI" localSheetId="0">#REF!</definedName>
    <definedName name="GCI" localSheetId="2">#REF!</definedName>
    <definedName name="GCI">#REF!</definedName>
    <definedName name="GCN" localSheetId="0">#REF!</definedName>
    <definedName name="GCN" localSheetId="2">#REF!</definedName>
    <definedName name="GCN">#REF!</definedName>
    <definedName name="GCP" localSheetId="0">#REF!</definedName>
    <definedName name="GCP" localSheetId="2">#REF!</definedName>
    <definedName name="GCP">#REF!</definedName>
    <definedName name="GDN" localSheetId="0">#REF!</definedName>
    <definedName name="GDN" localSheetId="2">#REF!</definedName>
    <definedName name="GDN">#REF!</definedName>
    <definedName name="GDR" localSheetId="0">#REF!</definedName>
    <definedName name="GDR" localSheetId="2">#REF!</definedName>
    <definedName name="GDR">#REF!</definedName>
    <definedName name="gdt" localSheetId="3">#REF!</definedName>
    <definedName name="gdt" localSheetId="0">#REF!</definedName>
    <definedName name="gdt">#REF!</definedName>
    <definedName name="GEA" localSheetId="0">#REF!</definedName>
    <definedName name="GEA" localSheetId="2">#REF!</definedName>
    <definedName name="GEA">#REF!</definedName>
    <definedName name="GEA1_1" localSheetId="0">#REF!</definedName>
    <definedName name="GEA1_1" localSheetId="2">#REF!</definedName>
    <definedName name="GEA1_1">#REF!</definedName>
    <definedName name="GEA1_1_1" localSheetId="0">#REF!</definedName>
    <definedName name="GEA1_1_1" localSheetId="2">#REF!</definedName>
    <definedName name="GEA1_1_1">#REF!</definedName>
    <definedName name="GEA1_1_10" localSheetId="0">#REF!</definedName>
    <definedName name="GEA1_1_10" localSheetId="2">#REF!</definedName>
    <definedName name="GEA1_1_10">#REF!</definedName>
    <definedName name="GEA1_1_2" localSheetId="0">#REF!</definedName>
    <definedName name="GEA1_1_2" localSheetId="2">#REF!</definedName>
    <definedName name="GEA1_1_2">#REF!</definedName>
    <definedName name="GEA1_1_3" localSheetId="0">#REF!</definedName>
    <definedName name="GEA1_1_3" localSheetId="2">#REF!</definedName>
    <definedName name="GEA1_1_3">#REF!</definedName>
    <definedName name="GEA1_1_4" localSheetId="0">#REF!</definedName>
    <definedName name="GEA1_1_4" localSheetId="2">#REF!</definedName>
    <definedName name="GEA1_1_4">#REF!</definedName>
    <definedName name="GEA1_1_5" localSheetId="0">#REF!</definedName>
    <definedName name="GEA1_1_5" localSheetId="2">#REF!</definedName>
    <definedName name="GEA1_1_5">#REF!</definedName>
    <definedName name="GEA1_1_6" localSheetId="0">#REF!</definedName>
    <definedName name="GEA1_1_6" localSheetId="2">#REF!</definedName>
    <definedName name="GEA1_1_6">#REF!</definedName>
    <definedName name="GEA1_1_7" localSheetId="0">#REF!</definedName>
    <definedName name="GEA1_1_7" localSheetId="2">#REF!</definedName>
    <definedName name="GEA1_1_7">#REF!</definedName>
    <definedName name="GEA1_1_8" localSheetId="0">#REF!</definedName>
    <definedName name="GEA1_1_8" localSheetId="2">#REF!</definedName>
    <definedName name="GEA1_1_8">#REF!</definedName>
    <definedName name="GEA1_1_9" localSheetId="0">#REF!</definedName>
    <definedName name="GEA1_1_9" localSheetId="2">#REF!</definedName>
    <definedName name="GEA1_1_9">#REF!</definedName>
    <definedName name="GEA1_2" localSheetId="0">#REF!</definedName>
    <definedName name="GEA1_2" localSheetId="2">#REF!</definedName>
    <definedName name="GEA1_2">#REF!</definedName>
    <definedName name="GEA1_3" localSheetId="0">#REF!</definedName>
    <definedName name="GEA1_3" localSheetId="2">#REF!</definedName>
    <definedName name="GEA1_3">#REF!</definedName>
    <definedName name="GEA1_4" localSheetId="0">#REF!</definedName>
    <definedName name="GEA1_4" localSheetId="2">#REF!</definedName>
    <definedName name="GEA1_4">#REF!</definedName>
    <definedName name="GEC" localSheetId="0">#REF!</definedName>
    <definedName name="GEC" localSheetId="2">#REF!</definedName>
    <definedName name="GEC">#REF!</definedName>
    <definedName name="GEC_ON_DAPIAY" localSheetId="0">#REF!</definedName>
    <definedName name="GEC_ON_DAPIAY" localSheetId="2">#REF!</definedName>
    <definedName name="GEC_ON_DAPIAY">#REF!</definedName>
    <definedName name="GEC_ON_GER" localSheetId="0">#REF!</definedName>
    <definedName name="GEC_ON_GER" localSheetId="2">#REF!</definedName>
    <definedName name="GEC_ON_GER">#REF!</definedName>
    <definedName name="geg" localSheetId="3">#REF!</definedName>
    <definedName name="geg" localSheetId="0">#REF!</definedName>
    <definedName name="geg">#REF!</definedName>
    <definedName name="GENERAL" localSheetId="0">#REF!</definedName>
    <definedName name="GENERAL" localSheetId="2">#REF!</definedName>
    <definedName name="GENERAL">#REF!</definedName>
    <definedName name="GENERAL1" localSheetId="0">#REF!</definedName>
    <definedName name="GENERAL1" localSheetId="2">#REF!</definedName>
    <definedName name="GENERAL1">#REF!</definedName>
    <definedName name="Geotex" localSheetId="3">#REF!</definedName>
    <definedName name="Geotex" localSheetId="0">#REF!</definedName>
    <definedName name="Geotex" localSheetId="2">#REF!</definedName>
    <definedName name="Geotex">#REF!</definedName>
    <definedName name="GERENCIA" localSheetId="0">#REF!</definedName>
    <definedName name="GERENCIA" localSheetId="2">#REF!</definedName>
    <definedName name="GERENCIA">#REF!</definedName>
    <definedName name="GERENCIA1" localSheetId="0">#REF!</definedName>
    <definedName name="GERENCIA1" localSheetId="2">#REF!</definedName>
    <definedName name="GERENCIA1">#REF!</definedName>
    <definedName name="GERENCIA2" localSheetId="0">#REF!</definedName>
    <definedName name="GERENCIA2" localSheetId="2">#REF!</definedName>
    <definedName name="GERENCIA2">#REF!</definedName>
    <definedName name="gerg" localSheetId="3">#REF!</definedName>
    <definedName name="gerg" localSheetId="0">#REF!</definedName>
    <definedName name="gerg">#REF!</definedName>
    <definedName name="gerg54" localSheetId="3">#REF!</definedName>
    <definedName name="gerg54" localSheetId="0">#REF!</definedName>
    <definedName name="gerg54">#REF!</definedName>
    <definedName name="gergew" localSheetId="3">#REF!</definedName>
    <definedName name="gergew" localSheetId="0">#REF!</definedName>
    <definedName name="gergew">#REF!</definedName>
    <definedName name="gergw" localSheetId="3">#REF!</definedName>
    <definedName name="gergw" localSheetId="0">#REF!</definedName>
    <definedName name="gergw">#REF!</definedName>
    <definedName name="gfd" localSheetId="3">#REF!</definedName>
    <definedName name="gfd" localSheetId="0">#REF!</definedName>
    <definedName name="gfd">#REF!</definedName>
    <definedName name="gfdg" localSheetId="3">#REF!</definedName>
    <definedName name="gfdg" localSheetId="0">#REF!</definedName>
    <definedName name="gfdg">#REF!</definedName>
    <definedName name="gffgfhhf" localSheetId="0">#REF!</definedName>
    <definedName name="gffgfhhf">#REF!</definedName>
    <definedName name="gfgfgr" localSheetId="3">#REF!</definedName>
    <definedName name="gfgfgr" localSheetId="0">#REF!</definedName>
    <definedName name="gfgfgr">#REF!</definedName>
    <definedName name="gfhf" localSheetId="3">#REF!</definedName>
    <definedName name="gfhf" localSheetId="0">#REF!</definedName>
    <definedName name="gfhf">#REF!</definedName>
    <definedName name="gfhfdh" localSheetId="3">#REF!</definedName>
    <definedName name="gfhfdh" localSheetId="0">#REF!</definedName>
    <definedName name="gfhfdh">#REF!</definedName>
    <definedName name="gfhgfh" localSheetId="3">#REF!</definedName>
    <definedName name="gfhgfh" localSheetId="0">#REF!</definedName>
    <definedName name="gfhgfh">#REF!</definedName>
    <definedName name="GFJHGJ" localSheetId="3">#REF!</definedName>
    <definedName name="GFJHGJ" localSheetId="0">#REF!</definedName>
    <definedName name="GFJHGJ">#REF!</definedName>
    <definedName name="gfjjh" localSheetId="3">#REF!</definedName>
    <definedName name="gfjjh" localSheetId="0">#REF!</definedName>
    <definedName name="gfjjh">#REF!</definedName>
    <definedName name="GFN" localSheetId="0">#REF!</definedName>
    <definedName name="GFN" localSheetId="2">#REF!</definedName>
    <definedName name="GFN">#REF!</definedName>
    <definedName name="gfutyj6" localSheetId="3">#REF!</definedName>
    <definedName name="gfutyj6" localSheetId="0">#REF!</definedName>
    <definedName name="gfutyj6">#REF!</definedName>
    <definedName name="gg" localSheetId="3">#REF!</definedName>
    <definedName name="gg" localSheetId="0">#REF!</definedName>
    <definedName name="gg">#REF!</definedName>
    <definedName name="ggdr" localSheetId="3">#REF!</definedName>
    <definedName name="ggdr" localSheetId="0">#REF!</definedName>
    <definedName name="ggdr">#REF!</definedName>
    <definedName name="ggerg" localSheetId="3">#REF!</definedName>
    <definedName name="ggerg" localSheetId="0">#REF!</definedName>
    <definedName name="ggerg">#REF!</definedName>
    <definedName name="gggb" localSheetId="3">#REF!</definedName>
    <definedName name="gggb" localSheetId="0">#REF!</definedName>
    <definedName name="gggb">#REF!</definedName>
    <definedName name="gggg" localSheetId="3">#REF!</definedName>
    <definedName name="gggg" localSheetId="0">#REF!</definedName>
    <definedName name="gggg">#REF!</definedName>
    <definedName name="ggggd" localSheetId="3">#REF!</definedName>
    <definedName name="ggggd" localSheetId="0">#REF!</definedName>
    <definedName name="ggggd">#REF!</definedName>
    <definedName name="gggggt" localSheetId="3">#REF!</definedName>
    <definedName name="gggggt" localSheetId="0">#REF!</definedName>
    <definedName name="gggggt">#REF!</definedName>
    <definedName name="gggghn" localSheetId="3">#REF!</definedName>
    <definedName name="gggghn" localSheetId="0">#REF!</definedName>
    <definedName name="gggghn">#REF!</definedName>
    <definedName name="ggggt" localSheetId="3">#REF!</definedName>
    <definedName name="ggggt" localSheetId="0">#REF!</definedName>
    <definedName name="ggggt">#REF!</definedName>
    <definedName name="ggggy" localSheetId="3">#REF!</definedName>
    <definedName name="ggggy" localSheetId="0">#REF!</definedName>
    <definedName name="ggggy">#REF!</definedName>
    <definedName name="gggtgd" localSheetId="3">#REF!</definedName>
    <definedName name="gggtgd" localSheetId="0">#REF!</definedName>
    <definedName name="gggtgd">#REF!</definedName>
    <definedName name="ggjgjkg" localSheetId="0">#REF!</definedName>
    <definedName name="ggjgjkg">#REF!</definedName>
    <definedName name="ggtgt" localSheetId="3">#REF!</definedName>
    <definedName name="ggtgt" localSheetId="0">#REF!</definedName>
    <definedName name="ggtgt">#REF!</definedName>
    <definedName name="ghdghuy" localSheetId="3">#REF!</definedName>
    <definedName name="ghdghuy" localSheetId="0">#REF!</definedName>
    <definedName name="ghdghuy">#REF!</definedName>
    <definedName name="GHDP" localSheetId="3">#REF!</definedName>
    <definedName name="GHDP" localSheetId="0">#REF!</definedName>
    <definedName name="GHDP">#REF!</definedName>
    <definedName name="ghf" localSheetId="0">#REF!</definedName>
    <definedName name="ghf" localSheetId="2">#REF!</definedName>
    <definedName name="ghf">#REF!</definedName>
    <definedName name="ghfg" localSheetId="3">#REF!</definedName>
    <definedName name="ghfg" localSheetId="0">#REF!</definedName>
    <definedName name="ghfg">#REF!</definedName>
    <definedName name="ghghy" localSheetId="0">#REF!</definedName>
    <definedName name="ghghy" localSheetId="2">#REF!</definedName>
    <definedName name="ghghy">#REF!</definedName>
    <definedName name="ghjghj" localSheetId="3">#REF!</definedName>
    <definedName name="ghjghj" localSheetId="0">#REF!</definedName>
    <definedName name="ghjghj">#REF!</definedName>
    <definedName name="GHKJHK" localSheetId="3">#REF!</definedName>
    <definedName name="GHKJHK" localSheetId="0">#REF!</definedName>
    <definedName name="GHKJHK">#REF!</definedName>
    <definedName name="ghnbbfr" localSheetId="0">#REF!</definedName>
    <definedName name="ghnbbfr">#REF!</definedName>
    <definedName name="GJHVCB" localSheetId="3">#REF!</definedName>
    <definedName name="GJHVCB" localSheetId="0">#REF!</definedName>
    <definedName name="GJHVCB">#REF!</definedName>
    <definedName name="gk" localSheetId="3">#REF!</definedName>
    <definedName name="gk" localSheetId="0">#REF!</definedName>
    <definedName name="gk">#REF!</definedName>
    <definedName name="GMM_ON_ASO" localSheetId="0">#REF!</definedName>
    <definedName name="GMM_ON_ASO" localSheetId="2">#REF!</definedName>
    <definedName name="GMM_ON_ASO">#REF!</definedName>
    <definedName name="GMM_ON_DMARES" localSheetId="0">#REF!</definedName>
    <definedName name="GMM_ON_DMARES" localSheetId="2">#REF!</definedName>
    <definedName name="GMM_ON_DMARES">#REF!</definedName>
    <definedName name="GMM_ON_DRIO" localSheetId="0">#REF!</definedName>
    <definedName name="GMM_ON_DRIO" localSheetId="2">#REF!</definedName>
    <definedName name="GMM_ON_DRIO">#REF!</definedName>
    <definedName name="GOR" localSheetId="0">#REF!</definedName>
    <definedName name="GOR" localSheetId="2">#REF!</definedName>
    <definedName name="GOR">#REF!</definedName>
    <definedName name="GOT" localSheetId="0">#REF!</definedName>
    <definedName name="GOT" localSheetId="2">#REF!</definedName>
    <definedName name="GOT">#REF!</definedName>
    <definedName name="GPO" localSheetId="0">#REF!</definedName>
    <definedName name="GPO" localSheetId="2">#REF!</definedName>
    <definedName name="GPO">#REF!</definedName>
    <definedName name="GPR" localSheetId="0">#REF!</definedName>
    <definedName name="GPR" localSheetId="2">#REF!</definedName>
    <definedName name="GPR">#REF!</definedName>
    <definedName name="GRAF1ANO" localSheetId="3">#REF!</definedName>
    <definedName name="GRAF1ANO" localSheetId="0">#REF!</definedName>
    <definedName name="GRAF1ANO">#REF!</definedName>
    <definedName name="GRAF1AÑO" localSheetId="3">#REF!</definedName>
    <definedName name="GRAF1AÑO" localSheetId="0">#REF!</definedName>
    <definedName name="GRAF1AÑO">#REF!</definedName>
    <definedName name="GRAF2" localSheetId="3">#REF!</definedName>
    <definedName name="GRAF2" localSheetId="0">#REF!</definedName>
    <definedName name="GRAF2" localSheetId="2">#REF!</definedName>
    <definedName name="GRAF2">#REF!</definedName>
    <definedName name="GRAF3" localSheetId="3">#REF!</definedName>
    <definedName name="GRAF3" localSheetId="0">#REF!</definedName>
    <definedName name="GRAF3" localSheetId="2">#REF!</definedName>
    <definedName name="GRAF3">#REF!</definedName>
    <definedName name="GRC" localSheetId="0">#REF!</definedName>
    <definedName name="GRC" localSheetId="2">#REF!</definedName>
    <definedName name="GRC">#REF!</definedName>
    <definedName name="GRC_ON_ASO" localSheetId="0">#REF!</definedName>
    <definedName name="GRC_ON_ASO" localSheetId="2">#REF!</definedName>
    <definedName name="GRC_ON_ASO">#REF!</definedName>
    <definedName name="GRC_ON_DAPIAY" localSheetId="0">#REF!</definedName>
    <definedName name="GRC_ON_DAPIAY" localSheetId="2">#REF!</definedName>
    <definedName name="GRC_ON_DAPIAY">#REF!</definedName>
    <definedName name="GRC_ON_GER" localSheetId="0">#REF!</definedName>
    <definedName name="GRC_ON_GER" localSheetId="2">#REF!</definedName>
    <definedName name="GRC_ON_GER">#REF!</definedName>
    <definedName name="gregds" localSheetId="3">#REF!</definedName>
    <definedName name="gregds" localSheetId="0">#REF!</definedName>
    <definedName name="gregds">#REF!</definedName>
    <definedName name="grehrtyh" localSheetId="3">#REF!</definedName>
    <definedName name="grehrtyh" localSheetId="0">#REF!</definedName>
    <definedName name="grehrtyh">#REF!</definedName>
    <definedName name="grggwero" localSheetId="3">#REF!</definedName>
    <definedName name="grggwero" localSheetId="0">#REF!</definedName>
    <definedName name="grggwero">#REF!</definedName>
    <definedName name="GRM" localSheetId="0">#REF!</definedName>
    <definedName name="GRM" localSheetId="2">#REF!</definedName>
    <definedName name="GRM">#REF!</definedName>
    <definedName name="GRM_ON_DMARES" localSheetId="0">#REF!</definedName>
    <definedName name="GRM_ON_DMARES" localSheetId="2">#REF!</definedName>
    <definedName name="GRM_ON_DMARES">#REF!</definedName>
    <definedName name="GRM_ON_DRIO" localSheetId="0">#REF!</definedName>
    <definedName name="GRM_ON_DRIO" localSheetId="2">#REF!</definedName>
    <definedName name="GRM_ON_DRIO">#REF!</definedName>
    <definedName name="GRN" localSheetId="0">#REF!</definedName>
    <definedName name="GRN" localSheetId="2">#REF!</definedName>
    <definedName name="GRN">#REF!</definedName>
    <definedName name="GRN_ON_ASO" localSheetId="0">#REF!</definedName>
    <definedName name="GRN_ON_ASO" localSheetId="2">#REF!</definedName>
    <definedName name="GRN_ON_ASO">#REF!</definedName>
    <definedName name="GRN_ON_DIREC" localSheetId="0">#REF!</definedName>
    <definedName name="GRN_ON_DIREC" localSheetId="2">#REF!</definedName>
    <definedName name="GRN_ON_DIREC">#REF!</definedName>
    <definedName name="GRS" localSheetId="0">#REF!</definedName>
    <definedName name="GRS" localSheetId="2">#REF!</definedName>
    <definedName name="GRS">#REF!</definedName>
    <definedName name="GRS_ON_ASO" localSheetId="0">#REF!</definedName>
    <definedName name="GRS_ON_ASO" localSheetId="2">#REF!</definedName>
    <definedName name="GRS_ON_ASO">#REF!</definedName>
    <definedName name="GRS_ON_DIREC" localSheetId="0">#REF!</definedName>
    <definedName name="GRS_ON_DIREC" localSheetId="2">#REF!</definedName>
    <definedName name="GRS_ON_DIREC">#REF!</definedName>
    <definedName name="GRS_ON_HUIL" localSheetId="0">#REF!</definedName>
    <definedName name="GRS_ON_HUIL" localSheetId="2">#REF!</definedName>
    <definedName name="GRS_ON_HUIL">#REF!</definedName>
    <definedName name="grtyerh" localSheetId="3">#REF!</definedName>
    <definedName name="grtyerh" localSheetId="0">#REF!</definedName>
    <definedName name="grtyerh">#REF!</definedName>
    <definedName name="GRUPO1" localSheetId="3">#REF!</definedName>
    <definedName name="GRUPO1" localSheetId="0">#REF!</definedName>
    <definedName name="GRUPO1" localSheetId="2">#REF!</definedName>
    <definedName name="GRUPO1">#REF!</definedName>
    <definedName name="GRUPO123" localSheetId="3">#REF!</definedName>
    <definedName name="GRUPO123" localSheetId="0">#REF!</definedName>
    <definedName name="GRUPO123" localSheetId="2">#REF!</definedName>
    <definedName name="GRUPO123">#REF!</definedName>
    <definedName name="GRUPO13" localSheetId="3">#REF!</definedName>
    <definedName name="GRUPO13" localSheetId="0">#REF!</definedName>
    <definedName name="GRUPO13" localSheetId="2">#REF!</definedName>
    <definedName name="GRUPO13">#REF!</definedName>
    <definedName name="GRUPO2" localSheetId="3">#REF!</definedName>
    <definedName name="GRUPO2" localSheetId="0">#REF!</definedName>
    <definedName name="GRUPO2" localSheetId="2">#REF!</definedName>
    <definedName name="GRUPO2">#REF!</definedName>
    <definedName name="GSDG" localSheetId="3">#REF!</definedName>
    <definedName name="GSDG" localSheetId="0">#REF!</definedName>
    <definedName name="GSDG">#REF!</definedName>
    <definedName name="gsfsf" localSheetId="3">#REF!</definedName>
    <definedName name="gsfsf" localSheetId="0">#REF!</definedName>
    <definedName name="gsfsf">#REF!</definedName>
    <definedName name="GTC" localSheetId="0">#REF!</definedName>
    <definedName name="GTC" localSheetId="2">#REF!</definedName>
    <definedName name="GTC">#REF!</definedName>
    <definedName name="GTE" localSheetId="0">#REF!</definedName>
    <definedName name="GTE" localSheetId="2">#REF!</definedName>
    <definedName name="GTE">#REF!</definedName>
    <definedName name="gtgt" localSheetId="3">#REF!</definedName>
    <definedName name="gtgt" localSheetId="0">#REF!</definedName>
    <definedName name="gtgt">#REF!</definedName>
    <definedName name="gtgtg" localSheetId="3">#REF!</definedName>
    <definedName name="gtgtg" localSheetId="0">#REF!</definedName>
    <definedName name="gtgtg">#REF!</definedName>
    <definedName name="gtgtgff" localSheetId="3">#REF!</definedName>
    <definedName name="gtgtgff" localSheetId="0">#REF!</definedName>
    <definedName name="gtgtgff">#REF!</definedName>
    <definedName name="gtgtgyh" localSheetId="3">#REF!</definedName>
    <definedName name="gtgtgyh" localSheetId="0">#REF!</definedName>
    <definedName name="gtgtgyh">#REF!</definedName>
    <definedName name="gtgth" localSheetId="3">#REF!</definedName>
    <definedName name="gtgth" localSheetId="0">#REF!</definedName>
    <definedName name="gtgth">#REF!</definedName>
    <definedName name="GTO_ADMON" localSheetId="0">#REF!</definedName>
    <definedName name="GTO_ADMON" localSheetId="2">#REF!</definedName>
    <definedName name="GTO_ADMON">#REF!</definedName>
    <definedName name="GTO_INVEST" localSheetId="0">#REF!</definedName>
    <definedName name="GTO_INVEST" localSheetId="2">#REF!</definedName>
    <definedName name="GTO_INVEST">#REF!</definedName>
    <definedName name="GTO_OPERA" localSheetId="0">#REF!</definedName>
    <definedName name="GTO_OPERA" localSheetId="2">#REF!</definedName>
    <definedName name="GTO_OPERA">#REF!</definedName>
    <definedName name="GTP" localSheetId="0">#REF!</definedName>
    <definedName name="GTP" localSheetId="2">#REF!</definedName>
    <definedName name="GTP">#REF!</definedName>
    <definedName name="GTRE" localSheetId="3">#REF!</definedName>
    <definedName name="GTRE" localSheetId="0">#REF!</definedName>
    <definedName name="GTRE" localSheetId="2">#REF!</definedName>
    <definedName name="GTRE">#REF!</definedName>
    <definedName name="h" localSheetId="0">#REF!</definedName>
    <definedName name="h" localSheetId="2">#REF!</definedName>
    <definedName name="h">#REF!</definedName>
    <definedName name="H_pump" localSheetId="0">#REF!</definedName>
    <definedName name="H_pump" localSheetId="2">#REF!</definedName>
    <definedName name="H_pump">#REF!</definedName>
    <definedName name="h9h" localSheetId="3">#REF!</definedName>
    <definedName name="h9h" localSheetId="0">#REF!</definedName>
    <definedName name="h9h">#REF!</definedName>
    <definedName name="Hazards" localSheetId="0">#REF!</definedName>
    <definedName name="Hazards" localSheetId="2">#REF!</definedName>
    <definedName name="Hazards">#REF!</definedName>
    <definedName name="hbfdhrw" localSheetId="3">#REF!</definedName>
    <definedName name="hbfdhrw" localSheetId="0">#REF!</definedName>
    <definedName name="hbfdhrw">#REF!</definedName>
    <definedName name="hdfh" localSheetId="3">#REF!</definedName>
    <definedName name="hdfh" localSheetId="0">#REF!</definedName>
    <definedName name="hdfh">#REF!</definedName>
    <definedName name="hdfh4" localSheetId="3">#REF!</definedName>
    <definedName name="hdfh4" localSheetId="0">#REF!</definedName>
    <definedName name="hdfh4">#REF!</definedName>
    <definedName name="hdfhwq" localSheetId="3">#REF!</definedName>
    <definedName name="hdfhwq" localSheetId="0">#REF!</definedName>
    <definedName name="hdfhwq">#REF!</definedName>
    <definedName name="hdgh" localSheetId="3">#REF!</definedName>
    <definedName name="hdgh" localSheetId="0">#REF!</definedName>
    <definedName name="hdgh">#REF!</definedName>
    <definedName name="hdhf" localSheetId="3">#REF!</definedName>
    <definedName name="hdhf" localSheetId="0">#REF!</definedName>
    <definedName name="hdhf">#REF!</definedName>
    <definedName name="Header_Row" localSheetId="0">#REF!</definedName>
    <definedName name="Header_Row" localSheetId="2">#REF!</definedName>
    <definedName name="Header_Row">#REF!</definedName>
    <definedName name="HERRERO" localSheetId="0">#REF!</definedName>
    <definedName name="HERRERO" localSheetId="2">#REF!</definedName>
    <definedName name="HERRERO">#REF!</definedName>
    <definedName name="hfgh" localSheetId="3">#REF!</definedName>
    <definedName name="hfgh" localSheetId="0">#REF!</definedName>
    <definedName name="hfgh">#REF!</definedName>
    <definedName name="hfh" localSheetId="3">#REF!</definedName>
    <definedName name="hfh" localSheetId="0">#REF!</definedName>
    <definedName name="hfh">#REF!</definedName>
    <definedName name="hfhg" localSheetId="3">#REF!</definedName>
    <definedName name="hfhg" localSheetId="0">#REF!</definedName>
    <definedName name="hfhg">#REF!</definedName>
    <definedName name="hfthr" localSheetId="3">#REF!</definedName>
    <definedName name="hfthr" localSheetId="0">#REF!</definedName>
    <definedName name="hfthr">#REF!</definedName>
    <definedName name="hg" localSheetId="3">#REF!</definedName>
    <definedName name="hg" localSheetId="0">#REF!</definedName>
    <definedName name="hg">#REF!</definedName>
    <definedName name="HGFH" localSheetId="3">#REF!</definedName>
    <definedName name="HGFH" localSheetId="0">#REF!</definedName>
    <definedName name="HGFH">#REF!</definedName>
    <definedName name="hgfhty" localSheetId="3">#REF!</definedName>
    <definedName name="hgfhty" localSheetId="0">#REF!</definedName>
    <definedName name="hgfhty">#REF!</definedName>
    <definedName name="HGHFH7" localSheetId="3">#REF!</definedName>
    <definedName name="HGHFH7" localSheetId="0">#REF!</definedName>
    <definedName name="HGHFH7">#REF!</definedName>
    <definedName name="hghhj" localSheetId="3">#REF!</definedName>
    <definedName name="hghhj" localSheetId="0">#REF!</definedName>
    <definedName name="hghhj">#REF!</definedName>
    <definedName name="hghydj" localSheetId="3">#REF!</definedName>
    <definedName name="hghydj" localSheetId="0">#REF!</definedName>
    <definedName name="hghydj">#REF!</definedName>
    <definedName name="hgjfjw" localSheetId="3">#REF!</definedName>
    <definedName name="hgjfjw" localSheetId="0">#REF!</definedName>
    <definedName name="hgjfjw">#REF!</definedName>
    <definedName name="HGJG" localSheetId="3">#REF!</definedName>
    <definedName name="HGJG" localSheetId="0">#REF!</definedName>
    <definedName name="HGJG">#REF!</definedName>
    <definedName name="hhg" localSheetId="0">#REF!</definedName>
    <definedName name="hhg">#REF!</definedName>
    <definedName name="hhh" localSheetId="3">#REF!</definedName>
    <definedName name="hhh" localSheetId="0">#REF!</definedName>
    <definedName name="hhh">#REF!</definedName>
    <definedName name="hhhhhh" localSheetId="3">#REF!</definedName>
    <definedName name="hhhhhh" localSheetId="0">#REF!</definedName>
    <definedName name="hhhhhh">#REF!</definedName>
    <definedName name="hhhhhho" localSheetId="3">#REF!</definedName>
    <definedName name="hhhhhho" localSheetId="0">#REF!</definedName>
    <definedName name="hhhhhho">#REF!</definedName>
    <definedName name="hhhhhpy" localSheetId="3">#REF!</definedName>
    <definedName name="hhhhhpy" localSheetId="0">#REF!</definedName>
    <definedName name="hhhhhpy">#REF!</definedName>
    <definedName name="hhhhth" localSheetId="3">#REF!</definedName>
    <definedName name="hhhhth" localSheetId="0">#REF!</definedName>
    <definedName name="hhhhth">#REF!</definedName>
    <definedName name="hhhyhyh" localSheetId="3">#REF!</definedName>
    <definedName name="hhhyhyh" localSheetId="0">#REF!</definedName>
    <definedName name="hhhyhyh">#REF!</definedName>
    <definedName name="hhtrhreh" localSheetId="3">#REF!</definedName>
    <definedName name="hhtrhreh" localSheetId="0">#REF!</definedName>
    <definedName name="hhtrhreh">#REF!</definedName>
    <definedName name="hjfg" localSheetId="3">#REF!</definedName>
    <definedName name="hjfg" localSheetId="0">#REF!</definedName>
    <definedName name="hjfg">#REF!</definedName>
    <definedName name="hjgh" localSheetId="3">#REF!</definedName>
    <definedName name="hjgh" localSheetId="0">#REF!</definedName>
    <definedName name="hjgh">#REF!</definedName>
    <definedName name="hjghj" localSheetId="3">#REF!</definedName>
    <definedName name="hjghj" localSheetId="0">#REF!</definedName>
    <definedName name="hjghj">#REF!</definedName>
    <definedName name="hjhjhg" localSheetId="3">#REF!</definedName>
    <definedName name="hjhjhg" localSheetId="0">#REF!</definedName>
    <definedName name="hjhjhg">#REF!</definedName>
    <definedName name="HJKH" localSheetId="3">#REF!</definedName>
    <definedName name="HJKH" localSheetId="0">#REF!</definedName>
    <definedName name="HJKH">#REF!</definedName>
    <definedName name="hjkjk" localSheetId="3">#REF!</definedName>
    <definedName name="hjkjk" localSheetId="0">#REF!</definedName>
    <definedName name="hjkjk">#REF!</definedName>
    <definedName name="HM" localSheetId="0">#REF!</definedName>
    <definedName name="HM" localSheetId="2">#REF!</definedName>
    <definedName name="HM">#REF!</definedName>
    <definedName name="hn" localSheetId="3">#REF!</definedName>
    <definedName name="hn" localSheetId="0">#REF!</definedName>
    <definedName name="hn">#REF!</definedName>
    <definedName name="HOJA1" localSheetId="3">#REF!</definedName>
    <definedName name="HOJA1" localSheetId="0">#REF!</definedName>
    <definedName name="HOJA1" localSheetId="2">#REF!</definedName>
    <definedName name="HOJA1">#REF!</definedName>
    <definedName name="horat" localSheetId="0">#REF!</definedName>
    <definedName name="horat" localSheetId="2">#REF!</definedName>
    <definedName name="horat">#REF!</definedName>
    <definedName name="Hornos" localSheetId="0">#REF!</definedName>
    <definedName name="Hornos" localSheetId="2">#REF!</definedName>
    <definedName name="Hornos">#REF!</definedName>
    <definedName name="HP_stg_Hz" localSheetId="0">#REF!</definedName>
    <definedName name="HP_stg_Hz" localSheetId="2">#REF!</definedName>
    <definedName name="HP_stg_Hz">#REF!</definedName>
    <definedName name="hreer" localSheetId="3">#REF!</definedName>
    <definedName name="hreer" localSheetId="0">#REF!</definedName>
    <definedName name="hreer">#REF!</definedName>
    <definedName name="hrhth" localSheetId="3">#REF!</definedName>
    <definedName name="hrhth" localSheetId="0">#REF!</definedName>
    <definedName name="hrhth">#REF!</definedName>
    <definedName name="hrthtrh" localSheetId="3">#REF!</definedName>
    <definedName name="hrthtrh" localSheetId="0">#REF!</definedName>
    <definedName name="hrthtrh">#REF!</definedName>
    <definedName name="hs" localSheetId="0">#REF!</definedName>
    <definedName name="hs" localSheetId="2">#REF!</definedName>
    <definedName name="hs">#REF!</definedName>
    <definedName name="hsfg" localSheetId="3">#REF!</definedName>
    <definedName name="hsfg" localSheetId="0">#REF!</definedName>
    <definedName name="hsfg">#REF!</definedName>
    <definedName name="HTAS" localSheetId="0">#REF!</definedName>
    <definedName name="HTAS" localSheetId="2">#REF!</definedName>
    <definedName name="HTAS">#REF!</definedName>
    <definedName name="HTAS1" localSheetId="0">#REF!</definedName>
    <definedName name="HTAS1" localSheetId="2">#REF!</definedName>
    <definedName name="HTAS1">#REF!</definedName>
    <definedName name="hthdrf" localSheetId="3">#REF!</definedName>
    <definedName name="hthdrf" localSheetId="0">#REF!</definedName>
    <definedName name="hthdrf">#REF!</definedName>
    <definedName name="htryrt7" localSheetId="3">#REF!</definedName>
    <definedName name="htryrt7" localSheetId="0">#REF!</definedName>
    <definedName name="htryrt7">#REF!</definedName>
    <definedName name="hut" localSheetId="0">#REF!</definedName>
    <definedName name="hut" localSheetId="2">#REF!</definedName>
    <definedName name="hut">#REF!</definedName>
    <definedName name="hxdfk" localSheetId="0">#REF!</definedName>
    <definedName name="hxdfk" localSheetId="2">#REF!</definedName>
    <definedName name="hxdfk">#REF!</definedName>
    <definedName name="hyhjop" localSheetId="3">#REF!</definedName>
    <definedName name="hyhjop" localSheetId="0">#REF!</definedName>
    <definedName name="hyhjop">#REF!</definedName>
    <definedName name="hyhyh" localSheetId="3">#REF!</definedName>
    <definedName name="hyhyh" localSheetId="0">#REF!</definedName>
    <definedName name="hyhyh">#REF!</definedName>
    <definedName name="hytirs" localSheetId="3">#REF!</definedName>
    <definedName name="hytirs" localSheetId="0">#REF!</definedName>
    <definedName name="hytirs">#REF!</definedName>
    <definedName name="I" localSheetId="3">#REF!</definedName>
    <definedName name="I" localSheetId="0">#REF!</definedName>
    <definedName name="I" localSheetId="2">#REF!</definedName>
    <definedName name="I">#REF!</definedName>
    <definedName name="i8i" localSheetId="3">#REF!</definedName>
    <definedName name="i8i" localSheetId="0">#REF!</definedName>
    <definedName name="i8i">#REF!</definedName>
    <definedName name="Icct" localSheetId="0">#REF!</definedName>
    <definedName name="Icct" localSheetId="2">#REF!</definedName>
    <definedName name="Icct">#REF!</definedName>
    <definedName name="ICP" localSheetId="0">#REF!</definedName>
    <definedName name="ICP" localSheetId="2">#REF!</definedName>
    <definedName name="ICP">#REF!</definedName>
    <definedName name="ICP1_1" localSheetId="0">#REF!</definedName>
    <definedName name="ICP1_1" localSheetId="2">#REF!</definedName>
    <definedName name="ICP1_1">#REF!</definedName>
    <definedName name="ICP1_1_1" localSheetId="0">#REF!</definedName>
    <definedName name="ICP1_1_1" localSheetId="2">#REF!</definedName>
    <definedName name="ICP1_1_1">#REF!</definedName>
    <definedName name="ICP1_1_2" localSheetId="0">#REF!</definedName>
    <definedName name="ICP1_1_2" localSheetId="2">#REF!</definedName>
    <definedName name="ICP1_1_2">#REF!</definedName>
    <definedName name="ICP1_1_3" localSheetId="0">#REF!</definedName>
    <definedName name="ICP1_1_3" localSheetId="2">#REF!</definedName>
    <definedName name="ICP1_1_3">#REF!</definedName>
    <definedName name="ICP1_1_4" localSheetId="0">#REF!</definedName>
    <definedName name="ICP1_1_4" localSheetId="2">#REF!</definedName>
    <definedName name="ICP1_1_4">#REF!</definedName>
    <definedName name="ICP1_2" localSheetId="0">#REF!</definedName>
    <definedName name="ICP1_2" localSheetId="2">#REF!</definedName>
    <definedName name="ICP1_2">#REF!</definedName>
    <definedName name="ICP1_3" localSheetId="0">#REF!</definedName>
    <definedName name="ICP1_3" localSheetId="2">#REF!</definedName>
    <definedName name="ICP1_3">#REF!</definedName>
    <definedName name="ICP1_4" localSheetId="0">#REF!</definedName>
    <definedName name="ICP1_4" localSheetId="2">#REF!</definedName>
    <definedName name="ICP1_4">#REF!</definedName>
    <definedName name="IF" localSheetId="3">#REF!</definedName>
    <definedName name="IF" localSheetId="0">#REF!</definedName>
    <definedName name="IF" localSheetId="2">#REF!</definedName>
    <definedName name="IF">#REF!</definedName>
    <definedName name="Ig" localSheetId="0">#REF!</definedName>
    <definedName name="Ig" localSheetId="2">#REF!</definedName>
    <definedName name="Ig">#REF!</definedName>
    <definedName name="ii" localSheetId="3">#REF!</definedName>
    <definedName name="ii" localSheetId="0">#REF!</definedName>
    <definedName name="ii">#REF!</definedName>
    <definedName name="iii" localSheetId="3">#REF!</definedName>
    <definedName name="iii" localSheetId="0">#REF!</definedName>
    <definedName name="iii">#REF!</definedName>
    <definedName name="iiii" localSheetId="3">#REF!</definedName>
    <definedName name="iiii" localSheetId="0">#REF!</definedName>
    <definedName name="iiii">#REF!</definedName>
    <definedName name="iiiiiiik" localSheetId="3">#REF!</definedName>
    <definedName name="iiiiiiik" localSheetId="0">#REF!</definedName>
    <definedName name="iiiiiiik">#REF!</definedName>
    <definedName name="iiiiuh" localSheetId="3">#REF!</definedName>
    <definedName name="iiiiuh" localSheetId="0">#REF!</definedName>
    <definedName name="iiiiuh">#REF!</definedName>
    <definedName name="iktgvfmu" localSheetId="3">#REF!</definedName>
    <definedName name="iktgvfmu" localSheetId="0">#REF!</definedName>
    <definedName name="iktgvfmu">#REF!</definedName>
    <definedName name="IL" localSheetId="0">#REF!</definedName>
    <definedName name="IL" localSheetId="2">#REF!</definedName>
    <definedName name="IL">#REF!</definedName>
    <definedName name="IMPRESSION" localSheetId="0">#REF!</definedName>
    <definedName name="IMPRESSION" localSheetId="2">#REF!</definedName>
    <definedName name="IMPRESSION">#REF!</definedName>
    <definedName name="imprimir" localSheetId="0">#REF!</definedName>
    <definedName name="imprimir" localSheetId="2">#REF!</definedName>
    <definedName name="imprimir">#REF!</definedName>
    <definedName name="IMPTOS" localSheetId="0">#REF!</definedName>
    <definedName name="IMPTOS" localSheetId="2">#REF!</definedName>
    <definedName name="IMPTOS">#REF!</definedName>
    <definedName name="IMPTOS1" localSheetId="0">#REF!</definedName>
    <definedName name="IMPTOS1" localSheetId="2">#REF!</definedName>
    <definedName name="IMPTOS1">#REF!</definedName>
    <definedName name="INC" localSheetId="0">#REF!</definedName>
    <definedName name="INC" localSheetId="2">#REF!</definedName>
    <definedName name="INC">#REF!</definedName>
    <definedName name="INCR._PRODC." localSheetId="0">#REF!</definedName>
    <definedName name="INCR._PRODC." localSheetId="2">#REF!</definedName>
    <definedName name="INCR._PRODC.">#REF!</definedName>
    <definedName name="INDICE" localSheetId="3">#REF!</definedName>
    <definedName name="INDICE" localSheetId="0">#REF!</definedName>
    <definedName name="INDICE" localSheetId="2">#REF!</definedName>
    <definedName name="INDICE">#REF!</definedName>
    <definedName name="inf" localSheetId="3">#REF!</definedName>
    <definedName name="inf" localSheetId="0">#REF!</definedName>
    <definedName name="inf" localSheetId="2">#REF!</definedName>
    <definedName name="inf">#REF!</definedName>
    <definedName name="Informe_semanal" localSheetId="0">#REF!</definedName>
    <definedName name="Informe_semanal" localSheetId="2">#REF!</definedName>
    <definedName name="Informe_semanal">#REF!</definedName>
    <definedName name="INGENIERIA1" localSheetId="0">#REF!</definedName>
    <definedName name="INGENIERIA1" localSheetId="2">#REF!</definedName>
    <definedName name="INGENIERIA1">#REF!</definedName>
    <definedName name="INGENIERIA11" localSheetId="0">#REF!</definedName>
    <definedName name="INGENIERIA11" localSheetId="2">#REF!</definedName>
    <definedName name="INGENIERIA11">#REF!</definedName>
    <definedName name="INPU" localSheetId="0">#REF!</definedName>
    <definedName name="INPU" localSheetId="2">#REF!</definedName>
    <definedName name="INPU">#REF!</definedName>
    <definedName name="INPUT" localSheetId="0">#REF!</definedName>
    <definedName name="INPUT" localSheetId="2">#REF!</definedName>
    <definedName name="INPUT">#REF!</definedName>
    <definedName name="Insumos_auxiliares" localSheetId="3">#REF!</definedName>
    <definedName name="Insumos_auxiliares" localSheetId="0">#REF!</definedName>
    <definedName name="Insumos_auxiliares" localSheetId="2">#REF!</definedName>
    <definedName name="Insumos_auxiliares">#REF!</definedName>
    <definedName name="Insumos_basicos" localSheetId="3">#REF!</definedName>
    <definedName name="Insumos_basicos" localSheetId="0">#REF!</definedName>
    <definedName name="Insumos_basicos" localSheetId="2">#REF!</definedName>
    <definedName name="Insumos_basicos">#REF!</definedName>
    <definedName name="Int" localSheetId="0">#REF!</definedName>
    <definedName name="Int" localSheetId="2">#REF!</definedName>
    <definedName name="Int">#REF!</definedName>
    <definedName name="Intercambiadores" localSheetId="0">#REF!</definedName>
    <definedName name="Intercambiadores" localSheetId="2">#REF!</definedName>
    <definedName name="Intercambiadores">#REF!</definedName>
    <definedName name="Interest_Rate" localSheetId="0">#REF!</definedName>
    <definedName name="Interest_Rate" localSheetId="2">#REF!</definedName>
    <definedName name="Interest_Rate">#REF!</definedName>
    <definedName name="INTERMEDIA_I" localSheetId="0">#REF!</definedName>
    <definedName name="INTERMEDIA_I" localSheetId="2">#REF!</definedName>
    <definedName name="INTERMEDIA_I">#REF!</definedName>
    <definedName name="InvDol1" localSheetId="0">#REF!</definedName>
    <definedName name="InvDol1" localSheetId="2">#REF!</definedName>
    <definedName name="InvDol1">#REF!</definedName>
    <definedName name="InvDol2" localSheetId="0">#REF!</definedName>
    <definedName name="InvDol2" localSheetId="2">#REF!</definedName>
    <definedName name="InvDol2">#REF!</definedName>
    <definedName name="InvDol3" localSheetId="0">#REF!</definedName>
    <definedName name="InvDol3" localSheetId="2">#REF!</definedName>
    <definedName name="InvDol3">#REF!</definedName>
    <definedName name="InvDol4" localSheetId="0">#REF!</definedName>
    <definedName name="InvDol4" localSheetId="2">#REF!</definedName>
    <definedName name="InvDol4">#REF!</definedName>
    <definedName name="InvDol5" localSheetId="0">#REF!</definedName>
    <definedName name="InvDol5" localSheetId="2">#REF!</definedName>
    <definedName name="InvDol5">#REF!</definedName>
    <definedName name="InvDol6" localSheetId="0">#REF!</definedName>
    <definedName name="InvDol6" localSheetId="2">#REF!</definedName>
    <definedName name="InvDol6">#REF!</definedName>
    <definedName name="InvDol7" localSheetId="0">#REF!</definedName>
    <definedName name="InvDol7" localSheetId="2">#REF!</definedName>
    <definedName name="InvDol7">#REF!</definedName>
    <definedName name="InvDol8" localSheetId="0">#REF!</definedName>
    <definedName name="InvDol8" localSheetId="2">#REF!</definedName>
    <definedName name="InvDol8">#REF!</definedName>
    <definedName name="IOU" localSheetId="0">#REF!</definedName>
    <definedName name="IOU" localSheetId="2">#REF!</definedName>
    <definedName name="IOU">#REF!</definedName>
    <definedName name="IP" localSheetId="0">#REF!</definedName>
    <definedName name="IP" localSheetId="2">#REF!</definedName>
    <definedName name="IP">#REF!</definedName>
    <definedName name="irng" localSheetId="0">#REF!</definedName>
    <definedName name="irng" localSheetId="2">#REF!</definedName>
    <definedName name="irng">#REF!</definedName>
    <definedName name="ITEM1" localSheetId="3">#REF!</definedName>
    <definedName name="ITEM1" localSheetId="0">#REF!</definedName>
    <definedName name="ITEM1" localSheetId="2">#REF!</definedName>
    <definedName name="ITEM1">#REF!</definedName>
    <definedName name="ITEM15" localSheetId="3">#REF!</definedName>
    <definedName name="ITEM15" localSheetId="0">#REF!</definedName>
    <definedName name="ITEM15" localSheetId="2">#REF!</definedName>
    <definedName name="ITEM15">#REF!</definedName>
    <definedName name="ITEM2" localSheetId="3">#REF!</definedName>
    <definedName name="ITEM2" localSheetId="0">#REF!</definedName>
    <definedName name="ITEM2" localSheetId="2">#REF!</definedName>
    <definedName name="ITEM2">#REF!</definedName>
    <definedName name="item210.3" localSheetId="3">#REF!</definedName>
    <definedName name="item210.3" localSheetId="0">#REF!</definedName>
    <definedName name="item210.3" localSheetId="2">#REF!</definedName>
    <definedName name="item210.3">#REF!</definedName>
    <definedName name="item230.1" localSheetId="3">#REF!</definedName>
    <definedName name="item230.1" localSheetId="0">#REF!</definedName>
    <definedName name="item230.1" localSheetId="2">#REF!</definedName>
    <definedName name="item230.1">#REF!</definedName>
    <definedName name="ITEM3" localSheetId="3">#REF!</definedName>
    <definedName name="ITEM3" localSheetId="0">#REF!</definedName>
    <definedName name="ITEM3" localSheetId="2">#REF!</definedName>
    <definedName name="ITEM3">#REF!</definedName>
    <definedName name="item310" localSheetId="3">#REF!</definedName>
    <definedName name="item310" localSheetId="0">#REF!</definedName>
    <definedName name="item310" localSheetId="2">#REF!</definedName>
    <definedName name="item310">#REF!</definedName>
    <definedName name="item320.2" localSheetId="3">#REF!</definedName>
    <definedName name="item320.2" localSheetId="0">#REF!</definedName>
    <definedName name="item320.2" localSheetId="2">#REF!</definedName>
    <definedName name="item320.2">#REF!</definedName>
    <definedName name="item330.1" localSheetId="3">#REF!</definedName>
    <definedName name="item330.1" localSheetId="0">#REF!</definedName>
    <definedName name="item330.1" localSheetId="2">#REF!</definedName>
    <definedName name="item330.1">#REF!</definedName>
    <definedName name="item420" localSheetId="3">#REF!</definedName>
    <definedName name="item420" localSheetId="0">#REF!</definedName>
    <definedName name="item420" localSheetId="2">#REF!</definedName>
    <definedName name="item420">#REF!</definedName>
    <definedName name="item450.2P" localSheetId="3">#REF!</definedName>
    <definedName name="item450.2P" localSheetId="0">#REF!</definedName>
    <definedName name="item450.2P" localSheetId="2">#REF!</definedName>
    <definedName name="item450.2P">#REF!</definedName>
    <definedName name="item600.1" localSheetId="3">#REF!</definedName>
    <definedName name="item600.1" localSheetId="0">#REF!</definedName>
    <definedName name="item600.1" localSheetId="2">#REF!</definedName>
    <definedName name="item600.1">#REF!</definedName>
    <definedName name="item610.1" localSheetId="3">#REF!</definedName>
    <definedName name="item610.1" localSheetId="0">#REF!</definedName>
    <definedName name="item610.1" localSheetId="2">#REF!</definedName>
    <definedName name="item610.1">#REF!</definedName>
    <definedName name="item610.2" localSheetId="3">#REF!</definedName>
    <definedName name="item610.2" localSheetId="0">#REF!</definedName>
    <definedName name="item610.2" localSheetId="2">#REF!</definedName>
    <definedName name="item610.2">#REF!</definedName>
    <definedName name="item630.4" localSheetId="3">#REF!</definedName>
    <definedName name="item630.4" localSheetId="0">#REF!</definedName>
    <definedName name="item630.4" localSheetId="2">#REF!</definedName>
    <definedName name="item630.4">#REF!</definedName>
    <definedName name="item630.6" localSheetId="3">#REF!</definedName>
    <definedName name="item630.6" localSheetId="0">#REF!</definedName>
    <definedName name="item630.6" localSheetId="2">#REF!</definedName>
    <definedName name="item630.6">#REF!</definedName>
    <definedName name="item630.7" localSheetId="3">#REF!</definedName>
    <definedName name="item630.7" localSheetId="0">#REF!</definedName>
    <definedName name="item630.7" localSheetId="2">#REF!</definedName>
    <definedName name="item630.7">#REF!</definedName>
    <definedName name="item640.3" localSheetId="3">#REF!</definedName>
    <definedName name="item640.3" localSheetId="0">#REF!</definedName>
    <definedName name="item640.3" localSheetId="2">#REF!</definedName>
    <definedName name="item640.3">#REF!</definedName>
    <definedName name="item661" localSheetId="3">#REF!</definedName>
    <definedName name="item661" localSheetId="0">#REF!</definedName>
    <definedName name="item661" localSheetId="2">#REF!</definedName>
    <definedName name="item661">#REF!</definedName>
    <definedName name="item671" localSheetId="3">#REF!</definedName>
    <definedName name="item671" localSheetId="0">#REF!</definedName>
    <definedName name="item671" localSheetId="2">#REF!</definedName>
    <definedName name="item671">#REF!</definedName>
    <definedName name="item673.1" localSheetId="3">#REF!</definedName>
    <definedName name="item673.1" localSheetId="0">#REF!</definedName>
    <definedName name="item673.1" localSheetId="2">#REF!</definedName>
    <definedName name="item673.1">#REF!</definedName>
    <definedName name="item673.3" localSheetId="3">#REF!</definedName>
    <definedName name="item673.3" localSheetId="0">#REF!</definedName>
    <definedName name="item673.3" localSheetId="2">#REF!</definedName>
    <definedName name="item673.3">#REF!</definedName>
    <definedName name="item681" localSheetId="3">#REF!</definedName>
    <definedName name="item681" localSheetId="0">#REF!</definedName>
    <definedName name="item681" localSheetId="2">#REF!</definedName>
    <definedName name="item681">#REF!</definedName>
    <definedName name="item700.1" localSheetId="3">#REF!</definedName>
    <definedName name="item700.1" localSheetId="0">#REF!</definedName>
    <definedName name="item700.1" localSheetId="2">#REF!</definedName>
    <definedName name="item700.1">#REF!</definedName>
    <definedName name="item710.1" localSheetId="3">#REF!</definedName>
    <definedName name="item710.1" localSheetId="0">#REF!</definedName>
    <definedName name="item710.1" localSheetId="2">#REF!</definedName>
    <definedName name="item710.1">#REF!</definedName>
    <definedName name="item710.2" localSheetId="3">#REF!</definedName>
    <definedName name="item710.2" localSheetId="0">#REF!</definedName>
    <definedName name="item710.2" localSheetId="2">#REF!</definedName>
    <definedName name="item710.2">#REF!</definedName>
    <definedName name="item730.1" localSheetId="3">#REF!</definedName>
    <definedName name="item730.1" localSheetId="0">#REF!</definedName>
    <definedName name="item730.1" localSheetId="2">#REF!</definedName>
    <definedName name="item730.1">#REF!</definedName>
    <definedName name="item730.2" localSheetId="3">#REF!</definedName>
    <definedName name="item730.2" localSheetId="0">#REF!</definedName>
    <definedName name="item730.2" localSheetId="2">#REF!</definedName>
    <definedName name="item730.2">#REF!</definedName>
    <definedName name="item730.2.4" localSheetId="3">#REF!</definedName>
    <definedName name="item730.2.4" localSheetId="0">#REF!</definedName>
    <definedName name="item730.2.4" localSheetId="2">#REF!</definedName>
    <definedName name="item730.2.4">#REF!</definedName>
    <definedName name="item900.2" localSheetId="3">#REF!</definedName>
    <definedName name="item900.2" localSheetId="0">#REF!</definedName>
    <definedName name="item900.2" localSheetId="2">#REF!</definedName>
    <definedName name="item900.2">#REF!</definedName>
    <definedName name="ItemCodos" localSheetId="0">#REF!</definedName>
    <definedName name="ItemCodos" localSheetId="2">#REF!</definedName>
    <definedName name="ItemCodos">#REF!</definedName>
    <definedName name="IUI" localSheetId="3">#REF!</definedName>
    <definedName name="IUI" localSheetId="0">#REF!</definedName>
    <definedName name="IUI">#REF!</definedName>
    <definedName name="iuit7" localSheetId="3">#REF!</definedName>
    <definedName name="iuit7" localSheetId="0">#REF!</definedName>
    <definedName name="iuit7">#REF!</definedName>
    <definedName name="iul" localSheetId="3">#REF!</definedName>
    <definedName name="iul" localSheetId="0">#REF!</definedName>
    <definedName name="iul">#REF!</definedName>
    <definedName name="iuouio" localSheetId="3">#REF!</definedName>
    <definedName name="iuouio" localSheetId="0">#REF!</definedName>
    <definedName name="iuouio">#REF!</definedName>
    <definedName name="iuyi9" localSheetId="3">#REF!</definedName>
    <definedName name="iuyi9" localSheetId="0">#REF!</definedName>
    <definedName name="iuyi9">#REF!</definedName>
    <definedName name="IVA" localSheetId="3">#REF!</definedName>
    <definedName name="IVA" localSheetId="0">#REF!</definedName>
    <definedName name="IVA" localSheetId="2">#REF!</definedName>
    <definedName name="IVA">#REF!</definedName>
    <definedName name="iwjer" localSheetId="0">#REF!</definedName>
    <definedName name="iwjer" localSheetId="2">#REF!</definedName>
    <definedName name="iwjer">#REF!</definedName>
    <definedName name="iyuiuyi" localSheetId="3">#REF!</definedName>
    <definedName name="iyuiuyi" localSheetId="0">#REF!</definedName>
    <definedName name="iyuiuyi">#REF!</definedName>
    <definedName name="j" localSheetId="3">#REF!</definedName>
    <definedName name="j" localSheetId="0">#REF!</definedName>
    <definedName name="j">#REF!</definedName>
    <definedName name="jd" localSheetId="3">#REF!</definedName>
    <definedName name="jd" localSheetId="0">#REF!</definedName>
    <definedName name="jd">#REF!</definedName>
    <definedName name="jdh" localSheetId="3">#REF!</definedName>
    <definedName name="jdh" localSheetId="0">#REF!</definedName>
    <definedName name="jdh">#REF!</definedName>
    <definedName name="jeytj" localSheetId="3">#REF!</definedName>
    <definedName name="jeytj" localSheetId="0">#REF!</definedName>
    <definedName name="jeytj">#REF!</definedName>
    <definedName name="jfç" localSheetId="0">#REF!</definedName>
    <definedName name="jfç" localSheetId="2">#REF!</definedName>
    <definedName name="jfç">#REF!</definedName>
    <definedName name="jfhjfrt" localSheetId="3">#REF!</definedName>
    <definedName name="jfhjfrt" localSheetId="0">#REF!</definedName>
    <definedName name="jfhjfrt">#REF!</definedName>
    <definedName name="jgfj" localSheetId="3">#REF!</definedName>
    <definedName name="jgfj" localSheetId="0">#REF!</definedName>
    <definedName name="jgfj">#REF!</definedName>
    <definedName name="jghj" localSheetId="3">#REF!</definedName>
    <definedName name="jghj" localSheetId="0">#REF!</definedName>
    <definedName name="jghj">#REF!</definedName>
    <definedName name="jgj" localSheetId="3">#REF!</definedName>
    <definedName name="jgj" localSheetId="0">#REF!</definedName>
    <definedName name="jgj">#REF!</definedName>
    <definedName name="jhg" localSheetId="3">#REF!</definedName>
    <definedName name="jhg" localSheetId="0">#REF!</definedName>
    <definedName name="jhg">#REF!</definedName>
    <definedName name="jhjyj" localSheetId="3">#REF!</definedName>
    <definedName name="jhjyj" localSheetId="0">#REF!</definedName>
    <definedName name="jhjyj">#REF!</definedName>
    <definedName name="JHK" localSheetId="3">#REF!</definedName>
    <definedName name="JHK" localSheetId="0">#REF!</definedName>
    <definedName name="JHK">#REF!</definedName>
    <definedName name="jhkgjkvf" localSheetId="3">#REF!</definedName>
    <definedName name="jhkgjkvf" localSheetId="0">#REF!</definedName>
    <definedName name="jhkgjkvf">#REF!</definedName>
    <definedName name="jjfq" localSheetId="3">#REF!</definedName>
    <definedName name="jjfq" localSheetId="0">#REF!</definedName>
    <definedName name="jjfq">#REF!</definedName>
    <definedName name="JJJ" localSheetId="0">#REF!</definedName>
    <definedName name="JJJ">#REF!</definedName>
    <definedName name="jjjhjddfg" localSheetId="3">#REF!</definedName>
    <definedName name="jjjhjddfg" localSheetId="0">#REF!</definedName>
    <definedName name="jjjhjddfg">#REF!</definedName>
    <definedName name="jjjjju" localSheetId="3">#REF!</definedName>
    <definedName name="jjjjju" localSheetId="0">#REF!</definedName>
    <definedName name="jjjjju">#REF!</definedName>
    <definedName name="jjujujty" localSheetId="3">#REF!</definedName>
    <definedName name="jjujujty" localSheetId="0">#REF!</definedName>
    <definedName name="jjujujty">#REF!</definedName>
    <definedName name="jjyjy" localSheetId="3">#REF!</definedName>
    <definedName name="jjyjy" localSheetId="0">#REF!</definedName>
    <definedName name="jjyjy">#REF!</definedName>
    <definedName name="jkk" localSheetId="3">#REF!</definedName>
    <definedName name="jkk" localSheetId="0">#REF!</definedName>
    <definedName name="jkk">#REF!</definedName>
    <definedName name="jkl" localSheetId="3">#REF!</definedName>
    <definedName name="jkl" localSheetId="0">#REF!</definedName>
    <definedName name="jkl" localSheetId="2">#REF!</definedName>
    <definedName name="jkl">#REF!</definedName>
    <definedName name="JRYJ" localSheetId="3">#REF!</definedName>
    <definedName name="JRYJ" localSheetId="0">#REF!</definedName>
    <definedName name="JRYJ">#REF!</definedName>
    <definedName name="jtyj" localSheetId="3">#REF!</definedName>
    <definedName name="jtyj" localSheetId="0">#REF!</definedName>
    <definedName name="jtyj">#REF!</definedName>
    <definedName name="jtyry" localSheetId="3">#REF!</definedName>
    <definedName name="jtyry" localSheetId="0">#REF!</definedName>
    <definedName name="jtyry">#REF!</definedName>
    <definedName name="juj" localSheetId="3">#REF!</definedName>
    <definedName name="juj" localSheetId="0">#REF!</definedName>
    <definedName name="juj">#REF!</definedName>
    <definedName name="jujcx" localSheetId="3">#REF!</definedName>
    <definedName name="jujcx" localSheetId="0">#REF!</definedName>
    <definedName name="jujcx">#REF!</definedName>
    <definedName name="jujuj" localSheetId="3">#REF!</definedName>
    <definedName name="jujuj" localSheetId="0">#REF!</definedName>
    <definedName name="jujuj">#REF!</definedName>
    <definedName name="jujujuju" localSheetId="3">#REF!</definedName>
    <definedName name="jujujuju" localSheetId="0">#REF!</definedName>
    <definedName name="jujujuju">#REF!</definedName>
    <definedName name="juuuhb" localSheetId="3">#REF!</definedName>
    <definedName name="juuuhb" localSheetId="0">#REF!</definedName>
    <definedName name="juuuhb">#REF!</definedName>
    <definedName name="jvv" localSheetId="3">#REF!</definedName>
    <definedName name="jvv" localSheetId="0">#REF!</definedName>
    <definedName name="jvv" localSheetId="2">#REF!</definedName>
    <definedName name="jvv">#REF!</definedName>
    <definedName name="jyjt7" localSheetId="3">#REF!</definedName>
    <definedName name="jyjt7" localSheetId="0">#REF!</definedName>
    <definedName name="jyjt7">#REF!</definedName>
    <definedName name="jyt" localSheetId="3">#REF!</definedName>
    <definedName name="jyt" localSheetId="0">#REF!</definedName>
    <definedName name="jyt">#REF!</definedName>
    <definedName name="jytj" localSheetId="3">#REF!</definedName>
    <definedName name="jytj" localSheetId="0">#REF!</definedName>
    <definedName name="jytj">#REF!</definedName>
    <definedName name="jyuju" localSheetId="3">#REF!</definedName>
    <definedName name="jyuju" localSheetId="0">#REF!</definedName>
    <definedName name="jyuju">#REF!</definedName>
    <definedName name="jyujyuj" localSheetId="3">#REF!</definedName>
    <definedName name="jyujyuj" localSheetId="0">#REF!</definedName>
    <definedName name="jyujyuj">#REF!</definedName>
    <definedName name="K0F1" localSheetId="3">#REF!</definedName>
    <definedName name="K0F1" localSheetId="0">#REF!</definedName>
    <definedName name="K0F1" localSheetId="2">#REF!</definedName>
    <definedName name="K0F1">#REF!</definedName>
    <definedName name="K0F2" localSheetId="3">#REF!</definedName>
    <definedName name="K0F2" localSheetId="0">#REF!</definedName>
    <definedName name="K0F2" localSheetId="2">#REF!</definedName>
    <definedName name="K0F2">#REF!</definedName>
    <definedName name="K10ALO" localSheetId="3">#REF!</definedName>
    <definedName name="K10ALO" localSheetId="0">#REF!</definedName>
    <definedName name="K10ALO" localSheetId="2">#REF!</definedName>
    <definedName name="K10ALO">#REF!</definedName>
    <definedName name="K11ALO" localSheetId="3">#REF!</definedName>
    <definedName name="K11ALO" localSheetId="0">#REF!</definedName>
    <definedName name="K11ALO" localSheetId="2">#REF!</definedName>
    <definedName name="K11ALO">#REF!</definedName>
    <definedName name="K1F1" localSheetId="3">#REF!</definedName>
    <definedName name="K1F1" localSheetId="0">#REF!</definedName>
    <definedName name="K1F1" localSheetId="2">#REF!</definedName>
    <definedName name="K1F1">#REF!</definedName>
    <definedName name="K1F2" localSheetId="3">#REF!</definedName>
    <definedName name="K1F2" localSheetId="0">#REF!</definedName>
    <definedName name="K1F2" localSheetId="2">#REF!</definedName>
    <definedName name="K1F2">#REF!</definedName>
    <definedName name="K2F1" localSheetId="3">#REF!</definedName>
    <definedName name="K2F1" localSheetId="0">#REF!</definedName>
    <definedName name="K2F1" localSheetId="2">#REF!</definedName>
    <definedName name="K2F1">#REF!</definedName>
    <definedName name="K2F2" localSheetId="3">#REF!</definedName>
    <definedName name="K2F2" localSheetId="0">#REF!</definedName>
    <definedName name="K2F2" localSheetId="2">#REF!</definedName>
    <definedName name="K2F2">#REF!</definedName>
    <definedName name="K3F1" localSheetId="3">#REF!</definedName>
    <definedName name="K3F1" localSheetId="0">#REF!</definedName>
    <definedName name="K3F1" localSheetId="2">#REF!</definedName>
    <definedName name="K3F1">#REF!</definedName>
    <definedName name="K3F2" localSheetId="3">#REF!</definedName>
    <definedName name="K3F2" localSheetId="0">#REF!</definedName>
    <definedName name="K3F2" localSheetId="2">#REF!</definedName>
    <definedName name="K3F2">#REF!</definedName>
    <definedName name="K4F1" localSheetId="3">#REF!</definedName>
    <definedName name="K4F1" localSheetId="0">#REF!</definedName>
    <definedName name="K4F1" localSheetId="2">#REF!</definedName>
    <definedName name="K4F1">#REF!</definedName>
    <definedName name="K4F2" localSheetId="3">#REF!</definedName>
    <definedName name="K4F2" localSheetId="0">#REF!</definedName>
    <definedName name="K4F2" localSheetId="2">#REF!</definedName>
    <definedName name="K4F2">#REF!</definedName>
    <definedName name="K5F1" localSheetId="3">#REF!</definedName>
    <definedName name="K5F1" localSheetId="0">#REF!</definedName>
    <definedName name="K5F1" localSheetId="2">#REF!</definedName>
    <definedName name="K5F1">#REF!</definedName>
    <definedName name="K5F2" localSheetId="3">#REF!</definedName>
    <definedName name="K5F2" localSheetId="0">#REF!</definedName>
    <definedName name="K5F2" localSheetId="2">#REF!</definedName>
    <definedName name="K5F2">#REF!</definedName>
    <definedName name="K6F1" localSheetId="3">#REF!</definedName>
    <definedName name="K6F1" localSheetId="0">#REF!</definedName>
    <definedName name="K6F1" localSheetId="2">#REF!</definedName>
    <definedName name="K6F1">#REF!</definedName>
    <definedName name="K6F2" localSheetId="3">#REF!</definedName>
    <definedName name="K6F2" localSheetId="0">#REF!</definedName>
    <definedName name="K6F2" localSheetId="2">#REF!</definedName>
    <definedName name="K6F2">#REF!</definedName>
    <definedName name="K7F1" localSheetId="3">#REF!</definedName>
    <definedName name="K7F1" localSheetId="0">#REF!</definedName>
    <definedName name="K7F1" localSheetId="2">#REF!</definedName>
    <definedName name="K7F1">#REF!</definedName>
    <definedName name="K7F2" localSheetId="3">#REF!</definedName>
    <definedName name="K7F2" localSheetId="0">#REF!</definedName>
    <definedName name="K7F2" localSheetId="2">#REF!</definedName>
    <definedName name="K7F2">#REF!</definedName>
    <definedName name="K8ALO" localSheetId="3">#REF!</definedName>
    <definedName name="K8ALO" localSheetId="0">#REF!</definedName>
    <definedName name="K8ALO" localSheetId="2">#REF!</definedName>
    <definedName name="K8ALO">#REF!</definedName>
    <definedName name="K8F1" localSheetId="3">#REF!</definedName>
    <definedName name="K8F1" localSheetId="0">#REF!</definedName>
    <definedName name="K8F1" localSheetId="2">#REF!</definedName>
    <definedName name="K8F1">#REF!</definedName>
    <definedName name="K8F2" localSheetId="3">#REF!</definedName>
    <definedName name="K8F2" localSheetId="0">#REF!</definedName>
    <definedName name="K8F2" localSheetId="2">#REF!</definedName>
    <definedName name="K8F2">#REF!</definedName>
    <definedName name="K9ALO" localSheetId="3">#REF!</definedName>
    <definedName name="K9ALO" localSheetId="0">#REF!</definedName>
    <definedName name="K9ALO" localSheetId="2">#REF!</definedName>
    <definedName name="K9ALO">#REF!</definedName>
    <definedName name="kdmfm" localSheetId="0">#REF!</definedName>
    <definedName name="kdmfm" localSheetId="2">#REF!</definedName>
    <definedName name="kdmfm">#REF!</definedName>
    <definedName name="kf" localSheetId="0">#REF!</definedName>
    <definedName name="kf" localSheetId="2">#REF!</definedName>
    <definedName name="kf">#REF!</definedName>
    <definedName name="kh" localSheetId="0">#REF!</definedName>
    <definedName name="kh" localSheetId="2">#REF!</definedName>
    <definedName name="kh">#REF!</definedName>
    <definedName name="KHGGH" localSheetId="3">#REF!</definedName>
    <definedName name="KHGGH" localSheetId="0">#REF!</definedName>
    <definedName name="KHGGH">#REF!</definedName>
    <definedName name="khjk7" localSheetId="3">#REF!</definedName>
    <definedName name="khjk7" localSheetId="0">#REF!</definedName>
    <definedName name="khjk7">#REF!</definedName>
    <definedName name="kikik" localSheetId="3">#REF!</definedName>
    <definedName name="kikik" localSheetId="0">#REF!</definedName>
    <definedName name="kikik">#REF!</definedName>
    <definedName name="kj" localSheetId="0">#REF!</definedName>
    <definedName name="kj" localSheetId="2">#REF!</definedName>
    <definedName name="kj">#REF!</definedName>
    <definedName name="kjhkd" localSheetId="3">#REF!</definedName>
    <definedName name="kjhkd" localSheetId="0">#REF!</definedName>
    <definedName name="kjhkd">#REF!</definedName>
    <definedName name="kjj" localSheetId="0">#REF!</definedName>
    <definedName name="kjj" localSheetId="2">#REF!</definedName>
    <definedName name="kjj">#REF!</definedName>
    <definedName name="kjk" localSheetId="3">#REF!</definedName>
    <definedName name="kjk" localSheetId="0">#REF!</definedName>
    <definedName name="kjk">#REF!</definedName>
    <definedName name="kjtrkjr" localSheetId="3">#REF!</definedName>
    <definedName name="kjtrkjr" localSheetId="0">#REF!</definedName>
    <definedName name="kjtrkjr">#REF!</definedName>
    <definedName name="kk" localSheetId="0">#REF!</definedName>
    <definedName name="kk" localSheetId="2">#REF!</definedName>
    <definedName name="kk">#REF!</definedName>
    <definedName name="kkkki" localSheetId="3">#REF!</definedName>
    <definedName name="kkkki" localSheetId="0">#REF!</definedName>
    <definedName name="kkkki">#REF!</definedName>
    <definedName name="kkkkkki" localSheetId="3">#REF!</definedName>
    <definedName name="kkkkkki" localSheetId="0">#REF!</definedName>
    <definedName name="kkkkkki">#REF!</definedName>
    <definedName name="klklk" localSheetId="3">#REF!</definedName>
    <definedName name="klklk" localSheetId="0">#REF!</definedName>
    <definedName name="klklk" localSheetId="2">#REF!</definedName>
    <definedName name="klklk">#REF!</definedName>
    <definedName name="km" localSheetId="0">#REF!</definedName>
    <definedName name="km" localSheetId="2">#REF!</definedName>
    <definedName name="km">#REF!</definedName>
    <definedName name="krtrk" localSheetId="3">#REF!</definedName>
    <definedName name="krtrk" localSheetId="0">#REF!</definedName>
    <definedName name="krtrk">#REF!</definedName>
    <definedName name="ks" localSheetId="0">#REF!</definedName>
    <definedName name="ks" localSheetId="2">#REF!</definedName>
    <definedName name="ks">#REF!</definedName>
    <definedName name="ksogtk" localSheetId="0">#REF!</definedName>
    <definedName name="ksogtk" localSheetId="2">#REF!</definedName>
    <definedName name="ksogtk">#REF!</definedName>
    <definedName name="kuyhgbe" localSheetId="0">#REF!</definedName>
    <definedName name="kuyhgbe" localSheetId="2">#REF!</definedName>
    <definedName name="kuyhgbe">#REF!</definedName>
    <definedName name="kyr" localSheetId="3">#REF!</definedName>
    <definedName name="kyr" localSheetId="0">#REF!</definedName>
    <definedName name="kyr">#REF!</definedName>
    <definedName name="L" localSheetId="0">#REF!</definedName>
    <definedName name="L" localSheetId="2">#REF!</definedName>
    <definedName name="L">#REF!</definedName>
    <definedName name="la" localSheetId="0">#REF!</definedName>
    <definedName name="la" localSheetId="2">#REF!</definedName>
    <definedName name="la">#REF!</definedName>
    <definedName name="LAF" localSheetId="0">#REF!</definedName>
    <definedName name="LAF" localSheetId="2">#REF!</definedName>
    <definedName name="LAF">#REF!</definedName>
    <definedName name="lame" localSheetId="0">#REF!</definedName>
    <definedName name="lame" localSheetId="2">#REF!</definedName>
    <definedName name="lame">#REF!</definedName>
    <definedName name="LANODO" localSheetId="0">#REF!</definedName>
    <definedName name="LANODO" localSheetId="2">#REF!</definedName>
    <definedName name="LANODO">#REF!</definedName>
    <definedName name="LANODOFT" localSheetId="0">#REF!</definedName>
    <definedName name="LANODOFT" localSheetId="2">#REF!</definedName>
    <definedName name="LANODOFT">#REF!</definedName>
    <definedName name="Last_Row" localSheetId="0">#REF!</definedName>
    <definedName name="Last_Row">#REF!</definedName>
    <definedName name="lb" localSheetId="0">#REF!</definedName>
    <definedName name="lb" localSheetId="2">#REF!</definedName>
    <definedName name="lb">#REF!</definedName>
    <definedName name="ld" localSheetId="0">#REF!</definedName>
    <definedName name="ld" localSheetId="2">#REF!</definedName>
    <definedName name="ld">#REF!</definedName>
    <definedName name="Libro1_Hoja1_Lista" localSheetId="0">#REF!</definedName>
    <definedName name="Libro1_Hoja1_Lista" localSheetId="2">#REF!</definedName>
    <definedName name="Libro1_Hoja1_Lista">#REF!</definedName>
    <definedName name="LICITACION" localSheetId="3">#REF!</definedName>
    <definedName name="LICITACION" localSheetId="0">#REF!</definedName>
    <definedName name="LICITACION" localSheetId="2">#REF!</definedName>
    <definedName name="LICITACION">#REF!</definedName>
    <definedName name="LINEA" localSheetId="3">#REF!</definedName>
    <definedName name="LINEA" localSheetId="0">#REF!</definedName>
    <definedName name="LINEA" localSheetId="2">#REF!</definedName>
    <definedName name="LINEA">#REF!</definedName>
    <definedName name="ListaCantidad" localSheetId="0">#REF!</definedName>
    <definedName name="ListaCantidad" localSheetId="2">#REF!</definedName>
    <definedName name="ListaCantidad">#REF!</definedName>
    <definedName name="Listado" localSheetId="0">#REF!</definedName>
    <definedName name="Listado" localSheetId="2">#REF!</definedName>
    <definedName name="Listado">#REF!</definedName>
    <definedName name="Listado1" localSheetId="0">#REF!</definedName>
    <definedName name="Listado1" localSheetId="2">#REF!</definedName>
    <definedName name="Listado1">#REF!</definedName>
    <definedName name="ListaItem" localSheetId="0">#REF!</definedName>
    <definedName name="ListaItem" localSheetId="2">#REF!</definedName>
    <definedName name="ListaItem">#REF!</definedName>
    <definedName name="liuoo" localSheetId="3">#REF!</definedName>
    <definedName name="liuoo" localSheetId="0">#REF!</definedName>
    <definedName name="liuoo">#REF!</definedName>
    <definedName name="lkj" localSheetId="3">#REF!</definedName>
    <definedName name="lkj" localSheetId="0">#REF!</definedName>
    <definedName name="lkj">#REF!</definedName>
    <definedName name="LKJLJK" localSheetId="3">#REF!</definedName>
    <definedName name="LKJLJK" localSheetId="0">#REF!</definedName>
    <definedName name="LKJLJK">#REF!</definedName>
    <definedName name="LL" localSheetId="0">#REF!</definedName>
    <definedName name="LL">#REF!</definedName>
    <definedName name="llam" localSheetId="0">#REF!</definedName>
    <definedName name="llam" localSheetId="2">#REF!</definedName>
    <definedName name="llam">#REF!</definedName>
    <definedName name="lllllh" localSheetId="3">#REF!</definedName>
    <definedName name="lllllh" localSheetId="0">#REF!</definedName>
    <definedName name="lllllh">#REF!</definedName>
    <definedName name="lllllllo" localSheetId="3">#REF!</definedName>
    <definedName name="lllllllo" localSheetId="0">#REF!</definedName>
    <definedName name="lllllllo">#REF!</definedName>
    <definedName name="Loan_Amount" localSheetId="0">#REF!</definedName>
    <definedName name="Loan_Amount" localSheetId="2">#REF!</definedName>
    <definedName name="Loan_Amount">#REF!</definedName>
    <definedName name="Loan_Start" localSheetId="0">#REF!</definedName>
    <definedName name="Loan_Start" localSheetId="2">#REF!</definedName>
    <definedName name="Loan_Start">#REF!</definedName>
    <definedName name="Loan_Years" localSheetId="0">#REF!</definedName>
    <definedName name="Loan_Years" localSheetId="2">#REF!</definedName>
    <definedName name="Loan_Years">#REF!</definedName>
    <definedName name="LOCALIZACION_Y_REPLANTEO" localSheetId="3">#REF!</definedName>
    <definedName name="LOCALIZACION_Y_REPLANTEO" localSheetId="0">#REF!</definedName>
    <definedName name="LOCALIZACION_Y_REPLANTEO" localSheetId="2">#REF!</definedName>
    <definedName name="LOCALIZACION_Y_REPLANTEO">#REF!</definedName>
    <definedName name="lolol" localSheetId="3">#REF!</definedName>
    <definedName name="lolol" localSheetId="0">#REF!</definedName>
    <definedName name="lolol">#REF!</definedName>
    <definedName name="Longitud" localSheetId="0">#REF!</definedName>
    <definedName name="Longitud" localSheetId="2">#REF!</definedName>
    <definedName name="Longitud">#REF!</definedName>
    <definedName name="lp" localSheetId="0">#REF!</definedName>
    <definedName name="lp" localSheetId="2">#REF!</definedName>
    <definedName name="lp">#REF!</definedName>
    <definedName name="lplpl" localSheetId="3">#REF!</definedName>
    <definedName name="lplpl" localSheetId="0">#REF!</definedName>
    <definedName name="lplpl">#REF!</definedName>
    <definedName name="lt" localSheetId="0">#REF!</definedName>
    <definedName name="lt" localSheetId="2">#REF!</definedName>
    <definedName name="lt">#REF!</definedName>
    <definedName name="lun" localSheetId="3">#REF!</definedName>
    <definedName name="lun" localSheetId="0">#REF!</definedName>
    <definedName name="lun" localSheetId="2">#REF!</definedName>
    <definedName name="lun">#REF!</definedName>
    <definedName name="lv" localSheetId="0">#REF!</definedName>
    <definedName name="lv" localSheetId="2">#REF!</definedName>
    <definedName name="lv">#REF!</definedName>
    <definedName name="m" localSheetId="0">#REF!</definedName>
    <definedName name="m" localSheetId="2">#REF!</definedName>
    <definedName name="m">#REF!</definedName>
    <definedName name="MA" localSheetId="3">#REF!</definedName>
    <definedName name="MA" localSheetId="0">#REF!</definedName>
    <definedName name="MA" localSheetId="2">#REF!</definedName>
    <definedName name="MA">#REF!</definedName>
    <definedName name="MACR" localSheetId="0">#REF!</definedName>
    <definedName name="MACR" localSheetId="2">#REF!</definedName>
    <definedName name="MACR">#REF!</definedName>
    <definedName name="MACRDEL" localSheetId="0">#REF!</definedName>
    <definedName name="MACRDEL" localSheetId="2">#REF!</definedName>
    <definedName name="MACRDEL">#REF!</definedName>
    <definedName name="Macroactividad" localSheetId="0">#REF!</definedName>
    <definedName name="Macroactividad" localSheetId="2">#REF!</definedName>
    <definedName name="Macroactividad">#REF!</definedName>
    <definedName name="mafdsf" localSheetId="3">#REF!</definedName>
    <definedName name="mafdsf" localSheetId="0">#REF!</definedName>
    <definedName name="mafdsf">#REF!</definedName>
    <definedName name="MANUAL" localSheetId="0">#REF!</definedName>
    <definedName name="MANUAL" localSheetId="2">#REF!</definedName>
    <definedName name="MANUAL">#REF!</definedName>
    <definedName name="mao" localSheetId="3">#REF!</definedName>
    <definedName name="mao" localSheetId="0">#REF!</definedName>
    <definedName name="mao">#REF!</definedName>
    <definedName name="maow" localSheetId="3">#REF!</definedName>
    <definedName name="maow" localSheetId="0">#REF!</definedName>
    <definedName name="maow">#REF!</definedName>
    <definedName name="mar" localSheetId="3">#REF!</definedName>
    <definedName name="mar" localSheetId="0">#REF!</definedName>
    <definedName name="mar" localSheetId="2">#REF!</definedName>
    <definedName name="mar">#REF!</definedName>
    <definedName name="MARCO_H" localSheetId="0">#REF!</definedName>
    <definedName name="MARCO_H" localSheetId="2">#REF!</definedName>
    <definedName name="MARCO_H">#REF!</definedName>
    <definedName name="marina" localSheetId="0">#REF!</definedName>
    <definedName name="marina" localSheetId="2">#REF!</definedName>
    <definedName name="marina">#REF!</definedName>
    <definedName name="masor" localSheetId="3">#REF!</definedName>
    <definedName name="masor" localSheetId="0">#REF!</definedName>
    <definedName name="masor">#REF!</definedName>
    <definedName name="MAT" localSheetId="3">#REF!</definedName>
    <definedName name="MAT" localSheetId="0">#REF!</definedName>
    <definedName name="MAT" localSheetId="2">#REF!</definedName>
    <definedName name="MAT">#REF!</definedName>
    <definedName name="materiales1" localSheetId="0">#REF!</definedName>
    <definedName name="materiales1" localSheetId="2">#REF!</definedName>
    <definedName name="materiales1">#REF!</definedName>
    <definedName name="MaterialTub" localSheetId="0">#REF!</definedName>
    <definedName name="MaterialTub" localSheetId="2">#REF!</definedName>
    <definedName name="MaterialTub">#REF!</definedName>
    <definedName name="MATRIZ" localSheetId="0">#REF!</definedName>
    <definedName name="MATRIZ" localSheetId="2">#REF!</definedName>
    <definedName name="MATRIZ">#REF!</definedName>
    <definedName name="MATRIZ_DE_DATOS" localSheetId="0">#REF!</definedName>
    <definedName name="MATRIZ_DE_DATOS" localSheetId="2">#REF!</definedName>
    <definedName name="MATRIZ_DE_DATOS">#REF!</definedName>
    <definedName name="MCCs" localSheetId="0">#REF!</definedName>
    <definedName name="MCCs" localSheetId="2">#REF!</definedName>
    <definedName name="MCCs">#REF!</definedName>
    <definedName name="mdd" localSheetId="3">#REF!</definedName>
    <definedName name="mdd" localSheetId="0">#REF!</definedName>
    <definedName name="mdd">#REF!</definedName>
    <definedName name="mediah_reposo_comida" localSheetId="0">#REF!</definedName>
    <definedName name="mediah_reposo_comida" localSheetId="2">#REF!</definedName>
    <definedName name="mediah_reposo_comida">#REF!</definedName>
    <definedName name="meg" localSheetId="3">#REF!</definedName>
    <definedName name="meg" localSheetId="0">#REF!</definedName>
    <definedName name="meg">#REF!</definedName>
    <definedName name="MENU1" localSheetId="0">#REF!</definedName>
    <definedName name="MENU1" localSheetId="2">#REF!</definedName>
    <definedName name="MENU1">#REF!</definedName>
    <definedName name="MENU2" localSheetId="0">#REF!</definedName>
    <definedName name="MENU2" localSheetId="2">#REF!</definedName>
    <definedName name="MENU2">#REF!</definedName>
    <definedName name="MENU3" localSheetId="0">#REF!</definedName>
    <definedName name="MENU3" localSheetId="2">#REF!</definedName>
    <definedName name="MENU3">#REF!</definedName>
    <definedName name="MENU4" localSheetId="0">#REF!</definedName>
    <definedName name="MENU4" localSheetId="2">#REF!</definedName>
    <definedName name="MENU4">#REF!</definedName>
    <definedName name="MENU5" localSheetId="0">#REF!</definedName>
    <definedName name="MENU5" localSheetId="2">#REF!</definedName>
    <definedName name="MENU5">#REF!</definedName>
    <definedName name="MENU6" localSheetId="0">#REF!</definedName>
    <definedName name="MENU6" localSheetId="2">#REF!</definedName>
    <definedName name="MENU6">#REF!</definedName>
    <definedName name="MESES" localSheetId="3">#REF!</definedName>
    <definedName name="MESES" localSheetId="0">#REF!</definedName>
    <definedName name="MESES" localSheetId="2">#REF!</definedName>
    <definedName name="MESES">#REF!</definedName>
    <definedName name="Meta1" localSheetId="0">#REF!</definedName>
    <definedName name="Meta1" localSheetId="2">#REF!</definedName>
    <definedName name="Meta1">#REF!</definedName>
    <definedName name="Meta2" localSheetId="0">#REF!</definedName>
    <definedName name="Meta2" localSheetId="2">#REF!</definedName>
    <definedName name="Meta2">#REF!</definedName>
    <definedName name="Meta3" localSheetId="0">#REF!</definedName>
    <definedName name="Meta3" localSheetId="2">#REF!</definedName>
    <definedName name="Meta3">#REF!</definedName>
    <definedName name="mfgjrdt" localSheetId="3">#REF!</definedName>
    <definedName name="mfgjrdt" localSheetId="0">#REF!</definedName>
    <definedName name="mfgjrdt">#REF!</definedName>
    <definedName name="mghm" localSheetId="3">#REF!</definedName>
    <definedName name="mghm" localSheetId="0">#REF!</definedName>
    <definedName name="mghm">#REF!</definedName>
    <definedName name="Mi_Salida" localSheetId="0">#REF!</definedName>
    <definedName name="Mi_Salida" localSheetId="2">#REF!</definedName>
    <definedName name="Mi_Salida">#REF!</definedName>
    <definedName name="Mi_Salida1" localSheetId="0">#REF!</definedName>
    <definedName name="Mi_Salida1" localSheetId="2">#REF!</definedName>
    <definedName name="Mi_Salida1">#REF!</definedName>
    <definedName name="MICR" localSheetId="0">#REF!</definedName>
    <definedName name="MICR" localSheetId="2">#REF!</definedName>
    <definedName name="MICR">#REF!</definedName>
    <definedName name="MIN_MAX_sma" localSheetId="0">#REF!</definedName>
    <definedName name="MIN_MAX_sma" localSheetId="2">#REF!</definedName>
    <definedName name="MIN_MAX_sma">#REF!</definedName>
    <definedName name="mjmj" localSheetId="3">#REF!</definedName>
    <definedName name="mjmj" localSheetId="0">#REF!</definedName>
    <definedName name="mjmj">#REF!</definedName>
    <definedName name="mjmjmn" localSheetId="3">#REF!</definedName>
    <definedName name="mjmjmn" localSheetId="0">#REF!</definedName>
    <definedName name="mjmjmn">#REF!</definedName>
    <definedName name="mjnhgkio" localSheetId="3">#REF!</definedName>
    <definedName name="mjnhgkio" localSheetId="0">#REF!</definedName>
    <definedName name="mjnhgkio">#REF!</definedName>
    <definedName name="MJU" localSheetId="0">#REF!</definedName>
    <definedName name="MJU" localSheetId="2">#REF!</definedName>
    <definedName name="MJU">#REF!</definedName>
    <definedName name="mmjmjh" localSheetId="3">#REF!</definedName>
    <definedName name="mmjmjh" localSheetId="0">#REF!</definedName>
    <definedName name="mmjmjh">#REF!</definedName>
    <definedName name="mmm" localSheetId="3">#REF!</definedName>
    <definedName name="mmm" localSheetId="0">#REF!</definedName>
    <definedName name="mmm">#REF!</definedName>
    <definedName name="mmmh" localSheetId="3">#REF!</definedName>
    <definedName name="mmmh" localSheetId="0">#REF!</definedName>
    <definedName name="mmmh">#REF!</definedName>
    <definedName name="mmmmmjyt" localSheetId="3">#REF!</definedName>
    <definedName name="mmmmmjyt" localSheetId="0">#REF!</definedName>
    <definedName name="mmmmmjyt">#REF!</definedName>
    <definedName name="mmmmmmg" localSheetId="3">#REF!</definedName>
    <definedName name="mmmmmmg" localSheetId="0">#REF!</definedName>
    <definedName name="mmmmmmg">#REF!</definedName>
    <definedName name="MN" localSheetId="3">#REF!</definedName>
    <definedName name="MN" localSheetId="0">#REF!</definedName>
    <definedName name="MN">#REF!</definedName>
    <definedName name="MOA" localSheetId="0">#REF!</definedName>
    <definedName name="MOA">#REF!</definedName>
    <definedName name="MOD" localSheetId="0">#REF!</definedName>
    <definedName name="MOD" localSheetId="2">#REF!</definedName>
    <definedName name="MOD">#REF!</definedName>
    <definedName name="MODIVejec" localSheetId="0">#REF!</definedName>
    <definedName name="MODIVejec">#REF!</definedName>
    <definedName name="MOE" localSheetId="0">#REF!</definedName>
    <definedName name="MOE">#REF!</definedName>
    <definedName name="mono" localSheetId="0">#REF!</definedName>
    <definedName name="mono" localSheetId="2">#REF!</definedName>
    <definedName name="mono">#REF!</definedName>
    <definedName name="MontoVigenciasA1" localSheetId="0">#REF!</definedName>
    <definedName name="MontoVigenciasA1" localSheetId="2">#REF!</definedName>
    <definedName name="MontoVigenciasA1">#REF!</definedName>
    <definedName name="MontoVigenciasA2" localSheetId="0">#REF!</definedName>
    <definedName name="MontoVigenciasA2" localSheetId="2">#REF!</definedName>
    <definedName name="MontoVigenciasA2">#REF!</definedName>
    <definedName name="MontoVigenciasA3" localSheetId="0">#REF!</definedName>
    <definedName name="MontoVigenciasA3" localSheetId="2">#REF!</definedName>
    <definedName name="MontoVigenciasA3">#REF!</definedName>
    <definedName name="MontoVigenciasA4" localSheetId="0">#REF!</definedName>
    <definedName name="MontoVigenciasA4" localSheetId="2">#REF!</definedName>
    <definedName name="MontoVigenciasA4">#REF!</definedName>
    <definedName name="MontoVigenciasA5" localSheetId="0">#REF!</definedName>
    <definedName name="MontoVigenciasA5" localSheetId="2">#REF!</definedName>
    <definedName name="MontoVigenciasA5">#REF!</definedName>
    <definedName name="MORON" localSheetId="0">#REF!</definedName>
    <definedName name="MORON" localSheetId="2">#REF!</definedName>
    <definedName name="MORON">#REF!</definedName>
    <definedName name="MRLART" localSheetId="0">#REF!</definedName>
    <definedName name="MRLART" localSheetId="2">#REF!</definedName>
    <definedName name="MRLART">#REF!</definedName>
    <definedName name="MRSUPDET" localSheetId="0">#REF!</definedName>
    <definedName name="MRSUPDET" localSheetId="2">#REF!</definedName>
    <definedName name="MRSUPDET">#REF!</definedName>
    <definedName name="Mtz_Avance" localSheetId="0">#REF!</definedName>
    <definedName name="Mtz_Avance" localSheetId="2">#REF!</definedName>
    <definedName name="Mtz_Avance">#REF!</definedName>
    <definedName name="Mv" localSheetId="0">#REF!</definedName>
    <definedName name="Mv" localSheetId="2">#REF!</definedName>
    <definedName name="Mv">#REF!</definedName>
    <definedName name="n" localSheetId="3">#REF!</definedName>
    <definedName name="n" localSheetId="0">#REF!</definedName>
    <definedName name="n">#REF!</definedName>
    <definedName name="nbvnv" localSheetId="3">#REF!</definedName>
    <definedName name="nbvnv" localSheetId="0">#REF!</definedName>
    <definedName name="nbvnv">#REF!</definedName>
    <definedName name="NDHS" localSheetId="3">#REF!</definedName>
    <definedName name="NDHS" localSheetId="0">#REF!</definedName>
    <definedName name="NDHS">#REF!</definedName>
    <definedName name="nf" localSheetId="3">#REF!</definedName>
    <definedName name="nf" localSheetId="0">#REF!</definedName>
    <definedName name="nf">#REF!</definedName>
    <definedName name="nfg" localSheetId="3">#REF!</definedName>
    <definedName name="nfg" localSheetId="0">#REF!</definedName>
    <definedName name="nfg">#REF!</definedName>
    <definedName name="nfgn" localSheetId="3">#REF!</definedName>
    <definedName name="nfgn" localSheetId="0">#REF!</definedName>
    <definedName name="nfgn">#REF!</definedName>
    <definedName name="ng" localSheetId="0">#REF!</definedName>
    <definedName name="ng" localSheetId="2">#REF!</definedName>
    <definedName name="ng">#REF!</definedName>
    <definedName name="ngdn" localSheetId="3">#REF!</definedName>
    <definedName name="ngdn" localSheetId="0">#REF!</definedName>
    <definedName name="ngdn">#REF!</definedName>
    <definedName name="ngfh" localSheetId="3">#REF!</definedName>
    <definedName name="ngfh" localSheetId="0">#REF!</definedName>
    <definedName name="ngfh">#REF!</definedName>
    <definedName name="NH" localSheetId="0">#REF!</definedName>
    <definedName name="NH" localSheetId="2">#REF!</definedName>
    <definedName name="NH">#REF!</definedName>
    <definedName name="nhn" localSheetId="3">#REF!</definedName>
    <definedName name="nhn" localSheetId="0">#REF!</definedName>
    <definedName name="nhn">#REF!</definedName>
    <definedName name="nhncfgn" localSheetId="3">#REF!</definedName>
    <definedName name="nhncfgn" localSheetId="0">#REF!</definedName>
    <definedName name="nhncfgn">#REF!</definedName>
    <definedName name="nhndr" localSheetId="3">#REF!</definedName>
    <definedName name="nhndr" localSheetId="0">#REF!</definedName>
    <definedName name="nhndr">#REF!</definedName>
    <definedName name="Nmax" localSheetId="0">#REF!</definedName>
    <definedName name="Nmax" localSheetId="2">#REF!</definedName>
    <definedName name="Nmax">#REF!</definedName>
    <definedName name="nmdlf" localSheetId="0">#REF!</definedName>
    <definedName name="nmdlf" localSheetId="2">#REF!</definedName>
    <definedName name="nmdlf">#REF!</definedName>
    <definedName name="nmmmm" localSheetId="3">#REF!</definedName>
    <definedName name="nmmmm" localSheetId="0">#REF!</definedName>
    <definedName name="nmmmm">#REF!</definedName>
    <definedName name="NN" localSheetId="3">#REF!</definedName>
    <definedName name="NN" localSheetId="0">#REF!</definedName>
    <definedName name="NN">#REF!</definedName>
    <definedName name="nndng" localSheetId="3">#REF!</definedName>
    <definedName name="nndng" localSheetId="0">#REF!</definedName>
    <definedName name="nndng">#REF!</definedName>
    <definedName name="nnn" localSheetId="3">#REF!</definedName>
    <definedName name="nnn" localSheetId="0">#REF!</definedName>
    <definedName name="nnn">#REF!</definedName>
    <definedName name="nnnhd" localSheetId="3">#REF!</definedName>
    <definedName name="nnnhd" localSheetId="0">#REF!</definedName>
    <definedName name="nnnhd">#REF!</definedName>
    <definedName name="nnnnn" localSheetId="3">#REF!</definedName>
    <definedName name="nnnnn" localSheetId="0">#REF!</definedName>
    <definedName name="nnnnn">#REF!</definedName>
    <definedName name="nnnnnd" localSheetId="3">#REF!</definedName>
    <definedName name="nnnnnd" localSheetId="0">#REF!</definedName>
    <definedName name="nnnnnd">#REF!</definedName>
    <definedName name="nnnnnf" localSheetId="3">#REF!</definedName>
    <definedName name="nnnnnf" localSheetId="0">#REF!</definedName>
    <definedName name="nnnnnf">#REF!</definedName>
    <definedName name="nnnnnh" localSheetId="3">#REF!</definedName>
    <definedName name="nnnnnh" localSheetId="0">#REF!</definedName>
    <definedName name="nnnnnh">#REF!</definedName>
    <definedName name="NOMBRE" localSheetId="3">#REF!</definedName>
    <definedName name="NOMBRE" localSheetId="0">#REF!</definedName>
    <definedName name="NOMBRE" localSheetId="2">#REF!</definedName>
    <definedName name="NOMBRE">#REF!</definedName>
    <definedName name="NombreCoordinador" localSheetId="0">#REF!</definedName>
    <definedName name="NombreCoordinador" localSheetId="2">#REF!</definedName>
    <definedName name="NombreCoordinador">#REF!</definedName>
    <definedName name="NombreDependencia" localSheetId="0">#REF!</definedName>
    <definedName name="NombreDependencia" localSheetId="2">#REF!</definedName>
    <definedName name="NombreDependencia">#REF!</definedName>
    <definedName name="NombreProyecto" localSheetId="0">#REF!</definedName>
    <definedName name="NombreProyecto" localSheetId="2">#REF!</definedName>
    <definedName name="NombreProyecto">#REF!</definedName>
    <definedName name="NombreVicepresidencia" localSheetId="0">#REF!</definedName>
    <definedName name="NombreVicepresidencia" localSheetId="2">#REF!</definedName>
    <definedName name="NombreVicepresidencia">#REF!</definedName>
    <definedName name="Norte" localSheetId="0">#REF!</definedName>
    <definedName name="Norte" localSheetId="2">#REF!</definedName>
    <definedName name="Norte">#REF!</definedName>
    <definedName name="NPAGE" localSheetId="0">#REF!</definedName>
    <definedName name="NPAGE" localSheetId="2">#REF!</definedName>
    <definedName name="NPAGE">#REF!</definedName>
    <definedName name="NUEVO" localSheetId="3">#REF!</definedName>
    <definedName name="NUEVO" localSheetId="0">#REF!</definedName>
    <definedName name="NUEVO" localSheetId="2">#REF!</definedName>
    <definedName name="NUEVO">#REF!</definedName>
    <definedName name="Num_Pmt_Per_Year" localSheetId="0">#REF!</definedName>
    <definedName name="Num_Pmt_Per_Year" localSheetId="2">#REF!</definedName>
    <definedName name="Num_Pmt_Per_Year">#REF!</definedName>
    <definedName name="nxn" localSheetId="3">#REF!</definedName>
    <definedName name="nxn" localSheetId="0">#REF!</definedName>
    <definedName name="nxn">#REF!</definedName>
    <definedName name="ñpñpñ" localSheetId="3">#REF!</definedName>
    <definedName name="ñpñpñ" localSheetId="0">#REF!</definedName>
    <definedName name="ñpñpñ">#REF!</definedName>
    <definedName name="º1" localSheetId="3">#REF!</definedName>
    <definedName name="º1" localSheetId="0">#REF!</definedName>
    <definedName name="º1" localSheetId="2">#REF!</definedName>
    <definedName name="º1">#REF!</definedName>
    <definedName name="o9o9" localSheetId="3">#REF!</definedName>
    <definedName name="o9o9" localSheetId="0">#REF!</definedName>
    <definedName name="o9o9">#REF!</definedName>
    <definedName name="ObjetivoProyecto" localSheetId="0">#REF!</definedName>
    <definedName name="ObjetivoProyecto" localSheetId="2">#REF!</definedName>
    <definedName name="ObjetivoProyecto">#REF!</definedName>
    <definedName name="Obra" localSheetId="3">#REF!</definedName>
    <definedName name="Obra" localSheetId="0">#REF!</definedName>
    <definedName name="Obra" localSheetId="2">#REF!</definedName>
    <definedName name="Obra">#REF!</definedName>
    <definedName name="obras" localSheetId="0">#REF!</definedName>
    <definedName name="obras" localSheetId="2">#REF!</definedName>
    <definedName name="obras">#REF!</definedName>
    <definedName name="obras11" localSheetId="0">#REF!</definedName>
    <definedName name="obras11" localSheetId="2">#REF!</definedName>
    <definedName name="obras11">#REF!</definedName>
    <definedName name="OCD" localSheetId="0">#REF!</definedName>
    <definedName name="OCD" localSheetId="2">#REF!</definedName>
    <definedName name="OCD">#REF!</definedName>
    <definedName name="OCD1_1" localSheetId="0">#REF!</definedName>
    <definedName name="OCD1_1" localSheetId="2">#REF!</definedName>
    <definedName name="OCD1_1">#REF!</definedName>
    <definedName name="OCD1_1_1" localSheetId="0">#REF!</definedName>
    <definedName name="OCD1_1_1" localSheetId="2">#REF!</definedName>
    <definedName name="OCD1_1_1">#REF!</definedName>
    <definedName name="OCI" localSheetId="0">#REF!</definedName>
    <definedName name="OCI" localSheetId="2">#REF!</definedName>
    <definedName name="OCI">#REF!</definedName>
    <definedName name="OCI1_1" localSheetId="0">#REF!</definedName>
    <definedName name="OCI1_1" localSheetId="2">#REF!</definedName>
    <definedName name="OCI1_1">#REF!</definedName>
    <definedName name="OCI1_1_1" localSheetId="0">#REF!</definedName>
    <definedName name="OCI1_1_1" localSheetId="2">#REF!</definedName>
    <definedName name="OCI1_1_1">#REF!</definedName>
    <definedName name="OCTUBRE" localSheetId="0">#REF!</definedName>
    <definedName name="OCTUBRE">#REF!</definedName>
    <definedName name="OD" localSheetId="0">#REF!</definedName>
    <definedName name="OD" localSheetId="2">#REF!</definedName>
    <definedName name="OD">#REF!</definedName>
    <definedName name="oiret" localSheetId="3">#REF!</definedName>
    <definedName name="oiret" localSheetId="0">#REF!</definedName>
    <definedName name="oiret">#REF!</definedName>
    <definedName name="oirgrth" localSheetId="3">#REF!</definedName>
    <definedName name="oirgrth" localSheetId="0">#REF!</definedName>
    <definedName name="oirgrth">#REF!</definedName>
    <definedName name="OIUOIU" localSheetId="3">#REF!</definedName>
    <definedName name="OIUOIU" localSheetId="0">#REF!</definedName>
    <definedName name="OIUOIU">#REF!</definedName>
    <definedName name="OÑ" localSheetId="0">#REF!</definedName>
    <definedName name="OÑ" localSheetId="2">#REF!</definedName>
    <definedName name="OÑ">#REF!</definedName>
    <definedName name="ooo" localSheetId="3">#REF!</definedName>
    <definedName name="ooo" localSheetId="0">#REF!</definedName>
    <definedName name="ooo">#REF!</definedName>
    <definedName name="ooooiii" localSheetId="3">#REF!</definedName>
    <definedName name="ooooiii" localSheetId="0">#REF!</definedName>
    <definedName name="ooooiii">#REF!</definedName>
    <definedName name="oooos" localSheetId="3">#REF!</definedName>
    <definedName name="oooos" localSheetId="0">#REF!</definedName>
    <definedName name="oooos">#REF!</definedName>
    <definedName name="opcion" localSheetId="0">#REF!</definedName>
    <definedName name="opcion" localSheetId="2">#REF!</definedName>
    <definedName name="opcion">#REF!</definedName>
    <definedName name="Operario" localSheetId="0">#REF!</definedName>
    <definedName name="Operario" localSheetId="2">#REF!</definedName>
    <definedName name="Operario">#REF!</definedName>
    <definedName name="OR" localSheetId="0">#REF!</definedName>
    <definedName name="OR" localSheetId="2">#REF!</definedName>
    <definedName name="OR">#REF!</definedName>
    <definedName name="ORIGEN" localSheetId="0">#REF!</definedName>
    <definedName name="ORIGEN" localSheetId="2">#REF!</definedName>
    <definedName name="ORIGEN">#REF!</definedName>
    <definedName name="ORIGINAL" localSheetId="0">#REF!</definedName>
    <definedName name="ORIGINAL">#REF!</definedName>
    <definedName name="OROZCO" localSheetId="0">#REF!</definedName>
    <definedName name="OROZCO" localSheetId="2">#REF!</definedName>
    <definedName name="OROZCO">#REF!</definedName>
    <definedName name="OTROS1" localSheetId="0">#REF!</definedName>
    <definedName name="OTROS1" localSheetId="2">#REF!</definedName>
    <definedName name="OTROS1">#REF!</definedName>
    <definedName name="OUT" localSheetId="0">#REF!</definedName>
    <definedName name="OUT" localSheetId="2">#REF!</definedName>
    <definedName name="OUT">#REF!</definedName>
    <definedName name="P" localSheetId="0">#REF!</definedName>
    <definedName name="P" localSheetId="2">#REF!</definedName>
    <definedName name="P">#REF!</definedName>
    <definedName name="P_Yacimiento" localSheetId="0">#REF!</definedName>
    <definedName name="P_Yacimiento" localSheetId="2">#REF!</definedName>
    <definedName name="P_Yacimiento">#REF!</definedName>
    <definedName name="p0p0" localSheetId="3">#REF!</definedName>
    <definedName name="p0p0" localSheetId="0">#REF!</definedName>
    <definedName name="p0p0">#REF!</definedName>
    <definedName name="Page____1____of____2" localSheetId="0">#REF!</definedName>
    <definedName name="Page____1____of____2" localSheetId="2">#REF!</definedName>
    <definedName name="Page____1____of____2">#REF!</definedName>
    <definedName name="Pay_Date" localSheetId="0">#REF!</definedName>
    <definedName name="Pay_Date" localSheetId="2">#REF!</definedName>
    <definedName name="Pay_Date">#REF!</definedName>
    <definedName name="Pay_Num" localSheetId="0">#REF!</definedName>
    <definedName name="Pay_Num" localSheetId="2">#REF!</definedName>
    <definedName name="Pay_Num">#REF!</definedName>
    <definedName name="Pb" localSheetId="0">#REF!</definedName>
    <definedName name="Pb" localSheetId="2">#REF!</definedName>
    <definedName name="Pb">#REF!</definedName>
    <definedName name="Pd" localSheetId="0">#REF!</definedName>
    <definedName name="Pd" localSheetId="2">#REF!</definedName>
    <definedName name="Pd">#REF!</definedName>
    <definedName name="PeriodoRepago" localSheetId="0">#REF!</definedName>
    <definedName name="PeriodoRepago" localSheetId="2">#REF!</definedName>
    <definedName name="PeriodoRepago">#REF!</definedName>
    <definedName name="PeriodoRepagoCCP" localSheetId="0">#REF!</definedName>
    <definedName name="PeriodoRepagoCCP" localSheetId="2">#REF!</definedName>
    <definedName name="PeriodoRepagoCCP">#REF!</definedName>
    <definedName name="Pindis" localSheetId="0">#REF!</definedName>
    <definedName name="Pindis" localSheetId="2">#REF!</definedName>
    <definedName name="Pindis">#REF!</definedName>
    <definedName name="pint" localSheetId="0">#REF!</definedName>
    <definedName name="pint" localSheetId="2">#REF!</definedName>
    <definedName name="pint">#REF!</definedName>
    <definedName name="pintura" localSheetId="0">#REF!</definedName>
    <definedName name="pintura" localSheetId="2">#REF!</definedName>
    <definedName name="pintura">#REF!</definedName>
    <definedName name="pintyura" localSheetId="0">#REF!</definedName>
    <definedName name="pintyura" localSheetId="2">#REF!</definedName>
    <definedName name="pintyura">#REF!</definedName>
    <definedName name="PIP" localSheetId="0">#REF!</definedName>
    <definedName name="PIP" localSheetId="2">#REF!</definedName>
    <definedName name="PIP">#REF!</definedName>
    <definedName name="Piscinas" localSheetId="0">#REF!</definedName>
    <definedName name="Piscinas" localSheetId="2">#REF!</definedName>
    <definedName name="Piscinas">#REF!</definedName>
    <definedName name="PKHK" localSheetId="3">#REF!</definedName>
    <definedName name="PKHK" localSheetId="0">#REF!</definedName>
    <definedName name="PKHK">#REF!</definedName>
    <definedName name="pkj" localSheetId="3">#REF!</definedName>
    <definedName name="pkj" localSheetId="0">#REF!</definedName>
    <definedName name="pkj">#REF!</definedName>
    <definedName name="pkwsem" localSheetId="0">#REF!</definedName>
    <definedName name="pkwsem" localSheetId="2">#REF!</definedName>
    <definedName name="pkwsem">#REF!</definedName>
    <definedName name="PLAD" localSheetId="3">#REF!</definedName>
    <definedName name="PLAD" localSheetId="0">#REF!</definedName>
    <definedName name="PLAD">#REF!</definedName>
    <definedName name="Platinas" localSheetId="0">#REF!</definedName>
    <definedName name="Platinas" localSheetId="2">#REF!</definedName>
    <definedName name="Platinas">#REF!</definedName>
    <definedName name="PlazoAIU" localSheetId="3">#REF!</definedName>
    <definedName name="PlazoAIU" localSheetId="0">#REF!</definedName>
    <definedName name="PlazoAIU" localSheetId="2">#REF!</definedName>
    <definedName name="PlazoAIU">#REF!</definedName>
    <definedName name="PLPLUNN" localSheetId="3">#REF!</definedName>
    <definedName name="PLPLUNN" localSheetId="0">#REF!</definedName>
    <definedName name="PLPLUNN">#REF!</definedName>
    <definedName name="PMP" localSheetId="0">#REF!</definedName>
    <definedName name="PMP" localSheetId="2">#REF!</definedName>
    <definedName name="PMP">#REF!</definedName>
    <definedName name="POCETAS" localSheetId="3">#REF!</definedName>
    <definedName name="POCETAS" localSheetId="0">#REF!</definedName>
    <definedName name="POCETAS" localSheetId="2">#REF!</definedName>
    <definedName name="POCETAS">#REF!</definedName>
    <definedName name="POIUP" localSheetId="3">#REF!</definedName>
    <definedName name="POIUP" localSheetId="0">#REF!</definedName>
    <definedName name="POIUP">#REF!</definedName>
    <definedName name="popop" localSheetId="3">#REF!</definedName>
    <definedName name="popop" localSheetId="0">#REF!</definedName>
    <definedName name="popop">#REF!</definedName>
    <definedName name="popp" localSheetId="3">#REF!</definedName>
    <definedName name="popp" localSheetId="0">#REF!</definedName>
    <definedName name="popp">#REF!</definedName>
    <definedName name="popu" localSheetId="3">#REF!</definedName>
    <definedName name="popu" localSheetId="0">#REF!</definedName>
    <definedName name="popu" localSheetId="2">#REF!</definedName>
    <definedName name="popu">#REF!</definedName>
    <definedName name="popvds" localSheetId="3">#REF!</definedName>
    <definedName name="popvds" localSheetId="0">#REF!</definedName>
    <definedName name="popvds">#REF!</definedName>
    <definedName name="porc" localSheetId="3">#REF!</definedName>
    <definedName name="porc" localSheetId="0">#REF!</definedName>
    <definedName name="porc" localSheetId="2">#REF!</definedName>
    <definedName name="porc">#REF!</definedName>
    <definedName name="Porcentaje" localSheetId="0">#REF!</definedName>
    <definedName name="Porcentaje" localSheetId="2">#REF!</definedName>
    <definedName name="Porcentaje">#REF!</definedName>
    <definedName name="PORCENTAJE1" localSheetId="0">#REF!</definedName>
    <definedName name="PORCENTAJE1" localSheetId="2">#REF!</definedName>
    <definedName name="PORCENTAJE1">#REF!</definedName>
    <definedName name="PORTADA2" localSheetId="0">#REF!</definedName>
    <definedName name="PORTADA2" localSheetId="2">#REF!</definedName>
    <definedName name="PORTADA2">#REF!</definedName>
    <definedName name="POSICION_PRESUP" localSheetId="0">#REF!</definedName>
    <definedName name="POSICION_PRESUP" localSheetId="2">#REF!</definedName>
    <definedName name="POSICION_PRESUP">#REF!</definedName>
    <definedName name="POSICIONES" localSheetId="0">#REF!</definedName>
    <definedName name="POSICIONES" localSheetId="2">#REF!</definedName>
    <definedName name="POSICIONES">#REF!</definedName>
    <definedName name="pouig" localSheetId="3">#REF!</definedName>
    <definedName name="pouig" localSheetId="0">#REF!</definedName>
    <definedName name="pouig">#REF!</definedName>
    <definedName name="PPPP" localSheetId="0">#REF!</definedName>
    <definedName name="PPPP">#REF!</definedName>
    <definedName name="ppppp9" localSheetId="3">#REF!</definedName>
    <definedName name="ppppp9" localSheetId="0">#REF!</definedName>
    <definedName name="ppppp9">#REF!</definedName>
    <definedName name="pppppd" localSheetId="3">#REF!</definedName>
    <definedName name="pppppd" localSheetId="0">#REF!</definedName>
    <definedName name="pppppd">#REF!</definedName>
    <definedName name="PPtoNorte" localSheetId="0">#REF!</definedName>
    <definedName name="PPtoNorte" localSheetId="2">#REF!</definedName>
    <definedName name="PPtoNorte">#REF!</definedName>
    <definedName name="pqroj" localSheetId="3">#REF!</definedName>
    <definedName name="pqroj" localSheetId="0">#REF!</definedName>
    <definedName name="pqroj">#REF!</definedName>
    <definedName name="PRE" localSheetId="3">#REF!</definedName>
    <definedName name="PRE" localSheetId="0">#REF!</definedName>
    <definedName name="PRE" localSheetId="2">#REF!</definedName>
    <definedName name="PRE">#REF!</definedName>
    <definedName name="Precio" localSheetId="0">#REF!</definedName>
    <definedName name="Precio" localSheetId="2">#REF!</definedName>
    <definedName name="Precio">#REF!</definedName>
    <definedName name="precio2" localSheetId="0">#REF!</definedName>
    <definedName name="precio2" localSheetId="2">#REF!</definedName>
    <definedName name="precio2">#REF!</definedName>
    <definedName name="PrecioS" localSheetId="0">#REF!</definedName>
    <definedName name="PrecioS" localSheetId="2">#REF!</definedName>
    <definedName name="PrecioS">#REF!</definedName>
    <definedName name="PREST" localSheetId="3">#REF!</definedName>
    <definedName name="PREST" localSheetId="0">#REF!</definedName>
    <definedName name="PREST" localSheetId="2">#REF!</definedName>
    <definedName name="PREST">#REF!</definedName>
    <definedName name="PRIMER" localSheetId="3">#REF!</definedName>
    <definedName name="PRIMER" localSheetId="0">#REF!</definedName>
    <definedName name="PRIMER">#REF!</definedName>
    <definedName name="PRIMET" localSheetId="3">#REF!</definedName>
    <definedName name="PRIMET" localSheetId="0">#REF!</definedName>
    <definedName name="PRIMET">#REF!</definedName>
    <definedName name="Princ" localSheetId="0">#REF!</definedName>
    <definedName name="Princ" localSheetId="2">#REF!</definedName>
    <definedName name="Princ">#REF!</definedName>
    <definedName name="PRINT_AREA" localSheetId="0">#REF!</definedName>
    <definedName name="PRINT_AREA">#REF!</definedName>
    <definedName name="Print_Area_MI" localSheetId="3">#REF!</definedName>
    <definedName name="Print_Area_MI" localSheetId="0">#REF!</definedName>
    <definedName name="Print_Area_MI" localSheetId="2">#REF!</definedName>
    <definedName name="Print_Area_MI">#REF!</definedName>
    <definedName name="PRINT_TITLES" localSheetId="0">#REF!</definedName>
    <definedName name="PRINT_TITLES">#REF!</definedName>
    <definedName name="PRINT_TITLES_MI" localSheetId="0">#REF!</definedName>
    <definedName name="PRINT_TITLES_MI">#REF!</definedName>
    <definedName name="PRINT1" localSheetId="0">#REF!</definedName>
    <definedName name="PRINT1" localSheetId="2">#REF!</definedName>
    <definedName name="PRINT1">#REF!</definedName>
    <definedName name="PRINT2" localSheetId="0">#REF!</definedName>
    <definedName name="PRINT2" localSheetId="2">#REF!</definedName>
    <definedName name="PRINT2">#REF!</definedName>
    <definedName name="PRIVADO" localSheetId="0">#REF!</definedName>
    <definedName name="PRIVADO" localSheetId="2">#REF!</definedName>
    <definedName name="PRIVADO">#REF!</definedName>
    <definedName name="PROC" localSheetId="0">#REF!</definedName>
    <definedName name="PROC" localSheetId="2">#REF!</definedName>
    <definedName name="PROC">#REF!</definedName>
    <definedName name="PROCEDIM_SELECC" localSheetId="0">#REF!</definedName>
    <definedName name="PROCEDIM_SELECC" localSheetId="2">#REF!</definedName>
    <definedName name="PROCEDIM_SELECC">#REF!</definedName>
    <definedName name="PROCESO" localSheetId="0">#REF!</definedName>
    <definedName name="PROCESO" localSheetId="2">#REF!</definedName>
    <definedName name="PROCESO">#REF!</definedName>
    <definedName name="PRODUCTO" localSheetId="0">#REF!</definedName>
    <definedName name="PRODUCTO" localSheetId="2">#REF!</definedName>
    <definedName name="PRODUCTO">#REF!</definedName>
    <definedName name="PROGDES" localSheetId="0">#REF!</definedName>
    <definedName name="PROGDES" localSheetId="2">#REF!</definedName>
    <definedName name="PROGDES">#REF!</definedName>
    <definedName name="Programa" localSheetId="0">#REF!</definedName>
    <definedName name="Programa" localSheetId="2">#REF!</definedName>
    <definedName name="Programa">#REF!</definedName>
    <definedName name="Proponente" localSheetId="3">#REF!</definedName>
    <definedName name="Proponente" localSheetId="0">#REF!</definedName>
    <definedName name="Proponente" localSheetId="2">#REF!</definedName>
    <definedName name="Proponente">#REF!</definedName>
    <definedName name="PRUEBA2" localSheetId="3">#REF!</definedName>
    <definedName name="PRUEBA2" localSheetId="0">#REF!</definedName>
    <definedName name="PRUEBA2" localSheetId="2">#REF!</definedName>
    <definedName name="PRUEBA2">#REF!</definedName>
    <definedName name="ps" localSheetId="0">#REF!</definedName>
    <definedName name="ps" localSheetId="2">#REF!</definedName>
    <definedName name="ps">#REF!</definedName>
    <definedName name="PSTRESS_RELIEVI" localSheetId="0">#REF!</definedName>
    <definedName name="PSTRESS_RELIEVI" localSheetId="2">#REF!</definedName>
    <definedName name="PSTRESS_RELIEVI">#REF!</definedName>
    <definedName name="PTAR" localSheetId="0">#REF!</definedName>
    <definedName name="PTAR">#REF!</definedName>
    <definedName name="ptope" localSheetId="3">#REF!</definedName>
    <definedName name="ptope" localSheetId="0">#REF!</definedName>
    <definedName name="ptope">#REF!</definedName>
    <definedName name="ptopes" localSheetId="3">#REF!</definedName>
    <definedName name="ptopes" localSheetId="0">#REF!</definedName>
    <definedName name="ptopes">#REF!</definedName>
    <definedName name="PW" localSheetId="0">#REF!</definedName>
    <definedName name="PW" localSheetId="2">#REF!</definedName>
    <definedName name="PW">#REF!</definedName>
    <definedName name="Pwfd" localSheetId="0">#REF!</definedName>
    <definedName name="Pwfd" localSheetId="2">#REF!</definedName>
    <definedName name="Pwfd">#REF!</definedName>
    <definedName name="Q" localSheetId="3">#REF!</definedName>
    <definedName name="Q" localSheetId="0">#REF!</definedName>
    <definedName name="Q" localSheetId="2">#REF!</definedName>
    <definedName name="Q">#REF!</definedName>
    <definedName name="Q_BRUTO" localSheetId="0">#REF!</definedName>
    <definedName name="Q_BRUTO" localSheetId="2">#REF!</definedName>
    <definedName name="Q_BRUTO">#REF!</definedName>
    <definedName name="q1q1q" localSheetId="3">#REF!</definedName>
    <definedName name="q1q1q" localSheetId="0">#REF!</definedName>
    <definedName name="q1q1q">#REF!</definedName>
    <definedName name="qaedtguj" localSheetId="3">#REF!</definedName>
    <definedName name="qaedtguj" localSheetId="0">#REF!</definedName>
    <definedName name="qaedtguj">#REF!</definedName>
    <definedName name="QAQSWS" localSheetId="3">#REF!</definedName>
    <definedName name="QAQSWS" localSheetId="0">#REF!</definedName>
    <definedName name="QAQSWS">#REF!</definedName>
    <definedName name="qaqwwxcr" localSheetId="3">#REF!</definedName>
    <definedName name="qaqwwxcr" localSheetId="0">#REF!</definedName>
    <definedName name="qaqwwxcr">#REF!</definedName>
    <definedName name="qaz" localSheetId="3">#REF!</definedName>
    <definedName name="qaz" localSheetId="0">#REF!</definedName>
    <definedName name="qaz" localSheetId="2">#REF!</definedName>
    <definedName name="qaz">#REF!</definedName>
    <definedName name="qedcd" localSheetId="3">#REF!</definedName>
    <definedName name="qedcd" localSheetId="0">#REF!</definedName>
    <definedName name="qedcd">#REF!</definedName>
    <definedName name="qeqewe" localSheetId="3">#REF!</definedName>
    <definedName name="qeqewe" localSheetId="0">#REF!</definedName>
    <definedName name="qeqewe">#REF!</definedName>
    <definedName name="qewj" localSheetId="3">#REF!</definedName>
    <definedName name="qewj" localSheetId="0">#REF!</definedName>
    <definedName name="qewj">#REF!</definedName>
    <definedName name="qqqqqw" localSheetId="3">#REF!</definedName>
    <definedName name="qqqqqw" localSheetId="0">#REF!</definedName>
    <definedName name="qqqqqw">#REF!</definedName>
    <definedName name="QS" localSheetId="0">#REF!</definedName>
    <definedName name="QS" localSheetId="2">#REF!</definedName>
    <definedName name="QS">#REF!</definedName>
    <definedName name="QTIES" localSheetId="0">#REF!</definedName>
    <definedName name="QTIES" localSheetId="2">#REF!</definedName>
    <definedName name="QTIES">#REF!</definedName>
    <definedName name="QTY" localSheetId="0">#REF!</definedName>
    <definedName name="QTY" localSheetId="2">#REF!</definedName>
    <definedName name="QTY">#REF!</definedName>
    <definedName name="qw" localSheetId="3">#REF!</definedName>
    <definedName name="qw" localSheetId="0">#REF!</definedName>
    <definedName name="qw">#REF!</definedName>
    <definedName name="qwdas2" localSheetId="3">#REF!</definedName>
    <definedName name="qwdas2" localSheetId="0">#REF!</definedName>
    <definedName name="qwdas2">#REF!</definedName>
    <definedName name="QWE" localSheetId="0">#REF!</definedName>
    <definedName name="QWE" localSheetId="2">#REF!</definedName>
    <definedName name="QWE">#REF!</definedName>
    <definedName name="qweqe" localSheetId="3">#REF!</definedName>
    <definedName name="qweqe" localSheetId="0">#REF!</definedName>
    <definedName name="qweqe">#REF!</definedName>
    <definedName name="qwewertet" localSheetId="0">#REF!</definedName>
    <definedName name="qwewertet">#REF!</definedName>
    <definedName name="qwqwqwj" localSheetId="3">#REF!</definedName>
    <definedName name="qwqwqwj" localSheetId="0">#REF!</definedName>
    <definedName name="qwqwqwj">#REF!</definedName>
    <definedName name="R._SECO" localSheetId="0">#REF!</definedName>
    <definedName name="R._SECO" localSheetId="2">#REF!</definedName>
    <definedName name="R._SECO">#REF!</definedName>
    <definedName name="R_2" localSheetId="0">#REF!</definedName>
    <definedName name="R_2" localSheetId="2">#REF!</definedName>
    <definedName name="R_2">#REF!</definedName>
    <definedName name="R_c" localSheetId="0">#REF!</definedName>
    <definedName name="R_c" localSheetId="2">#REF!</definedName>
    <definedName name="R_c">#REF!</definedName>
    <definedName name="RANGO_FECHA" localSheetId="0">#REF!</definedName>
    <definedName name="RANGO_FECHA" localSheetId="2">#REF!</definedName>
    <definedName name="RANGO_FECHA">#REF!</definedName>
    <definedName name="Rates" localSheetId="0">#REF!</definedName>
    <definedName name="Rates" localSheetId="2">#REF!</definedName>
    <definedName name="Rates">#REF!</definedName>
    <definedName name="RD" localSheetId="0">#REF!</definedName>
    <definedName name="RD" localSheetId="2">#REF!</definedName>
    <definedName name="RD">#REF!</definedName>
    <definedName name="rdq" localSheetId="0">#REF!</definedName>
    <definedName name="rdq" localSheetId="2">#REF!</definedName>
    <definedName name="rdq">#REF!</definedName>
    <definedName name="Reactores" localSheetId="0">#REF!</definedName>
    <definedName name="Reactores" localSheetId="2">#REF!</definedName>
    <definedName name="Reactores">#REF!</definedName>
    <definedName name="Recorder" localSheetId="0">#REF!</definedName>
    <definedName name="Recorder" localSheetId="2">#REF!</definedName>
    <definedName name="Recorder">#REF!</definedName>
    <definedName name="rege" localSheetId="3">#REF!</definedName>
    <definedName name="rege" localSheetId="0">#REF!</definedName>
    <definedName name="rege">#REF!</definedName>
    <definedName name="RegistroCoordinador" localSheetId="0">#REF!</definedName>
    <definedName name="RegistroCoordinador" localSheetId="2">#REF!</definedName>
    <definedName name="RegistroCoordinador">#REF!</definedName>
    <definedName name="regresd" localSheetId="3">#REF!</definedName>
    <definedName name="regresd" localSheetId="0">#REF!</definedName>
    <definedName name="regresd">#REF!</definedName>
    <definedName name="regthio" localSheetId="3">#REF!</definedName>
    <definedName name="regthio" localSheetId="0">#REF!</definedName>
    <definedName name="regthio">#REF!</definedName>
    <definedName name="REJHE" localSheetId="3">#REF!</definedName>
    <definedName name="REJHE" localSheetId="0">#REF!</definedName>
    <definedName name="REJHE">#REF!</definedName>
    <definedName name="rell" localSheetId="3">#REF!</definedName>
    <definedName name="rell" localSheetId="0">#REF!</definedName>
    <definedName name="rell" localSheetId="2">#REF!</definedName>
    <definedName name="rell">#REF!</definedName>
    <definedName name="rendimiento" localSheetId="0">#REF!</definedName>
    <definedName name="rendimiento" localSheetId="2">#REF!</definedName>
    <definedName name="rendimiento">#REF!</definedName>
    <definedName name="RENDIMIENTO____CARGA" localSheetId="0">#REF!</definedName>
    <definedName name="RENDIMIENTO____CARGA" localSheetId="2">#REF!</definedName>
    <definedName name="RENDIMIENTO____CARGA">#REF!</definedName>
    <definedName name="REPXXX" localSheetId="0">#REF!</definedName>
    <definedName name="REPXXX" localSheetId="2">#REF!</definedName>
    <definedName name="REPXXX">#REF!</definedName>
    <definedName name="Requerimiento" localSheetId="0">#REF!</definedName>
    <definedName name="Requerimiento" localSheetId="2">#REF!</definedName>
    <definedName name="Requerimiento">#REF!</definedName>
    <definedName name="Requerimientos" localSheetId="0">#REF!</definedName>
    <definedName name="Requerimientos" localSheetId="2">#REF!</definedName>
    <definedName name="Requerimientos">#REF!</definedName>
    <definedName name="rer" localSheetId="3">#REF!</definedName>
    <definedName name="rer" localSheetId="0">#REF!</definedName>
    <definedName name="rer">#REF!</definedName>
    <definedName name="rererw" localSheetId="3">#REF!</definedName>
    <definedName name="rererw" localSheetId="0">#REF!</definedName>
    <definedName name="rererw">#REF!</definedName>
    <definedName name="rerg" localSheetId="3">#REF!</definedName>
    <definedName name="rerg" localSheetId="0">#REF!</definedName>
    <definedName name="rerg">#REF!</definedName>
    <definedName name="rerrrrw" localSheetId="3">#REF!</definedName>
    <definedName name="rerrrrw" localSheetId="0">#REF!</definedName>
    <definedName name="rerrrrw">#REF!</definedName>
    <definedName name="RES" localSheetId="0">#REF!</definedName>
    <definedName name="RES" localSheetId="2">#REF!</definedName>
    <definedName name="RES">#REF!</definedName>
    <definedName name="Resistividad" localSheetId="0">#REF!</definedName>
    <definedName name="Resistividad" localSheetId="2">#REF!</definedName>
    <definedName name="Resistividad">#REF!</definedName>
    <definedName name="RESU" localSheetId="0">#REF!</definedName>
    <definedName name="RESU" localSheetId="2">#REF!</definedName>
    <definedName name="RESU">#REF!</definedName>
    <definedName name="resufi" localSheetId="0">#REF!</definedName>
    <definedName name="resufi" localSheetId="2">#REF!</definedName>
    <definedName name="resufi">#REF!</definedName>
    <definedName name="resufi1" localSheetId="0">#REF!</definedName>
    <definedName name="resufi1" localSheetId="2">#REF!</definedName>
    <definedName name="resufi1">#REF!</definedName>
    <definedName name="resumen" localSheetId="0">#REF!</definedName>
    <definedName name="resumen" localSheetId="2">#REF!</definedName>
    <definedName name="resumen">#REF!</definedName>
    <definedName name="resumen_final" localSheetId="0">#REF!</definedName>
    <definedName name="resumen_final" localSheetId="2">#REF!</definedName>
    <definedName name="resumen_final">#REF!</definedName>
    <definedName name="resumen_final1" localSheetId="0">#REF!</definedName>
    <definedName name="resumen_final1" localSheetId="2">#REF!</definedName>
    <definedName name="resumen_final1">#REF!</definedName>
    <definedName name="RETTRE" localSheetId="3">#REF!</definedName>
    <definedName name="RETTRE" localSheetId="0">#REF!</definedName>
    <definedName name="RETTRE">#REF!</definedName>
    <definedName name="rety" localSheetId="3">#REF!</definedName>
    <definedName name="rety" localSheetId="0">#REF!</definedName>
    <definedName name="rety">#REF!</definedName>
    <definedName name="rewfreg" localSheetId="3">#REF!</definedName>
    <definedName name="rewfreg" localSheetId="0">#REF!</definedName>
    <definedName name="rewfreg">#REF!</definedName>
    <definedName name="rewr" localSheetId="3">#REF!</definedName>
    <definedName name="rewr" localSheetId="0">#REF!</definedName>
    <definedName name="rewr">#REF!</definedName>
    <definedName name="REWWER" localSheetId="3">#REF!</definedName>
    <definedName name="REWWER" localSheetId="0">#REF!</definedName>
    <definedName name="REWWER">#REF!</definedName>
    <definedName name="reyepoi" localSheetId="3">#REF!</definedName>
    <definedName name="reyepoi" localSheetId="0">#REF!</definedName>
    <definedName name="reyepoi">#REF!</definedName>
    <definedName name="reyety" localSheetId="3">#REF!</definedName>
    <definedName name="reyety" localSheetId="0">#REF!</definedName>
    <definedName name="reyety">#REF!</definedName>
    <definedName name="reyty" localSheetId="3">#REF!</definedName>
    <definedName name="reyty" localSheetId="0">#REF!</definedName>
    <definedName name="reyty">#REF!</definedName>
    <definedName name="reyyt" localSheetId="3">#REF!</definedName>
    <definedName name="reyyt" localSheetId="0">#REF!</definedName>
    <definedName name="reyyt">#REF!</definedName>
    <definedName name="rfhnhjyu" localSheetId="3">#REF!</definedName>
    <definedName name="rfhnhjyu" localSheetId="0">#REF!</definedName>
    <definedName name="rfhnhjyu">#REF!</definedName>
    <definedName name="rfrf" localSheetId="3">#REF!</definedName>
    <definedName name="rfrf" localSheetId="0">#REF!</definedName>
    <definedName name="rfrf">#REF!</definedName>
    <definedName name="RFV" localSheetId="0">#REF!</definedName>
    <definedName name="RFV" localSheetId="2">#REF!</definedName>
    <definedName name="RFV">#REF!</definedName>
    <definedName name="RG" localSheetId="0">#REF!</definedName>
    <definedName name="RG" localSheetId="2">#REF!</definedName>
    <definedName name="RG">#REF!</definedName>
    <definedName name="rge" localSheetId="3">#REF!</definedName>
    <definedName name="rge" localSheetId="0">#REF!</definedName>
    <definedName name="rge">#REF!</definedName>
    <definedName name="rgegg" localSheetId="3">#REF!</definedName>
    <definedName name="rgegg" localSheetId="0">#REF!</definedName>
    <definedName name="rgegg">#REF!</definedName>
    <definedName name="rhh" localSheetId="3">#REF!</definedName>
    <definedName name="rhh" localSheetId="0">#REF!</definedName>
    <definedName name="rhh">#REF!</definedName>
    <definedName name="rhrtd" localSheetId="3">#REF!</definedName>
    <definedName name="rhrtd" localSheetId="0">#REF!</definedName>
    <definedName name="rhrtd">#REF!</definedName>
    <definedName name="rhtry" localSheetId="3">#REF!</definedName>
    <definedName name="rhtry" localSheetId="0">#REF!</definedName>
    <definedName name="rhtry">#REF!</definedName>
    <definedName name="RID" localSheetId="0">#REF!</definedName>
    <definedName name="RID" localSheetId="2">#REF!</definedName>
    <definedName name="RID">#REF!</definedName>
    <definedName name="RISP" localSheetId="0">#REF!</definedName>
    <definedName name="RISP" localSheetId="2">#REF!</definedName>
    <definedName name="RISP">#REF!</definedName>
    <definedName name="rj" localSheetId="3">#REF!</definedName>
    <definedName name="rj" localSheetId="0">#REF!</definedName>
    <definedName name="rj">#REF!</definedName>
    <definedName name="rjjth" localSheetId="3">#REF!</definedName>
    <definedName name="rjjth" localSheetId="0">#REF!</definedName>
    <definedName name="rjjth">#REF!</definedName>
    <definedName name="rjy" localSheetId="3">#REF!</definedName>
    <definedName name="rjy" localSheetId="0">#REF!</definedName>
    <definedName name="rjy">#REF!</definedName>
    <definedName name="rkjyk" localSheetId="3">#REF!</definedName>
    <definedName name="rkjyk" localSheetId="0">#REF!</definedName>
    <definedName name="rkjyk">#REF!</definedName>
    <definedName name="rkru" localSheetId="3">#REF!</definedName>
    <definedName name="rkru" localSheetId="0">#REF!</definedName>
    <definedName name="rkru">#REF!</definedName>
    <definedName name="rky" localSheetId="3">#REF!</definedName>
    <definedName name="rky" localSheetId="0">#REF!</definedName>
    <definedName name="rky">#REF!</definedName>
    <definedName name="Ro" localSheetId="0">#REF!</definedName>
    <definedName name="Ro" localSheetId="2">#REF!</definedName>
    <definedName name="Ro">#REF!</definedName>
    <definedName name="rrr" localSheetId="3">#REF!</definedName>
    <definedName name="rrr" localSheetId="0">#REF!</definedName>
    <definedName name="rrr">#REF!</definedName>
    <definedName name="rrrr" localSheetId="0">#REF!</definedName>
    <definedName name="rrrr" localSheetId="2">#REF!</definedName>
    <definedName name="rrrr">#REF!</definedName>
    <definedName name="rrrrrb" localSheetId="3">#REF!</definedName>
    <definedName name="rrrrrb" localSheetId="0">#REF!</definedName>
    <definedName name="rrrrrb">#REF!</definedName>
    <definedName name="rrrrrrre" localSheetId="3">#REF!</definedName>
    <definedName name="rrrrrrre" localSheetId="0">#REF!</definedName>
    <definedName name="rrrrrrre">#REF!</definedName>
    <definedName name="rrrrt" localSheetId="3">#REF!</definedName>
    <definedName name="rrrrt" localSheetId="0">#REF!</definedName>
    <definedName name="rrrrt">#REF!</definedName>
    <definedName name="Rs" localSheetId="0">#REF!</definedName>
    <definedName name="Rs" localSheetId="2">#REF!</definedName>
    <definedName name="Rs">#REF!</definedName>
    <definedName name="rsdgsd5" localSheetId="3">#REF!</definedName>
    <definedName name="rsdgsd5" localSheetId="0">#REF!</definedName>
    <definedName name="rsdgsd5">#REF!</definedName>
    <definedName name="RSS" localSheetId="0">#REF!</definedName>
    <definedName name="RSS" localSheetId="2">#REF!</definedName>
    <definedName name="RSS">#REF!</definedName>
    <definedName name="rt" localSheetId="3">#REF!</definedName>
    <definedName name="rt" localSheetId="0">#REF!</definedName>
    <definedName name="rt">#REF!</definedName>
    <definedName name="rte" localSheetId="3">#REF!</definedName>
    <definedName name="rte" localSheetId="0">#REF!</definedName>
    <definedName name="rte">#REF!</definedName>
    <definedName name="rteg" localSheetId="3">#REF!</definedName>
    <definedName name="rteg" localSheetId="0">#REF!</definedName>
    <definedName name="rteg">#REF!</definedName>
    <definedName name="rtert" localSheetId="3">#REF!</definedName>
    <definedName name="rtert" localSheetId="0">#REF!</definedName>
    <definedName name="rtert">#REF!</definedName>
    <definedName name="rtes" localSheetId="3">#REF!</definedName>
    <definedName name="rtes" localSheetId="0">#REF!</definedName>
    <definedName name="rtes">#REF!</definedName>
    <definedName name="rtewth" localSheetId="3">#REF!</definedName>
    <definedName name="rtewth" localSheetId="0">#REF!</definedName>
    <definedName name="rtewth">#REF!</definedName>
    <definedName name="rthjtj" localSheetId="3">#REF!</definedName>
    <definedName name="rthjtj" localSheetId="0">#REF!</definedName>
    <definedName name="rthjtj">#REF!</definedName>
    <definedName name="rthrthg" localSheetId="3">#REF!</definedName>
    <definedName name="rthrthg" localSheetId="0">#REF!</definedName>
    <definedName name="rthrthg">#REF!</definedName>
    <definedName name="rthtrh" localSheetId="3">#REF!</definedName>
    <definedName name="rthtrh" localSheetId="0">#REF!</definedName>
    <definedName name="rthtrh">#REF!</definedName>
    <definedName name="rtkk" localSheetId="3">#REF!</definedName>
    <definedName name="rtkk" localSheetId="0">#REF!</definedName>
    <definedName name="rtkk">#REF!</definedName>
    <definedName name="rttthy" localSheetId="3">#REF!</definedName>
    <definedName name="rttthy" localSheetId="0">#REF!</definedName>
    <definedName name="rttthy">#REF!</definedName>
    <definedName name="rtu" localSheetId="3">#REF!</definedName>
    <definedName name="rtu" localSheetId="0">#REF!</definedName>
    <definedName name="rtu">#REF!</definedName>
    <definedName name="rtug" localSheetId="3">#REF!</definedName>
    <definedName name="rtug" localSheetId="0">#REF!</definedName>
    <definedName name="rtug">#REF!</definedName>
    <definedName name="rtugsd" localSheetId="3">#REF!</definedName>
    <definedName name="rtugsd" localSheetId="0">#REF!</definedName>
    <definedName name="rtugsd">#REF!</definedName>
    <definedName name="rturtu" localSheetId="3">#REF!</definedName>
    <definedName name="rturtu" localSheetId="0">#REF!</definedName>
    <definedName name="rturtu">#REF!</definedName>
    <definedName name="rturu" localSheetId="3">#REF!</definedName>
    <definedName name="rturu" localSheetId="0">#REF!</definedName>
    <definedName name="rturu">#REF!</definedName>
    <definedName name="rtut" localSheetId="3">#REF!</definedName>
    <definedName name="rtut" localSheetId="0">#REF!</definedName>
    <definedName name="rtut">#REF!</definedName>
    <definedName name="rtutru" localSheetId="3">#REF!</definedName>
    <definedName name="rtutru" localSheetId="0">#REF!</definedName>
    <definedName name="rtutru">#REF!</definedName>
    <definedName name="rtuy" localSheetId="3">#REF!</definedName>
    <definedName name="rtuy" localSheetId="0">#REF!</definedName>
    <definedName name="rtuy">#REF!</definedName>
    <definedName name="rtyhr" localSheetId="3">#REF!</definedName>
    <definedName name="rtyhr" localSheetId="0">#REF!</definedName>
    <definedName name="rtyhr">#REF!</definedName>
    <definedName name="rtym" localSheetId="3">#REF!</definedName>
    <definedName name="rtym" localSheetId="0">#REF!</definedName>
    <definedName name="rtym">#REF!</definedName>
    <definedName name="rtyrey" localSheetId="3">#REF!</definedName>
    <definedName name="rtyrey" localSheetId="0">#REF!</definedName>
    <definedName name="rtyrey">#REF!</definedName>
    <definedName name="rtyrh" localSheetId="3">#REF!</definedName>
    <definedName name="rtyrh" localSheetId="0">#REF!</definedName>
    <definedName name="rtyrh">#REF!</definedName>
    <definedName name="RTYRTY" localSheetId="3">#REF!</definedName>
    <definedName name="RTYRTY" localSheetId="0">#REF!</definedName>
    <definedName name="RTYRTY">#REF!</definedName>
    <definedName name="rtyt" localSheetId="3">#REF!</definedName>
    <definedName name="rtyt" localSheetId="0">#REF!</definedName>
    <definedName name="rtyt">#REF!</definedName>
    <definedName name="rtytry" localSheetId="3">#REF!</definedName>
    <definedName name="rtytry" localSheetId="0">#REF!</definedName>
    <definedName name="rtytry">#REF!</definedName>
    <definedName name="ruru" localSheetId="3">#REF!</definedName>
    <definedName name="ruru" localSheetId="0">#REF!</definedName>
    <definedName name="ruru">#REF!</definedName>
    <definedName name="RUT" localSheetId="0">#REF!</definedName>
    <definedName name="RUT" localSheetId="2">#REF!</definedName>
    <definedName name="RUT">#REF!</definedName>
    <definedName name="rutu" localSheetId="3">#REF!</definedName>
    <definedName name="rutu" localSheetId="0">#REF!</definedName>
    <definedName name="rutu">#REF!</definedName>
    <definedName name="rwt" localSheetId="3">#REF!</definedName>
    <definedName name="rwt" localSheetId="0">#REF!</definedName>
    <definedName name="rwt">#REF!</definedName>
    <definedName name="ry" localSheetId="3">#REF!</definedName>
    <definedName name="ry" localSheetId="0">#REF!</definedName>
    <definedName name="ry">#REF!</definedName>
    <definedName name="ryeryb" localSheetId="3">#REF!</definedName>
    <definedName name="ryeryb" localSheetId="0">#REF!</definedName>
    <definedName name="ryeryb">#REF!</definedName>
    <definedName name="rytrsdg" localSheetId="3">#REF!</definedName>
    <definedName name="rytrsdg" localSheetId="0">#REF!</definedName>
    <definedName name="rytrsdg">#REF!</definedName>
    <definedName name="saa" localSheetId="3">#REF!</definedName>
    <definedName name="saa" localSheetId="0">#REF!</definedName>
    <definedName name="saa">#REF!</definedName>
    <definedName name="SAD" localSheetId="3">#REF!</definedName>
    <definedName name="SAD" localSheetId="0">#REF!</definedName>
    <definedName name="SAD">#REF!</definedName>
    <definedName name="SADF" localSheetId="3">#REF!</definedName>
    <definedName name="SADF" localSheetId="0">#REF!</definedName>
    <definedName name="SADF">#REF!</definedName>
    <definedName name="sadff" localSheetId="3">#REF!</definedName>
    <definedName name="sadff" localSheetId="0">#REF!</definedName>
    <definedName name="sadff">#REF!</definedName>
    <definedName name="sadfo" localSheetId="3">#REF!</definedName>
    <definedName name="sadfo" localSheetId="0">#REF!</definedName>
    <definedName name="sadfo">#REF!</definedName>
    <definedName name="safdp" localSheetId="3">#REF!</definedName>
    <definedName name="safdp" localSheetId="0">#REF!</definedName>
    <definedName name="safdp">#REF!</definedName>
    <definedName name="SALID1" localSheetId="0">#REF!</definedName>
    <definedName name="SALID1" localSheetId="2">#REF!</definedName>
    <definedName name="SALID1">#REF!</definedName>
    <definedName name="sbgfbgdr" localSheetId="3">#REF!</definedName>
    <definedName name="sbgfbgdr" localSheetId="0">#REF!</definedName>
    <definedName name="sbgfbgdr">#REF!</definedName>
    <definedName name="SBS" localSheetId="0">#REF!</definedName>
    <definedName name="SBS" localSheetId="2">#REF!</definedName>
    <definedName name="SBS">#REF!</definedName>
    <definedName name="Sched_Pay" localSheetId="0">#REF!</definedName>
    <definedName name="Sched_Pay" localSheetId="2">#REF!</definedName>
    <definedName name="Sched_Pay">#REF!</definedName>
    <definedName name="Scheduled_Extra_Payments" localSheetId="0">#REF!</definedName>
    <definedName name="Scheduled_Extra_Payments" localSheetId="2">#REF!</definedName>
    <definedName name="Scheduled_Extra_Payments">#REF!</definedName>
    <definedName name="Scheduled_Interest_Rate" localSheetId="0">#REF!</definedName>
    <definedName name="Scheduled_Interest_Rate" localSheetId="2">#REF!</definedName>
    <definedName name="Scheduled_Interest_Rate">#REF!</definedName>
    <definedName name="Scheduled_Monthly_Payment" localSheetId="0">#REF!</definedName>
    <definedName name="Scheduled_Monthly_Payment" localSheetId="2">#REF!</definedName>
    <definedName name="Scheduled_Monthly_Payment">#REF!</definedName>
    <definedName name="sd" localSheetId="3">#REF!</definedName>
    <definedName name="sd" localSheetId="0">#REF!</definedName>
    <definedName name="sd">#REF!</definedName>
    <definedName name="sdaf" localSheetId="3">#REF!</definedName>
    <definedName name="sdaf" localSheetId="0">#REF!</definedName>
    <definedName name="sdaf">#REF!</definedName>
    <definedName name="sdas" localSheetId="3">#REF!</definedName>
    <definedName name="sdas" localSheetId="0">#REF!</definedName>
    <definedName name="sdas">#REF!</definedName>
    <definedName name="sdasdf" localSheetId="3">#REF!</definedName>
    <definedName name="sdasdf" localSheetId="0">#REF!</definedName>
    <definedName name="sdasdf">#REF!</definedName>
    <definedName name="SDCDSCT" localSheetId="3">#REF!</definedName>
    <definedName name="SDCDSCT" localSheetId="0">#REF!</definedName>
    <definedName name="SDCDSCT">#REF!</definedName>
    <definedName name="SDDSAFF" localSheetId="0">#REF!</definedName>
    <definedName name="SDDSAFF">#REF!</definedName>
    <definedName name="SDFCE" localSheetId="3">#REF!</definedName>
    <definedName name="SDFCE" localSheetId="0">#REF!</definedName>
    <definedName name="SDFCE">#REF!</definedName>
    <definedName name="sdfd" localSheetId="3">#REF!</definedName>
    <definedName name="sdfd" localSheetId="0">#REF!</definedName>
    <definedName name="sdfd">#REF!</definedName>
    <definedName name="SDFDG" localSheetId="0">#REF!</definedName>
    <definedName name="SDFDG">#REF!</definedName>
    <definedName name="sdfds" localSheetId="3">#REF!</definedName>
    <definedName name="sdfds" localSheetId="0">#REF!</definedName>
    <definedName name="sdfds">#REF!</definedName>
    <definedName name="SDFDSO" localSheetId="3">#REF!</definedName>
    <definedName name="SDFDSO" localSheetId="0">#REF!</definedName>
    <definedName name="SDFDSO">#REF!</definedName>
    <definedName name="sdfdstp" localSheetId="3">#REF!</definedName>
    <definedName name="sdfdstp" localSheetId="0">#REF!</definedName>
    <definedName name="sdfdstp">#REF!</definedName>
    <definedName name="SDFEO" localSheetId="3">#REF!</definedName>
    <definedName name="SDFEO" localSheetId="0">#REF!</definedName>
    <definedName name="SDFEO">#REF!</definedName>
    <definedName name="sdfg" localSheetId="3">#REF!</definedName>
    <definedName name="sdfg" localSheetId="0">#REF!</definedName>
    <definedName name="sdfg">#REF!</definedName>
    <definedName name="sdfgdsfk" localSheetId="3">#REF!</definedName>
    <definedName name="sdfgdsfk" localSheetId="0">#REF!</definedName>
    <definedName name="sdfgdsfk">#REF!</definedName>
    <definedName name="sdfgsg" localSheetId="3">#REF!</definedName>
    <definedName name="sdfgsg" localSheetId="0">#REF!</definedName>
    <definedName name="sdfgsg">#REF!</definedName>
    <definedName name="SDFLJK" localSheetId="3">#REF!</definedName>
    <definedName name="SDFLJK" localSheetId="0">#REF!</definedName>
    <definedName name="SDFLJK">#REF!</definedName>
    <definedName name="sdfsd" localSheetId="0">#REF!</definedName>
    <definedName name="sdfsd" localSheetId="2">#REF!</definedName>
    <definedName name="sdfsd">#REF!</definedName>
    <definedName name="sdfsd4" localSheetId="3">#REF!</definedName>
    <definedName name="sdfsd4" localSheetId="0">#REF!</definedName>
    <definedName name="sdfsd4">#REF!</definedName>
    <definedName name="SDFSDF" localSheetId="3">#REF!</definedName>
    <definedName name="SDFSDF" localSheetId="0">#REF!</definedName>
    <definedName name="SDFSDF">#REF!</definedName>
    <definedName name="sdfsdfb" localSheetId="3">#REF!</definedName>
    <definedName name="sdfsdfb" localSheetId="0">#REF!</definedName>
    <definedName name="sdfsdfb">#REF!</definedName>
    <definedName name="sdfsdgg" localSheetId="0">#REF!</definedName>
    <definedName name="sdfsdgg">#REF!</definedName>
    <definedName name="SDFSF" localSheetId="3">#REF!</definedName>
    <definedName name="SDFSF" localSheetId="0">#REF!</definedName>
    <definedName name="SDFSF">#REF!</definedName>
    <definedName name="sdfsv" localSheetId="3">#REF!</definedName>
    <definedName name="sdfsv" localSheetId="0">#REF!</definedName>
    <definedName name="sdfsv">#REF!</definedName>
    <definedName name="sdgfd" localSheetId="3">#REF!</definedName>
    <definedName name="sdgfd" localSheetId="0">#REF!</definedName>
    <definedName name="sdgfd">#REF!</definedName>
    <definedName name="sdgfgp" localSheetId="3">#REF!</definedName>
    <definedName name="sdgfgp" localSheetId="0">#REF!</definedName>
    <definedName name="sdgfgp">#REF!</definedName>
    <definedName name="sdgfiu" localSheetId="3">#REF!</definedName>
    <definedName name="sdgfiu" localSheetId="0">#REF!</definedName>
    <definedName name="sdgfiu">#REF!</definedName>
    <definedName name="sdgsd" localSheetId="3">#REF!</definedName>
    <definedName name="sdgsd" localSheetId="0">#REF!</definedName>
    <definedName name="sdgsd">#REF!</definedName>
    <definedName name="sdgsg" localSheetId="3">#REF!</definedName>
    <definedName name="sdgsg" localSheetId="0">#REF!</definedName>
    <definedName name="sdgsg">#REF!</definedName>
    <definedName name="SDIKOM" localSheetId="3">#REF!</definedName>
    <definedName name="SDIKOM" localSheetId="0">#REF!</definedName>
    <definedName name="SDIKOM">#REF!</definedName>
    <definedName name="sdsdfh" localSheetId="3">#REF!</definedName>
    <definedName name="sdsdfh" localSheetId="0">#REF!</definedName>
    <definedName name="sdsdfh">#REF!</definedName>
    <definedName name="sdsdfsdff" localSheetId="0">#REF!</definedName>
    <definedName name="sdsdfsdff">#REF!</definedName>
    <definedName name="SECTOR" localSheetId="3">#REF!</definedName>
    <definedName name="SECTOR" localSheetId="0">#REF!</definedName>
    <definedName name="SECTOR" localSheetId="2">#REF!</definedName>
    <definedName name="SECTOR">#REF!</definedName>
    <definedName name="SEMANA_C3" localSheetId="0">#REF!</definedName>
    <definedName name="SEMANA_C3" localSheetId="2">#REF!</definedName>
    <definedName name="SEMANA_C3">#REF!</definedName>
    <definedName name="setrj" localSheetId="3">#REF!</definedName>
    <definedName name="setrj" localSheetId="0">#REF!</definedName>
    <definedName name="setrj">#REF!</definedName>
    <definedName name="sett" localSheetId="3">#REF!</definedName>
    <definedName name="sett" localSheetId="0">#REF!</definedName>
    <definedName name="sett">#REF!</definedName>
    <definedName name="sfasf" localSheetId="3">#REF!</definedName>
    <definedName name="sfasf" localSheetId="0">#REF!</definedName>
    <definedName name="sfasf">#REF!</definedName>
    <definedName name="SFHSGFH" localSheetId="3">#REF!</definedName>
    <definedName name="SFHSGFH" localSheetId="0">#REF!</definedName>
    <definedName name="SFHSGFH">#REF!</definedName>
    <definedName name="sfsd" localSheetId="3">#REF!</definedName>
    <definedName name="sfsd" localSheetId="0">#REF!</definedName>
    <definedName name="sfsd">#REF!</definedName>
    <definedName name="sfsdf" localSheetId="3">#REF!</definedName>
    <definedName name="sfsdf" localSheetId="0">#REF!</definedName>
    <definedName name="sfsdf">#REF!</definedName>
    <definedName name="sfsdferg" localSheetId="3">#REF!</definedName>
    <definedName name="sfsdferg" localSheetId="0">#REF!</definedName>
    <definedName name="sfsdferg">#REF!</definedName>
    <definedName name="sfsdfs" localSheetId="3">#REF!</definedName>
    <definedName name="sfsdfs" localSheetId="0">#REF!</definedName>
    <definedName name="sfsdfs">#REF!</definedName>
    <definedName name="SHEE_INT" localSheetId="0">#REF!</definedName>
    <definedName name="SHEE_INT" localSheetId="2">#REF!</definedName>
    <definedName name="SHEE_INT">#REF!</definedName>
    <definedName name="SHEET" localSheetId="0">#REF!</definedName>
    <definedName name="SHEET" localSheetId="2">#REF!</definedName>
    <definedName name="SHEET">#REF!</definedName>
    <definedName name="SHEET1" localSheetId="0">#REF!</definedName>
    <definedName name="SHEET1" localSheetId="2">#REF!</definedName>
    <definedName name="SHEET1">#REF!</definedName>
    <definedName name="SHEET10" localSheetId="0">#REF!</definedName>
    <definedName name="SHEET10" localSheetId="2">#REF!</definedName>
    <definedName name="SHEET10">#REF!</definedName>
    <definedName name="SHEET11" localSheetId="0">#REF!</definedName>
    <definedName name="SHEET11" localSheetId="2">#REF!</definedName>
    <definedName name="SHEET11">#REF!</definedName>
    <definedName name="SHEET12" localSheetId="0">#REF!</definedName>
    <definedName name="SHEET12" localSheetId="2">#REF!</definedName>
    <definedName name="SHEET12">#REF!</definedName>
    <definedName name="SHEET13" localSheetId="0">#REF!</definedName>
    <definedName name="SHEET13" localSheetId="2">#REF!</definedName>
    <definedName name="SHEET13">#REF!</definedName>
    <definedName name="SHEET14" localSheetId="0">#REF!</definedName>
    <definedName name="SHEET14" localSheetId="2">#REF!</definedName>
    <definedName name="SHEET14">#REF!</definedName>
    <definedName name="SHEET15" localSheetId="0">#REF!</definedName>
    <definedName name="SHEET15" localSheetId="2">#REF!</definedName>
    <definedName name="SHEET15">#REF!</definedName>
    <definedName name="SHEET16" localSheetId="0">#REF!</definedName>
    <definedName name="SHEET16" localSheetId="2">#REF!</definedName>
    <definedName name="SHEET16">#REF!</definedName>
    <definedName name="SHEET17" localSheetId="0">#REF!</definedName>
    <definedName name="SHEET17" localSheetId="2">#REF!</definedName>
    <definedName name="SHEET17">#REF!</definedName>
    <definedName name="SHEET18" localSheetId="0">#REF!</definedName>
    <definedName name="SHEET18" localSheetId="2">#REF!</definedName>
    <definedName name="SHEET18">#REF!</definedName>
    <definedName name="SHEET19" localSheetId="0">#REF!</definedName>
    <definedName name="SHEET19" localSheetId="2">#REF!</definedName>
    <definedName name="SHEET19">#REF!</definedName>
    <definedName name="SHEET2" localSheetId="0">#REF!</definedName>
    <definedName name="SHEET2" localSheetId="2">#REF!</definedName>
    <definedName name="SHEET2">#REF!</definedName>
    <definedName name="SHEET20" localSheetId="0">#REF!</definedName>
    <definedName name="SHEET20" localSheetId="2">#REF!</definedName>
    <definedName name="SHEET20">#REF!</definedName>
    <definedName name="SHEET21" localSheetId="0">#REF!</definedName>
    <definedName name="SHEET21" localSheetId="2">#REF!</definedName>
    <definedName name="SHEET21">#REF!</definedName>
    <definedName name="SHEET22" localSheetId="0">#REF!</definedName>
    <definedName name="SHEET22" localSheetId="2">#REF!</definedName>
    <definedName name="SHEET22">#REF!</definedName>
    <definedName name="SHEET23" localSheetId="0">#REF!</definedName>
    <definedName name="SHEET23" localSheetId="2">#REF!</definedName>
    <definedName name="SHEET23">#REF!</definedName>
    <definedName name="SHEET24" localSheetId="0">#REF!</definedName>
    <definedName name="SHEET24" localSheetId="2">#REF!</definedName>
    <definedName name="SHEET24">#REF!</definedName>
    <definedName name="SHEET25" localSheetId="0">#REF!</definedName>
    <definedName name="SHEET25" localSheetId="2">#REF!</definedName>
    <definedName name="SHEET25">#REF!</definedName>
    <definedName name="SHEET26" localSheetId="0">#REF!</definedName>
    <definedName name="SHEET26" localSheetId="2">#REF!</definedName>
    <definedName name="SHEET26">#REF!</definedName>
    <definedName name="SHEET3" localSheetId="0">#REF!</definedName>
    <definedName name="SHEET3" localSheetId="2">#REF!</definedName>
    <definedName name="SHEET3">#REF!</definedName>
    <definedName name="SHEET4" localSheetId="0">#REF!</definedName>
    <definedName name="SHEET4" localSheetId="2">#REF!</definedName>
    <definedName name="SHEET4">#REF!</definedName>
    <definedName name="SHEET5" localSheetId="0">#REF!</definedName>
    <definedName name="SHEET5" localSheetId="2">#REF!</definedName>
    <definedName name="SHEET5">#REF!</definedName>
    <definedName name="SHEET6" localSheetId="0">#REF!</definedName>
    <definedName name="SHEET6" localSheetId="2">#REF!</definedName>
    <definedName name="SHEET6">#REF!</definedName>
    <definedName name="SHEET7" localSheetId="0">#REF!</definedName>
    <definedName name="SHEET7" localSheetId="2">#REF!</definedName>
    <definedName name="SHEET7">#REF!</definedName>
    <definedName name="SHEET8" localSheetId="0">#REF!</definedName>
    <definedName name="SHEET8" localSheetId="2">#REF!</definedName>
    <definedName name="SHEET8">#REF!</definedName>
    <definedName name="SHEET9" localSheetId="0">#REF!</definedName>
    <definedName name="SHEET9" localSheetId="2">#REF!</definedName>
    <definedName name="SHEET9">#REF!</definedName>
    <definedName name="SINGOLO" localSheetId="0">#REF!</definedName>
    <definedName name="SINGOLO" localSheetId="2">#REF!</definedName>
    <definedName name="SINGOLO">#REF!</definedName>
    <definedName name="SOLD._4_" localSheetId="0">#REF!</definedName>
    <definedName name="SOLD._4_" localSheetId="2">#REF!</definedName>
    <definedName name="SOLD._4_">#REF!</definedName>
    <definedName name="SOLD._6_" localSheetId="0">#REF!</definedName>
    <definedName name="SOLD._6_" localSheetId="2">#REF!</definedName>
    <definedName name="SOLD._6_">#REF!</definedName>
    <definedName name="SOLD._8_" localSheetId="0">#REF!</definedName>
    <definedName name="SOLD._8_" localSheetId="2">#REF!</definedName>
    <definedName name="SOLD._8_">#REF!</definedName>
    <definedName name="solver_adj" localSheetId="3">#REF!</definedName>
    <definedName name="solver_adj" localSheetId="0">'PRESUPUESTO OFICIAL (Entida (2'!$K$145</definedName>
    <definedName name="solver_adj" localSheetId="1">'PRESUPUESTO OFICIAL (Entidad)'!$K$145</definedName>
    <definedName name="solver_adj" localSheetId="2">'PROPUESTA ECONOMICA(Propone)'!$K$42</definedName>
    <definedName name="solver_lhs1" localSheetId="3">#REF!</definedName>
    <definedName name="solver_lhs1" localSheetId="0">'PRESUPUESTO OFICIAL (Entida (2'!$K$157</definedName>
    <definedName name="solver_lhs1" localSheetId="1">'PRESUPUESTO OFICIAL (Entidad)'!$K$157</definedName>
    <definedName name="solver_lhs1" localSheetId="2">'PROPUESTA ECONOMICA(Propone)'!$K$54</definedName>
    <definedName name="solver_opt" localSheetId="3">#REF!</definedName>
    <definedName name="solver_opt" localSheetId="0">'PRESUPUESTO OFICIAL (Entida (2'!$K$157</definedName>
    <definedName name="solver_opt" localSheetId="1">'PRESUPUESTO OFICIAL (Entidad)'!$K$157</definedName>
    <definedName name="solver_opt" localSheetId="2">'PROPUESTA ECONOMICA(Propone)'!$K$54</definedName>
    <definedName name="solver_rhs1" localSheetId="3">#REF!</definedName>
    <definedName name="solver_rhs1" localSheetId="0">'PRESUPUESTO OFICIAL (Entida (2'!$K$158</definedName>
    <definedName name="solver_rhs1" localSheetId="1">'PRESUPUESTO OFICIAL (Entidad)'!$K$158</definedName>
    <definedName name="solver_rhs1" localSheetId="2">'PROPUESTA ECONOMICA(Propone)'!$K$55</definedName>
    <definedName name="srwrwr" localSheetId="3">#REF!</definedName>
    <definedName name="srwrwr" localSheetId="0">#REF!</definedName>
    <definedName name="srwrwr">#REF!</definedName>
    <definedName name="SS" localSheetId="3">#REF!</definedName>
    <definedName name="SS" localSheetId="0">#REF!</definedName>
    <definedName name="SS" localSheetId="2">#REF!</definedName>
    <definedName name="SS">#REF!</definedName>
    <definedName name="SS_AVG_SIZE" localSheetId="0">#REF!</definedName>
    <definedName name="SS_AVG_SIZE" localSheetId="2">#REF!</definedName>
    <definedName name="SS_AVG_SIZE">#REF!</definedName>
    <definedName name="SS_WELDING" localSheetId="0">#REF!</definedName>
    <definedName name="SS_WELDING" localSheetId="2">#REF!</definedName>
    <definedName name="SS_WELDING">#REF!</definedName>
    <definedName name="sssss7" localSheetId="3">#REF!</definedName>
    <definedName name="sssss7" localSheetId="0">#REF!</definedName>
    <definedName name="sssss7">#REF!</definedName>
    <definedName name="sssssa" localSheetId="3">#REF!</definedName>
    <definedName name="sssssa" localSheetId="0">#REF!</definedName>
    <definedName name="sssssa">#REF!</definedName>
    <definedName name="sssssy" localSheetId="3">#REF!</definedName>
    <definedName name="sssssy" localSheetId="0">#REF!</definedName>
    <definedName name="sssssy">#REF!</definedName>
    <definedName name="St" localSheetId="0">#REF!</definedName>
    <definedName name="St" localSheetId="2">#REF!</definedName>
    <definedName name="St">#REF!</definedName>
    <definedName name="ST_BLDG" localSheetId="0">#REF!</definedName>
    <definedName name="ST_BLDG" localSheetId="2">#REF!</definedName>
    <definedName name="ST_BLDG">#REF!</definedName>
    <definedName name="ST_CW" localSheetId="0">#REF!</definedName>
    <definedName name="ST_CW" localSheetId="2">#REF!</definedName>
    <definedName name="ST_CW">#REF!</definedName>
    <definedName name="STALO1" localSheetId="0">#REF!</definedName>
    <definedName name="STALO1" localSheetId="2">#REF!</definedName>
    <definedName name="STALO1">#REF!</definedName>
    <definedName name="STAMPA" localSheetId="0">#REF!</definedName>
    <definedName name="STAMPA" localSheetId="2">#REF!</definedName>
    <definedName name="STAMPA">#REF!</definedName>
    <definedName name="STANU" localSheetId="0">#REF!</definedName>
    <definedName name="STANU" localSheetId="2">#REF!</definedName>
    <definedName name="STANU">#REF!</definedName>
    <definedName name="START" localSheetId="0">#REF!</definedName>
    <definedName name="START" localSheetId="2">#REF!</definedName>
    <definedName name="START">#REF!</definedName>
    <definedName name="START1" localSheetId="0">#REF!</definedName>
    <definedName name="START1" localSheetId="2">#REF!</definedName>
    <definedName name="START1">#REF!</definedName>
    <definedName name="STENU" localSheetId="0">#REF!</definedName>
    <definedName name="STENU" localSheetId="2">#REF!</definedName>
    <definedName name="STENU">#REF!</definedName>
    <definedName name="Stock" localSheetId="0">#REF!</definedName>
    <definedName name="Stock" localSheetId="2">#REF!</definedName>
    <definedName name="Stock">#REF!</definedName>
    <definedName name="STONU" localSheetId="0">#REF!</definedName>
    <definedName name="STONU" localSheetId="2">#REF!</definedName>
    <definedName name="STONU">#REF!</definedName>
    <definedName name="STRESS_RELIEVIN" localSheetId="0">#REF!</definedName>
    <definedName name="STRESS_RELIEVIN" localSheetId="2">#REF!</definedName>
    <definedName name="STRESS_RELIEVIN">#REF!</definedName>
    <definedName name="STSUMM" localSheetId="0">#REF!</definedName>
    <definedName name="STSUMM" localSheetId="2">#REF!</definedName>
    <definedName name="STSUMM">#REF!</definedName>
    <definedName name="stt" localSheetId="3">#REF!</definedName>
    <definedName name="stt" localSheetId="0">#REF!</definedName>
    <definedName name="stt">#REF!</definedName>
    <definedName name="SUBSUELO" localSheetId="0">#REF!</definedName>
    <definedName name="SUBSUELO" localSheetId="2">#REF!</definedName>
    <definedName name="SUBSUELO">#REF!</definedName>
    <definedName name="Subtotal" localSheetId="0">#REF!</definedName>
    <definedName name="Subtotal" localSheetId="2">#REF!</definedName>
    <definedName name="Subtotal">#REF!</definedName>
    <definedName name="SUELDO" localSheetId="0">#REF!</definedName>
    <definedName name="SUELDO" localSheetId="2">#REF!</definedName>
    <definedName name="SUELDO">#REF!</definedName>
    <definedName name="Summary" localSheetId="3">#REF!</definedName>
    <definedName name="Summary" localSheetId="0">#REF!</definedName>
    <definedName name="Summary" localSheetId="2">#REF!</definedName>
    <definedName name="Summary">#REF!</definedName>
    <definedName name="SUP_ART" localSheetId="0">#REF!</definedName>
    <definedName name="SUP_ART" localSheetId="2">#REF!</definedName>
    <definedName name="SUP_ART">#REF!</definedName>
    <definedName name="SUP_VEX" localSheetId="0">#REF!</definedName>
    <definedName name="SUP_VEX" localSheetId="2">#REF!</definedName>
    <definedName name="SUP_VEX">#REF!</definedName>
    <definedName name="SUP_VPR" localSheetId="0">#REF!</definedName>
    <definedName name="SUP_VPR" localSheetId="2">#REF!</definedName>
    <definedName name="SUP_VPR">#REF!</definedName>
    <definedName name="SUP_VPR_GEC" localSheetId="0">#REF!</definedName>
    <definedName name="SUP_VPR_GEC" localSheetId="2">#REF!</definedName>
    <definedName name="SUP_VPR_GEC">#REF!</definedName>
    <definedName name="SUP_VPR_GMM" localSheetId="0">#REF!</definedName>
    <definedName name="SUP_VPR_GMM" localSheetId="2">#REF!</definedName>
    <definedName name="SUP_VPR_GMM">#REF!</definedName>
    <definedName name="SUP_VPR_GRC" localSheetId="0">#REF!</definedName>
    <definedName name="SUP_VPR_GRC" localSheetId="2">#REF!</definedName>
    <definedName name="SUP_VPR_GRC">#REF!</definedName>
    <definedName name="SUP_VPR_GRM" localSheetId="0">#REF!</definedName>
    <definedName name="SUP_VPR_GRM" localSheetId="2">#REF!</definedName>
    <definedName name="SUP_VPR_GRM">#REF!</definedName>
    <definedName name="SUP_VPR_GRN" localSheetId="0">#REF!</definedName>
    <definedName name="SUP_VPR_GRN" localSheetId="2">#REF!</definedName>
    <definedName name="SUP_VPR_GRN">#REF!</definedName>
    <definedName name="SUP_VPR_GRS" localSheetId="0">#REF!</definedName>
    <definedName name="SUP_VPR_GRS" localSheetId="2">#REF!</definedName>
    <definedName name="SUP_VPR_GRS">#REF!</definedName>
    <definedName name="SUP_VPR_GTP" localSheetId="0">#REF!</definedName>
    <definedName name="SUP_VPR_GTP" localSheetId="2">#REF!</definedName>
    <definedName name="SUP_VPR_GTP">#REF!</definedName>
    <definedName name="SUP_VPR_NA" localSheetId="0">#REF!</definedName>
    <definedName name="SUP_VPR_NA" localSheetId="2">#REF!</definedName>
    <definedName name="SUP_VPR_NA">#REF!</definedName>
    <definedName name="SUPERFICIE" localSheetId="0">#REF!</definedName>
    <definedName name="SUPERFICIE" localSheetId="2">#REF!</definedName>
    <definedName name="SUPERFICIE">#REF!</definedName>
    <definedName name="swsw" localSheetId="3">#REF!</definedName>
    <definedName name="swsw" localSheetId="0">#REF!</definedName>
    <definedName name="swsw">#REF!</definedName>
    <definedName name="swsw3" localSheetId="3">#REF!</definedName>
    <definedName name="swsw3" localSheetId="0">#REF!</definedName>
    <definedName name="swsw3">#REF!</definedName>
    <definedName name="t5t5" localSheetId="3">#REF!</definedName>
    <definedName name="t5t5" localSheetId="0">#REF!</definedName>
    <definedName name="t5t5">#REF!</definedName>
    <definedName name="TABLA" localSheetId="3">#REF!</definedName>
    <definedName name="TABLA" localSheetId="0">#REF!</definedName>
    <definedName name="TABLA" localSheetId="2">#REF!</definedName>
    <definedName name="TABLA">#REF!</definedName>
    <definedName name="TABLEKP" localSheetId="0">#REF!</definedName>
    <definedName name="TABLEKP" localSheetId="2">#REF!</definedName>
    <definedName name="TABLEKP">#REF!</definedName>
    <definedName name="TABLEPRI" localSheetId="0">#REF!</definedName>
    <definedName name="TABLEPRI" localSheetId="2">#REF!</definedName>
    <definedName name="TABLEPRI">#REF!</definedName>
    <definedName name="Tambores" localSheetId="0">#REF!</definedName>
    <definedName name="Tambores" localSheetId="2">#REF!</definedName>
    <definedName name="Tambores">#REF!</definedName>
    <definedName name="Tanques" localSheetId="0">#REF!</definedName>
    <definedName name="Tanques" localSheetId="2">#REF!</definedName>
    <definedName name="Tanques">#REF!</definedName>
    <definedName name="TAREAS_INICIALES" localSheetId="0">#REF!</definedName>
    <definedName name="TAREAS_INICIALES" localSheetId="2">#REF!</definedName>
    <definedName name="TAREAS_INICIALES">#REF!</definedName>
    <definedName name="TARIFA" localSheetId="0">#REF!</definedName>
    <definedName name="TARIFA" localSheetId="2">#REF!</definedName>
    <definedName name="TARIFA">#REF!</definedName>
    <definedName name="Tasa" localSheetId="0">#REF!</definedName>
    <definedName name="Tasa" localSheetId="2">#REF!</definedName>
    <definedName name="Tasa">#REF!</definedName>
    <definedName name="TASA_DE_CAMBIO" localSheetId="0">#REF!</definedName>
    <definedName name="TASA_DE_CAMBIO" localSheetId="2">#REF!</definedName>
    <definedName name="TASA_DE_CAMBIO">#REF!</definedName>
    <definedName name="TasaCCP" localSheetId="0">#REF!</definedName>
    <definedName name="TasaCCP" localSheetId="2">#REF!</definedName>
    <definedName name="TasaCCP">#REF!</definedName>
    <definedName name="Tax" localSheetId="0">#REF!</definedName>
    <definedName name="Tax" localSheetId="2">#REF!</definedName>
    <definedName name="Tax">#REF!</definedName>
    <definedName name="TB_EVENTOS_OTS_ANUAL" localSheetId="0">#REF!</definedName>
    <definedName name="TB_EVENTOS_OTS_ANUAL" localSheetId="2">#REF!</definedName>
    <definedName name="TB_EVENTOS_OTS_ANUAL">#REF!</definedName>
    <definedName name="tc" localSheetId="0">#REF!</definedName>
    <definedName name="tc" localSheetId="2">#REF!</definedName>
    <definedName name="tc">#REF!</definedName>
    <definedName name="tdy" localSheetId="3">#REF!</definedName>
    <definedName name="tdy" localSheetId="0">#REF!</definedName>
    <definedName name="tdy">#REF!</definedName>
    <definedName name="TEMA1" localSheetId="0">#REF!</definedName>
    <definedName name="TEMA1" localSheetId="2">#REF!</definedName>
    <definedName name="TEMA1">#REF!</definedName>
    <definedName name="TEMA10" localSheetId="0">#REF!</definedName>
    <definedName name="TEMA10" localSheetId="2">#REF!</definedName>
    <definedName name="TEMA10">#REF!</definedName>
    <definedName name="TEMA2" localSheetId="0">#REF!</definedName>
    <definedName name="TEMA2" localSheetId="2">#REF!</definedName>
    <definedName name="TEMA2">#REF!</definedName>
    <definedName name="TEMA3" localSheetId="0">#REF!</definedName>
    <definedName name="TEMA3" localSheetId="2">#REF!</definedName>
    <definedName name="TEMA3">#REF!</definedName>
    <definedName name="TEMA4" localSheetId="0">#REF!</definedName>
    <definedName name="TEMA4" localSheetId="2">#REF!</definedName>
    <definedName name="TEMA4">#REF!</definedName>
    <definedName name="TEMA5" localSheetId="0">#REF!</definedName>
    <definedName name="TEMA5" localSheetId="2">#REF!</definedName>
    <definedName name="TEMA5">#REF!</definedName>
    <definedName name="TEMA6" localSheetId="0">#REF!</definedName>
    <definedName name="TEMA6" localSheetId="2">#REF!</definedName>
    <definedName name="TEMA6">#REF!</definedName>
    <definedName name="TEMA7" localSheetId="0">#REF!</definedName>
    <definedName name="TEMA7" localSheetId="2">#REF!</definedName>
    <definedName name="TEMA7">#REF!</definedName>
    <definedName name="TEMA8" localSheetId="0">#REF!</definedName>
    <definedName name="TEMA8" localSheetId="2">#REF!</definedName>
    <definedName name="TEMA8">#REF!</definedName>
    <definedName name="TEMA9" localSheetId="0">#REF!</definedName>
    <definedName name="TEMA9" localSheetId="2">#REF!</definedName>
    <definedName name="TEMA9">#REF!</definedName>
    <definedName name="TEMAS_PACC" localSheetId="0">#REF!</definedName>
    <definedName name="TEMAS_PACC" localSheetId="2">#REF!</definedName>
    <definedName name="TEMAS_PACC">#REF!</definedName>
    <definedName name="tewst" localSheetId="3">#REF!</definedName>
    <definedName name="tewst" localSheetId="0">#REF!</definedName>
    <definedName name="tewst">#REF!</definedName>
    <definedName name="teytrh" localSheetId="3">#REF!</definedName>
    <definedName name="teytrh" localSheetId="0">#REF!</definedName>
    <definedName name="teytrh">#REF!</definedName>
    <definedName name="TGB" localSheetId="0">#REF!</definedName>
    <definedName name="TGB" localSheetId="2">#REF!</definedName>
    <definedName name="TGB">#REF!</definedName>
    <definedName name="TH" localSheetId="0">#REF!</definedName>
    <definedName name="TH" localSheetId="2">#REF!</definedName>
    <definedName name="TH">#REF!</definedName>
    <definedName name="thdh" localSheetId="3">#REF!</definedName>
    <definedName name="thdh" localSheetId="0">#REF!</definedName>
    <definedName name="thdh">#REF!</definedName>
    <definedName name="THP" localSheetId="0">#REF!</definedName>
    <definedName name="THP" localSheetId="2">#REF!</definedName>
    <definedName name="THP">#REF!</definedName>
    <definedName name="thtj" localSheetId="3">#REF!</definedName>
    <definedName name="thtj" localSheetId="0">#REF!</definedName>
    <definedName name="thtj">#REF!</definedName>
    <definedName name="TIPO" localSheetId="0">#REF!</definedName>
    <definedName name="TIPO" localSheetId="2">#REF!</definedName>
    <definedName name="TIPO">#REF!</definedName>
    <definedName name="TIPO_GRUPO" localSheetId="0">#REF!</definedName>
    <definedName name="TIPO_GRUPO" localSheetId="2">#REF!</definedName>
    <definedName name="TIPO_GRUPO">#REF!</definedName>
    <definedName name="TipoPro" localSheetId="0">#REF!</definedName>
    <definedName name="TipoPro" localSheetId="2">#REF!</definedName>
    <definedName name="TipoPro">#REF!</definedName>
    <definedName name="Tipoproceso" localSheetId="0">#REF!</definedName>
    <definedName name="Tipoproceso" localSheetId="2">#REF!</definedName>
    <definedName name="Tipoproceso">#REF!</definedName>
    <definedName name="TIR" localSheetId="0">#REF!</definedName>
    <definedName name="TIR" localSheetId="2">#REF!</definedName>
    <definedName name="TIR">#REF!</definedName>
    <definedName name="TITLE" localSheetId="0">#REF!</definedName>
    <definedName name="TITLE" localSheetId="2">#REF!</definedName>
    <definedName name="TITLE">#REF!</definedName>
    <definedName name="titu" localSheetId="0">#REF!</definedName>
    <definedName name="titu" localSheetId="2">#REF!</definedName>
    <definedName name="titu">#REF!</definedName>
    <definedName name="titu2" localSheetId="0">#REF!</definedName>
    <definedName name="titu2" localSheetId="2">#REF!</definedName>
    <definedName name="titu2">#REF!</definedName>
    <definedName name="TITULO" localSheetId="3">#REF!</definedName>
    <definedName name="TITULO" localSheetId="0">#REF!</definedName>
    <definedName name="TITULO" localSheetId="2">#REF!</definedName>
    <definedName name="TITULO">#REF!</definedName>
    <definedName name="Títulos_a_imprimir_IM" localSheetId="3">#REF!</definedName>
    <definedName name="Títulos_a_imprimir_IM" localSheetId="0">#REF!</definedName>
    <definedName name="Títulos_a_imprimir_IM" localSheetId="2">#REF!</definedName>
    <definedName name="Títulos_a_imprimir_IM">#REF!</definedName>
    <definedName name="TK_1" localSheetId="0">#REF!</definedName>
    <definedName name="TK_1" localSheetId="2">#REF!</definedName>
    <definedName name="TK_1">#REF!</definedName>
    <definedName name="TOPGENER" localSheetId="0">#REF!</definedName>
    <definedName name="TOPGENER" localSheetId="2">#REF!</definedName>
    <definedName name="TOPGENER">#REF!</definedName>
    <definedName name="TOPGENER1" localSheetId="0">#REF!</definedName>
    <definedName name="TOPGENER1" localSheetId="2">#REF!</definedName>
    <definedName name="TOPGENER1">#REF!</definedName>
    <definedName name="TOPMENU" localSheetId="0">#REF!</definedName>
    <definedName name="TOPMENU" localSheetId="2">#REF!</definedName>
    <definedName name="TOPMENU">#REF!</definedName>
    <definedName name="Torres" localSheetId="0">#REF!</definedName>
    <definedName name="Torres" localSheetId="2">#REF!</definedName>
    <definedName name="Torres">#REF!</definedName>
    <definedName name="tortas" localSheetId="3">#REF!</definedName>
    <definedName name="tortas" localSheetId="0">#REF!</definedName>
    <definedName name="tortas">#REF!</definedName>
    <definedName name="tortas2" localSheetId="3">#REF!</definedName>
    <definedName name="tortas2" localSheetId="0">#REF!</definedName>
    <definedName name="tortas2">#REF!</definedName>
    <definedName name="TOT" localSheetId="0">#REF!</definedName>
    <definedName name="TOT" localSheetId="2">#REF!</definedName>
    <definedName name="TOT">#REF!</definedName>
    <definedName name="TOTAL" localSheetId="3">#REF!</definedName>
    <definedName name="TOTAL" localSheetId="0">#REF!</definedName>
    <definedName name="TOTAL" localSheetId="2">#REF!</definedName>
    <definedName name="TOTAL">#REF!</definedName>
    <definedName name="Total_Interest" localSheetId="0">#REF!</definedName>
    <definedName name="Total_Interest" localSheetId="2">#REF!</definedName>
    <definedName name="Total_Interest">#REF!</definedName>
    <definedName name="Total_Pay" localSheetId="0">#REF!</definedName>
    <definedName name="Total_Pay" localSheetId="2">#REF!</definedName>
    <definedName name="Total_Pay">#REF!</definedName>
    <definedName name="total1" localSheetId="0">#REF!</definedName>
    <definedName name="total1" localSheetId="2">#REF!</definedName>
    <definedName name="total1">#REF!</definedName>
    <definedName name="TOTALHH" localSheetId="0">#REF!</definedName>
    <definedName name="TOTALHH" localSheetId="2">#REF!</definedName>
    <definedName name="TOTALHH">#REF!</definedName>
    <definedName name="TOTALHH1" localSheetId="0">#REF!</definedName>
    <definedName name="TOTALHH1" localSheetId="2">#REF!</definedName>
    <definedName name="TOTALHH1">#REF!</definedName>
    <definedName name="TOTSHE1" localSheetId="0">#REF!</definedName>
    <definedName name="TOTSHE1" localSheetId="2">#REF!</definedName>
    <definedName name="TOTSHE1">#REF!</definedName>
    <definedName name="TOTSHE10" localSheetId="0">#REF!</definedName>
    <definedName name="TOTSHE10" localSheetId="2">#REF!</definedName>
    <definedName name="TOTSHE10">#REF!</definedName>
    <definedName name="TOTSHE11" localSheetId="0">#REF!</definedName>
    <definedName name="TOTSHE11" localSheetId="2">#REF!</definedName>
    <definedName name="TOTSHE11">#REF!</definedName>
    <definedName name="TOTSHE12" localSheetId="0">#REF!</definedName>
    <definedName name="TOTSHE12" localSheetId="2">#REF!</definedName>
    <definedName name="TOTSHE12">#REF!</definedName>
    <definedName name="TOTSHE13" localSheetId="0">#REF!</definedName>
    <definedName name="TOTSHE13" localSheetId="2">#REF!</definedName>
    <definedName name="TOTSHE13">#REF!</definedName>
    <definedName name="TOTSHE14" localSheetId="0">#REF!</definedName>
    <definedName name="TOTSHE14" localSheetId="2">#REF!</definedName>
    <definedName name="TOTSHE14">#REF!</definedName>
    <definedName name="TOTSHE15" localSheetId="0">#REF!</definedName>
    <definedName name="TOTSHE15" localSheetId="2">#REF!</definedName>
    <definedName name="TOTSHE15">#REF!</definedName>
    <definedName name="TOTSHE16" localSheetId="0">#REF!</definedName>
    <definedName name="TOTSHE16" localSheetId="2">#REF!</definedName>
    <definedName name="TOTSHE16">#REF!</definedName>
    <definedName name="TOTSHE17" localSheetId="0">#REF!</definedName>
    <definedName name="TOTSHE17" localSheetId="2">#REF!</definedName>
    <definedName name="TOTSHE17">#REF!</definedName>
    <definedName name="TOTSHE18" localSheetId="0">#REF!</definedName>
    <definedName name="TOTSHE18" localSheetId="2">#REF!</definedName>
    <definedName name="TOTSHE18">#REF!</definedName>
    <definedName name="TOTSHE19" localSheetId="0">#REF!</definedName>
    <definedName name="TOTSHE19" localSheetId="2">#REF!</definedName>
    <definedName name="TOTSHE19">#REF!</definedName>
    <definedName name="TOTSHE2" localSheetId="0">#REF!</definedName>
    <definedName name="TOTSHE2" localSheetId="2">#REF!</definedName>
    <definedName name="TOTSHE2">#REF!</definedName>
    <definedName name="TOTSHE20" localSheetId="0">#REF!</definedName>
    <definedName name="TOTSHE20" localSheetId="2">#REF!</definedName>
    <definedName name="TOTSHE20">#REF!</definedName>
    <definedName name="TOTSHE21" localSheetId="0">#REF!</definedName>
    <definedName name="TOTSHE21" localSheetId="2">#REF!</definedName>
    <definedName name="TOTSHE21">#REF!</definedName>
    <definedName name="TOTSHE22" localSheetId="0">#REF!</definedName>
    <definedName name="TOTSHE22" localSheetId="2">#REF!</definedName>
    <definedName name="TOTSHE22">#REF!</definedName>
    <definedName name="TOTSHE23" localSheetId="0">#REF!</definedName>
    <definedName name="TOTSHE23" localSheetId="2">#REF!</definedName>
    <definedName name="TOTSHE23">#REF!</definedName>
    <definedName name="TOTSHE24" localSheetId="0">#REF!</definedName>
    <definedName name="TOTSHE24" localSheetId="2">#REF!</definedName>
    <definedName name="TOTSHE24">#REF!</definedName>
    <definedName name="TOTSHE25" localSheetId="0">#REF!</definedName>
    <definedName name="TOTSHE25" localSheetId="2">#REF!</definedName>
    <definedName name="TOTSHE25">#REF!</definedName>
    <definedName name="TOTSHE26" localSheetId="0">#REF!</definedName>
    <definedName name="TOTSHE26" localSheetId="2">#REF!</definedName>
    <definedName name="TOTSHE26">#REF!</definedName>
    <definedName name="TOTSHE3" localSheetId="0">#REF!</definedName>
    <definedName name="TOTSHE3" localSheetId="2">#REF!</definedName>
    <definedName name="TOTSHE3">#REF!</definedName>
    <definedName name="TOTSHE4" localSheetId="0">#REF!</definedName>
    <definedName name="TOTSHE4" localSheetId="2">#REF!</definedName>
    <definedName name="TOTSHE4">#REF!</definedName>
    <definedName name="TOTSHE5" localSheetId="0">#REF!</definedName>
    <definedName name="TOTSHE5" localSheetId="2">#REF!</definedName>
    <definedName name="TOTSHE5">#REF!</definedName>
    <definedName name="TOTSHE6" localSheetId="0">#REF!</definedName>
    <definedName name="TOTSHE6" localSheetId="2">#REF!</definedName>
    <definedName name="TOTSHE6">#REF!</definedName>
    <definedName name="TOTSHE7" localSheetId="0">#REF!</definedName>
    <definedName name="TOTSHE7" localSheetId="2">#REF!</definedName>
    <definedName name="TOTSHE7">#REF!</definedName>
    <definedName name="TOTSHE8" localSheetId="0">#REF!</definedName>
    <definedName name="TOTSHE8" localSheetId="2">#REF!</definedName>
    <definedName name="TOTSHE8">#REF!</definedName>
    <definedName name="TOTSHE9" localSheetId="0">#REF!</definedName>
    <definedName name="TOTSHE9" localSheetId="2">#REF!</definedName>
    <definedName name="TOTSHE9">#REF!</definedName>
    <definedName name="tr" localSheetId="3">#REF!</definedName>
    <definedName name="tr" localSheetId="0">#REF!</definedName>
    <definedName name="tr">#REF!</definedName>
    <definedName name="TrainSpec" localSheetId="0">#REF!</definedName>
    <definedName name="TrainSpec" localSheetId="2">#REF!</definedName>
    <definedName name="TrainSpec">#REF!</definedName>
    <definedName name="Transmisores" localSheetId="0">#REF!</definedName>
    <definedName name="Transmisores" localSheetId="2">#REF!</definedName>
    <definedName name="Transmisores">#REF!</definedName>
    <definedName name="TREM" localSheetId="0">#REF!</definedName>
    <definedName name="TREM" localSheetId="2">#REF!</definedName>
    <definedName name="TREM">#REF!</definedName>
    <definedName name="Trenes" localSheetId="0">#REF!</definedName>
    <definedName name="Trenes" localSheetId="2">#REF!</definedName>
    <definedName name="Trenes">#REF!</definedName>
    <definedName name="trest" localSheetId="3">#REF!</definedName>
    <definedName name="trest" localSheetId="0">#REF!</definedName>
    <definedName name="trest">#REF!</definedName>
    <definedName name="tret" localSheetId="3">#REF!</definedName>
    <definedName name="tret" localSheetId="0">#REF!</definedName>
    <definedName name="tret">#REF!</definedName>
    <definedName name="trh" localSheetId="3">#REF!</definedName>
    <definedName name="trh" localSheetId="0">#REF!</definedName>
    <definedName name="trh">#REF!</definedName>
    <definedName name="trhfh" localSheetId="3">#REF!</definedName>
    <definedName name="trhfh" localSheetId="0">#REF!</definedName>
    <definedName name="trhfh">#REF!</definedName>
    <definedName name="tri" localSheetId="0">#REF!</definedName>
    <definedName name="tri" localSheetId="2">#REF!</definedName>
    <definedName name="tri">#REF!</definedName>
    <definedName name="Trimestre1" localSheetId="0">#REF!</definedName>
    <definedName name="Trimestre1" localSheetId="2">#REF!</definedName>
    <definedName name="Trimestre1">#REF!</definedName>
    <definedName name="Trimestre2" localSheetId="0">#REF!</definedName>
    <definedName name="Trimestre2" localSheetId="2">#REF!</definedName>
    <definedName name="Trimestre2">#REF!</definedName>
    <definedName name="Trimestre3" localSheetId="0">#REF!</definedName>
    <definedName name="Trimestre3" localSheetId="2">#REF!</definedName>
    <definedName name="Trimestre3">#REF!</definedName>
    <definedName name="Trimestre4" localSheetId="0">#REF!</definedName>
    <definedName name="Trimestre4" localSheetId="2">#REF!</definedName>
    <definedName name="Trimestre4">#REF!</definedName>
    <definedName name="trjfgjh" localSheetId="3">#REF!</definedName>
    <definedName name="trjfgjh" localSheetId="0">#REF!</definedName>
    <definedName name="trjfgjh">#REF!</definedName>
    <definedName name="tru" localSheetId="3">#REF!</definedName>
    <definedName name="tru" localSheetId="0">#REF!</definedName>
    <definedName name="tru">#REF!</definedName>
    <definedName name="truds" localSheetId="3">#REF!</definedName>
    <definedName name="truds" localSheetId="0">#REF!</definedName>
    <definedName name="truds">#REF!</definedName>
    <definedName name="trutu" localSheetId="3">#REF!</definedName>
    <definedName name="trutu" localSheetId="0">#REF!</definedName>
    <definedName name="trutu">#REF!</definedName>
    <definedName name="trydfg" localSheetId="3">#REF!</definedName>
    <definedName name="trydfg" localSheetId="0">#REF!</definedName>
    <definedName name="trydfg">#REF!</definedName>
    <definedName name="trydtrygf" localSheetId="3">#REF!</definedName>
    <definedName name="trydtrygf" localSheetId="0">#REF!</definedName>
    <definedName name="trydtrygf">#REF!</definedName>
    <definedName name="tryery" localSheetId="3">#REF!</definedName>
    <definedName name="tryery" localSheetId="0">#REF!</definedName>
    <definedName name="tryery">#REF!</definedName>
    <definedName name="tryi6" localSheetId="3">#REF!</definedName>
    <definedName name="tryi6" localSheetId="0">#REF!</definedName>
    <definedName name="tryi6">#REF!</definedName>
    <definedName name="tryrth" localSheetId="3">#REF!</definedName>
    <definedName name="tryrth" localSheetId="0">#REF!</definedName>
    <definedName name="tryrth">#REF!</definedName>
    <definedName name="tsert" localSheetId="3">#REF!</definedName>
    <definedName name="tsert" localSheetId="0">#REF!</definedName>
    <definedName name="tsert">#REF!</definedName>
    <definedName name="TtCD" localSheetId="3">#REF!</definedName>
    <definedName name="TtCD" localSheetId="0">#REF!</definedName>
    <definedName name="TtCD" localSheetId="2">#REF!</definedName>
    <definedName name="TtCD">#REF!</definedName>
    <definedName name="TTR" localSheetId="3">#REF!</definedName>
    <definedName name="TTR" localSheetId="0">#REF!</definedName>
    <definedName name="TTR">#REF!</definedName>
    <definedName name="ttrff" localSheetId="3">#REF!</definedName>
    <definedName name="ttrff" localSheetId="0">#REF!</definedName>
    <definedName name="ttrff">#REF!</definedName>
    <definedName name="ttt" localSheetId="3">#REF!</definedName>
    <definedName name="ttt" localSheetId="0">#REF!</definedName>
    <definedName name="ttt">#REF!</definedName>
    <definedName name="tttt7" localSheetId="3">#REF!</definedName>
    <definedName name="tttt7" localSheetId="0">#REF!</definedName>
    <definedName name="tttt7">#REF!</definedName>
    <definedName name="tttthy" localSheetId="3">#REF!</definedName>
    <definedName name="tttthy" localSheetId="0">#REF!</definedName>
    <definedName name="tttthy">#REF!</definedName>
    <definedName name="ttttr" localSheetId="3">#REF!</definedName>
    <definedName name="ttttr" localSheetId="0">#REF!</definedName>
    <definedName name="ttttr">#REF!</definedName>
    <definedName name="ttttt" localSheetId="3">#REF!</definedName>
    <definedName name="ttttt" localSheetId="0">#REF!</definedName>
    <definedName name="ttttt">#REF!</definedName>
    <definedName name="tu" localSheetId="3">#REF!</definedName>
    <definedName name="tu" localSheetId="0">#REF!</definedName>
    <definedName name="tu">#REF!</definedName>
    <definedName name="TUBERIA" localSheetId="0">#REF!</definedName>
    <definedName name="TUBERIA" localSheetId="2">#REF!</definedName>
    <definedName name="TUBERIA">#REF!</definedName>
    <definedName name="Tubería" localSheetId="0">#REF!</definedName>
    <definedName name="Tubería" localSheetId="2">#REF!</definedName>
    <definedName name="Tubería">#REF!</definedName>
    <definedName name="TUBERIA1" localSheetId="0">#REF!</definedName>
    <definedName name="TUBERIA1" localSheetId="2">#REF!</definedName>
    <definedName name="TUBERIA1">#REF!</definedName>
    <definedName name="tur" localSheetId="3">#REF!</definedName>
    <definedName name="tur" localSheetId="0">#REF!</definedName>
    <definedName name="tur">#REF!</definedName>
    <definedName name="turu" localSheetId="3">#REF!</definedName>
    <definedName name="turu" localSheetId="0">#REF!</definedName>
    <definedName name="turu">#REF!</definedName>
    <definedName name="tvmenor90min" localSheetId="0">#REF!</definedName>
    <definedName name="tvmenor90min" localSheetId="2">#REF!</definedName>
    <definedName name="tvmenor90min">#REF!</definedName>
    <definedName name="twer" localSheetId="3">#REF!</definedName>
    <definedName name="twer" localSheetId="0">#REF!</definedName>
    <definedName name="twer">#REF!</definedName>
    <definedName name="twet" localSheetId="3">#REF!</definedName>
    <definedName name="twet" localSheetId="0">#REF!</definedName>
    <definedName name="twet">#REF!</definedName>
    <definedName name="ty" localSheetId="3">#REF!</definedName>
    <definedName name="ty" localSheetId="0">#REF!</definedName>
    <definedName name="ty">#REF!</definedName>
    <definedName name="tyery" localSheetId="3">#REF!</definedName>
    <definedName name="tyery" localSheetId="0">#REF!</definedName>
    <definedName name="tyery">#REF!</definedName>
    <definedName name="tyj" localSheetId="3">#REF!</definedName>
    <definedName name="tyj" localSheetId="0">#REF!</definedName>
    <definedName name="tyj">#REF!</definedName>
    <definedName name="tyjtyj" localSheetId="3">#REF!</definedName>
    <definedName name="tyjtyj" localSheetId="0">#REF!</definedName>
    <definedName name="tyjtyj">#REF!</definedName>
    <definedName name="tyjytjuyjuy" localSheetId="3">#REF!</definedName>
    <definedName name="tyjytjuyjuy" localSheetId="0">#REF!</definedName>
    <definedName name="tyjytjuyjuy">#REF!</definedName>
    <definedName name="tyk" localSheetId="3">#REF!</definedName>
    <definedName name="tyk" localSheetId="0">#REF!</definedName>
    <definedName name="tyk">#REF!</definedName>
    <definedName name="tym" localSheetId="3">#REF!</definedName>
    <definedName name="tym" localSheetId="0">#REF!</definedName>
    <definedName name="tym">#REF!</definedName>
    <definedName name="tyr" localSheetId="3">#REF!</definedName>
    <definedName name="tyr" localSheetId="0">#REF!</definedName>
    <definedName name="tyr">#REF!</definedName>
    <definedName name="tytgfhgfh" localSheetId="3">#REF!</definedName>
    <definedName name="tytgfhgfh" localSheetId="0">#REF!</definedName>
    <definedName name="tytgfhgfh">#REF!</definedName>
    <definedName name="tyty" localSheetId="3">#REF!</definedName>
    <definedName name="tyty" localSheetId="0">#REF!</definedName>
    <definedName name="tyty">#REF!</definedName>
    <definedName name="TYUIYI" localSheetId="3">#REF!</definedName>
    <definedName name="TYUIYI" localSheetId="0">#REF!</definedName>
    <definedName name="TYUIYI">#REF!</definedName>
    <definedName name="tyujh" localSheetId="3">#REF!</definedName>
    <definedName name="tyujh" localSheetId="0">#REF!</definedName>
    <definedName name="tyujh">#REF!</definedName>
    <definedName name="tyuty" localSheetId="3">#REF!</definedName>
    <definedName name="tyuty" localSheetId="0">#REF!</definedName>
    <definedName name="tyuty">#REF!</definedName>
    <definedName name="tyutyu" localSheetId="3">#REF!</definedName>
    <definedName name="tyutyu" localSheetId="0">#REF!</definedName>
    <definedName name="tyutyu">#REF!</definedName>
    <definedName name="tyxg" localSheetId="3">#REF!</definedName>
    <definedName name="tyxg" localSheetId="0">#REF!</definedName>
    <definedName name="tyxg">#REF!</definedName>
    <definedName name="U" localSheetId="3">#REF!</definedName>
    <definedName name="U" localSheetId="0">#REF!</definedName>
    <definedName name="U" localSheetId="2">#REF!</definedName>
    <definedName name="U">#REF!</definedName>
    <definedName name="u3u" localSheetId="3">#REF!</definedName>
    <definedName name="u3u" localSheetId="0">#REF!</definedName>
    <definedName name="u3u">#REF!</definedName>
    <definedName name="u7u7" localSheetId="3">#REF!</definedName>
    <definedName name="u7u7" localSheetId="0">#REF!</definedName>
    <definedName name="u7u7">#REF!</definedName>
    <definedName name="Ubicación" localSheetId="3">#REF!</definedName>
    <definedName name="Ubicación" localSheetId="0">#REF!</definedName>
    <definedName name="Ubicación" localSheetId="2">#REF!</definedName>
    <definedName name="Ubicación">#REF!</definedName>
    <definedName name="UI" localSheetId="3">#REF!</definedName>
    <definedName name="UI" localSheetId="0">#REF!</definedName>
    <definedName name="UI">#REF!</definedName>
    <definedName name="UIC" localSheetId="0">#REF!</definedName>
    <definedName name="UIC" localSheetId="2">#REF!</definedName>
    <definedName name="UIC">#REF!</definedName>
    <definedName name="uijhj" localSheetId="3">#REF!</definedName>
    <definedName name="uijhj" localSheetId="0">#REF!</definedName>
    <definedName name="uijhj">#REF!</definedName>
    <definedName name="uio" localSheetId="3">#REF!</definedName>
    <definedName name="uio" localSheetId="0">#REF!</definedName>
    <definedName name="uio">#REF!</definedName>
    <definedName name="uiou" localSheetId="3">#REF!</definedName>
    <definedName name="uiou" localSheetId="0">#REF!</definedName>
    <definedName name="uiou">#REF!</definedName>
    <definedName name="uir" localSheetId="3">#REF!</definedName>
    <definedName name="uir" localSheetId="0">#REF!</definedName>
    <definedName name="uir">#REF!</definedName>
    <definedName name="uituii" localSheetId="3">#REF!</definedName>
    <definedName name="uituii" localSheetId="0">#REF!</definedName>
    <definedName name="uituii">#REF!</definedName>
    <definedName name="uityjj" localSheetId="3">#REF!</definedName>
    <definedName name="uityjj" localSheetId="0">#REF!</definedName>
    <definedName name="uityjj">#REF!</definedName>
    <definedName name="uiufgj" localSheetId="3">#REF!</definedName>
    <definedName name="uiufgj" localSheetId="0">#REF!</definedName>
    <definedName name="uiufgj">#REF!</definedName>
    <definedName name="UIUYI" localSheetId="3">#REF!</definedName>
    <definedName name="UIUYI" localSheetId="0">#REF!</definedName>
    <definedName name="UIUYI">#REF!</definedName>
    <definedName name="UK" localSheetId="0">#REF!</definedName>
    <definedName name="UK" localSheetId="2">#REF!</definedName>
    <definedName name="UK">#REF!</definedName>
    <definedName name="UN_PRI" localSheetId="0">#REF!</definedName>
    <definedName name="UN_PRI" localSheetId="2">#REF!</definedName>
    <definedName name="UN_PRI">#REF!</definedName>
    <definedName name="Unitarios" localSheetId="3">#REF!</definedName>
    <definedName name="Unitarios" localSheetId="0">#REF!</definedName>
    <definedName name="Unitarios" localSheetId="2">#REF!</definedName>
    <definedName name="Unitarios">#REF!</definedName>
    <definedName name="unj" localSheetId="0">#REF!</definedName>
    <definedName name="unj" localSheetId="2">#REF!</definedName>
    <definedName name="unj">#REF!</definedName>
    <definedName name="UOUIV" localSheetId="3">#REF!</definedName>
    <definedName name="UOUIV" localSheetId="0">#REF!</definedName>
    <definedName name="UOUIV">#REF!</definedName>
    <definedName name="uryur" localSheetId="3">#REF!</definedName>
    <definedName name="uryur" localSheetId="0">#REF!</definedName>
    <definedName name="uryur">#REF!</definedName>
    <definedName name="USxCOL" localSheetId="0">#REF!</definedName>
    <definedName name="USxCOL" localSheetId="2">#REF!</definedName>
    <definedName name="USxCOL">#REF!</definedName>
    <definedName name="uu" localSheetId="3">#REF!</definedName>
    <definedName name="uu" localSheetId="0">#REF!</definedName>
    <definedName name="uu">#REF!</definedName>
    <definedName name="uuu" localSheetId="3">#REF!</definedName>
    <definedName name="uuu" localSheetId="0">#REF!</definedName>
    <definedName name="uuu">#REF!</definedName>
    <definedName name="uuuuo" localSheetId="3">#REF!</definedName>
    <definedName name="uuuuo" localSheetId="0">#REF!</definedName>
    <definedName name="uuuuo">#REF!</definedName>
    <definedName name="uuuuuj" localSheetId="3">#REF!</definedName>
    <definedName name="uuuuuj" localSheetId="0">#REF!</definedName>
    <definedName name="uuuuuj">#REF!</definedName>
    <definedName name="uwkap" localSheetId="3">#REF!</definedName>
    <definedName name="uwkap" localSheetId="0">#REF!</definedName>
    <definedName name="uwkap">#REF!</definedName>
    <definedName name="uyiyiy" localSheetId="3">#REF!</definedName>
    <definedName name="uyiyiy" localSheetId="0">#REF!</definedName>
    <definedName name="uyiyiy">#REF!</definedName>
    <definedName name="uytu" localSheetId="3">#REF!</definedName>
    <definedName name="uytu" localSheetId="0">#REF!</definedName>
    <definedName name="uytu">#REF!</definedName>
    <definedName name="uyur" localSheetId="3">#REF!</definedName>
    <definedName name="uyur" localSheetId="0">#REF!</definedName>
    <definedName name="uyur">#REF!</definedName>
    <definedName name="v" localSheetId="3">#REF!</definedName>
    <definedName name="v" localSheetId="0">#REF!</definedName>
    <definedName name="v">#REF!</definedName>
    <definedName name="VALDES" localSheetId="3">#REF!</definedName>
    <definedName name="VALDES" localSheetId="0">#REF!</definedName>
    <definedName name="VALDES" localSheetId="2">#REF!</definedName>
    <definedName name="VALDES">#REF!</definedName>
    <definedName name="valor1" localSheetId="3">#REF!</definedName>
    <definedName name="valor1" localSheetId="0">#REF!</definedName>
    <definedName name="valor1" localSheetId="2">#REF!</definedName>
    <definedName name="valor1">#REF!</definedName>
    <definedName name="valor2" localSheetId="3">#REF!</definedName>
    <definedName name="valor2" localSheetId="0">#REF!</definedName>
    <definedName name="valor2" localSheetId="2">#REF!</definedName>
    <definedName name="valor2">#REF!</definedName>
    <definedName name="VALOR3" localSheetId="3">#REF!</definedName>
    <definedName name="VALOR3" localSheetId="0">#REF!</definedName>
    <definedName name="VALOR3" localSheetId="2">#REF!</definedName>
    <definedName name="VALOR3">#REF!</definedName>
    <definedName name="ValorEjecutado" localSheetId="0">#REF!</definedName>
    <definedName name="ValorEjecutado" localSheetId="2">#REF!</definedName>
    <definedName name="ValorEjecutado">#REF!</definedName>
    <definedName name="ValorProyecto" localSheetId="0">#REF!</definedName>
    <definedName name="ValorProyecto" localSheetId="2">#REF!</definedName>
    <definedName name="ValorProyecto">#REF!</definedName>
    <definedName name="ValorRecursosComprometidos" localSheetId="0">#REF!</definedName>
    <definedName name="ValorRecursosComprometidos" localSheetId="2">#REF!</definedName>
    <definedName name="ValorRecursosComprometidos">#REF!</definedName>
    <definedName name="Válvulas" localSheetId="0">#REF!</definedName>
    <definedName name="Válvulas" localSheetId="2">#REF!</definedName>
    <definedName name="Válvulas">#REF!</definedName>
    <definedName name="VARIACION1" localSheetId="0">#REF!</definedName>
    <definedName name="VARIACION1" localSheetId="2">#REF!</definedName>
    <definedName name="VARIACION1">#REF!</definedName>
    <definedName name="Varios" localSheetId="0">#REF!</definedName>
    <definedName name="Varios" localSheetId="2">#REF!</definedName>
    <definedName name="Varios">#REF!</definedName>
    <definedName name="vbvbvbvb" localSheetId="3">#REF!</definedName>
    <definedName name="vbvbvbvb" localSheetId="0">#REF!</definedName>
    <definedName name="vbvbvbvb">#REF!</definedName>
    <definedName name="vc" localSheetId="0">#REF!</definedName>
    <definedName name="vc" localSheetId="2">#REF!</definedName>
    <definedName name="vc">#REF!</definedName>
    <definedName name="vct" localSheetId="0">#REF!</definedName>
    <definedName name="vct" localSheetId="2">#REF!</definedName>
    <definedName name="vct">#REF!</definedName>
    <definedName name="vcvvc" localSheetId="0">#REF!</definedName>
    <definedName name="vcvvc">#REF!</definedName>
    <definedName name="vdfvuio" localSheetId="3">#REF!</definedName>
    <definedName name="vdfvuio" localSheetId="0">#REF!</definedName>
    <definedName name="vdfvuio">#REF!</definedName>
    <definedName name="vdsvnj" localSheetId="3">#REF!</definedName>
    <definedName name="vdsvnj" localSheetId="0">#REF!</definedName>
    <definedName name="vdsvnj">#REF!</definedName>
    <definedName name="VentaAiu" localSheetId="3">#REF!</definedName>
    <definedName name="VentaAiu" localSheetId="0">#REF!</definedName>
    <definedName name="VentaAiu" localSheetId="2">#REF!</definedName>
    <definedName name="VentaAiu">#REF!</definedName>
    <definedName name="VEX" localSheetId="0">#REF!</definedName>
    <definedName name="VEX" localSheetId="2">#REF!</definedName>
    <definedName name="VEX">#REF!</definedName>
    <definedName name="VEX_ON" localSheetId="0">#REF!</definedName>
    <definedName name="VEX_ON" localSheetId="2">#REF!</definedName>
    <definedName name="VEX_ON">#REF!</definedName>
    <definedName name="VEX1_1" localSheetId="0">#REF!</definedName>
    <definedName name="VEX1_1" localSheetId="2">#REF!</definedName>
    <definedName name="VEX1_1">#REF!</definedName>
    <definedName name="VEX1_1_1" localSheetId="0">#REF!</definedName>
    <definedName name="VEX1_1_1" localSheetId="2">#REF!</definedName>
    <definedName name="VEX1_1_1">#REF!</definedName>
    <definedName name="VEX1_1_2" localSheetId="0">#REF!</definedName>
    <definedName name="VEX1_1_2" localSheetId="2">#REF!</definedName>
    <definedName name="VEX1_1_2">#REF!</definedName>
    <definedName name="VEX1_1_3" localSheetId="0">#REF!</definedName>
    <definedName name="VEX1_1_3" localSheetId="2">#REF!</definedName>
    <definedName name="VEX1_1_3">#REF!</definedName>
    <definedName name="VEX1_1_4" localSheetId="0">#REF!</definedName>
    <definedName name="VEX1_1_4" localSheetId="2">#REF!</definedName>
    <definedName name="VEX1_1_4">#REF!</definedName>
    <definedName name="VEX1_2" localSheetId="0">#REF!</definedName>
    <definedName name="VEX1_2" localSheetId="2">#REF!</definedName>
    <definedName name="VEX1_2">#REF!</definedName>
    <definedName name="VEX1_3" localSheetId="0">#REF!</definedName>
    <definedName name="VEX1_3" localSheetId="2">#REF!</definedName>
    <definedName name="VEX1_3">#REF!</definedName>
    <definedName name="VFA" localSheetId="0">#REF!</definedName>
    <definedName name="VFA" localSheetId="2">#REF!</definedName>
    <definedName name="VFA">#REF!</definedName>
    <definedName name="VFA1_1" localSheetId="0">#REF!</definedName>
    <definedName name="VFA1_1" localSheetId="2">#REF!</definedName>
    <definedName name="VFA1_1">#REF!</definedName>
    <definedName name="VFA1_1_1" localSheetId="0">#REF!</definedName>
    <definedName name="VFA1_1_1" localSheetId="2">#REF!</definedName>
    <definedName name="VFA1_1_1">#REF!</definedName>
    <definedName name="VFA1_1_2" localSheetId="0">#REF!</definedName>
    <definedName name="VFA1_1_2" localSheetId="2">#REF!</definedName>
    <definedName name="VFA1_1_2">#REF!</definedName>
    <definedName name="VFA1_1_3" localSheetId="0">#REF!</definedName>
    <definedName name="VFA1_1_3" localSheetId="2">#REF!</definedName>
    <definedName name="VFA1_1_3">#REF!</definedName>
    <definedName name="VFA1_1_4" localSheetId="0">#REF!</definedName>
    <definedName name="VFA1_1_4" localSheetId="2">#REF!</definedName>
    <definedName name="VFA1_1_4">#REF!</definedName>
    <definedName name="VFA1_1_5" localSheetId="0">#REF!</definedName>
    <definedName name="VFA1_1_5" localSheetId="2">#REF!</definedName>
    <definedName name="VFA1_1_5">#REF!</definedName>
    <definedName name="VFA1_1_6" localSheetId="0">#REF!</definedName>
    <definedName name="VFA1_1_6" localSheetId="2">#REF!</definedName>
    <definedName name="VFA1_1_6">#REF!</definedName>
    <definedName name="VFA1_2" localSheetId="0">#REF!</definedName>
    <definedName name="VFA1_2" localSheetId="2">#REF!</definedName>
    <definedName name="VFA1_2">#REF!</definedName>
    <definedName name="VFA1_3" localSheetId="0">#REF!</definedName>
    <definedName name="VFA1_3" localSheetId="2">#REF!</definedName>
    <definedName name="VFA1_3">#REF!</definedName>
    <definedName name="vfbgnhyt" localSheetId="3">#REF!</definedName>
    <definedName name="vfbgnhyt" localSheetId="0">#REF!</definedName>
    <definedName name="vfbgnhyt">#REF!</definedName>
    <definedName name="vfh" localSheetId="0">#REF!</definedName>
    <definedName name="vfh" localSheetId="2">#REF!</definedName>
    <definedName name="vfh">#REF!</definedName>
    <definedName name="VFR" localSheetId="0">#REF!</definedName>
    <definedName name="VFR" localSheetId="2">#REF!</definedName>
    <definedName name="VFR">#REF!</definedName>
    <definedName name="vfvdv" localSheetId="3">#REF!</definedName>
    <definedName name="vfvdv" localSheetId="0">#REF!</definedName>
    <definedName name="vfvdv">#REF!</definedName>
    <definedName name="vfvf" localSheetId="3">#REF!</definedName>
    <definedName name="vfvf" localSheetId="0">#REF!</definedName>
    <definedName name="vfvf">#REF!</definedName>
    <definedName name="VIA" localSheetId="0">#REF!</definedName>
    <definedName name="VIA" localSheetId="2">#REF!</definedName>
    <definedName name="VIA">#REF!</definedName>
    <definedName name="VigenciaDolares" localSheetId="0">#REF!</definedName>
    <definedName name="VigenciaDolares" localSheetId="2">#REF!</definedName>
    <definedName name="VigenciaDolares">#REF!</definedName>
    <definedName name="VigenciaPesos" localSheetId="0">#REF!</definedName>
    <definedName name="VigenciaPesos" localSheetId="2">#REF!</definedName>
    <definedName name="VigenciaPesos">#REF!</definedName>
    <definedName name="VIT" localSheetId="0">#REF!</definedName>
    <definedName name="VIT" localSheetId="2">#REF!</definedName>
    <definedName name="VIT">#REF!</definedName>
    <definedName name="VIT1_1" localSheetId="0">#REF!</definedName>
    <definedName name="VIT1_1" localSheetId="2">#REF!</definedName>
    <definedName name="VIT1_1">#REF!</definedName>
    <definedName name="VIT1_1_1" localSheetId="0">#REF!</definedName>
    <definedName name="VIT1_1_1" localSheetId="2">#REF!</definedName>
    <definedName name="VIT1_1_1">#REF!</definedName>
    <definedName name="VIT1_1_10" localSheetId="0">#REF!</definedName>
    <definedName name="VIT1_1_10" localSheetId="2">#REF!</definedName>
    <definedName name="VIT1_1_10">#REF!</definedName>
    <definedName name="VIT1_1_11" localSheetId="0">#REF!</definedName>
    <definedName name="VIT1_1_11" localSheetId="2">#REF!</definedName>
    <definedName name="VIT1_1_11">#REF!</definedName>
    <definedName name="VIT1_1_12" localSheetId="0">#REF!</definedName>
    <definedName name="VIT1_1_12" localSheetId="2">#REF!</definedName>
    <definedName name="VIT1_1_12">#REF!</definedName>
    <definedName name="VIT1_1_13" localSheetId="0">#REF!</definedName>
    <definedName name="VIT1_1_13" localSheetId="2">#REF!</definedName>
    <definedName name="VIT1_1_13">#REF!</definedName>
    <definedName name="VIT1_1_14" localSheetId="0">#REF!</definedName>
    <definedName name="VIT1_1_14" localSheetId="2">#REF!</definedName>
    <definedName name="VIT1_1_14">#REF!</definedName>
    <definedName name="VIT1_1_15" localSheetId="0">#REF!</definedName>
    <definedName name="VIT1_1_15" localSheetId="2">#REF!</definedName>
    <definedName name="VIT1_1_15">#REF!</definedName>
    <definedName name="VIT1_1_16" localSheetId="0">#REF!</definedName>
    <definedName name="VIT1_1_16" localSheetId="2">#REF!</definedName>
    <definedName name="VIT1_1_16">#REF!</definedName>
    <definedName name="VIt1_1_17" localSheetId="0">#REF!</definedName>
    <definedName name="VIt1_1_17" localSheetId="2">#REF!</definedName>
    <definedName name="VIt1_1_17">#REF!</definedName>
    <definedName name="VIT1_1_18" localSheetId="0">#REF!</definedName>
    <definedName name="VIT1_1_18" localSheetId="2">#REF!</definedName>
    <definedName name="VIT1_1_18">#REF!</definedName>
    <definedName name="VIt1_1_19" localSheetId="0">#REF!</definedName>
    <definedName name="VIt1_1_19" localSheetId="2">#REF!</definedName>
    <definedName name="VIt1_1_19">#REF!</definedName>
    <definedName name="VIT1_1_2" localSheetId="0">#REF!</definedName>
    <definedName name="VIT1_1_2" localSheetId="2">#REF!</definedName>
    <definedName name="VIT1_1_2">#REF!</definedName>
    <definedName name="VIT1_1_20" localSheetId="0">#REF!</definedName>
    <definedName name="VIT1_1_20" localSheetId="2">#REF!</definedName>
    <definedName name="VIT1_1_20">#REF!</definedName>
    <definedName name="VIT1_1_3" localSheetId="0">#REF!</definedName>
    <definedName name="VIT1_1_3" localSheetId="2">#REF!</definedName>
    <definedName name="VIT1_1_3">#REF!</definedName>
    <definedName name="VIT1_1_4" localSheetId="0">#REF!</definedName>
    <definedName name="VIT1_1_4" localSheetId="2">#REF!</definedName>
    <definedName name="VIT1_1_4">#REF!</definedName>
    <definedName name="VIT1_1_5" localSheetId="0">#REF!</definedName>
    <definedName name="VIT1_1_5" localSheetId="2">#REF!</definedName>
    <definedName name="VIT1_1_5">#REF!</definedName>
    <definedName name="VIT1_1_6" localSheetId="0">#REF!</definedName>
    <definedName name="VIT1_1_6" localSheetId="2">#REF!</definedName>
    <definedName name="VIT1_1_6">#REF!</definedName>
    <definedName name="VIT1_1_7" localSheetId="0">#REF!</definedName>
    <definedName name="VIT1_1_7" localSheetId="2">#REF!</definedName>
    <definedName name="VIT1_1_7">#REF!</definedName>
    <definedName name="VIT1_1_8" localSheetId="0">#REF!</definedName>
    <definedName name="VIT1_1_8" localSheetId="2">#REF!</definedName>
    <definedName name="VIT1_1_8">#REF!</definedName>
    <definedName name="VIT1_1_9" localSheetId="0">#REF!</definedName>
    <definedName name="VIT1_1_9" localSheetId="2">#REF!</definedName>
    <definedName name="VIT1_1_9">#REF!</definedName>
    <definedName name="VIT1_2" localSheetId="0">#REF!</definedName>
    <definedName name="VIT1_2" localSheetId="2">#REF!</definedName>
    <definedName name="VIT1_2">#REF!</definedName>
    <definedName name="VIT1_3" localSheetId="0">#REF!</definedName>
    <definedName name="VIT1_3" localSheetId="2">#REF!</definedName>
    <definedName name="VIT1_3">#REF!</definedName>
    <definedName name="VIT1_4" localSheetId="0">#REF!</definedName>
    <definedName name="VIT1_4" localSheetId="2">#REF!</definedName>
    <definedName name="VIT1_4">#REF!</definedName>
    <definedName name="VIT1_5" localSheetId="0">#REF!</definedName>
    <definedName name="VIT1_5" localSheetId="2">#REF!</definedName>
    <definedName name="VIT1_5">#REF!</definedName>
    <definedName name="VIT1_6" localSheetId="0">#REF!</definedName>
    <definedName name="VIT1_6" localSheetId="2">#REF!</definedName>
    <definedName name="VIT1_6">#REF!</definedName>
    <definedName name="vk" localSheetId="3">#REF!</definedName>
    <definedName name="vk" localSheetId="0">#REF!</definedName>
    <definedName name="vk">#REF!</definedName>
    <definedName name="vnbvxb" localSheetId="3">#REF!</definedName>
    <definedName name="vnbvxb" localSheetId="0">#REF!</definedName>
    <definedName name="vnbvxb">#REF!</definedName>
    <definedName name="VNVBN" localSheetId="3">#REF!</definedName>
    <definedName name="VNVBN" localSheetId="0">#REF!</definedName>
    <definedName name="VNVBN">#REF!</definedName>
    <definedName name="vp" localSheetId="0">#REF!</definedName>
    <definedName name="vp" localSheetId="2">#REF!</definedName>
    <definedName name="vp">#REF!</definedName>
    <definedName name="VPN" localSheetId="0">#REF!</definedName>
    <definedName name="VPN" localSheetId="2">#REF!</definedName>
    <definedName name="VPN">#REF!</definedName>
    <definedName name="VPNCCP" localSheetId="0">#REF!</definedName>
    <definedName name="VPNCCP" localSheetId="2">#REF!</definedName>
    <definedName name="VPNCCP">#REF!</definedName>
    <definedName name="VPNInversion" localSheetId="0">#REF!</definedName>
    <definedName name="VPNInversion" localSheetId="2">#REF!</definedName>
    <definedName name="VPNInversion">#REF!</definedName>
    <definedName name="VPNInversionCCP" localSheetId="0">#REF!</definedName>
    <definedName name="VPNInversionCCP" localSheetId="2">#REF!</definedName>
    <definedName name="VPNInversionCCP">#REF!</definedName>
    <definedName name="VPR" localSheetId="0">#REF!</definedName>
    <definedName name="VPR" localSheetId="2">#REF!</definedName>
    <definedName name="VPR">#REF!</definedName>
    <definedName name="VPR_COMBUS" localSheetId="0">#REF!</definedName>
    <definedName name="VPR_COMBUS" localSheetId="2">#REF!</definedName>
    <definedName name="VPR_COMBUS">#REF!</definedName>
    <definedName name="VPR_CRUDO" localSheetId="0">#REF!</definedName>
    <definedName name="VPR_CRUDO" localSheetId="2">#REF!</definedName>
    <definedName name="VPR_CRUDO">#REF!</definedName>
    <definedName name="VPR_GAS" localSheetId="0">#REF!</definedName>
    <definedName name="VPR_GAS" localSheetId="2">#REF!</definedName>
    <definedName name="VPR_GAS">#REF!</definedName>
    <definedName name="VPR_ON" localSheetId="0">#REF!</definedName>
    <definedName name="VPR_ON" localSheetId="2">#REF!</definedName>
    <definedName name="VPR_ON">#REF!</definedName>
    <definedName name="VPR1_1" localSheetId="0">#REF!</definedName>
    <definedName name="VPR1_1" localSheetId="2">#REF!</definedName>
    <definedName name="VPR1_1">#REF!</definedName>
    <definedName name="VPR1_1_1" localSheetId="0">#REF!</definedName>
    <definedName name="VPR1_1_1" localSheetId="2">#REF!</definedName>
    <definedName name="VPR1_1_1">#REF!</definedName>
    <definedName name="VPR1_1_10" localSheetId="0">#REF!</definedName>
    <definedName name="VPR1_1_10" localSheetId="2">#REF!</definedName>
    <definedName name="VPR1_1_10">#REF!</definedName>
    <definedName name="VPR1_1_11" localSheetId="0">#REF!</definedName>
    <definedName name="VPR1_1_11" localSheetId="2">#REF!</definedName>
    <definedName name="VPR1_1_11">#REF!</definedName>
    <definedName name="VPR1_1_12" localSheetId="0">#REF!</definedName>
    <definedName name="VPR1_1_12" localSheetId="2">#REF!</definedName>
    <definedName name="VPR1_1_12">#REF!</definedName>
    <definedName name="VPR1_1_13" localSheetId="0">#REF!</definedName>
    <definedName name="VPR1_1_13" localSheetId="2">#REF!</definedName>
    <definedName name="VPR1_1_13">#REF!</definedName>
    <definedName name="VPR1_1_14" localSheetId="0">#REF!</definedName>
    <definedName name="VPR1_1_14" localSheetId="2">#REF!</definedName>
    <definedName name="VPR1_1_14">#REF!</definedName>
    <definedName name="VPR1_1_15" localSheetId="0">#REF!</definedName>
    <definedName name="VPR1_1_15" localSheetId="2">#REF!</definedName>
    <definedName name="VPR1_1_15">#REF!</definedName>
    <definedName name="VPR1_1_16" localSheetId="0">#REF!</definedName>
    <definedName name="VPR1_1_16" localSheetId="2">#REF!</definedName>
    <definedName name="VPR1_1_16">#REF!</definedName>
    <definedName name="VPR1_1_17" localSheetId="0">#REF!</definedName>
    <definedName name="VPR1_1_17" localSheetId="2">#REF!</definedName>
    <definedName name="VPR1_1_17">#REF!</definedName>
    <definedName name="VPR1_1_18" localSheetId="0">#REF!</definedName>
    <definedName name="VPR1_1_18" localSheetId="2">#REF!</definedName>
    <definedName name="VPR1_1_18">#REF!</definedName>
    <definedName name="VPR1_1_19" localSheetId="0">#REF!</definedName>
    <definedName name="VPR1_1_19" localSheetId="2">#REF!</definedName>
    <definedName name="VPR1_1_19">#REF!</definedName>
    <definedName name="VPR1_1_2" localSheetId="0">#REF!</definedName>
    <definedName name="VPR1_1_2" localSheetId="2">#REF!</definedName>
    <definedName name="VPR1_1_2">#REF!</definedName>
    <definedName name="VPR1_1_20" localSheetId="0">#REF!</definedName>
    <definedName name="VPR1_1_20" localSheetId="2">#REF!</definedName>
    <definedName name="VPR1_1_20">#REF!</definedName>
    <definedName name="VPR1_1_21" localSheetId="0">#REF!</definedName>
    <definedName name="VPR1_1_21" localSheetId="2">#REF!</definedName>
    <definedName name="VPR1_1_21">#REF!</definedName>
    <definedName name="VPR1_1_22" localSheetId="0">#REF!</definedName>
    <definedName name="VPR1_1_22" localSheetId="2">#REF!</definedName>
    <definedName name="VPR1_1_22">#REF!</definedName>
    <definedName name="VPR1_1_23" localSheetId="0">#REF!</definedName>
    <definedName name="VPR1_1_23" localSheetId="2">#REF!</definedName>
    <definedName name="VPR1_1_23">#REF!</definedName>
    <definedName name="VPR1_1_24" localSheetId="0">#REF!</definedName>
    <definedName name="VPR1_1_24" localSheetId="2">#REF!</definedName>
    <definedName name="VPR1_1_24">#REF!</definedName>
    <definedName name="VPR1_1_25" localSheetId="0">#REF!</definedName>
    <definedName name="VPR1_1_25" localSheetId="2">#REF!</definedName>
    <definedName name="VPR1_1_25">#REF!</definedName>
    <definedName name="VPR1_1_26" localSheetId="0">#REF!</definedName>
    <definedName name="VPR1_1_26" localSheetId="2">#REF!</definedName>
    <definedName name="VPR1_1_26">#REF!</definedName>
    <definedName name="VPR1_1_27" localSheetId="0">#REF!</definedName>
    <definedName name="VPR1_1_27" localSheetId="2">#REF!</definedName>
    <definedName name="VPR1_1_27">#REF!</definedName>
    <definedName name="VPR1_1_28" localSheetId="0">#REF!</definedName>
    <definedName name="VPR1_1_28" localSheetId="2">#REF!</definedName>
    <definedName name="VPR1_1_28">#REF!</definedName>
    <definedName name="VPR1_1_29" localSheetId="0">#REF!</definedName>
    <definedName name="VPR1_1_29" localSheetId="2">#REF!</definedName>
    <definedName name="VPR1_1_29">#REF!</definedName>
    <definedName name="VPR1_1_3" localSheetId="0">#REF!</definedName>
    <definedName name="VPR1_1_3" localSheetId="2">#REF!</definedName>
    <definedName name="VPR1_1_3">#REF!</definedName>
    <definedName name="VPR1_1_30" localSheetId="0">#REF!</definedName>
    <definedName name="VPR1_1_30" localSheetId="2">#REF!</definedName>
    <definedName name="VPR1_1_30">#REF!</definedName>
    <definedName name="VPR1_1_31" localSheetId="0">#REF!</definedName>
    <definedName name="VPR1_1_31" localSheetId="2">#REF!</definedName>
    <definedName name="VPR1_1_31">#REF!</definedName>
    <definedName name="VPR1_1_32" localSheetId="0">#REF!</definedName>
    <definedName name="VPR1_1_32" localSheetId="2">#REF!</definedName>
    <definedName name="VPR1_1_32">#REF!</definedName>
    <definedName name="VPR1_1_4" localSheetId="0">#REF!</definedName>
    <definedName name="VPR1_1_4" localSheetId="2">#REF!</definedName>
    <definedName name="VPR1_1_4">#REF!</definedName>
    <definedName name="VPR1_1_5" localSheetId="0">#REF!</definedName>
    <definedName name="VPR1_1_5" localSheetId="2">#REF!</definedName>
    <definedName name="VPR1_1_5">#REF!</definedName>
    <definedName name="VPR1_1_6" localSheetId="0">#REF!</definedName>
    <definedName name="VPR1_1_6" localSheetId="2">#REF!</definedName>
    <definedName name="VPR1_1_6">#REF!</definedName>
    <definedName name="VPR1_1_7" localSheetId="0">#REF!</definedName>
    <definedName name="VPR1_1_7" localSheetId="2">#REF!</definedName>
    <definedName name="VPR1_1_7">#REF!</definedName>
    <definedName name="VPR1_1_8" localSheetId="0">#REF!</definedName>
    <definedName name="VPR1_1_8" localSheetId="2">#REF!</definedName>
    <definedName name="VPR1_1_8">#REF!</definedName>
    <definedName name="VPR1_1_9" localSheetId="0">#REF!</definedName>
    <definedName name="VPR1_1_9" localSheetId="2">#REF!</definedName>
    <definedName name="VPR1_1_9">#REF!</definedName>
    <definedName name="VPR1_2" localSheetId="0">#REF!</definedName>
    <definedName name="VPR1_2" localSheetId="2">#REF!</definedName>
    <definedName name="VPR1_2">#REF!</definedName>
    <definedName name="VPR1_3" localSheetId="0">#REF!</definedName>
    <definedName name="VPR1_3" localSheetId="2">#REF!</definedName>
    <definedName name="VPR1_3">#REF!</definedName>
    <definedName name="VPR1_4" localSheetId="0">#REF!</definedName>
    <definedName name="VPR1_4" localSheetId="2">#REF!</definedName>
    <definedName name="VPR1_4">#REF!</definedName>
    <definedName name="VPR1_5" localSheetId="0">#REF!</definedName>
    <definedName name="VPR1_5" localSheetId="2">#REF!</definedName>
    <definedName name="VPR1_5">#REF!</definedName>
    <definedName name="VPR1_6" localSheetId="0">#REF!</definedName>
    <definedName name="VPR1_6" localSheetId="2">#REF!</definedName>
    <definedName name="VPR1_6">#REF!</definedName>
    <definedName name="vpt" localSheetId="0">#REF!</definedName>
    <definedName name="vpt" localSheetId="2">#REF!</definedName>
    <definedName name="vpt">#REF!</definedName>
    <definedName name="VRP" localSheetId="0">#REF!</definedName>
    <definedName name="VRP" localSheetId="2">#REF!</definedName>
    <definedName name="VRP">#REF!</definedName>
    <definedName name="VRP_PETROQ" localSheetId="0">#REF!</definedName>
    <definedName name="VRP_PETROQ" localSheetId="2">#REF!</definedName>
    <definedName name="VRP_PETROQ">#REF!</definedName>
    <definedName name="VRP1_1" localSheetId="0">#REF!</definedName>
    <definedName name="VRP1_1" localSheetId="2">#REF!</definedName>
    <definedName name="VRP1_1">#REF!</definedName>
    <definedName name="VRP1_1_1" localSheetId="0">#REF!</definedName>
    <definedName name="VRP1_1_1" localSheetId="2">#REF!</definedName>
    <definedName name="VRP1_1_1">#REF!</definedName>
    <definedName name="VRP1_1_10" localSheetId="0">#REF!</definedName>
    <definedName name="VRP1_1_10" localSheetId="2">#REF!</definedName>
    <definedName name="VRP1_1_10">#REF!</definedName>
    <definedName name="VRP1_1_11" localSheetId="0">#REF!</definedName>
    <definedName name="VRP1_1_11" localSheetId="2">#REF!</definedName>
    <definedName name="VRP1_1_11">#REF!</definedName>
    <definedName name="VRP1_1_12" localSheetId="0">#REF!</definedName>
    <definedName name="VRP1_1_12" localSheetId="2">#REF!</definedName>
    <definedName name="VRP1_1_12">#REF!</definedName>
    <definedName name="VRP1_1_13" localSheetId="0">#REF!</definedName>
    <definedName name="VRP1_1_13" localSheetId="2">#REF!</definedName>
    <definedName name="VRP1_1_13">#REF!</definedName>
    <definedName name="VRP1_1_14" localSheetId="0">#REF!</definedName>
    <definedName name="VRP1_1_14" localSheetId="2">#REF!</definedName>
    <definedName name="VRP1_1_14">#REF!</definedName>
    <definedName name="VRP1_1_15" localSheetId="0">#REF!</definedName>
    <definedName name="VRP1_1_15" localSheetId="2">#REF!</definedName>
    <definedName name="VRP1_1_15">#REF!</definedName>
    <definedName name="VRP1_1_16" localSheetId="0">#REF!</definedName>
    <definedName name="VRP1_1_16" localSheetId="2">#REF!</definedName>
    <definedName name="VRP1_1_16">#REF!</definedName>
    <definedName name="VRP1_1_17" localSheetId="0">#REF!</definedName>
    <definedName name="VRP1_1_17" localSheetId="2">#REF!</definedName>
    <definedName name="VRP1_1_17">#REF!</definedName>
    <definedName name="VRP1_1_18" localSheetId="0">#REF!</definedName>
    <definedName name="VRP1_1_18" localSheetId="2">#REF!</definedName>
    <definedName name="VRP1_1_18">#REF!</definedName>
    <definedName name="VRP1_1_19" localSheetId="0">#REF!</definedName>
    <definedName name="VRP1_1_19" localSheetId="2">#REF!</definedName>
    <definedName name="VRP1_1_19">#REF!</definedName>
    <definedName name="VRP1_1_2" localSheetId="0">#REF!</definedName>
    <definedName name="VRP1_1_2" localSheetId="2">#REF!</definedName>
    <definedName name="VRP1_1_2">#REF!</definedName>
    <definedName name="VRP1_1_20" localSheetId="0">#REF!</definedName>
    <definedName name="VRP1_1_20" localSheetId="2">#REF!</definedName>
    <definedName name="VRP1_1_20">#REF!</definedName>
    <definedName name="VRP1_1_21" localSheetId="0">#REF!</definedName>
    <definedName name="VRP1_1_21" localSheetId="2">#REF!</definedName>
    <definedName name="VRP1_1_21">#REF!</definedName>
    <definedName name="VRP1_1_22" localSheetId="0">#REF!</definedName>
    <definedName name="VRP1_1_22" localSheetId="2">#REF!</definedName>
    <definedName name="VRP1_1_22">#REF!</definedName>
    <definedName name="VRP1_1_23" localSheetId="0">#REF!</definedName>
    <definedName name="VRP1_1_23" localSheetId="2">#REF!</definedName>
    <definedName name="VRP1_1_23">#REF!</definedName>
    <definedName name="VRP1_1_3" localSheetId="0">#REF!</definedName>
    <definedName name="VRP1_1_3" localSheetId="2">#REF!</definedName>
    <definedName name="VRP1_1_3">#REF!</definedName>
    <definedName name="VRP1_1_4" localSheetId="0">#REF!</definedName>
    <definedName name="VRP1_1_4" localSheetId="2">#REF!</definedName>
    <definedName name="VRP1_1_4">#REF!</definedName>
    <definedName name="VRP1_1_5" localSheetId="0">#REF!</definedName>
    <definedName name="VRP1_1_5" localSheetId="2">#REF!</definedName>
    <definedName name="VRP1_1_5">#REF!</definedName>
    <definedName name="VRP1_1_6" localSheetId="0">#REF!</definedName>
    <definedName name="VRP1_1_6" localSheetId="2">#REF!</definedName>
    <definedName name="VRP1_1_6">#REF!</definedName>
    <definedName name="VRP1_1_7" localSheetId="0">#REF!</definedName>
    <definedName name="VRP1_1_7" localSheetId="2">#REF!</definedName>
    <definedName name="VRP1_1_7">#REF!</definedName>
    <definedName name="VRP1_1_8" localSheetId="0">#REF!</definedName>
    <definedName name="VRP1_1_8" localSheetId="2">#REF!</definedName>
    <definedName name="VRP1_1_8">#REF!</definedName>
    <definedName name="VRP1_1_9" localSheetId="0">#REF!</definedName>
    <definedName name="VRP1_1_9" localSheetId="2">#REF!</definedName>
    <definedName name="VRP1_1_9">#REF!</definedName>
    <definedName name="VRP1_2" localSheetId="0">#REF!</definedName>
    <definedName name="VRP1_2" localSheetId="2">#REF!</definedName>
    <definedName name="VRP1_2">#REF!</definedName>
    <definedName name="VRP1_3" localSheetId="0">#REF!</definedName>
    <definedName name="VRP1_3" localSheetId="2">#REF!</definedName>
    <definedName name="VRP1_3">#REF!</definedName>
    <definedName name="VRP1_4" localSheetId="0">#REF!</definedName>
    <definedName name="VRP1_4" localSheetId="2">#REF!</definedName>
    <definedName name="VRP1_4">#REF!</definedName>
    <definedName name="vsdfj" localSheetId="3">#REF!</definedName>
    <definedName name="vsdfj" localSheetId="0">#REF!</definedName>
    <definedName name="vsdfj">#REF!</definedName>
    <definedName name="VSM" localSheetId="0">#REF!</definedName>
    <definedName name="VSM" localSheetId="2">#REF!</definedName>
    <definedName name="VSM">#REF!</definedName>
    <definedName name="VSM1_1" localSheetId="0">#REF!</definedName>
    <definedName name="VSM1_1" localSheetId="2">#REF!</definedName>
    <definedName name="VSM1_1">#REF!</definedName>
    <definedName name="VSM1_1_1" localSheetId="0">#REF!</definedName>
    <definedName name="VSM1_1_1" localSheetId="2">#REF!</definedName>
    <definedName name="VSM1_1_1">#REF!</definedName>
    <definedName name="VSM1_1_2" localSheetId="0">#REF!</definedName>
    <definedName name="VSM1_1_2" localSheetId="2">#REF!</definedName>
    <definedName name="VSM1_1_2">#REF!</definedName>
    <definedName name="VSM1_1_3" localSheetId="0">#REF!</definedName>
    <definedName name="VSM1_1_3" localSheetId="2">#REF!</definedName>
    <definedName name="VSM1_1_3">#REF!</definedName>
    <definedName name="VSM1_1_4" localSheetId="0">#REF!</definedName>
    <definedName name="VSM1_1_4" localSheetId="2">#REF!</definedName>
    <definedName name="VSM1_1_4">#REF!</definedName>
    <definedName name="VSM1_1_5" localSheetId="0">#REF!</definedName>
    <definedName name="VSM1_1_5" localSheetId="2">#REF!</definedName>
    <definedName name="VSM1_1_5">#REF!</definedName>
    <definedName name="VSM1_2" localSheetId="0">#REF!</definedName>
    <definedName name="VSM1_2" localSheetId="2">#REF!</definedName>
    <definedName name="VSM1_2">#REF!</definedName>
    <definedName name="VSM1_3" localSheetId="0">#REF!</definedName>
    <definedName name="VSM1_3" localSheetId="2">#REF!</definedName>
    <definedName name="VSM1_3">#REF!</definedName>
    <definedName name="VSM1_4" localSheetId="0">#REF!</definedName>
    <definedName name="VSM1_4" localSheetId="2">#REF!</definedName>
    <definedName name="VSM1_4">#REF!</definedName>
    <definedName name="VSM1_5" localSheetId="0">#REF!</definedName>
    <definedName name="VSM1_5" localSheetId="2">#REF!</definedName>
    <definedName name="VSM1_5">#REF!</definedName>
    <definedName name="vsp" localSheetId="0">#REF!</definedName>
    <definedName name="vsp" localSheetId="2">#REF!</definedName>
    <definedName name="vsp">#REF!</definedName>
    <definedName name="vt" localSheetId="3">#REF!</definedName>
    <definedName name="vt" localSheetId="0">#REF!</definedName>
    <definedName name="vt">#REF!</definedName>
    <definedName name="vutil" localSheetId="0">#REF!</definedName>
    <definedName name="vutil" localSheetId="2">#REF!</definedName>
    <definedName name="vutil">#REF!</definedName>
    <definedName name="vvcxv" localSheetId="3">#REF!</definedName>
    <definedName name="vvcxv" localSheetId="0">#REF!</definedName>
    <definedName name="vvcxv">#REF!</definedName>
    <definedName name="Vvkmh" localSheetId="0">#REF!</definedName>
    <definedName name="Vvkmh" localSheetId="2">#REF!</definedName>
    <definedName name="Vvkmh">#REF!</definedName>
    <definedName name="Vvmph" localSheetId="0">#REF!</definedName>
    <definedName name="Vvmph" localSheetId="2">#REF!</definedName>
    <definedName name="Vvmph">#REF!</definedName>
    <definedName name="VVV" localSheetId="3">#REF!</definedName>
    <definedName name="VVV" localSheetId="0">#REF!</definedName>
    <definedName name="VVV" localSheetId="2">#REF!</definedName>
    <definedName name="VVV">#REF!</definedName>
    <definedName name="vvvvt" localSheetId="3">#REF!</definedName>
    <definedName name="vvvvt" localSheetId="0">#REF!</definedName>
    <definedName name="vvvvt">#REF!</definedName>
    <definedName name="vvvvvvf" localSheetId="3">#REF!</definedName>
    <definedName name="vvvvvvf" localSheetId="0">#REF!</definedName>
    <definedName name="vvvvvvf">#REF!</definedName>
    <definedName name="vy" localSheetId="3">#REF!</definedName>
    <definedName name="vy" localSheetId="0">#REF!</definedName>
    <definedName name="vy">#REF!</definedName>
    <definedName name="w2w2w" localSheetId="3">#REF!</definedName>
    <definedName name="w2w2w" localSheetId="0">#REF!</definedName>
    <definedName name="w2w2w">#REF!</definedName>
    <definedName name="WAGE_RATE" localSheetId="0">#REF!</definedName>
    <definedName name="WAGE_RATE" localSheetId="2">#REF!</definedName>
    <definedName name="WAGE_RATE">#REF!</definedName>
    <definedName name="Wage0100" localSheetId="0">#REF!</definedName>
    <definedName name="Wage0100" localSheetId="2">#REF!</definedName>
    <definedName name="Wage0100">#REF!</definedName>
    <definedName name="Wage0200" localSheetId="0">#REF!</definedName>
    <definedName name="Wage0200" localSheetId="2">#REF!</definedName>
    <definedName name="Wage0200">#REF!</definedName>
    <definedName name="WBS" localSheetId="0">#REF!</definedName>
    <definedName name="WBS" localSheetId="2">#REF!</definedName>
    <definedName name="WBS">#REF!</definedName>
    <definedName name="Wcut" localSheetId="0">#REF!</definedName>
    <definedName name="Wcut" localSheetId="2">#REF!</definedName>
    <definedName name="Wcut">#REF!</definedName>
    <definedName name="WD" localSheetId="0">#REF!</definedName>
    <definedName name="WD" localSheetId="2">#REF!</definedName>
    <definedName name="WD">#REF!</definedName>
    <definedName name="WDD" localSheetId="0">#REF!</definedName>
    <definedName name="WDD">#REF!</definedName>
    <definedName name="WDFSDF" localSheetId="3">#REF!</definedName>
    <definedName name="WDFSDF" localSheetId="0">#REF!</definedName>
    <definedName name="WDFSDF" localSheetId="2">#REF!</definedName>
    <definedName name="WDFSDF">#REF!</definedName>
    <definedName name="wedw" localSheetId="0">#REF!</definedName>
    <definedName name="wedw" localSheetId="2">#REF!</definedName>
    <definedName name="wedw">#REF!</definedName>
    <definedName name="WEFWE" localSheetId="3">#REF!</definedName>
    <definedName name="WEFWE" localSheetId="0">#REF!</definedName>
    <definedName name="WEFWE" localSheetId="2">#REF!</definedName>
    <definedName name="WEFWE">#REF!</definedName>
    <definedName name="werew" localSheetId="3">#REF!</definedName>
    <definedName name="werew" localSheetId="0">#REF!</definedName>
    <definedName name="werew">#REF!</definedName>
    <definedName name="WEREWR" localSheetId="3">#REF!</definedName>
    <definedName name="WEREWR" localSheetId="0">#REF!</definedName>
    <definedName name="WEREWR">#REF!</definedName>
    <definedName name="werfdsf" localSheetId="3">#REF!</definedName>
    <definedName name="werfdsf" localSheetId="0">#REF!</definedName>
    <definedName name="werfdsf">#REF!</definedName>
    <definedName name="werh" localSheetId="3">#REF!</definedName>
    <definedName name="werh" localSheetId="0">#REF!</definedName>
    <definedName name="werh">#REF!</definedName>
    <definedName name="wersfdfrguyo" localSheetId="3">#REF!</definedName>
    <definedName name="wersfdfrguyo" localSheetId="0">#REF!</definedName>
    <definedName name="wersfdfrguyo">#REF!</definedName>
    <definedName name="werwr" localSheetId="3">#REF!</definedName>
    <definedName name="werwr" localSheetId="0">#REF!</definedName>
    <definedName name="werwr">#REF!</definedName>
    <definedName name="WERWVN" localSheetId="3">#REF!</definedName>
    <definedName name="WERWVN" localSheetId="0">#REF!</definedName>
    <definedName name="WERWVN">#REF!</definedName>
    <definedName name="wetrew" localSheetId="3">#REF!</definedName>
    <definedName name="wetrew" localSheetId="0">#REF!</definedName>
    <definedName name="wetrew">#REF!</definedName>
    <definedName name="wettt" localSheetId="3">#REF!</definedName>
    <definedName name="wettt" localSheetId="0">#REF!</definedName>
    <definedName name="wettt">#REF!</definedName>
    <definedName name="wetwretd" localSheetId="3">#REF!</definedName>
    <definedName name="wetwretd" localSheetId="0">#REF!</definedName>
    <definedName name="wetwretd">#REF!</definedName>
    <definedName name="wew" localSheetId="3">#REF!</definedName>
    <definedName name="wew" localSheetId="0">#REF!</definedName>
    <definedName name="wew">#REF!</definedName>
    <definedName name="wffag" localSheetId="3">#REF!</definedName>
    <definedName name="wffag" localSheetId="0">#REF!</definedName>
    <definedName name="wffag">#REF!</definedName>
    <definedName name="WILSON" localSheetId="3">#REF!</definedName>
    <definedName name="WILSON" localSheetId="0">#REF!</definedName>
    <definedName name="WILSON" localSheetId="2">#REF!</definedName>
    <definedName name="WILSON">#REF!</definedName>
    <definedName name="WQ" localSheetId="0">#REF!</definedName>
    <definedName name="WQ" localSheetId="2">#REF!</definedName>
    <definedName name="WQ">#REF!</definedName>
    <definedName name="WQEEWQ" localSheetId="3">#REF!</definedName>
    <definedName name="WQEEWQ" localSheetId="0">#REF!</definedName>
    <definedName name="WQEEWQ">#REF!</definedName>
    <definedName name="wrn.civil._.works." localSheetId="0">#REF!</definedName>
    <definedName name="wrn.civil._.works.">#REF!</definedName>
    <definedName name="wrn.FINAN97." localSheetId="0">#REF!</definedName>
    <definedName name="wrn.FINAN97.">#REF!</definedName>
    <definedName name="wrn.FORMATOS." localSheetId="0">#REF!</definedName>
    <definedName name="wrn.FORMATOS.">#REF!</definedName>
    <definedName name="wrn.GENERAL." localSheetId="3">#REF!</definedName>
    <definedName name="wrn.GENERAL." localSheetId="0">#REF!</definedName>
    <definedName name="wrn.GENERAL.">#REF!</definedName>
    <definedName name="wrn.GERENCIA." localSheetId="0">#REF!</definedName>
    <definedName name="wrn.GERENCIA.">#REF!</definedName>
    <definedName name="wrn.OPERADORES." localSheetId="0">#REF!</definedName>
    <definedName name="wrn.OPERADORES.">#REF!</definedName>
    <definedName name="wrn.res7" localSheetId="0">#REF!</definedName>
    <definedName name="wrn.res7">#REF!</definedName>
    <definedName name="wrn.Resumen." localSheetId="0">#REF!</definedName>
    <definedName name="wrn.Resumen.">#REF!</definedName>
    <definedName name="wrn.TRABFENO." localSheetId="0">#REF!</definedName>
    <definedName name="wrn.TRABFENO.">#REF!</definedName>
    <definedName name="wrn.via." localSheetId="3">#REF!</definedName>
    <definedName name="wrn.via." localSheetId="0">#REF!</definedName>
    <definedName name="wrn.via.">#REF!</definedName>
    <definedName name="wsnhed" localSheetId="3">#REF!</definedName>
    <definedName name="wsnhed" localSheetId="0">#REF!</definedName>
    <definedName name="wsnhed">#REF!</definedName>
    <definedName name="wswswsqa" localSheetId="3">#REF!</definedName>
    <definedName name="wswswsqa" localSheetId="0">#REF!</definedName>
    <definedName name="wswswsqa">#REF!</definedName>
    <definedName name="WSX" localSheetId="0">#REF!</definedName>
    <definedName name="WSX" localSheetId="2">#REF!</definedName>
    <definedName name="WSX">#REF!</definedName>
    <definedName name="Wtot" localSheetId="0">#REF!</definedName>
    <definedName name="Wtot" localSheetId="2">#REF!</definedName>
    <definedName name="Wtot">#REF!</definedName>
    <definedName name="wtt" localSheetId="3">#REF!</definedName>
    <definedName name="wtt" localSheetId="0">#REF!</definedName>
    <definedName name="wtt">#REF!</definedName>
    <definedName name="WW" localSheetId="0">#REF!</definedName>
    <definedName name="WW" localSheetId="2">#REF!</definedName>
    <definedName name="WW">#REF!</definedName>
    <definedName name="wwded3" localSheetId="3">#REF!</definedName>
    <definedName name="wwded3" localSheetId="0">#REF!</definedName>
    <definedName name="wwded3">#REF!</definedName>
    <definedName name="wwwwe" localSheetId="3">#REF!</definedName>
    <definedName name="wwwwe" localSheetId="0">#REF!</definedName>
    <definedName name="wwwwe">#REF!</definedName>
    <definedName name="wyty" localSheetId="3">#REF!</definedName>
    <definedName name="wyty" localSheetId="0">#REF!</definedName>
    <definedName name="wyty">#REF!</definedName>
    <definedName name="x" localSheetId="0">#REF!</definedName>
    <definedName name="x" localSheetId="2">#REF!</definedName>
    <definedName name="x">#REF!</definedName>
    <definedName name="xcbvbs" localSheetId="3">#REF!</definedName>
    <definedName name="xcbvbs" localSheetId="0">#REF!</definedName>
    <definedName name="xcbvbs">#REF!</definedName>
    <definedName name="XD" localSheetId="0">#REF!</definedName>
    <definedName name="XD" localSheetId="2">#REF!</definedName>
    <definedName name="XD">#REF!</definedName>
    <definedName name="XSW" localSheetId="0">#REF!</definedName>
    <definedName name="XSW">#REF!</definedName>
    <definedName name="xsxs" localSheetId="3">#REF!</definedName>
    <definedName name="xsxs" localSheetId="0">#REF!</definedName>
    <definedName name="xsxs">#REF!</definedName>
    <definedName name="XX" localSheetId="3">#REF!</definedName>
    <definedName name="XX" localSheetId="0">#REF!</definedName>
    <definedName name="XX" localSheetId="2">#REF!</definedName>
    <definedName name="XX">#REF!</definedName>
    <definedName name="xxfg" localSheetId="3">#REF!</definedName>
    <definedName name="xxfg" localSheetId="0">#REF!</definedName>
    <definedName name="xxfg">#REF!</definedName>
    <definedName name="XXXX" localSheetId="0">#REF!</definedName>
    <definedName name="XXXX" localSheetId="2">#REF!</definedName>
    <definedName name="XXXX">#REF!</definedName>
    <definedName name="xxxxxds" localSheetId="3">#REF!</definedName>
    <definedName name="xxxxxds" localSheetId="0">#REF!</definedName>
    <definedName name="xxxxxds">#REF!</definedName>
    <definedName name="XXXXXX" localSheetId="0">#REF!</definedName>
    <definedName name="XXXXXX">#REF!</definedName>
    <definedName name="XXXXXXXXXX" localSheetId="3">#REF!</definedName>
    <definedName name="XXXXXXXXXX" localSheetId="0">#REF!</definedName>
    <definedName name="XXXXXXXXXX" localSheetId="2">#REF!</definedName>
    <definedName name="XXXXXXXXXX">#REF!</definedName>
    <definedName name="xxxxxxxxxx29" localSheetId="3">#REF!</definedName>
    <definedName name="xxxxxxxxxx29" localSheetId="0">#REF!</definedName>
    <definedName name="xxxxxxxxxx29">#REF!</definedName>
    <definedName name="XXXXXXXXXXXX" localSheetId="3">#REF!</definedName>
    <definedName name="XXXXXXXXXXXX" localSheetId="0">#REF!</definedName>
    <definedName name="XXXXXXXXXXXX" localSheetId="2">#REF!</definedName>
    <definedName name="XXXXXXXXXXXX">#REF!</definedName>
    <definedName name="XZS" localSheetId="0">#REF!</definedName>
    <definedName name="XZS" localSheetId="2">#REF!</definedName>
    <definedName name="XZS">#REF!</definedName>
    <definedName name="XZXZV" localSheetId="3">#REF!</definedName>
    <definedName name="XZXZV" localSheetId="0">#REF!</definedName>
    <definedName name="XZXZV">#REF!</definedName>
    <definedName name="y6y6" localSheetId="3">#REF!</definedName>
    <definedName name="y6y6" localSheetId="0">#REF!</definedName>
    <definedName name="y6y6">#REF!</definedName>
    <definedName name="YA" localSheetId="3">#REF!</definedName>
    <definedName name="YA" localSheetId="0">#REF!</definedName>
    <definedName name="YA" localSheetId="2">#REF!</definedName>
    <definedName name="YA">#REF!</definedName>
    <definedName name="yery" localSheetId="3">#REF!</definedName>
    <definedName name="yery" localSheetId="0">#REF!</definedName>
    <definedName name="yery">#REF!</definedName>
    <definedName name="YHN" localSheetId="0">#REF!</definedName>
    <definedName name="YHN" localSheetId="2">#REF!</definedName>
    <definedName name="YHN">#REF!</definedName>
    <definedName name="yhy" localSheetId="3">#REF!</definedName>
    <definedName name="yhy" localSheetId="0">#REF!</definedName>
    <definedName name="yhy">#REF!</definedName>
    <definedName name="YJ" localSheetId="0">#REF!</definedName>
    <definedName name="YJ" localSheetId="2">#REF!</definedName>
    <definedName name="YJ">#REF!</definedName>
    <definedName name="yjyj" localSheetId="3">#REF!</definedName>
    <definedName name="yjyj" localSheetId="0">#REF!</definedName>
    <definedName name="yjyj">#REF!</definedName>
    <definedName name="yrey" localSheetId="3">#REF!</definedName>
    <definedName name="yrey" localSheetId="0">#REF!</definedName>
    <definedName name="yrey">#REF!</definedName>
    <definedName name="yry" localSheetId="3">#REF!</definedName>
    <definedName name="yry" localSheetId="0">#REF!</definedName>
    <definedName name="yry">#REF!</definedName>
    <definedName name="YT" localSheetId="0">#REF!</definedName>
    <definedName name="YT" localSheetId="2">#REF!</definedName>
    <definedName name="YT">#REF!</definedName>
    <definedName name="ytj" localSheetId="3">#REF!</definedName>
    <definedName name="ytj" localSheetId="0">#REF!</definedName>
    <definedName name="ytj">#REF!</definedName>
    <definedName name="ytjt6" localSheetId="3">#REF!</definedName>
    <definedName name="ytjt6" localSheetId="0">#REF!</definedName>
    <definedName name="ytjt6">#REF!</definedName>
    <definedName name="ytrwyr" localSheetId="3">#REF!</definedName>
    <definedName name="ytrwyr" localSheetId="0">#REF!</definedName>
    <definedName name="ytrwyr">#REF!</definedName>
    <definedName name="ytry" localSheetId="3">#REF!</definedName>
    <definedName name="ytry" localSheetId="0">#REF!</definedName>
    <definedName name="ytry">#REF!</definedName>
    <definedName name="ytryrty" localSheetId="3">#REF!</definedName>
    <definedName name="ytryrty" localSheetId="0">#REF!</definedName>
    <definedName name="ytryrty">#REF!</definedName>
    <definedName name="YTRYUYT" localSheetId="3">#REF!</definedName>
    <definedName name="YTRYUYT" localSheetId="0">#REF!</definedName>
    <definedName name="YTRYUYT">#REF!</definedName>
    <definedName name="ytudfgd" localSheetId="3">#REF!</definedName>
    <definedName name="ytudfgd" localSheetId="0">#REF!</definedName>
    <definedName name="ytudfgd">#REF!</definedName>
    <definedName name="yturtu7" localSheetId="3">#REF!</definedName>
    <definedName name="yturtu7" localSheetId="0">#REF!</definedName>
    <definedName name="yturtu7">#REF!</definedName>
    <definedName name="yturu" localSheetId="3">#REF!</definedName>
    <definedName name="yturu" localSheetId="0">#REF!</definedName>
    <definedName name="yturu">#REF!</definedName>
    <definedName name="ytuytfgh" localSheetId="3">#REF!</definedName>
    <definedName name="ytuytfgh" localSheetId="0">#REF!</definedName>
    <definedName name="ytuytfgh">#REF!</definedName>
    <definedName name="yty" localSheetId="3">#REF!</definedName>
    <definedName name="yty" localSheetId="0">#REF!</definedName>
    <definedName name="yty">#REF!</definedName>
    <definedName name="ytyyh" localSheetId="3">#REF!</definedName>
    <definedName name="ytyyh" localSheetId="0">#REF!</definedName>
    <definedName name="ytyyh">#REF!</definedName>
    <definedName name="ytzacdfg" localSheetId="3">#REF!</definedName>
    <definedName name="ytzacdfg" localSheetId="0">#REF!</definedName>
    <definedName name="ytzacdfg">#REF!</definedName>
    <definedName name="yu" localSheetId="3">#REF!</definedName>
    <definedName name="yu" localSheetId="0">#REF!</definedName>
    <definedName name="yu">#REF!</definedName>
    <definedName name="yudre54" localSheetId="3">#REF!</definedName>
    <definedName name="yudre54" localSheetId="0">#REF!</definedName>
    <definedName name="yudre54">#REF!</definedName>
    <definedName name="yuhgh" localSheetId="3">#REF!</definedName>
    <definedName name="yuhgh" localSheetId="0">#REF!</definedName>
    <definedName name="yuhgh">#REF!</definedName>
    <definedName name="yutu" localSheetId="3">#REF!</definedName>
    <definedName name="yutu" localSheetId="0">#REF!</definedName>
    <definedName name="yutu">#REF!</definedName>
    <definedName name="yuuiiy" localSheetId="3">#REF!</definedName>
    <definedName name="yuuiiy" localSheetId="0">#REF!</definedName>
    <definedName name="yuuiiy">#REF!</definedName>
    <definedName name="yuuuuuu" localSheetId="3">#REF!</definedName>
    <definedName name="yuuuuuu" localSheetId="0">#REF!</definedName>
    <definedName name="yuuuuuu">#REF!</definedName>
    <definedName name="yy" localSheetId="3">#REF!</definedName>
    <definedName name="yy" localSheetId="0">#REF!</definedName>
    <definedName name="yy">#REF!</definedName>
    <definedName name="yyy" localSheetId="3">#REF!</definedName>
    <definedName name="yyy" localSheetId="0">#REF!</definedName>
    <definedName name="yyy">#REF!</definedName>
    <definedName name="yyyuh" localSheetId="3">#REF!</definedName>
    <definedName name="yyyuh" localSheetId="0">#REF!</definedName>
    <definedName name="yyyuh">#REF!</definedName>
    <definedName name="yyyyhhh" localSheetId="3">#REF!</definedName>
    <definedName name="yyyyhhh" localSheetId="0">#REF!</definedName>
    <definedName name="yyyyhhh">#REF!</definedName>
    <definedName name="yyyyyf" localSheetId="3">#REF!</definedName>
    <definedName name="yyyyyf" localSheetId="0">#REF!</definedName>
    <definedName name="yyyyyf">#REF!</definedName>
    <definedName name="ZAQ" localSheetId="0">#REF!</definedName>
    <definedName name="ZAQ">#REF!</definedName>
    <definedName name="zdervr" localSheetId="3">#REF!</definedName>
    <definedName name="zdervr" localSheetId="0">#REF!</definedName>
    <definedName name="zdervr">#REF!</definedName>
    <definedName name="ZDF" localSheetId="3">#REF!</definedName>
    <definedName name="ZDF" localSheetId="0">#REF!</definedName>
    <definedName name="ZDF" localSheetId="2">#REF!</definedName>
    <definedName name="ZDF">#REF!</definedName>
    <definedName name="ZONA1" localSheetId="0">#REF!</definedName>
    <definedName name="ZONA1" localSheetId="2">#REF!</definedName>
    <definedName name="ZONA1">#REF!</definedName>
    <definedName name="ZONA3" localSheetId="0">#REF!</definedName>
    <definedName name="ZONA3" localSheetId="2">#REF!</definedName>
    <definedName name="ZONA3">#REF!</definedName>
    <definedName name="ZONA4" localSheetId="0">#REF!</definedName>
    <definedName name="ZONA4" localSheetId="2">#REF!</definedName>
    <definedName name="ZONA4">#REF!</definedName>
    <definedName name="zxczds" localSheetId="3">#REF!</definedName>
    <definedName name="zxczds" localSheetId="0">#REF!</definedName>
    <definedName name="zxczds">#REF!</definedName>
    <definedName name="zxsdftyu" localSheetId="3">#REF!</definedName>
    <definedName name="zxsdftyu" localSheetId="0">#REF!</definedName>
    <definedName name="zxsdftyu">#REF!</definedName>
    <definedName name="zxvxczv" localSheetId="3">#REF!</definedName>
    <definedName name="zxvxczv" localSheetId="0">#REF!</definedName>
    <definedName name="zxvxczv">#REF!</definedName>
    <definedName name="ZZZZZZZZZZZ" localSheetId="3">#REF!</definedName>
    <definedName name="ZZZZZZZZZZZ" localSheetId="0">#REF!</definedName>
    <definedName name="ZZZZZZZZZZZ" localSheetId="2">#REF!</definedName>
    <definedName name="ZZZZZZZZZZZ">#REF!</definedName>
  </definedNames>
  <calcPr calcId="152511" iterate="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59" i="4" l="1"/>
  <c r="K137" i="4"/>
  <c r="J130" i="4"/>
  <c r="K130" i="4" s="1"/>
  <c r="K131" i="4" s="1"/>
  <c r="K126" i="4"/>
  <c r="J126" i="4"/>
  <c r="J125" i="4"/>
  <c r="K125" i="4" s="1"/>
  <c r="K124" i="4"/>
  <c r="J124" i="4"/>
  <c r="J123" i="4"/>
  <c r="K123" i="4" s="1"/>
  <c r="K127" i="4" s="1"/>
  <c r="K122" i="4"/>
  <c r="J122" i="4"/>
  <c r="K118" i="4"/>
  <c r="J118" i="4"/>
  <c r="J117" i="4"/>
  <c r="K117" i="4" s="1"/>
  <c r="K116" i="4"/>
  <c r="J116" i="4"/>
  <c r="J115" i="4"/>
  <c r="K115" i="4" s="1"/>
  <c r="K114" i="4"/>
  <c r="J114" i="4"/>
  <c r="J113" i="4"/>
  <c r="K113" i="4" s="1"/>
  <c r="K112" i="4"/>
  <c r="J112" i="4"/>
  <c r="J111" i="4"/>
  <c r="K111" i="4" s="1"/>
  <c r="K110" i="4"/>
  <c r="K119" i="4" s="1"/>
  <c r="J110" i="4"/>
  <c r="J106" i="4"/>
  <c r="K106" i="4" s="1"/>
  <c r="K105" i="4"/>
  <c r="J105" i="4"/>
  <c r="J104" i="4"/>
  <c r="K104" i="4" s="1"/>
  <c r="K103" i="4"/>
  <c r="J103" i="4"/>
  <c r="J102" i="4"/>
  <c r="K102" i="4" s="1"/>
  <c r="K101" i="4"/>
  <c r="J101" i="4"/>
  <c r="J100" i="4"/>
  <c r="K100" i="4" s="1"/>
  <c r="K99" i="4"/>
  <c r="J99" i="4"/>
  <c r="J98" i="4"/>
  <c r="K98" i="4" s="1"/>
  <c r="K97" i="4"/>
  <c r="J97" i="4"/>
  <c r="K93" i="4"/>
  <c r="J93" i="4"/>
  <c r="J92" i="4"/>
  <c r="K92" i="4" s="1"/>
  <c r="K91" i="4"/>
  <c r="J91" i="4"/>
  <c r="J90" i="4"/>
  <c r="K90" i="4" s="1"/>
  <c r="K89" i="4"/>
  <c r="J89" i="4"/>
  <c r="J88" i="4"/>
  <c r="K88" i="4" s="1"/>
  <c r="K84" i="4"/>
  <c r="J84" i="4"/>
  <c r="J83" i="4"/>
  <c r="K83" i="4" s="1"/>
  <c r="K82" i="4"/>
  <c r="J82" i="4"/>
  <c r="J81" i="4"/>
  <c r="K81" i="4" s="1"/>
  <c r="K80" i="4"/>
  <c r="J80" i="4"/>
  <c r="J79" i="4"/>
  <c r="K79" i="4" s="1"/>
  <c r="K78" i="4"/>
  <c r="J78" i="4"/>
  <c r="J77" i="4"/>
  <c r="K77" i="4" s="1"/>
  <c r="K76" i="4"/>
  <c r="J76" i="4"/>
  <c r="J75" i="4"/>
  <c r="K75" i="4" s="1"/>
  <c r="K85" i="4" s="1"/>
  <c r="J71" i="4"/>
  <c r="K71" i="4" s="1"/>
  <c r="K70" i="4"/>
  <c r="J70" i="4"/>
  <c r="J66" i="4"/>
  <c r="K66" i="4" s="1"/>
  <c r="K65" i="4"/>
  <c r="J65" i="4"/>
  <c r="J64" i="4"/>
  <c r="K64" i="4" s="1"/>
  <c r="K63" i="4"/>
  <c r="J63" i="4"/>
  <c r="J62" i="4"/>
  <c r="K62" i="4" s="1"/>
  <c r="K61" i="4"/>
  <c r="J61" i="4"/>
  <c r="J60" i="4"/>
  <c r="K60" i="4" s="1"/>
  <c r="K59" i="4"/>
  <c r="J59" i="4"/>
  <c r="J58" i="4"/>
  <c r="K58" i="4" s="1"/>
  <c r="K57" i="4"/>
  <c r="J57" i="4"/>
  <c r="K53" i="4"/>
  <c r="J53" i="4"/>
  <c r="J52" i="4"/>
  <c r="K52" i="4" s="1"/>
  <c r="K51" i="4"/>
  <c r="J51" i="4"/>
  <c r="J50" i="4"/>
  <c r="K50" i="4" s="1"/>
  <c r="K49" i="4"/>
  <c r="J49" i="4"/>
  <c r="J48" i="4"/>
  <c r="K48" i="4" s="1"/>
  <c r="K47" i="4"/>
  <c r="J47" i="4"/>
  <c r="J46" i="4"/>
  <c r="K46" i="4" s="1"/>
  <c r="K42" i="4"/>
  <c r="J42" i="4"/>
  <c r="J41" i="4"/>
  <c r="K41" i="4" s="1"/>
  <c r="K40" i="4"/>
  <c r="J40" i="4"/>
  <c r="I40" i="4"/>
  <c r="K39" i="4"/>
  <c r="J39" i="4"/>
  <c r="J38" i="4"/>
  <c r="K38" i="4" s="1"/>
  <c r="K37" i="4"/>
  <c r="J37" i="4"/>
  <c r="J36" i="4"/>
  <c r="K36" i="4" s="1"/>
  <c r="K35" i="4"/>
  <c r="J35" i="4"/>
  <c r="J34" i="4"/>
  <c r="K34" i="4" s="1"/>
  <c r="K33" i="4"/>
  <c r="J33" i="4"/>
  <c r="J28" i="4"/>
  <c r="K28" i="4" s="1"/>
  <c r="K27" i="4"/>
  <c r="J27" i="4"/>
  <c r="K26" i="4"/>
  <c r="K25" i="4"/>
  <c r="J25" i="4"/>
  <c r="J24" i="4"/>
  <c r="K24" i="4" s="1"/>
  <c r="K23" i="4"/>
  <c r="J23" i="4"/>
  <c r="J22" i="4"/>
  <c r="K22" i="4" s="1"/>
  <c r="K21" i="4"/>
  <c r="J21" i="4"/>
  <c r="J17" i="4"/>
  <c r="K17" i="4" s="1"/>
  <c r="K16" i="4"/>
  <c r="J16" i="4"/>
  <c r="J15" i="4"/>
  <c r="K15" i="4" s="1"/>
  <c r="K107" i="4" l="1"/>
  <c r="K18" i="4"/>
  <c r="K29" i="4"/>
  <c r="K43" i="4"/>
  <c r="K54" i="4"/>
  <c r="K72" i="4"/>
  <c r="K67" i="4"/>
  <c r="K94" i="4"/>
  <c r="K143" i="1"/>
  <c r="K152" i="1"/>
  <c r="K143" i="4" l="1"/>
  <c r="K152" i="4" s="1"/>
  <c r="J70" i="1"/>
  <c r="J130" i="1" l="1"/>
  <c r="J126" i="1"/>
  <c r="J125" i="1"/>
  <c r="J124" i="1"/>
  <c r="J123" i="1"/>
  <c r="J122" i="1"/>
  <c r="J118" i="1"/>
  <c r="J117" i="1"/>
  <c r="J116" i="1"/>
  <c r="J115" i="1"/>
  <c r="J114" i="1"/>
  <c r="J113" i="1"/>
  <c r="J112" i="1"/>
  <c r="J111" i="1"/>
  <c r="J110" i="1"/>
  <c r="J106" i="1"/>
  <c r="J105" i="1"/>
  <c r="J104" i="1"/>
  <c r="J103" i="1"/>
  <c r="J102" i="1"/>
  <c r="J101" i="1"/>
  <c r="J100" i="1"/>
  <c r="J99" i="1"/>
  <c r="J98" i="1"/>
  <c r="J97" i="1"/>
  <c r="J93" i="1"/>
  <c r="J92" i="1"/>
  <c r="J91" i="1"/>
  <c r="J90" i="1"/>
  <c r="J89" i="1"/>
  <c r="J88" i="1"/>
  <c r="J84" i="1"/>
  <c r="J83" i="1"/>
  <c r="J82" i="1"/>
  <c r="J81" i="1"/>
  <c r="J80" i="1"/>
  <c r="J79" i="1"/>
  <c r="J78" i="1"/>
  <c r="J77" i="1"/>
  <c r="J76" i="1"/>
  <c r="J75" i="1"/>
  <c r="J71" i="1"/>
  <c r="J66" i="1"/>
  <c r="J65" i="1"/>
  <c r="J64" i="1"/>
  <c r="J63" i="1"/>
  <c r="J62" i="1"/>
  <c r="J61" i="1"/>
  <c r="J60" i="1"/>
  <c r="J59" i="1"/>
  <c r="J58" i="1"/>
  <c r="J57" i="1"/>
  <c r="J53" i="1"/>
  <c r="J52" i="1"/>
  <c r="J51" i="1"/>
  <c r="J50" i="1"/>
  <c r="J49" i="1"/>
  <c r="J48" i="1"/>
  <c r="J47" i="1"/>
  <c r="J46" i="1"/>
  <c r="J42" i="1"/>
  <c r="J41" i="1"/>
  <c r="J40" i="1"/>
  <c r="J39" i="1"/>
  <c r="J38" i="1"/>
  <c r="J37" i="1"/>
  <c r="J36" i="1"/>
  <c r="J35" i="1"/>
  <c r="J34" i="1"/>
  <c r="J33" i="1"/>
  <c r="J28" i="1"/>
  <c r="J27" i="1"/>
  <c r="J25" i="1"/>
  <c r="J24" i="1"/>
  <c r="J23" i="1"/>
  <c r="J22" i="1"/>
  <c r="J21" i="1"/>
  <c r="J17" i="1"/>
  <c r="J16" i="1"/>
  <c r="J15" i="1"/>
  <c r="K159" i="2" l="1"/>
  <c r="K137" i="2"/>
  <c r="K130" i="2"/>
  <c r="K131" i="2" s="1"/>
  <c r="K126" i="2"/>
  <c r="K125" i="2"/>
  <c r="K124" i="2"/>
  <c r="K123" i="2"/>
  <c r="K122" i="2"/>
  <c r="K118" i="2"/>
  <c r="K117" i="2"/>
  <c r="K116" i="2"/>
  <c r="K115" i="2"/>
  <c r="K114" i="2"/>
  <c r="K113" i="2"/>
  <c r="K112" i="2"/>
  <c r="K111" i="2"/>
  <c r="K110" i="2"/>
  <c r="K106" i="2"/>
  <c r="K105" i="2"/>
  <c r="K104" i="2"/>
  <c r="K103" i="2"/>
  <c r="K102" i="2"/>
  <c r="K101" i="2"/>
  <c r="K100" i="2"/>
  <c r="K99" i="2"/>
  <c r="K98" i="2"/>
  <c r="K97" i="2"/>
  <c r="K93" i="2"/>
  <c r="K92" i="2"/>
  <c r="K91" i="2"/>
  <c r="K90" i="2"/>
  <c r="K89" i="2"/>
  <c r="K88" i="2"/>
  <c r="K84" i="2"/>
  <c r="K83" i="2"/>
  <c r="K82" i="2"/>
  <c r="K81" i="2"/>
  <c r="K80" i="2"/>
  <c r="K79" i="2"/>
  <c r="K78" i="2"/>
  <c r="K77" i="2"/>
  <c r="K76" i="2"/>
  <c r="K75" i="2"/>
  <c r="K71" i="2"/>
  <c r="K70" i="2"/>
  <c r="K66" i="2"/>
  <c r="K65" i="2"/>
  <c r="K64" i="2"/>
  <c r="K63" i="2"/>
  <c r="K62" i="2"/>
  <c r="K61" i="2"/>
  <c r="K60" i="2"/>
  <c r="K59" i="2"/>
  <c r="K58" i="2"/>
  <c r="K57" i="2"/>
  <c r="K53" i="2"/>
  <c r="K52" i="2"/>
  <c r="K51" i="2"/>
  <c r="K50" i="2"/>
  <c r="K49" i="2"/>
  <c r="K48" i="2"/>
  <c r="K47" i="2"/>
  <c r="K46" i="2"/>
  <c r="K42" i="2"/>
  <c r="K41" i="2"/>
  <c r="I40" i="2"/>
  <c r="K40" i="2" s="1"/>
  <c r="K39" i="2"/>
  <c r="K38" i="2"/>
  <c r="K37" i="2"/>
  <c r="K36" i="2"/>
  <c r="K35" i="2"/>
  <c r="K34" i="2"/>
  <c r="K33" i="2"/>
  <c r="K28" i="2"/>
  <c r="K27" i="2"/>
  <c r="K26" i="2"/>
  <c r="K25" i="2"/>
  <c r="K24" i="2"/>
  <c r="K23" i="2"/>
  <c r="K22" i="2"/>
  <c r="K21" i="2"/>
  <c r="K17" i="2"/>
  <c r="K16" i="2"/>
  <c r="K15" i="2"/>
  <c r="K159" i="1"/>
  <c r="K137" i="1"/>
  <c r="K130" i="1"/>
  <c r="K131" i="1" s="1"/>
  <c r="K126" i="1"/>
  <c r="K125" i="1"/>
  <c r="K124" i="1"/>
  <c r="K123" i="1"/>
  <c r="K122" i="1"/>
  <c r="K118" i="1"/>
  <c r="K117" i="1"/>
  <c r="K116" i="1"/>
  <c r="K115" i="1"/>
  <c r="K114" i="1"/>
  <c r="K113" i="1"/>
  <c r="K112" i="1"/>
  <c r="K111" i="1"/>
  <c r="K110" i="1"/>
  <c r="K106" i="1"/>
  <c r="K105" i="1"/>
  <c r="K104" i="1"/>
  <c r="K103" i="1"/>
  <c r="K102" i="1"/>
  <c r="K101" i="1"/>
  <c r="K100" i="1"/>
  <c r="K99" i="1"/>
  <c r="K98" i="1"/>
  <c r="K97" i="1"/>
  <c r="K93" i="1"/>
  <c r="K92" i="1"/>
  <c r="K91" i="1"/>
  <c r="K90" i="1"/>
  <c r="K89" i="1"/>
  <c r="K88" i="1"/>
  <c r="K84" i="1"/>
  <c r="K83" i="1"/>
  <c r="K82" i="1"/>
  <c r="K81" i="1"/>
  <c r="K80" i="1"/>
  <c r="K79" i="1"/>
  <c r="K78" i="1"/>
  <c r="K77" i="1"/>
  <c r="K76" i="1"/>
  <c r="K75" i="1"/>
  <c r="K71" i="1"/>
  <c r="K70" i="1"/>
  <c r="K66" i="1"/>
  <c r="K65" i="1"/>
  <c r="K64" i="1"/>
  <c r="K63" i="1"/>
  <c r="K62" i="1"/>
  <c r="K61" i="1"/>
  <c r="K60" i="1"/>
  <c r="K59" i="1"/>
  <c r="K58" i="1"/>
  <c r="K57" i="1"/>
  <c r="K53" i="1"/>
  <c r="K52" i="1"/>
  <c r="K51" i="1"/>
  <c r="K50" i="1"/>
  <c r="K49" i="1"/>
  <c r="K48" i="1"/>
  <c r="K47" i="1"/>
  <c r="K46" i="1"/>
  <c r="K42" i="1"/>
  <c r="K41" i="1"/>
  <c r="I40" i="1"/>
  <c r="K39" i="1"/>
  <c r="K38" i="1"/>
  <c r="K37" i="1"/>
  <c r="K36" i="1"/>
  <c r="K35" i="1"/>
  <c r="K34" i="1"/>
  <c r="K33" i="1"/>
  <c r="K28" i="1"/>
  <c r="K27" i="1"/>
  <c r="K26" i="1"/>
  <c r="K25" i="1"/>
  <c r="K24" i="1"/>
  <c r="K23" i="1"/>
  <c r="K22" i="1"/>
  <c r="K21" i="1"/>
  <c r="K17" i="1"/>
  <c r="K16" i="1"/>
  <c r="K15" i="1"/>
  <c r="K18" i="2" l="1"/>
  <c r="K40" i="1"/>
  <c r="K72" i="1"/>
  <c r="K85" i="1"/>
  <c r="K54" i="2"/>
  <c r="K29" i="1"/>
  <c r="K119" i="1"/>
  <c r="K67" i="2"/>
  <c r="K94" i="1"/>
  <c r="K54" i="1"/>
  <c r="K127" i="1"/>
  <c r="K85" i="2"/>
  <c r="K43" i="1"/>
  <c r="K67" i="1"/>
  <c r="K29" i="2"/>
  <c r="K107" i="2"/>
  <c r="K119" i="2"/>
  <c r="K18" i="1"/>
  <c r="K94" i="2"/>
  <c r="K127" i="2"/>
  <c r="K43" i="2"/>
  <c r="K72" i="2"/>
  <c r="K107" i="1"/>
  <c r="K143" i="2" l="1"/>
  <c r="K152" i="2" s="1"/>
</calcChain>
</file>

<file path=xl/sharedStrings.xml><?xml version="1.0" encoding="utf-8"?>
<sst xmlns="http://schemas.openxmlformats.org/spreadsheetml/2006/main" count="1071" uniqueCount="305">
  <si>
    <t>Formulario 1 - Propuesta económica  - Documento tipo de licitación de obra pública de infraestructura de transporte - versión 3</t>
  </si>
  <si>
    <t>Código</t>
  </si>
  <si>
    <t>CCE-EICP-FM-14</t>
  </si>
  <si>
    <t>Versión</t>
  </si>
  <si>
    <t>FORMULARIO 1</t>
  </si>
  <si>
    <t>PRESUPUESTO OFICIAL</t>
  </si>
  <si>
    <r>
      <rPr>
        <sz val="11"/>
        <rFont val="Arial"/>
        <family val="2"/>
      </rP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</si>
  <si>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</si>
  <si>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ÍTEM DE PAGO</t>
  </si>
  <si>
    <t xml:space="preserve">ESPECIFICACIONES </t>
  </si>
  <si>
    <t>DESCRIPCIÓN</t>
  </si>
  <si>
    <t>UND.</t>
  </si>
  <si>
    <t>CANTIDAD</t>
  </si>
  <si>
    <t xml:space="preserve">VALOR TOTAL                                </t>
  </si>
  <si>
    <t>GENERAL</t>
  </si>
  <si>
    <t>PARTICULAR</t>
  </si>
  <si>
    <t>PRELIMINARES</t>
  </si>
  <si>
    <t>Localización, trazado y replanteo del proyecto. Se utilizará equipo de precisión, personal experto. Se hará con la frecuencia que lo indique la interventoría. Incluye demarcación con pintura, línea de trazado, corte de piso, libretas, planos.</t>
  </si>
  <si>
    <t>dia</t>
  </si>
  <si>
    <t>Cerramiento provisional en poli sombra altura 2,10, incluye todo lo necesario para para su correcto funcionamiento.</t>
  </si>
  <si>
    <t>m</t>
  </si>
  <si>
    <t>Manejo de aguas para la construcción de obras de protección sobre las márgenes de quebradas, presas de retención y traviesas. Incluye bombeo en caso de ser necesario  y desvió temporal del cauce mientras se construyen las presas de retención y traviesas.</t>
  </si>
  <si>
    <t>Subtotal</t>
  </si>
  <si>
    <t>DEMOLICIONES Y RETIROS</t>
  </si>
  <si>
    <t>Demolición de estructuras en concreto, incluye el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</si>
  <si>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</si>
  <si>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Demolición de pavimento asfáltico, cualquier espesor, en vías o en brechas. incluye: cargue, transporte y botada de escombros. incluye localización, demarcación, marcada de redes y acometidas, corte. además, recuperación de los materiales aprovechables o su transporte hasta el sitio que lo indique la interventoría. picada en tamaños máximo de 40cm. la reparación de daños en las redes estarán a cargo del contratista.</t>
  </si>
  <si>
    <t>Fresado de pavimento asfáltico,  incluye el cargue, transporte interno y externo en los sitios donde lo indique la interventoría y su medida será en el sitio (No incluye botadero)</t>
  </si>
  <si>
    <t>Demolición de Tubería de Alcantarillado en Concreto de 10" de diámetro (250 mm).  Las excavaciones y los llenos se pagaran en sus ítem respectivos.</t>
  </si>
  <si>
    <t xml:space="preserve">Traslado de postes de madera y/o concreto de iluminación o energía de 8 a 12 m para ratificación de vía. Incluye: Cargue, transporte y botada de escombros, recuperación de los materiales aprovechables y su transporte hasta el sitio que lo indique la interventoría.  </t>
  </si>
  <si>
    <t>un</t>
  </si>
  <si>
    <t>Tala, cargue y retiro de individuos árboles, bajo cualquier condición.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t>
  </si>
  <si>
    <t>2.6.1</t>
  </si>
  <si>
    <t>Altura entre 0 y 3 m.</t>
  </si>
  <si>
    <t>2.6.2</t>
  </si>
  <si>
    <t>Altura entre 3 y 6 m.</t>
  </si>
  <si>
    <t>MOVIMIENTOS DE TIERRA</t>
  </si>
  <si>
    <t>Excavación manual de material heterogéneo (rocas hasta volúmenes de 0.35) bajo cualquier grado de humedad. Incluye entibados y/o lo que se requiera para su protección y acarreo desde el sitio de excavación hasta el sitio de cargue. Para conformación de taludes y cauce. No incluye botada de material. Su medida será en sitio.</t>
  </si>
  <si>
    <t>3.1.1</t>
  </si>
  <si>
    <t>De 0.00 a 2.00 m.</t>
  </si>
  <si>
    <t>3.1.2</t>
  </si>
  <si>
    <t>De 2.00 a 4.00 m.</t>
  </si>
  <si>
    <t>Excavación mecánica de material heterogéneo, incluye el cargue, transporte interno hasta el sitio donde lo indique la interventoría, su medida será en el sitio. No incluye la botada del material.</t>
  </si>
  <si>
    <t>Excavación para pilas de 0,0 a 2,0 m de profundidad con diámetro exterior de 1.40 m, en material heterogéneo, con piedras de diámetro hasta 0.35 m. Incluye anillos de revestimiento en concreto de 17.5 Mpa reforzado con anillos y refuerzo longitudinal en varilla de 3/8" cada 0.30 m y de espesor de 10cm, pozo piloto de bombeo, formaleta en madera común, molinete, motobomba, extracción del material de la pila y acarreo interno de materiales. La medida será tomada en sitio. No incluye botada.</t>
  </si>
  <si>
    <t>Excavación para pilas de 2,0 a 4,0 m de profundidad con diámetro exterior de 1.40 m, en material heterogéneo, con piedras de diámetro hasta 0.35 m. Incluye anillos de revestimiento en concreto de 17.5 Mpa reforzado con anillos y refuerzo longitudinal en varilla de 3/8" cada 0.30 m y de espesor de 10cm, pozo piloto de bombeo, formaleta en madera común, molinete, motobomba, extracción del material de la pila y acarreo interno de materiales. La medida será tomada en sitio. No incluye botada.</t>
  </si>
  <si>
    <t>Excavación para pilas de 4,0 a 6,0 m de profundidad con diámetro exterior de 1.40 m, en material heterogéneo, con piedras de diámetro hasta 0.35 m. Incluye anillos de revestimiento en concreto de 17.5 Mpa reforzado con anillos y refuerzo longitudinal en varilla de 3/8" cada 0.30 m y de espesor de 10cm, pozo piloto de bombeo, formaleta en madera común, molinete, motobomba, extracción del material de la pila y acarreo interno de materiales. La medida será tomada en sitio. No incluye botada.</t>
  </si>
  <si>
    <t>Excavación para pilas de 6,0 a 8,0 m de profundidad con diámetro exterior de 1.40 m, en material heterogéneo, con piedras de diámetro hasta 0.35 m. Incluye anillos de revestimiento en concreto de 17.5 Mpa reforzado con anillos y refuerzo longitudinal en varilla de 3/8" cada 0.30 m y de espesor de 10cm, pozo piloto de bombeo, formaleta en madera común, molinete, motobomba, extracción del material de la pila y acarreo interno de materiales. La medida será tomada en sitio. No incluye botada.</t>
  </si>
  <si>
    <t>Excavación en roca de suelo macizo rocoso y bloque de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será en sitio. No incluye botada de material.</t>
  </si>
  <si>
    <t>3.8</t>
  </si>
  <si>
    <t xml:space="preserve">Transporte interno manual para distancias mayores a 100 metros lineales hasta el sitio de cargue, incluye: señalización, protección con plástico y todo lo necesario para su correcta disposición. </t>
  </si>
  <si>
    <t>3.9</t>
  </si>
  <si>
    <t>Cargue, transporte y botada de material proveniente de las explanaciones, excavaciones y voladuras de roca. Incluye transportes internos, cargue mecánico, derecho de botadero. La disposición final se debe hacer en botaderos oficiales autorizados por la entidad competente o hasta el sitio que indique la interventoría. Su medida será en sitio.</t>
  </si>
  <si>
    <t>CONFORMACIÓN DE BASES Y LLENOS</t>
  </si>
  <si>
    <t>4.1</t>
  </si>
  <si>
    <t>Llenos en material seleccionado proveniente de las excavaciones compactados mecánicamente hasta obtener una densidad del 90% de la máxima obtenida en el ensayo del próctor modificado. Incluye transporte interno. Su medida será en sitio ya compactado.</t>
  </si>
  <si>
    <t>4.2</t>
  </si>
  <si>
    <t>4.2-P</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</si>
  <si>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</si>
  <si>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4.3</t>
  </si>
  <si>
    <t>Suministro, transporte y colocación de base granular clase A , reacomodado con medios mecánicos y compactado al 100% mínimo del ensayo del próctor modificado, según normas según normas INVIAS para la construcción de pavimentos.</t>
  </si>
  <si>
    <t>4.4</t>
  </si>
  <si>
    <t>4.4-P</t>
  </si>
  <si>
    <t>Suministro, transporte y colocación de base granular de máximo Ø 1½", aplicación manual, para estructura de andenes, escalas o parcheos de pavimento, compactada con canguro, incluye todo lo necesario para su correcta construcción y funcionamiento Su medida será tomada en sitio ya compactado.</t>
  </si>
  <si>
    <t>4.5-P</t>
  </si>
  <si>
    <t>Colocación de material granular limpio de diámetros de 1" a 1½" para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</si>
  <si>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t>Lleno con material de afirmado tipo INVIAS. Incluye el suministro, el transporte al sitio de la obra, el regado y la compactación.</t>
  </si>
  <si>
    <t>231.1</t>
  </si>
  <si>
    <t>Suministro e instalación de geotextil tejido 2400, para mejoramiento de estructura de carga de vías.</t>
  </si>
  <si>
    <t>m2</t>
  </si>
  <si>
    <t>223.1</t>
  </si>
  <si>
    <t>Suministro, transporte e instalación de geodren planar de altura 1.00 m con tubería circular 100 mm, incluye todos los elementos necesarios para su correcta instalación y funcionamiento. El triturado de cimentación y el concreto para la cañuela se pagarán en su item respectivo.</t>
  </si>
  <si>
    <t>CONCRETOS</t>
  </si>
  <si>
    <t>5.1</t>
  </si>
  <si>
    <t>Suministro, transporte y colocación de Concreto de resistencia 17,5 Mpa (clase E). para solados, incluye todo lo necesario para su correcta instalación y funcionamiento.</t>
  </si>
  <si>
    <t>5.2</t>
  </si>
  <si>
    <t>5.2-P</t>
  </si>
  <si>
    <t>Excavación manual y vaciado de Concreto de Resistencia 21 Mpa (Clase D) para micro pilotes de diámetro Ø= 40cm. Incluye suministro y el transporte del concreto, mano de obra, vibrado. No incluye acero de refuerzo.</t>
  </si>
  <si>
    <t>5.3</t>
  </si>
  <si>
    <t>5.3-P</t>
  </si>
  <si>
    <t>Colocación de Concreto de Resistencia 21 Mpa (Clase D) para pilas.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 (según diseño)</t>
  </si>
  <si>
    <t>5.4</t>
  </si>
  <si>
    <t>Construcción de fundaciones en Concreto de Resistencia 21 Mpa (Clase D) para zapata muro de contención y losa de fundación gaviones.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t>
  </si>
  <si>
    <t>5.5</t>
  </si>
  <si>
    <t>Suministro y colocación de Concreto de Resistencia 21 Mpa (Clase D) para vástagos muro de contención. Incluye mano de obra, formaleta, vibrado, protección y curado, para estructuras de acuerdo con las diferentes dimensiones establecidas en los planos y diseños. No incluye refuerzo: Para Obras de Descole (Cabezote) y vástago de muro.  Según Diseños</t>
  </si>
  <si>
    <t>5.6</t>
  </si>
  <si>
    <t>Suministro, transporte y colocación de Concreto de Resistencia 28 Mpa (Clase C) para losa de fondo de Box Culvert. incluye mano de obra, vibrado, formaletas. No incluye refuerzo, según diseño</t>
  </si>
  <si>
    <t>5.7</t>
  </si>
  <si>
    <t>Suministro, transporte y colocación de Concreto de Resistencia 28 Mpa (Case C) para losa superior y muros box culvert y muros del canal abierto. Incluye niples pase muros en tubería PVC 50 mm, mano de obra, vibrado, formaletas. No incluye refuerzo. Según diseño.</t>
  </si>
  <si>
    <t>5.8</t>
  </si>
  <si>
    <t>Construcción de muro de contención en gaviones de malla de alambre de acero entrelazado clase 1; recubrimiento de zinc (galvanizado). Incluye canasta triple torsión, alambre galvanizado, acero de refuerzo, piedra para gavión y demás materiales para su ejecución. Según diseño.</t>
  </si>
  <si>
    <t>5.9</t>
  </si>
  <si>
    <t>5.9-P</t>
  </si>
  <si>
    <t xml:space="preserve">Suministro y Vaciado de Concreto ciclópeo f´c = 21.0 Mpa, 30% en piedra, para traviesas, a la entrada y salida de obras de canalización y zonas de impacto aguas abajo a las traviesas. Según diseño y localización en planos. </t>
  </si>
  <si>
    <t>5.10</t>
  </si>
  <si>
    <t>Construcción de anclajes en concreto de 21 Mpa. Incluye el suministro y el transporte del concreto y todos los demás elementos necesarios para su correcta construcción, incluye acarreo interno. Según diseño.</t>
  </si>
  <si>
    <t>ACERO DE REFUERZO</t>
  </si>
  <si>
    <t>6.1</t>
  </si>
  <si>
    <t>Suministro, figurado, transporte e instalación de acero de refuerzo FY= 420 Mpa-60000 PSI, corrugado. Incluye transporte con descarga, transporte interno, alambre de amarre, certificados y todos los elementos necesarios para su correcta instalación, según diseño y recomendaciones estructurales.</t>
  </si>
  <si>
    <t>kg</t>
  </si>
  <si>
    <t>6.2</t>
  </si>
  <si>
    <t>Suministro, transporte y colocación de malla electrosoldada TIPO D 84.</t>
  </si>
  <si>
    <t>VIAS Y PAVIMENTOS</t>
  </si>
  <si>
    <t>7.1</t>
  </si>
  <si>
    <t>Riego de imprimación con emulsión asfáltica</t>
  </si>
  <si>
    <t>7.2</t>
  </si>
  <si>
    <t>Riego de liga con emulsión asfáltica CRR-2</t>
  </si>
  <si>
    <t>7.3</t>
  </si>
  <si>
    <t>Geomalla en Fibra de vidrio bidireccional para refuerzo de carpeta asfáltica</t>
  </si>
  <si>
    <t>7.4</t>
  </si>
  <si>
    <t>7.4-P</t>
  </si>
  <si>
    <t>Sello de grietas con asfalto elastomérico. Incluye preparación, ruteo, limpieza, compresor y aplicación.</t>
  </si>
  <si>
    <t>7.5</t>
  </si>
  <si>
    <t>Suministro, transporte y colocación de mezcla asfáltica en caliente MDC 19. Compactada con medios mecánicos según normas para la construcción de pavimentos del INVIAS. Incluye equipos, mano de obra y todo lo necesario para su correcta aplicación y funcionamiento.</t>
  </si>
  <si>
    <t>7.6</t>
  </si>
  <si>
    <t>7.6-P</t>
  </si>
  <si>
    <t>Suministro, transporte y colocación de mezcla asfáltica en caliente MDC 19 para parcheo. Compactada con medios mecánicos según normas para la construcción de pavimentos del INVIAS. Incluye riego de liga y todo lo necesario para su correcta</t>
  </si>
  <si>
    <t>7.7</t>
  </si>
  <si>
    <t>450.4</t>
  </si>
  <si>
    <t>Suministro, transporte y colocación de mezcla asfáltica en caliente MSC 25. Compactada con medios mecánicos según normas para la construcción de pavimentos del INVIAS. Incluye equipos, mano de obra y todo lo necesario para su correcta aplicación y funcionamiento.</t>
  </si>
  <si>
    <t>7.8</t>
  </si>
  <si>
    <t>500.1</t>
  </si>
  <si>
    <t>Suministro, transporte y colocación de pavimento de concreto hidráulico MR 43 kg/cm2. Según normas y especificaciones INVIAS. Incluye: curado, acabado, sellos en poliuretano, barras de transferencia y barras de unión y demás elementos descritos en el diseño y en las especificaciones</t>
  </si>
  <si>
    <t>7.9</t>
  </si>
  <si>
    <t>7.9-P</t>
  </si>
  <si>
    <t>Construcción de riel en concreto de 21 Mpa. espesor de 0.15 m, con vaciado alternado cada metro. Incluye suministro, nivelación del terreno y adecuación de la superficie, acabado escobillado y llaneado 0.10m en los bordes, formaleta en súper T para acabado a la vista, curado y todo lo necesario para su correcta construcción y funcionamiento. Según diseño. Las excavaciones o descapotes se pagarán en su ítem respectivo.</t>
  </si>
  <si>
    <t>7.10</t>
  </si>
  <si>
    <t>Suministro y colocación de enrocado en concreto de 21 Mpa para separación de rieles y cunetas de espesor 0.15 m.</t>
  </si>
  <si>
    <t>SEÑALIZACIÓN VIAL HORIZONTAL Y VERTICAL</t>
  </si>
  <si>
    <t>8.1</t>
  </si>
  <si>
    <t>8.1-P</t>
  </si>
  <si>
    <t>Líneas de demarcación vial de 10 a 12 cm, con pintura plástico en frio y esferas reflectivas, aplicación manual con llana.</t>
  </si>
  <si>
    <t>8.2</t>
  </si>
  <si>
    <t>8.2-P</t>
  </si>
  <si>
    <t>Marcas viales con pintura plástico en frio y esferas reflectivas, aplicación manual con llana.</t>
  </si>
  <si>
    <t>8.3</t>
  </si>
  <si>
    <t>8.3-P</t>
  </si>
  <si>
    <t>Suministro e instalación de señalización vertical tránsito tipo 4  (SR, SP, SI) 60*60 cm con reflectivo ingeniería prismático, lámina galvanizada cal. 16 y , poste en tubería en acero  galvanizada diámetro 2" espesor mm incluye tapa metálica expuesta en todos sus extremos, pintura electrostática. Incluye base en concreto y todo le necesario para su correcta instalación y funcionamiento.</t>
  </si>
  <si>
    <t>8.4</t>
  </si>
  <si>
    <t>8.4-P</t>
  </si>
  <si>
    <t>Suministro, transporte e instalación de defensa vial. Comprende tramo recto, tramo curvo, poste o paral, tramo terminal, tornillos galvanizados, tuercas, arandelas, pintura cara expuesta de defensa y paral completo, anticorrosivo, pintura amarilla acrílica reflectivo pata tráfico aplicada con pistola y todo lo necesario para su correcta instalación.</t>
  </si>
  <si>
    <t>8.5</t>
  </si>
  <si>
    <t>8.5-P</t>
  </si>
  <si>
    <t xml:space="preserve">Desmonte, retiro y reinstalación de defensa vial, Incluye concreto para fijación pintura 18 amarilla reflectiva aplicada con pistola, anticorrosivo 10-070 y 13-350 y todo lo necesario para su correcta instalación. </t>
  </si>
  <si>
    <t>8.6</t>
  </si>
  <si>
    <t>8.6-P</t>
  </si>
  <si>
    <t>Suministro, transporte e instalación de baranda tipo pingüino Incluye platina frontal y espaldares en platina 5/16", alma central en platina de 1/4" con dos horizontales fabricados en tubería negra de 4" calibre 2.5 mm, incluye platina de 200x300 mm de 1/2", pernos tipo esparrago de 1" x 20 cm con tuerca y arandela galvanizados, anticorrosivo y pintura amarilla acrílica reflectivo pata tráfico aplicada con pistola y todo lo necesario para su correcta instalación.</t>
  </si>
  <si>
    <t>URBANISMO</t>
  </si>
  <si>
    <t>9.1</t>
  </si>
  <si>
    <t>9.1-P</t>
  </si>
  <si>
    <t xml:space="preserve">Suministro y colocación de Concreto de Resistencia 21 Mpa (Clase D) para andenes, placa de espesor 10 cm, con vaciado alternado. Incluye suministro y transporte de los materiales, perforación, nivelación del terreno y adecuación de la superficie, curado y todo lo necesario para su correcta construcción y funcionamiento. Según diseño. </t>
  </si>
  <si>
    <t>9.2-P</t>
  </si>
  <si>
    <t>Suministro, transporte y colocación de adoquín táctil guía o alerta de 0.20 x 0.20 x 0.06 m, color amarillo, salmón, jaspe o beige.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t>
  </si>
  <si>
    <t>9.3</t>
  </si>
  <si>
    <t>9.3-P</t>
  </si>
  <si>
    <t xml:space="preserve">Suministro, transporte y colocación de adoquín guía de 0.10 x 0.20 x 0.06 m, color amarillo, rojo. Para un ancho de 0,10m.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  </t>
  </si>
  <si>
    <t>9.4</t>
  </si>
  <si>
    <t>9.4-P</t>
  </si>
  <si>
    <t xml:space="preserve">Suministro, transporte y colocación de cordón prefabricado de 0.15 x 0.45 x 0.80 m de concreto de 21 Mpa, tres caras, juntas ranuradas, referencia Bordillo Barrera Recto Tipo U10 (según M.E.P). Incluye, conformación del terreno, ajustes de concreto o pavimento donde sea necesario, mortero 1:4 de asiento y pega en las longitudes más adecuadas para el desarrollo de la obra, y todo lo necesario para su correcta construcción y funcionamiento. Según diseño.    </t>
  </si>
  <si>
    <t>9.5</t>
  </si>
  <si>
    <t>9.5-P</t>
  </si>
  <si>
    <t xml:space="preserve">Construcción de cordón cuneta en concreto de 21 Mpa con espesores para cordón de 0.10 m y cuneta 0.15 m y desarrollo de 0,50 m. Incluye suministro, trasporte, vaciado, formaleta y mano de obra. Y todos los demás elementos para su correcta ejecución. </t>
  </si>
  <si>
    <t>9.6</t>
  </si>
  <si>
    <t>9.6-P</t>
  </si>
  <si>
    <t>Construcción de cuneta en concreto f´c=21 Mpa con de espesor de 0.10 m y desarrollo de 0,50m. Incluye suministro, trasporte, vaciado, formaleta y mano de obra. Y todos los demás elementos para su correcta ejecución.</t>
  </si>
  <si>
    <t>9.7</t>
  </si>
  <si>
    <t>9.7-P</t>
  </si>
  <si>
    <t>Suministro e instalación de pasamanos 2 hilos en tubería 2" negra calibre12. tubos verticales cada 1,50 m de 2" calibre 12, fijación con platinas 0,10x0,15x1/4" y 4 pernos de expansión de 1"x3" Incluye soldadura en todas las uniones, pintura tipo esmalte alquídico Pintulux ó similar para elementos metálicos en interiores y exteriores que contenga anticorrosivo color por definir y todos los elementos requeridos para su correcta instalación y funcionamiento.</t>
  </si>
  <si>
    <t>9.8</t>
  </si>
  <si>
    <t>9.8-P</t>
  </si>
  <si>
    <t>Realce de cámaras de inspección, incluye demolición, reposición de cuello y tapa polimérica, parcheo y desalojo de material sobrante.</t>
  </si>
  <si>
    <t>9.9</t>
  </si>
  <si>
    <t>9.9-P</t>
  </si>
  <si>
    <t>Realce de sumidero tipo B, incluye demolición, suministro e instalación de rejilla y desalojo de material sobrante.</t>
  </si>
  <si>
    <t>9.10</t>
  </si>
  <si>
    <t>9.10-P</t>
  </si>
  <si>
    <t>OBRAS DE DRENAJE MANEJO DE AGUAS EN VÍAS</t>
  </si>
  <si>
    <t>10.1</t>
  </si>
  <si>
    <t>10.1-P</t>
  </si>
  <si>
    <t>Suministro, transporte e instalación de tubería PVC - Novafort ó similar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</si>
  <si>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10.2</t>
  </si>
  <si>
    <t>10.2-P</t>
  </si>
  <si>
    <t>10.3</t>
  </si>
  <si>
    <t>10.3-P</t>
  </si>
  <si>
    <t>10.4</t>
  </si>
  <si>
    <t>10.4-P</t>
  </si>
  <si>
    <t>Construcción de sumidero tipo B doble, incluye reja metálica, paredes laterales y piso en concreto de 28 Mpa, reja según especificaciones. La excavación se pagará por su ítem respectivo.</t>
  </si>
  <si>
    <t>10.5</t>
  </si>
  <si>
    <t>10.5-P</t>
  </si>
  <si>
    <t>Construcción de cámara de inspección de 1.20 m de diámetro en concreto de 21 Mpa en obra o prefabricado. Cono - cuello - tapa - base de concreto y cilindro. Según normas de EPM</t>
  </si>
  <si>
    <t>10.6</t>
  </si>
  <si>
    <t>10.6-P</t>
  </si>
  <si>
    <t>Suministro, transporte y colocación cilindro prefabricado para MH con un diámetro de 1,20 m y altura 1.00 m. según especificaciones técnicas de EEPP de Medellín. Incluye el mortero de pega 1:4,  y todos  los demás elementos necesarios  para su correcta instalación y funcionamiento.</t>
  </si>
  <si>
    <t>10.7</t>
  </si>
  <si>
    <t>10.7-P</t>
  </si>
  <si>
    <t>Construcción de mesa con diámetro de 1,60m y 0,20m de espesor y cañuela con un diámetro de 1,20m y 0,20m de espesor para cámara de inspección de diámetro de 1,20 m, la pendiente transversal de la cañuela será el 15% y debe ser en concreto de 28Mpa esmaltada con cemento, según especificaciones técnicas de EEPP de Medellín. Incluye suministro, transporte e instalación de los materiales, todo lo necesario para su correcta construcción. No incluye acero de refuerzo.</t>
  </si>
  <si>
    <t>10.8</t>
  </si>
  <si>
    <t>10.8-P</t>
  </si>
  <si>
    <t>Perforación de cámara de inspección existente, emboquillada para nueva tubería y resane de 250 mm de diámetro. La reparación será realizada con un mortero de Alta Resistencia Tipo Sikatop 122 o equivalente.</t>
  </si>
  <si>
    <t>10.9</t>
  </si>
  <si>
    <t>10.9-P</t>
  </si>
  <si>
    <t>Perforación de cámara de inspección existente, emboquillada para nueva tubería y resane de 315 mm de diámetro. La reparación será realizada con un mortero de Alta Resistencia Tipo Sikatop 122 o equivalente.</t>
  </si>
  <si>
    <t>UN</t>
  </si>
  <si>
    <t>OBRAS VARIAS</t>
  </si>
  <si>
    <t>11.1</t>
  </si>
  <si>
    <t>11.1-P</t>
  </si>
  <si>
    <t>Suministro, transporte e instalación de filtro de 1.80 x 0.25 (box culvert y muro de contención) en material granular limpio de 1" a 1 1/2” y geotextil NT 1600, incluye tubería perforada para filtro PVC Ø=4" corrugada y las respectivas conexiones y todo lo necesario para su correcta colocación. Según Diseño.</t>
  </si>
  <si>
    <t>11.2</t>
  </si>
  <si>
    <t>11.2-P</t>
  </si>
  <si>
    <t>Suministro, transporte e instalación de filtro de 3.00 x 0.25 (muros de contención) en material granular limpio de 1" a 1 1/2” y geotextil NT 1600, incluye tubería perforada para filtro PVC Ø=4" corrugada y las respectivas conexiones y todo lo necesario para su correcta colocación. Según Diseño.</t>
  </si>
  <si>
    <t>11.3</t>
  </si>
  <si>
    <t>11.3-P</t>
  </si>
  <si>
    <t>Suministro, transporte e instalación de filtro de 0.80 x 0.40 (Vía) en material granular limpio de 1" a 1 1/2” y geotextil NT 1600, incluye tubería perforada para filtro PVC Ø=4" corrugada y las respectivas conexiones y todo lo necesario para su correcta colocación. Según Diseño.</t>
  </si>
  <si>
    <t>11.4</t>
  </si>
  <si>
    <t>11.4-P</t>
  </si>
  <si>
    <t>Revegetalizaciòn de talud con pasto tipo Kikuyo o Vetiver. para conformación de zonas verdes. Incluye conformación, nivelación de la superficie, tierra abonada, regado y todo lo necesario hasta su total prendimiento.</t>
  </si>
  <si>
    <t>11.5</t>
  </si>
  <si>
    <t>Suministro e instalación de grama tipo macana, para conformación de zonas verdes nuevas y ajustes en área de influencia de la obra. Incluye conformación y nivelación de la superficie y regado hasta su total prendimiento. Capote mínimo 5 .</t>
  </si>
  <si>
    <t>CARACTERIZACIÓN VIAL</t>
  </si>
  <si>
    <t>Caracaterización del corredor</t>
  </si>
  <si>
    <t>km</t>
  </si>
  <si>
    <t>OBRAS DE COMPENSACIÓN AMBIENTAL Y/O COMPLEMENTARIAS (PAGA)</t>
  </si>
  <si>
    <t>REVISIÓN Y/O AJUSTES A ESTUDIOS Y DISEÑOS (Placa Huella, Pavimento y Estructuras de Drenaje)</t>
  </si>
  <si>
    <t>IVA - REVISIÓN, AJUSTE Y/O ACTUALIZACIÓN Y/O MODIFICACIÓN Y/O COMPLEMENTACIÓN DE ESTUDIOS Y DISEÑOS</t>
  </si>
  <si>
    <t xml:space="preserve"> SUB TOTAL ESTUDIOS Y DISEÑOS, REVISIÓN, AJUSTE Y/O ACTUALIZACIÓN Y/O MODIFICACIÓN Y/O COMPLEMENTACIÓN DE ESTUDIOS Y DISEÑOS</t>
  </si>
  <si>
    <t>PROTOCOLOS DE BIOSEGURIDAD PARA LA EJECUCION DE LAS OBRAS (SE RECONOCE PAGO CONTRA FACTURA)</t>
  </si>
  <si>
    <t xml:space="preserve"> VALOR ACTIVIDADES MEJORAMIENTO</t>
  </si>
  <si>
    <t>SUBTOTAL OBRAS (INCLUYE IVA)</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</si>
  <si>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</si>
  <si>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</si>
  <si>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</si>
  <si>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</si>
  <si>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</si>
  <si>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</si>
  <si>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 xml:space="preserve">IMPREVISTO
</t>
  </si>
  <si>
    <t>I=</t>
  </si>
  <si>
    <t xml:space="preserve">UTILIDAD
</t>
  </si>
  <si>
    <t>U=</t>
  </si>
  <si>
    <t>PROPUESTA ECONÓMICA</t>
  </si>
  <si>
    <r>
      <rPr>
        <sz val="11"/>
        <rFont val="Arial"/>
        <family val="2"/>
      </rP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</si>
  <si>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</si>
  <si>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</si>
  <si>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</si>
  <si>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</si>
  <si>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</si>
  <si>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</si>
  <si>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</si>
  <si>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</si>
  <si>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</si>
  <si>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</si>
  <si>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</si>
  <si>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</si>
  <si>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</si>
  <si>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</si>
  <si>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</si>
  <si>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</si>
  <si>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</si>
  <si>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</si>
  <si>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</si>
  <si>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</si>
  <si>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</si>
  <si>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</si>
  <si>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</si>
  <si>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</si>
  <si>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</si>
  <si>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</si>
  <si>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</si>
  <si>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</si>
  <si>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</si>
  <si>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</si>
  <si>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</si>
  <si>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</si>
  <si>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rFont val="Arial"/>
        <family val="2"/>
      </rP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</si>
  <si>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</si>
  <si>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</si>
  <si>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</si>
  <si>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</si>
  <si>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</si>
  <si>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</si>
  <si>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</si>
  <si>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</si>
  <si>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</si>
  <si>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</si>
  <si>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</si>
  <si>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</si>
  <si>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</si>
  <si>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</si>
  <si>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</si>
  <si>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</si>
  <si>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</si>
  <si>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</si>
  <si>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</si>
  <si>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</si>
  <si>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</si>
  <si>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</si>
  <si>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</si>
  <si>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</si>
  <si>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b/>
        <sz val="11"/>
        <rFont val="Arial"/>
        <family val="2"/>
      </rPr>
      <t xml:space="preserve">NOTA 1: </t>
    </r>
    <r>
      <rPr>
        <sz val="11"/>
        <rFont val="Arial"/>
        <family val="2"/>
      </rPr>
      <t xml:space="preserve"> Se debe tener en cuenta que el PRECIO UNITARIO incluye el valor de A.U. </t>
    </r>
  </si>
  <si>
    <r>
      <rPr>
        <b/>
        <sz val="11"/>
        <rFont val="Arial"/>
        <family val="2"/>
      </rPr>
      <t>NOTA 3:</t>
    </r>
    <r>
      <rPr>
        <sz val="11"/>
        <rFont val="Arial"/>
        <family val="2"/>
      </rPr>
      <t xml:space="preserve"> El A.U. y su discriminación deben estar en porcentaje (%). </t>
    </r>
  </si>
  <si>
    <t>TOTAL A.U.</t>
  </si>
  <si>
    <t>A.U.=</t>
  </si>
  <si>
    <t xml:space="preserve">Cuando el proceso de contratación es estructurado por precios unitarios, la Entidad debe aplicar las notas 1, 2 y 3 del presente formato y las casillas de "Descripción", "Porcentaje" de la Administración, Utilidad  y total  A.U.  resaltadas en color amarillo. </t>
  </si>
  <si>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</si>
  <si>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t>Acero de Refuerzo Fy4200 Mpa.</t>
  </si>
  <si>
    <t>Factor AU</t>
  </si>
  <si>
    <t xml:space="preserve">VALOR UNITARIO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</si>
</sst>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64" formatCode="_-* #,##0.00_-;\-* #,##0.00_-;_-* &quot;-&quot;??_-;_-@_-"/>
    <numFmt numFmtId="165" formatCode="&quot;$&quot;\ #,##0.00_);\(&quot;$&quot;\ #,##0.00\)"/>
    <numFmt numFmtId="166" formatCode="_ * #,##0.00_ ;_ * \-#,##0.00_ ;_ * &quot;-&quot;??_ ;_ @_ "/>
    <numFmt numFmtId="167" formatCode="&quot;$&quot;\ #,##0.00"/>
    <numFmt numFmtId="168" formatCode="_-[$$-240A]\ * #,##0.00_ ;_-[$$-240A]\ * \-#,##0.00\ ;_-[$$-240A]\ * &quot;-&quot;??_ ;_-@_ "/>
    <numFmt numFmtId="169" formatCode="_([$$-240A]\ * #,##0.00_);_([$$-240A]\ * \(#,##0.00\);_([$$-240A]\ * &quot;-&quot;??_);_(@_)"/>
    <numFmt numFmtId="170" formatCode="0.0%"/>
    <numFmt numFmtId="171" formatCode="_([$$-240A]\ * #,##0_);_([$$-240A]\ * \(#,##0\);_([$$-240A]\ * &quot;-&quot;??_);_(@_)"/>
    <numFmt numFmtId="172" formatCode="_ [$$-240A]\ * #,##0.00_ ;_ [$$-240A]\ * \-#,##0.00_ ;_ [$$-240A]\ * &quot;-&quot;??_ ;_ @_ "/>
    <numFmt numFmtId="173" formatCode="_ * #,##0_ ;_ * \-#,##0_ ;_ * &quot;-&quot;??_ ;_ @_ "/>
    <numFmt numFmtId="174" formatCode="_-* #,##0.00\ _€_-;\-* #,##0.00\ _€_-;_-* &quot;-&quot;??\ _€_-;_-@"/>
    <numFmt numFmtId="175" formatCode="_-* #,##0.00_-;\-* #,##0.00_-;_-* &quot;-&quot;??_-;_-@"/>
    <numFmt numFmtId="176" formatCode="&quot;$&quot;\ #,##0"/>
    <numFmt numFmtId="177" formatCode="&quot;$&quot;\ #,##0_);\(&quot;$&quot;\ #,##0\)"/>
    <numFmt numFmtId="178" formatCode="_-* #,##0_-;\-* #,##0_-;_-* &quot;-&quot;??_-;_-@_-"/>
  </numFmts>
  <fonts count="23" x14ac:knownFonts="1">
    <font>
      <sz val="10"/>
      <color rgb="FF000000"/>
      <name val="Arial"/>
    </font>
    <font>
      <sz val="12"/>
      <name val="Arial Narrow"/>
      <family val="2"/>
    </font>
    <font>
      <sz val="11"/>
      <name val="Arial Narrow"/>
      <family val="2"/>
    </font>
    <font>
      <sz val="9"/>
      <name val="Arial Narrow"/>
      <family val="2"/>
    </font>
    <font>
      <sz val="10"/>
      <name val="Arial"/>
      <family val="2"/>
    </font>
    <font>
      <b/>
      <sz val="8"/>
      <name val="Arial"/>
      <family val="2"/>
    </font>
    <font>
      <sz val="8"/>
      <name val="Arial"/>
      <family val="2"/>
    </font>
    <font>
      <b/>
      <sz val="11"/>
      <name val="Arial"/>
      <family val="2"/>
    </font>
    <font>
      <sz val="11"/>
      <name val="Arial"/>
      <family val="2"/>
    </font>
    <font>
      <b/>
      <sz val="10"/>
      <name val="Arial"/>
      <family val="2"/>
    </font>
    <font>
      <sz val="10"/>
      <name val="Arial"/>
      <family val="2"/>
    </font>
    <font>
      <sz val="8"/>
      <name val="Arial Narrow"/>
      <family val="2"/>
    </font>
    <font>
      <sz val="10"/>
      <name val="Arial Narrow"/>
      <family val="2"/>
    </font>
    <font>
      <sz val="9"/>
      <name val="Arial"/>
      <family val="2"/>
    </font>
    <font>
      <b/>
      <sz val="8"/>
      <color rgb="FF595959"/>
      <name val="Arial"/>
      <family val="2"/>
    </font>
    <font>
      <sz val="8"/>
      <color rgb="FF595959"/>
      <name val="Arial"/>
      <family val="2"/>
    </font>
    <font>
      <u/>
      <sz val="11"/>
      <name val="Arial"/>
      <family val="2"/>
    </font>
    <font>
      <b/>
      <sz val="8"/>
      <name val="Arial Narrow"/>
      <family val="2"/>
    </font>
    <font>
      <b/>
      <u/>
      <sz val="11"/>
      <name val="Arial"/>
      <family val="2"/>
    </font>
    <font>
      <b/>
      <vertAlign val="superscript"/>
      <sz val="11"/>
      <name val="Arial"/>
      <family val="2"/>
    </font>
    <font>
      <sz val="10"/>
      <color rgb="FF000000"/>
      <name val="Arial"/>
      <family val="2"/>
    </font>
    <font>
      <sz val="11"/>
      <color rgb="FFFF0000"/>
      <name val="Arial"/>
      <family val="2"/>
    </font>
    <font>
      <sz val="10"/>
      <color rgb="FF000000"/>
      <name val="Arial"/>
    </font>
  </fonts>
  <fills count="6">
    <fill>
      <patternFill patternType="none"/>
    </fill>
    <fill>
      <patternFill patternType="gray125"/>
    </fill>
    <fill>
      <patternFill patternType="solid">
        <fgColor rgb="FFFFFFFF"/>
        <bgColor rgb="FFFFFFFF"/>
      </patternFill>
    </fill>
    <fill>
      <patternFill patternType="solid">
        <fgColor rgb="FFBFBFBF"/>
        <bgColor rgb="FFBFBFBF"/>
      </patternFill>
    </fill>
    <fill>
      <patternFill patternType="solid">
        <fgColor rgb="FF7F7F7F"/>
        <bgColor rgb="FF7F7F7F"/>
      </patternFill>
    </fill>
    <fill>
      <patternFill patternType="solid">
        <fgColor theme="0"/>
        <bgColor indexed="64"/>
      </patternFill>
    </fill>
  </fills>
  <borders count="110">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right/>
      <top/>
      <bottom/>
      <diagonal/>
    </border>
    <border>
      <left style="double">
        <color rgb="FF000000"/>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right style="double">
        <color rgb="FF000000"/>
      </right>
      <top/>
      <bottom/>
      <diagonal/>
    </border>
    <border>
      <left style="double">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style="double">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right/>
      <top style="thin">
        <color rgb="FF000000"/>
      </top>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22" fillId="0" borderId="0" applyFont="0" applyFill="0" applyBorder="0" applyAlignment="0" applyProtection="0"/>
    <xf numFmtId="9" fontId="22" fillId="0" borderId="0" applyFont="0" applyFill="0" applyBorder="0" applyAlignment="0" applyProtection="0"/>
  </cellStyleXfs>
  <cellXfs count="450">
    <xf numFmtId="0" fontId="0" fillId="0" borderId="0" xfId="0" applyFont="1" applyAlignment="1"/>
    <xf numFmtId="0" fontId="1" fillId="0" borderId="0" xfId="0" applyFont="1"/>
    <xf numFmtId="0" fontId="1" fillId="0" borderId="0" xfId="0" applyFont="1" applyAlignment="1">
      <alignment horizontal="center"/>
    </xf>
    <xf numFmtId="0" fontId="2" fillId="0" borderId="0" xfId="0" applyFont="1"/>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3" xfId="0" applyFont="1" applyBorder="1"/>
    <xf numFmtId="0" fontId="1" fillId="0" borderId="4" xfId="0" applyFont="1" applyBorder="1"/>
    <xf numFmtId="0" fontId="1" fillId="0" borderId="8" xfId="0" applyFont="1" applyBorder="1"/>
    <xf numFmtId="0" fontId="5" fillId="0" borderId="9" xfId="0" applyFont="1" applyBorder="1" applyAlignment="1">
      <alignment horizontal="left" vertical="center"/>
    </xf>
    <xf numFmtId="0" fontId="6" fillId="0" borderId="9" xfId="0" applyFont="1" applyBorder="1" applyAlignment="1">
      <alignment horizontal="left" vertical="center"/>
    </xf>
    <xf numFmtId="0" fontId="1" fillId="2" borderId="11" xfId="0" applyFont="1" applyFill="1" applyBorder="1"/>
    <xf numFmtId="0" fontId="1" fillId="2" borderId="12" xfId="0" applyFont="1" applyFill="1" applyBorder="1"/>
    <xf numFmtId="0" fontId="1" fillId="2" borderId="16" xfId="0" applyFont="1" applyFill="1" applyBorder="1"/>
    <xf numFmtId="0" fontId="2" fillId="2" borderId="11" xfId="0" applyFont="1" applyFill="1" applyBorder="1"/>
    <xf numFmtId="0" fontId="1" fillId="0" borderId="17" xfId="0" applyFont="1" applyBorder="1"/>
    <xf numFmtId="0" fontId="7" fillId="0" borderId="34" xfId="0" applyFont="1" applyBorder="1" applyAlignment="1">
      <alignment horizontal="center" vertical="center" wrapText="1"/>
    </xf>
    <xf numFmtId="0" fontId="7" fillId="4" borderId="36" xfId="0" applyFont="1" applyFill="1" applyBorder="1" applyAlignment="1">
      <alignment vertical="center"/>
    </xf>
    <xf numFmtId="0" fontId="7" fillId="4" borderId="37" xfId="0" applyFont="1" applyFill="1" applyBorder="1" applyAlignment="1">
      <alignment vertical="center"/>
    </xf>
    <xf numFmtId="0" fontId="7" fillId="4" borderId="38" xfId="0" applyFont="1" applyFill="1" applyBorder="1" applyAlignment="1">
      <alignment vertical="center"/>
    </xf>
    <xf numFmtId="0" fontId="8" fillId="0" borderId="39" xfId="0" applyFont="1" applyBorder="1" applyAlignment="1">
      <alignment horizontal="center" vertical="center"/>
    </xf>
    <xf numFmtId="0" fontId="7" fillId="0" borderId="40" xfId="0" applyFont="1" applyBorder="1" applyAlignment="1">
      <alignment horizontal="center" vertical="center"/>
    </xf>
    <xf numFmtId="0" fontId="8" fillId="0" borderId="40" xfId="0" applyFont="1" applyBorder="1" applyAlignment="1">
      <alignment horizontal="center" vertical="center"/>
    </xf>
    <xf numFmtId="0" fontId="9" fillId="0" borderId="41" xfId="0" applyFont="1" applyBorder="1" applyAlignment="1">
      <alignment vertical="center"/>
    </xf>
    <xf numFmtId="4" fontId="8" fillId="0" borderId="40" xfId="0" applyNumberFormat="1" applyFont="1" applyBorder="1" applyAlignment="1">
      <alignment vertical="center" wrapText="1"/>
    </xf>
    <xf numFmtId="165" fontId="8" fillId="0" borderId="40" xfId="0" applyNumberFormat="1" applyFont="1" applyBorder="1" applyAlignment="1">
      <alignment horizontal="right" vertical="center" wrapText="1"/>
    </xf>
    <xf numFmtId="165" fontId="8" fillId="0" borderId="42" xfId="0" applyNumberFormat="1" applyFont="1" applyBorder="1" applyAlignment="1">
      <alignment horizontal="right" vertical="center" wrapText="1"/>
    </xf>
    <xf numFmtId="0" fontId="8" fillId="0" borderId="43" xfId="0" applyFont="1" applyBorder="1" applyAlignment="1">
      <alignment horizontal="center" vertical="center"/>
    </xf>
    <xf numFmtId="0" fontId="0" fillId="2" borderId="40" xfId="0" applyFont="1" applyFill="1" applyBorder="1" applyAlignment="1">
      <alignment vertical="center" wrapText="1"/>
    </xf>
    <xf numFmtId="0" fontId="10" fillId="2" borderId="40" xfId="0" applyFont="1" applyFill="1" applyBorder="1" applyAlignment="1">
      <alignment horizontal="center" vertical="center" wrapText="1"/>
    </xf>
    <xf numFmtId="166" fontId="10" fillId="2" borderId="40" xfId="0" applyNumberFormat="1" applyFont="1" applyFill="1" applyBorder="1" applyAlignment="1">
      <alignment horizontal="center" vertical="center" wrapText="1"/>
    </xf>
    <xf numFmtId="165" fontId="8" fillId="0" borderId="44" xfId="0" applyNumberFormat="1" applyFont="1" applyBorder="1" applyAlignment="1">
      <alignment horizontal="right" vertical="center" wrapText="1"/>
    </xf>
    <xf numFmtId="0" fontId="10" fillId="0" borderId="43" xfId="0" applyFont="1" applyBorder="1" applyAlignment="1">
      <alignment horizontal="center" vertical="center"/>
    </xf>
    <xf numFmtId="0" fontId="8" fillId="0" borderId="45" xfId="0" applyFont="1" applyBorder="1" applyAlignment="1">
      <alignment horizontal="left" vertical="center"/>
    </xf>
    <xf numFmtId="0" fontId="8" fillId="0" borderId="10" xfId="0" applyFont="1" applyBorder="1" applyAlignment="1">
      <alignment horizontal="center" vertical="center"/>
    </xf>
    <xf numFmtId="0" fontId="8" fillId="0" borderId="10" xfId="0" applyFont="1" applyBorder="1" applyAlignment="1">
      <alignment horizontal="left" vertical="center" wrapText="1"/>
    </xf>
    <xf numFmtId="4" fontId="8" fillId="0" borderId="41" xfId="0" applyNumberFormat="1" applyFont="1" applyBorder="1" applyAlignment="1">
      <alignment vertical="center" wrapText="1"/>
    </xf>
    <xf numFmtId="165" fontId="8" fillId="0" borderId="46" xfId="0" applyNumberFormat="1" applyFont="1" applyBorder="1" applyAlignment="1">
      <alignment horizontal="right" vertical="center" wrapText="1"/>
    </xf>
    <xf numFmtId="167" fontId="7" fillId="0" borderId="35" xfId="0" applyNumberFormat="1" applyFont="1" applyBorder="1" applyAlignment="1">
      <alignment horizontal="right" vertical="center"/>
    </xf>
    <xf numFmtId="0" fontId="8" fillId="0" borderId="47" xfId="0" applyFont="1" applyBorder="1" applyAlignment="1">
      <alignment horizontal="center" vertical="center"/>
    </xf>
    <xf numFmtId="0" fontId="9" fillId="0" borderId="43" xfId="0" applyFont="1" applyBorder="1" applyAlignment="1">
      <alignment horizontal="center" vertical="center"/>
    </xf>
    <xf numFmtId="0" fontId="9" fillId="0" borderId="48" xfId="0" applyFont="1" applyBorder="1" applyAlignment="1">
      <alignment vertical="center"/>
    </xf>
    <xf numFmtId="0" fontId="9" fillId="2" borderId="40" xfId="0" applyFont="1" applyFill="1" applyBorder="1" applyAlignment="1">
      <alignment horizontal="center" vertical="center" wrapText="1"/>
    </xf>
    <xf numFmtId="166" fontId="9" fillId="2" borderId="40" xfId="0" applyNumberFormat="1" applyFont="1" applyFill="1" applyBorder="1" applyAlignment="1">
      <alignment horizontal="center" vertical="center" wrapText="1"/>
    </xf>
    <xf numFmtId="0" fontId="10" fillId="2" borderId="49" xfId="0" applyFont="1" applyFill="1" applyBorder="1" applyAlignment="1">
      <alignment horizontal="center" vertical="center" wrapText="1"/>
    </xf>
    <xf numFmtId="0" fontId="2" fillId="0" borderId="4" xfId="0" applyFont="1" applyBorder="1"/>
    <xf numFmtId="0" fontId="2" fillId="0" borderId="8" xfId="0" applyFont="1" applyBorder="1"/>
    <xf numFmtId="0" fontId="8" fillId="0" borderId="10" xfId="0" applyFont="1" applyBorder="1"/>
    <xf numFmtId="0" fontId="8" fillId="0" borderId="10" xfId="0" applyFont="1" applyBorder="1" applyAlignment="1">
      <alignment horizontal="center"/>
    </xf>
    <xf numFmtId="0" fontId="9" fillId="0" borderId="50" xfId="0" applyFont="1" applyBorder="1" applyAlignment="1">
      <alignment vertical="center"/>
    </xf>
    <xf numFmtId="0" fontId="8" fillId="0" borderId="0" xfId="0" applyFont="1"/>
    <xf numFmtId="165" fontId="8" fillId="0" borderId="51" xfId="0" applyNumberFormat="1" applyFont="1" applyBorder="1" applyAlignment="1">
      <alignment horizontal="right" vertical="center" wrapText="1"/>
    </xf>
    <xf numFmtId="0" fontId="8" fillId="0" borderId="52" xfId="0" applyFont="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165" fontId="8" fillId="0" borderId="53" xfId="0" applyNumberFormat="1" applyFont="1" applyBorder="1" applyAlignment="1">
      <alignment horizontal="right" vertical="center" wrapText="1"/>
    </xf>
    <xf numFmtId="167" fontId="7" fillId="0" borderId="54" xfId="0" applyNumberFormat="1" applyFont="1" applyBorder="1" applyAlignment="1">
      <alignment horizontal="right" vertical="center"/>
    </xf>
    <xf numFmtId="0" fontId="8" fillId="0" borderId="40" xfId="0" applyFont="1" applyBorder="1" applyAlignment="1">
      <alignment horizontal="left" vertical="center" wrapText="1"/>
    </xf>
    <xf numFmtId="2" fontId="8" fillId="0" borderId="0" xfId="0" applyNumberFormat="1" applyFont="1" applyAlignment="1">
      <alignment horizontal="center" vertical="center"/>
    </xf>
    <xf numFmtId="0" fontId="8" fillId="0" borderId="0" xfId="0" applyFont="1" applyAlignment="1">
      <alignment horizontal="left" vertical="center"/>
    </xf>
    <xf numFmtId="4" fontId="8" fillId="0" borderId="48" xfId="0" applyNumberFormat="1" applyFont="1" applyBorder="1" applyAlignment="1">
      <alignment vertical="center" wrapText="1"/>
    </xf>
    <xf numFmtId="0" fontId="1" fillId="0" borderId="55" xfId="0" applyFont="1" applyBorder="1"/>
    <xf numFmtId="0" fontId="8" fillId="0" borderId="43" xfId="0" applyFont="1" applyBorder="1" applyAlignment="1">
      <alignment horizontal="left" vertical="center"/>
    </xf>
    <xf numFmtId="2" fontId="8" fillId="0" borderId="41" xfId="0" applyNumberFormat="1" applyFont="1" applyBorder="1" applyAlignment="1">
      <alignment horizontal="center" vertical="center"/>
    </xf>
    <xf numFmtId="0" fontId="8" fillId="0" borderId="41" xfId="0" applyFont="1" applyBorder="1" applyAlignment="1">
      <alignment horizontal="left" vertical="center"/>
    </xf>
    <xf numFmtId="0" fontId="8" fillId="0" borderId="41" xfId="0" applyFont="1" applyBorder="1" applyAlignment="1">
      <alignment horizontal="center" vertical="center"/>
    </xf>
    <xf numFmtId="165" fontId="8" fillId="0" borderId="41" xfId="0" applyNumberFormat="1" applyFont="1" applyBorder="1" applyAlignment="1">
      <alignment horizontal="right" vertical="center" wrapText="1"/>
    </xf>
    <xf numFmtId="167" fontId="7" fillId="0" borderId="51" xfId="0" applyNumberFormat="1" applyFont="1" applyBorder="1" applyAlignment="1">
      <alignment horizontal="right" vertical="center"/>
    </xf>
    <xf numFmtId="0" fontId="8" fillId="0" borderId="47" xfId="0" applyFont="1" applyBorder="1" applyAlignment="1">
      <alignment horizontal="left" vertical="center"/>
    </xf>
    <xf numFmtId="0" fontId="8" fillId="0" borderId="21" xfId="0" applyFont="1" applyBorder="1" applyAlignment="1">
      <alignment horizontal="left" vertical="center"/>
    </xf>
    <xf numFmtId="167" fontId="7" fillId="0" borderId="44" xfId="0" applyNumberFormat="1" applyFont="1" applyBorder="1" applyAlignment="1">
      <alignment horizontal="right" vertical="center"/>
    </xf>
    <xf numFmtId="167" fontId="7" fillId="0" borderId="42" xfId="0" applyNumberFormat="1" applyFont="1" applyBorder="1" applyAlignment="1">
      <alignment horizontal="right" vertical="center"/>
    </xf>
    <xf numFmtId="167" fontId="8" fillId="0" borderId="42" xfId="0" applyNumberFormat="1" applyFont="1" applyBorder="1" applyAlignment="1">
      <alignment horizontal="right" vertical="center"/>
    </xf>
    <xf numFmtId="0" fontId="8" fillId="0" borderId="41" xfId="0" applyFont="1" applyBorder="1" applyAlignment="1">
      <alignment horizontal="left" vertical="center" wrapText="1"/>
    </xf>
    <xf numFmtId="0" fontId="10" fillId="0" borderId="57" xfId="0" applyFont="1" applyBorder="1" applyAlignment="1">
      <alignment horizontal="center" vertical="center"/>
    </xf>
    <xf numFmtId="0" fontId="10" fillId="0" borderId="58" xfId="0" applyFont="1" applyBorder="1" applyAlignment="1">
      <alignment vertical="top"/>
    </xf>
    <xf numFmtId="167" fontId="2" fillId="0" borderId="0" xfId="0" applyNumberFormat="1" applyFont="1"/>
    <xf numFmtId="0" fontId="8" fillId="4" borderId="59" xfId="0" applyFont="1" applyFill="1" applyBorder="1" applyAlignment="1">
      <alignment horizontal="left" vertical="center"/>
    </xf>
    <xf numFmtId="2" fontId="8" fillId="4" borderId="60" xfId="0" applyNumberFormat="1" applyFont="1" applyFill="1" applyBorder="1" applyAlignment="1">
      <alignment horizontal="center" vertical="center"/>
    </xf>
    <xf numFmtId="0" fontId="8" fillId="4" borderId="60" xfId="0" applyFont="1" applyFill="1" applyBorder="1" applyAlignment="1">
      <alignment horizontal="left" vertical="center"/>
    </xf>
    <xf numFmtId="0" fontId="8" fillId="4" borderId="60" xfId="0" applyFont="1" applyFill="1" applyBorder="1" applyAlignment="1">
      <alignment horizontal="center" vertical="center"/>
    </xf>
    <xf numFmtId="4" fontId="8" fillId="4" borderId="60" xfId="0" applyNumberFormat="1" applyFont="1" applyFill="1" applyBorder="1" applyAlignment="1">
      <alignment vertical="center" wrapText="1"/>
    </xf>
    <xf numFmtId="165" fontId="8" fillId="4" borderId="60" xfId="0" applyNumberFormat="1" applyFont="1" applyFill="1" applyBorder="1" applyAlignment="1">
      <alignment horizontal="right" vertical="center" wrapText="1"/>
    </xf>
    <xf numFmtId="49" fontId="7" fillId="0" borderId="0" xfId="0" applyNumberFormat="1" applyFont="1" applyAlignment="1">
      <alignment horizontal="right" vertical="center"/>
    </xf>
    <xf numFmtId="168" fontId="7" fillId="0" borderId="0" xfId="0" applyNumberFormat="1" applyFont="1" applyAlignment="1">
      <alignment vertical="center"/>
    </xf>
    <xf numFmtId="0" fontId="11" fillId="0" borderId="0" xfId="0" applyFont="1"/>
    <xf numFmtId="0" fontId="8" fillId="0" borderId="0" xfId="0" applyFont="1" applyAlignment="1">
      <alignment horizontal="center"/>
    </xf>
    <xf numFmtId="169" fontId="8" fillId="0" borderId="51" xfId="0" applyNumberFormat="1" applyFont="1" applyBorder="1" applyAlignment="1">
      <alignment vertical="center"/>
    </xf>
    <xf numFmtId="170" fontId="8" fillId="0" borderId="22" xfId="0" applyNumberFormat="1" applyFont="1" applyBorder="1" applyAlignment="1">
      <alignment horizontal="center" vertical="center"/>
    </xf>
    <xf numFmtId="0" fontId="7" fillId="0" borderId="22" xfId="0" applyFont="1" applyBorder="1" applyAlignment="1">
      <alignment vertical="center"/>
    </xf>
    <xf numFmtId="0" fontId="7" fillId="0" borderId="56" xfId="0" applyFont="1" applyBorder="1" applyAlignment="1">
      <alignment horizontal="right" vertical="center"/>
    </xf>
    <xf numFmtId="169" fontId="8" fillId="0" borderId="44" xfId="0" applyNumberFormat="1" applyFont="1" applyBorder="1" applyAlignment="1">
      <alignment vertical="center"/>
    </xf>
    <xf numFmtId="9" fontId="8" fillId="0" borderId="22" xfId="0" applyNumberFormat="1" applyFont="1" applyBorder="1" applyAlignment="1">
      <alignment horizontal="center" vertical="center"/>
    </xf>
    <xf numFmtId="169" fontId="8" fillId="0" borderId="22" xfId="0" applyNumberFormat="1" applyFont="1" applyBorder="1" applyAlignment="1">
      <alignment vertical="center"/>
    </xf>
    <xf numFmtId="0" fontId="8" fillId="0" borderId="56" xfId="0" applyFont="1" applyBorder="1" applyAlignment="1">
      <alignment vertical="center"/>
    </xf>
    <xf numFmtId="0" fontId="7" fillId="0" borderId="21" xfId="0" applyFont="1" applyBorder="1" applyAlignment="1">
      <alignment horizontal="left" vertical="center"/>
    </xf>
    <xf numFmtId="169" fontId="7" fillId="0" borderId="44" xfId="0" applyNumberFormat="1" applyFont="1" applyBorder="1" applyAlignment="1">
      <alignment vertical="center"/>
    </xf>
    <xf numFmtId="0" fontId="8" fillId="0" borderId="21" xfId="0" applyFont="1" applyBorder="1" applyAlignment="1">
      <alignment horizontal="left" vertical="center" wrapText="1"/>
    </xf>
    <xf numFmtId="0" fontId="8" fillId="0" borderId="56" xfId="0" applyFont="1" applyBorder="1" applyAlignment="1">
      <alignment horizontal="right" vertical="center"/>
    </xf>
    <xf numFmtId="0" fontId="8" fillId="0" borderId="0" xfId="0" applyFont="1" applyAlignment="1">
      <alignment horizontal="center" vertical="center" wrapText="1"/>
    </xf>
    <xf numFmtId="0" fontId="7" fillId="0" borderId="63" xfId="0" applyFont="1" applyBorder="1" applyAlignment="1">
      <alignment horizontal="left" vertical="center"/>
    </xf>
    <xf numFmtId="9" fontId="8" fillId="0" borderId="64" xfId="0" applyNumberFormat="1" applyFont="1" applyBorder="1" applyAlignment="1">
      <alignment horizontal="center" vertical="center"/>
    </xf>
    <xf numFmtId="169" fontId="7" fillId="0" borderId="64" xfId="0" applyNumberFormat="1" applyFont="1" applyBorder="1" applyAlignment="1">
      <alignment vertical="center"/>
    </xf>
    <xf numFmtId="2" fontId="8" fillId="0" borderId="0" xfId="0" applyNumberFormat="1" applyFont="1"/>
    <xf numFmtId="169" fontId="8" fillId="0" borderId="0" xfId="0" applyNumberFormat="1" applyFont="1"/>
    <xf numFmtId="39" fontId="7" fillId="0" borderId="0" xfId="0" applyNumberFormat="1" applyFont="1" applyAlignment="1">
      <alignment vertical="center"/>
    </xf>
    <xf numFmtId="0" fontId="7" fillId="0" borderId="61" xfId="0" applyFont="1" applyBorder="1" applyAlignment="1">
      <alignment vertical="center"/>
    </xf>
    <xf numFmtId="171" fontId="1" fillId="0" borderId="8" xfId="0" applyNumberFormat="1" applyFont="1" applyBorder="1"/>
    <xf numFmtId="172" fontId="1" fillId="0" borderId="8" xfId="0" applyNumberFormat="1" applyFont="1" applyBorder="1"/>
    <xf numFmtId="0" fontId="12" fillId="0" borderId="0" xfId="0" applyFont="1"/>
    <xf numFmtId="0" fontId="8" fillId="0" borderId="45" xfId="0" applyFont="1" applyBorder="1" applyAlignment="1">
      <alignment vertical="center" wrapText="1"/>
    </xf>
    <xf numFmtId="0" fontId="8" fillId="0" borderId="10" xfId="0" applyFont="1" applyBorder="1" applyAlignment="1">
      <alignment vertical="center" wrapText="1"/>
    </xf>
    <xf numFmtId="0" fontId="8" fillId="0" borderId="46" xfId="0" applyFont="1" applyBorder="1" applyAlignment="1">
      <alignment vertical="center" wrapText="1"/>
    </xf>
    <xf numFmtId="0" fontId="1" fillId="0" borderId="77" xfId="0" applyFont="1" applyBorder="1"/>
    <xf numFmtId="0" fontId="1" fillId="0" borderId="79" xfId="0" applyFont="1" applyBorder="1"/>
    <xf numFmtId="0" fontId="8" fillId="0" borderId="61" xfId="0" applyFont="1" applyBorder="1" applyAlignment="1">
      <alignment horizontal="center" vertical="center"/>
    </xf>
    <xf numFmtId="0" fontId="7" fillId="0" borderId="87" xfId="0" applyFont="1" applyBorder="1" applyAlignment="1">
      <alignment horizontal="center" vertical="center"/>
    </xf>
    <xf numFmtId="0" fontId="8" fillId="0" borderId="21" xfId="0" applyFont="1" applyBorder="1" applyAlignment="1">
      <alignment horizontal="center" vertical="center"/>
    </xf>
    <xf numFmtId="0" fontId="10" fillId="0" borderId="40" xfId="0" applyFont="1" applyBorder="1" applyAlignment="1">
      <alignment horizontal="center" vertical="center"/>
    </xf>
    <xf numFmtId="0" fontId="8" fillId="0" borderId="18" xfId="0" applyFont="1" applyBorder="1" applyAlignment="1">
      <alignment horizontal="center" vertical="center"/>
    </xf>
    <xf numFmtId="0" fontId="9" fillId="0" borderId="87" xfId="0" applyFont="1" applyBorder="1" applyAlignment="1">
      <alignment horizontal="center" vertical="center"/>
    </xf>
    <xf numFmtId="0" fontId="8" fillId="0" borderId="18" xfId="0" applyFont="1" applyBorder="1" applyAlignment="1">
      <alignment horizontal="left" vertical="center"/>
    </xf>
    <xf numFmtId="0" fontId="10" fillId="0" borderId="34" xfId="0" applyFont="1" applyBorder="1" applyAlignment="1">
      <alignment horizontal="center" vertical="center"/>
    </xf>
    <xf numFmtId="0" fontId="8" fillId="2" borderId="11" xfId="0" applyFont="1" applyFill="1" applyBorder="1" applyAlignment="1">
      <alignment horizontal="center" vertical="center" wrapText="1"/>
    </xf>
    <xf numFmtId="0" fontId="2" fillId="0" borderId="0" xfId="0" applyFont="1" applyAlignment="1">
      <alignment horizontal="center"/>
    </xf>
    <xf numFmtId="0" fontId="7" fillId="2" borderId="88" xfId="0" applyFont="1" applyFill="1" applyBorder="1" applyAlignment="1">
      <alignment horizontal="center" vertical="center" wrapText="1"/>
    </xf>
    <xf numFmtId="0" fontId="2" fillId="0" borderId="77" xfId="0" applyFont="1" applyBorder="1"/>
    <xf numFmtId="0" fontId="2" fillId="0" borderId="79" xfId="0" applyFont="1" applyBorder="1"/>
    <xf numFmtId="0" fontId="2" fillId="0" borderId="2" xfId="0" applyFont="1" applyBorder="1"/>
    <xf numFmtId="0" fontId="2" fillId="0" borderId="2" xfId="0" applyFont="1" applyBorder="1" applyAlignment="1">
      <alignment horizontal="center"/>
    </xf>
    <xf numFmtId="0" fontId="12" fillId="0" borderId="1" xfId="0" applyFont="1" applyBorder="1"/>
    <xf numFmtId="0" fontId="12" fillId="0" borderId="2" xfId="0" applyFont="1" applyBorder="1"/>
    <xf numFmtId="0" fontId="12" fillId="0" borderId="3" xfId="0" applyFont="1" applyBorder="1"/>
    <xf numFmtId="0" fontId="12" fillId="0" borderId="4" xfId="0" applyFont="1" applyBorder="1"/>
    <xf numFmtId="0" fontId="12" fillId="0" borderId="8" xfId="0" applyFont="1" applyBorder="1"/>
    <xf numFmtId="0" fontId="5" fillId="0" borderId="89" xfId="0" applyFont="1" applyBorder="1" applyAlignment="1">
      <alignment horizontal="left" vertical="center"/>
    </xf>
    <xf numFmtId="0" fontId="6" fillId="0" borderId="89" xfId="0" applyFont="1" applyBorder="1" applyAlignment="1">
      <alignment horizontal="left" vertical="center"/>
    </xf>
    <xf numFmtId="0" fontId="14" fillId="0" borderId="0" xfId="0" applyFont="1"/>
    <xf numFmtId="0" fontId="15" fillId="0" borderId="0" xfId="0" applyFont="1"/>
    <xf numFmtId="0" fontId="1" fillId="0" borderId="8" xfId="0" applyFont="1" applyBorder="1" applyAlignment="1">
      <alignment horizontal="center" wrapText="1"/>
    </xf>
    <xf numFmtId="0" fontId="3" fillId="0" borderId="8" xfId="0" applyFont="1" applyBorder="1" applyAlignment="1">
      <alignment horizontal="center" vertical="center"/>
    </xf>
    <xf numFmtId="0" fontId="8" fillId="0" borderId="72" xfId="0" applyFont="1" applyBorder="1" applyAlignment="1">
      <alignment horizontal="center"/>
    </xf>
    <xf numFmtId="0" fontId="7" fillId="0" borderId="73" xfId="0" applyFont="1" applyBorder="1" applyAlignment="1">
      <alignment horizontal="center"/>
    </xf>
    <xf numFmtId="0" fontId="8" fillId="0" borderId="73" xfId="0" applyFont="1" applyBorder="1" applyAlignment="1">
      <alignment vertical="center"/>
    </xf>
    <xf numFmtId="0" fontId="8" fillId="0" borderId="95" xfId="0" applyFont="1" applyBorder="1" applyAlignment="1">
      <alignment vertical="center"/>
    </xf>
    <xf numFmtId="0" fontId="3" fillId="0" borderId="8" xfId="0" applyFont="1" applyBorder="1" applyAlignment="1">
      <alignment vertical="center"/>
    </xf>
    <xf numFmtId="0" fontId="8" fillId="0" borderId="80" xfId="0" applyFont="1" applyBorder="1" applyAlignment="1">
      <alignment horizontal="center"/>
    </xf>
    <xf numFmtId="0" fontId="7" fillId="0" borderId="81" xfId="0" applyFont="1" applyBorder="1" applyAlignment="1">
      <alignment horizontal="center"/>
    </xf>
    <xf numFmtId="0" fontId="8" fillId="0" borderId="81" xfId="0" applyFont="1" applyBorder="1" applyAlignment="1">
      <alignment horizontal="right" vertical="center"/>
    </xf>
    <xf numFmtId="0" fontId="8" fillId="0" borderId="87" xfId="0" applyFont="1" applyBorder="1" applyAlignment="1">
      <alignment horizontal="center" vertical="center"/>
    </xf>
    <xf numFmtId="0" fontId="8" fillId="0" borderId="51" xfId="0" applyFont="1" applyBorder="1" applyAlignment="1">
      <alignment horizontal="center" vertical="center"/>
    </xf>
    <xf numFmtId="0" fontId="8" fillId="0" borderId="74" xfId="0" applyFont="1" applyBorder="1" applyAlignment="1">
      <alignment horizontal="center"/>
    </xf>
    <xf numFmtId="0" fontId="7" fillId="0" borderId="0" xfId="0" applyFont="1" applyAlignment="1">
      <alignment horizontal="center"/>
    </xf>
    <xf numFmtId="0" fontId="8" fillId="0" borderId="0" xfId="0" applyFont="1" applyAlignment="1">
      <alignment horizontal="right" vertical="center"/>
    </xf>
    <xf numFmtId="1" fontId="8" fillId="0" borderId="40" xfId="0" applyNumberFormat="1" applyFont="1" applyBorder="1" applyAlignment="1">
      <alignment horizontal="center" vertical="center"/>
    </xf>
    <xf numFmtId="1" fontId="8" fillId="0" borderId="44" xfId="0" applyNumberFormat="1" applyFont="1" applyBorder="1" applyAlignment="1">
      <alignment horizontal="center" vertical="center"/>
    </xf>
    <xf numFmtId="1" fontId="3" fillId="0" borderId="8" xfId="0" applyNumberFormat="1" applyFont="1" applyBorder="1" applyAlignment="1">
      <alignment horizontal="center" vertical="center"/>
    </xf>
    <xf numFmtId="1" fontId="8" fillId="0" borderId="97" xfId="0" applyNumberFormat="1" applyFont="1" applyBorder="1" applyAlignment="1">
      <alignment horizontal="center" vertical="center"/>
    </xf>
    <xf numFmtId="0" fontId="8" fillId="0" borderId="18" xfId="0" applyFont="1" applyBorder="1" applyAlignment="1">
      <alignment horizontal="left"/>
    </xf>
    <xf numFmtId="0" fontId="8" fillId="0" borderId="19" xfId="0" applyFont="1" applyBorder="1" applyAlignment="1">
      <alignment horizontal="center"/>
    </xf>
    <xf numFmtId="0" fontId="8" fillId="0" borderId="20" xfId="0" applyFont="1" applyBorder="1" applyAlignment="1">
      <alignment horizontal="center"/>
    </xf>
    <xf numFmtId="0" fontId="3" fillId="0" borderId="8" xfId="0" applyFont="1" applyBorder="1" applyAlignment="1">
      <alignment horizontal="center"/>
    </xf>
    <xf numFmtId="0" fontId="8" fillId="0" borderId="63" xfId="0" applyFont="1" applyBorder="1"/>
    <xf numFmtId="0" fontId="8" fillId="0" borderId="64" xfId="0" applyFont="1" applyBorder="1"/>
    <xf numFmtId="0" fontId="8" fillId="0" borderId="76" xfId="0" applyFont="1" applyBorder="1"/>
    <xf numFmtId="0" fontId="8" fillId="0" borderId="80" xfId="0" applyFont="1" applyBorder="1"/>
    <xf numFmtId="0" fontId="8" fillId="0" borderId="81" xfId="0" applyFont="1" applyBorder="1"/>
    <xf numFmtId="0" fontId="8" fillId="0" borderId="82" xfId="0" applyFont="1" applyBorder="1"/>
    <xf numFmtId="0" fontId="17" fillId="0" borderId="8" xfId="0" applyFont="1" applyBorder="1" applyAlignment="1">
      <alignment horizontal="center"/>
    </xf>
    <xf numFmtId="0" fontId="8" fillId="0" borderId="74" xfId="0" applyFont="1" applyBorder="1"/>
    <xf numFmtId="0" fontId="8" fillId="0" borderId="97" xfId="0" applyFont="1" applyBorder="1"/>
    <xf numFmtId="0" fontId="7" fillId="4" borderId="98" xfId="0" applyFont="1" applyFill="1" applyBorder="1" applyAlignment="1">
      <alignment horizontal="center" vertical="center"/>
    </xf>
    <xf numFmtId="0" fontId="17" fillId="0" borderId="8" xfId="0" applyFont="1" applyBorder="1" applyAlignment="1">
      <alignment horizontal="center" vertical="center"/>
    </xf>
    <xf numFmtId="0" fontId="8" fillId="4" borderId="99" xfId="0" applyFont="1" applyFill="1" applyBorder="1" applyAlignment="1">
      <alignment horizontal="center" vertical="center"/>
    </xf>
    <xf numFmtId="4" fontId="8" fillId="4" borderId="99" xfId="0" applyNumberFormat="1" applyFont="1" applyFill="1" applyBorder="1" applyAlignment="1">
      <alignment horizontal="center" vertical="center"/>
    </xf>
    <xf numFmtId="4" fontId="12" fillId="0" borderId="8" xfId="0" applyNumberFormat="1" applyFont="1" applyBorder="1" applyAlignment="1">
      <alignment horizontal="center" vertical="center"/>
    </xf>
    <xf numFmtId="0" fontId="17" fillId="0" borderId="8" xfId="0" applyFont="1" applyBorder="1" applyAlignment="1">
      <alignment horizontal="left" vertical="center"/>
    </xf>
    <xf numFmtId="0" fontId="7" fillId="4" borderId="87" xfId="0" applyFont="1" applyFill="1" applyBorder="1" applyAlignment="1">
      <alignment horizontal="center"/>
    </xf>
    <xf numFmtId="0" fontId="7" fillId="4" borderId="51" xfId="0" applyFont="1" applyFill="1" applyBorder="1" applyAlignment="1">
      <alignment horizontal="center"/>
    </xf>
    <xf numFmtId="166" fontId="8" fillId="0" borderId="40" xfId="0" applyNumberFormat="1" applyFont="1" applyBorder="1"/>
    <xf numFmtId="166" fontId="8" fillId="0" borderId="44" xfId="0" applyNumberFormat="1" applyFont="1" applyBorder="1"/>
    <xf numFmtId="166" fontId="12" fillId="0" borderId="8" xfId="0" applyNumberFormat="1" applyFont="1" applyBorder="1"/>
    <xf numFmtId="0" fontId="8" fillId="0" borderId="72" xfId="0" applyFont="1" applyBorder="1"/>
    <xf numFmtId="0" fontId="8" fillId="0" borderId="73" xfId="0" applyFont="1" applyBorder="1"/>
    <xf numFmtId="0" fontId="8" fillId="0" borderId="58" xfId="0" applyFont="1" applyBorder="1"/>
    <xf numFmtId="0" fontId="8" fillId="0" borderId="94" xfId="0" applyFont="1" applyBorder="1"/>
    <xf numFmtId="166" fontId="8" fillId="0" borderId="33" xfId="0" applyNumberFormat="1" applyFont="1" applyBorder="1"/>
    <xf numFmtId="166" fontId="8" fillId="0" borderId="104" xfId="0" applyNumberFormat="1" applyFont="1" applyBorder="1"/>
    <xf numFmtId="0" fontId="7" fillId="4" borderId="105" xfId="0" applyFont="1" applyFill="1" applyBorder="1" applyAlignment="1">
      <alignment horizontal="center"/>
    </xf>
    <xf numFmtId="0" fontId="8" fillId="0" borderId="22" xfId="0" applyFont="1" applyBorder="1" applyAlignment="1">
      <alignment horizontal="center"/>
    </xf>
    <xf numFmtId="2" fontId="8" fillId="0" borderId="40" xfId="0" applyNumberFormat="1" applyFont="1" applyBorder="1"/>
    <xf numFmtId="0" fontId="8" fillId="0" borderId="34" xfId="0" applyFont="1" applyBorder="1"/>
    <xf numFmtId="166" fontId="8" fillId="0" borderId="106" xfId="0" applyNumberFormat="1" applyFont="1" applyBorder="1"/>
    <xf numFmtId="0" fontId="7" fillId="4" borderId="107" xfId="0" applyFont="1" applyFill="1" applyBorder="1" applyAlignment="1">
      <alignment horizontal="center"/>
    </xf>
    <xf numFmtId="0" fontId="7" fillId="4" borderId="87" xfId="0" applyFont="1" applyFill="1" applyBorder="1"/>
    <xf numFmtId="2" fontId="8" fillId="0" borderId="40" xfId="0" applyNumberFormat="1" applyFont="1" applyBorder="1" applyAlignment="1">
      <alignment horizontal="center"/>
    </xf>
    <xf numFmtId="2" fontId="8" fillId="0" borderId="22" xfId="0" applyNumberFormat="1" applyFont="1" applyBorder="1" applyAlignment="1">
      <alignment horizontal="center"/>
    </xf>
    <xf numFmtId="0" fontId="8" fillId="0" borderId="33" xfId="0" applyFont="1" applyBorder="1"/>
    <xf numFmtId="166" fontId="8" fillId="0" borderId="35" xfId="0" applyNumberFormat="1" applyFont="1" applyBorder="1"/>
    <xf numFmtId="0" fontId="7" fillId="4" borderId="107" xfId="0" applyFont="1" applyFill="1" applyBorder="1" applyAlignment="1">
      <alignment horizontal="center" wrapText="1"/>
    </xf>
    <xf numFmtId="0" fontId="7" fillId="4" borderId="87" xfId="0" applyFont="1" applyFill="1" applyBorder="1" applyAlignment="1">
      <alignment horizontal="center" wrapText="1"/>
    </xf>
    <xf numFmtId="0" fontId="7" fillId="4" borderId="51" xfId="0" applyFont="1" applyFill="1" applyBorder="1" applyAlignment="1">
      <alignment horizontal="center" wrapText="1"/>
    </xf>
    <xf numFmtId="0" fontId="17" fillId="0" borderId="8" xfId="0" applyFont="1" applyBorder="1" applyAlignment="1">
      <alignment horizontal="center" wrapText="1"/>
    </xf>
    <xf numFmtId="0" fontId="8" fillId="0" borderId="21" xfId="0" applyFont="1" applyBorder="1" applyAlignment="1">
      <alignment horizontal="left"/>
    </xf>
    <xf numFmtId="0" fontId="8" fillId="0" borderId="22" xfId="0" applyFont="1" applyBorder="1" applyAlignment="1">
      <alignment horizontal="left"/>
    </xf>
    <xf numFmtId="166" fontId="8" fillId="0" borderId="40" xfId="0" applyNumberFormat="1" applyFont="1" applyBorder="1" applyAlignment="1">
      <alignment horizontal="center"/>
    </xf>
    <xf numFmtId="174" fontId="8" fillId="0" borderId="41" xfId="0" applyNumberFormat="1" applyFont="1" applyBorder="1" applyAlignment="1">
      <alignment horizontal="center" wrapText="1"/>
    </xf>
    <xf numFmtId="166" fontId="8" fillId="0" borderId="42" xfId="0" applyNumberFormat="1" applyFont="1" applyBorder="1" applyAlignment="1">
      <alignment horizontal="center" wrapText="1"/>
    </xf>
    <xf numFmtId="166" fontId="12" fillId="0" borderId="8" xfId="0" applyNumberFormat="1" applyFont="1" applyBorder="1" applyAlignment="1">
      <alignment horizontal="center" wrapText="1"/>
    </xf>
    <xf numFmtId="174" fontId="8" fillId="4" borderId="104" xfId="0" applyNumberFormat="1" applyFont="1" applyFill="1" applyBorder="1"/>
    <xf numFmtId="174" fontId="12" fillId="0" borderId="8" xfId="0" applyNumberFormat="1" applyFont="1" applyBorder="1"/>
    <xf numFmtId="0" fontId="7" fillId="4" borderId="108" xfId="0" applyFont="1" applyFill="1" applyBorder="1" applyAlignment="1">
      <alignment horizontal="center" wrapText="1"/>
    </xf>
    <xf numFmtId="175" fontId="8" fillId="0" borderId="22" xfId="0" applyNumberFormat="1" applyFont="1" applyBorder="1"/>
    <xf numFmtId="9" fontId="8" fillId="0" borderId="56" xfId="0" applyNumberFormat="1" applyFont="1" applyBorder="1"/>
    <xf numFmtId="9" fontId="8" fillId="0" borderId="40" xfId="0" applyNumberFormat="1" applyFont="1" applyBorder="1" applyAlignment="1">
      <alignment horizontal="center"/>
    </xf>
    <xf numFmtId="175" fontId="8" fillId="0" borderId="44" xfId="0" applyNumberFormat="1" applyFont="1" applyBorder="1"/>
    <xf numFmtId="175" fontId="12" fillId="0" borderId="8" xfId="0" applyNumberFormat="1" applyFont="1" applyBorder="1"/>
    <xf numFmtId="175" fontId="8" fillId="0" borderId="64" xfId="0" applyNumberFormat="1" applyFont="1" applyBorder="1"/>
    <xf numFmtId="9" fontId="8" fillId="0" borderId="65" xfId="0" applyNumberFormat="1" applyFont="1" applyBorder="1"/>
    <xf numFmtId="175" fontId="8" fillId="0" borderId="104" xfId="0" applyNumberFormat="1" applyFont="1" applyBorder="1"/>
    <xf numFmtId="175" fontId="8" fillId="4" borderId="104" xfId="0" applyNumberFormat="1" applyFont="1" applyFill="1" applyBorder="1"/>
    <xf numFmtId="0" fontId="8" fillId="0" borderId="19" xfId="0" applyFont="1" applyBorder="1"/>
    <xf numFmtId="0" fontId="11" fillId="0" borderId="8" xfId="0" applyFont="1" applyBorder="1"/>
    <xf numFmtId="0" fontId="8" fillId="0" borderId="97" xfId="0" applyFont="1" applyBorder="1" applyAlignment="1">
      <alignment horizontal="center"/>
    </xf>
    <xf numFmtId="0" fontId="12" fillId="0" borderId="8" xfId="0" applyFont="1" applyBorder="1" applyAlignment="1">
      <alignment horizontal="center"/>
    </xf>
    <xf numFmtId="0" fontId="7" fillId="0" borderId="21" xfId="0" applyFont="1" applyBorder="1"/>
    <xf numFmtId="0" fontId="8" fillId="0" borderId="22" xfId="0" applyFont="1" applyBorder="1"/>
    <xf numFmtId="0" fontId="8" fillId="0" borderId="23" xfId="0" applyFont="1" applyBorder="1"/>
    <xf numFmtId="0" fontId="7" fillId="0" borderId="74" xfId="0" applyFont="1" applyBorder="1" applyAlignment="1">
      <alignment horizontal="left"/>
    </xf>
    <xf numFmtId="0" fontId="9" fillId="0" borderId="8" xfId="0" applyFont="1" applyBorder="1" applyAlignment="1">
      <alignment wrapText="1"/>
    </xf>
    <xf numFmtId="0" fontId="8" fillId="0" borderId="0" xfId="0" applyFont="1" applyAlignment="1">
      <alignment horizontal="left"/>
    </xf>
    <xf numFmtId="0" fontId="8" fillId="0" borderId="74" xfId="0" applyFont="1" applyBorder="1" applyAlignment="1">
      <alignment horizontal="left"/>
    </xf>
    <xf numFmtId="0" fontId="1" fillId="0" borderId="8" xfId="0" applyFont="1" applyBorder="1" applyAlignment="1">
      <alignment horizontal="right"/>
    </xf>
    <xf numFmtId="0" fontId="12" fillId="0" borderId="77" xfId="0" applyFont="1" applyBorder="1"/>
    <xf numFmtId="0" fontId="12" fillId="0" borderId="78" xfId="0" applyFont="1" applyBorder="1"/>
    <xf numFmtId="0" fontId="12" fillId="0" borderId="79" xfId="0" applyFont="1" applyBorder="1"/>
    <xf numFmtId="168" fontId="7" fillId="0" borderId="66" xfId="0" applyNumberFormat="1" applyFont="1" applyFill="1" applyBorder="1" applyAlignment="1">
      <alignment horizontal="center" vertical="center"/>
    </xf>
    <xf numFmtId="168" fontId="7" fillId="0" borderId="40" xfId="0" applyNumberFormat="1" applyFont="1" applyFill="1" applyBorder="1" applyAlignment="1">
      <alignment horizontal="center" vertical="center"/>
    </xf>
    <xf numFmtId="9" fontId="8" fillId="0" borderId="44" xfId="0" applyNumberFormat="1" applyFont="1" applyFill="1" applyBorder="1" applyAlignment="1">
      <alignment horizontal="center" vertical="center"/>
    </xf>
    <xf numFmtId="0" fontId="8" fillId="0" borderId="72" xfId="0" applyFont="1" applyFill="1" applyBorder="1" applyAlignment="1">
      <alignment vertical="center" wrapText="1"/>
    </xf>
    <xf numFmtId="0" fontId="12" fillId="0" borderId="0" xfId="0" applyFont="1" applyFill="1"/>
    <xf numFmtId="0" fontId="8" fillId="0" borderId="73" xfId="0" applyFont="1" applyFill="1" applyBorder="1" applyAlignment="1">
      <alignment vertical="center" wrapText="1"/>
    </xf>
    <xf numFmtId="0" fontId="8" fillId="0" borderId="58" xfId="0" applyFont="1" applyFill="1" applyBorder="1" applyAlignment="1">
      <alignment vertical="center" wrapText="1"/>
    </xf>
    <xf numFmtId="0" fontId="8" fillId="0" borderId="74" xfId="0" applyFont="1" applyFill="1" applyBorder="1" applyAlignment="1">
      <alignment vertical="center" wrapText="1"/>
    </xf>
    <xf numFmtId="0" fontId="8" fillId="0" borderId="0" xfId="0" applyFont="1" applyFill="1" applyAlignment="1">
      <alignment vertical="center" wrapText="1"/>
    </xf>
    <xf numFmtId="0" fontId="8" fillId="0" borderId="53" xfId="0" applyFont="1" applyFill="1" applyBorder="1" applyAlignment="1">
      <alignment vertical="center" wrapText="1"/>
    </xf>
    <xf numFmtId="0" fontId="8" fillId="0" borderId="45" xfId="0" applyFont="1" applyFill="1" applyBorder="1" applyAlignment="1">
      <alignment vertical="center" wrapText="1"/>
    </xf>
    <xf numFmtId="0" fontId="8" fillId="0" borderId="10" xfId="0" applyFont="1" applyFill="1" applyBorder="1" applyAlignment="1">
      <alignment vertical="center" wrapText="1"/>
    </xf>
    <xf numFmtId="0" fontId="8" fillId="0" borderId="46" xfId="0" applyFont="1" applyFill="1" applyBorder="1" applyAlignment="1">
      <alignment vertical="center" wrapText="1"/>
    </xf>
    <xf numFmtId="0" fontId="1" fillId="0" borderId="78" xfId="0" applyFont="1" applyFill="1" applyBorder="1"/>
    <xf numFmtId="0" fontId="1" fillId="0" borderId="78" xfId="0" applyFont="1" applyFill="1" applyBorder="1" applyAlignment="1">
      <alignment horizontal="center"/>
    </xf>
    <xf numFmtId="173" fontId="1" fillId="0" borderId="78" xfId="0" applyNumberFormat="1" applyFont="1" applyFill="1" applyBorder="1"/>
    <xf numFmtId="0" fontId="8" fillId="0" borderId="44" xfId="0" applyFont="1" applyFill="1" applyBorder="1" applyAlignment="1">
      <alignment horizontal="center" vertical="center"/>
    </xf>
    <xf numFmtId="176" fontId="7" fillId="0" borderId="42" xfId="0" applyNumberFormat="1" applyFont="1" applyBorder="1" applyAlignment="1">
      <alignment horizontal="right" vertical="center"/>
    </xf>
    <xf numFmtId="177" fontId="8" fillId="0" borderId="42" xfId="0" applyNumberFormat="1" applyFont="1" applyBorder="1" applyAlignment="1">
      <alignment horizontal="right" vertical="center" wrapText="1"/>
    </xf>
    <xf numFmtId="176" fontId="7" fillId="0" borderId="44" xfId="0" applyNumberFormat="1" applyFont="1" applyBorder="1" applyAlignment="1">
      <alignment horizontal="right" vertical="center"/>
    </xf>
    <xf numFmtId="0" fontId="8" fillId="0" borderId="64" xfId="0" applyFont="1" applyBorder="1" applyAlignment="1">
      <alignment vertical="center"/>
    </xf>
    <xf numFmtId="176" fontId="7" fillId="4" borderId="85" xfId="0" applyNumberFormat="1" applyFont="1" applyFill="1" applyBorder="1" applyAlignment="1">
      <alignment horizontal="right" vertical="center"/>
    </xf>
    <xf numFmtId="167" fontId="7" fillId="4" borderId="85" xfId="0" applyNumberFormat="1" applyFont="1" applyFill="1" applyBorder="1" applyAlignment="1">
      <alignment horizontal="right" vertical="center"/>
    </xf>
    <xf numFmtId="0" fontId="20" fillId="2" borderId="40" xfId="0" applyFont="1" applyFill="1" applyBorder="1" applyAlignment="1">
      <alignment vertical="center" wrapText="1"/>
    </xf>
    <xf numFmtId="165" fontId="8" fillId="5" borderId="41" xfId="0" applyNumberFormat="1" applyFont="1" applyFill="1" applyBorder="1" applyAlignment="1">
      <alignment horizontal="right" vertical="center" wrapText="1"/>
    </xf>
    <xf numFmtId="0" fontId="8" fillId="0" borderId="84" xfId="0" applyFont="1" applyBorder="1" applyAlignment="1">
      <alignment horizontal="left" vertical="center"/>
    </xf>
    <xf numFmtId="170" fontId="8" fillId="0" borderId="69" xfId="0" applyNumberFormat="1" applyFont="1" applyBorder="1" applyAlignment="1">
      <alignment horizontal="center" vertical="center"/>
    </xf>
    <xf numFmtId="0" fontId="7" fillId="0" borderId="69" xfId="0" applyFont="1" applyBorder="1" applyAlignment="1">
      <alignment vertical="center"/>
    </xf>
    <xf numFmtId="0" fontId="7" fillId="0" borderId="70" xfId="0" applyFont="1" applyBorder="1" applyAlignment="1">
      <alignment horizontal="right" vertical="center"/>
    </xf>
    <xf numFmtId="0" fontId="0" fillId="0" borderId="109" xfId="0" applyFont="1" applyBorder="1" applyAlignment="1">
      <alignment horizontal="right"/>
    </xf>
    <xf numFmtId="0" fontId="0" fillId="0" borderId="109" xfId="0" applyFont="1" applyBorder="1" applyAlignment="1"/>
    <xf numFmtId="0" fontId="21" fillId="0" borderId="41" xfId="0" applyFont="1" applyBorder="1" applyAlignment="1">
      <alignment horizontal="left" vertical="center"/>
    </xf>
    <xf numFmtId="4" fontId="8" fillId="5" borderId="41" xfId="0" applyNumberFormat="1" applyFont="1" applyFill="1" applyBorder="1" applyAlignment="1">
      <alignment vertical="center" wrapText="1"/>
    </xf>
    <xf numFmtId="0" fontId="11" fillId="5" borderId="0" xfId="0" applyFont="1" applyFill="1"/>
    <xf numFmtId="176" fontId="11" fillId="5" borderId="0" xfId="0" applyNumberFormat="1" applyFont="1" applyFill="1"/>
    <xf numFmtId="0" fontId="8" fillId="0" borderId="21" xfId="0" applyFont="1" applyBorder="1" applyAlignment="1">
      <alignment horizontal="left" vertical="center"/>
    </xf>
    <xf numFmtId="0" fontId="0" fillId="0" borderId="0" xfId="0" applyFont="1" applyAlignment="1"/>
    <xf numFmtId="164" fontId="1" fillId="0" borderId="0" xfId="1" applyFont="1"/>
    <xf numFmtId="164" fontId="1" fillId="0" borderId="2" xfId="1" applyFont="1" applyBorder="1"/>
    <xf numFmtId="164" fontId="7" fillId="4" borderId="37" xfId="1" applyFont="1" applyFill="1" applyBorder="1" applyAlignment="1">
      <alignment vertical="center"/>
    </xf>
    <xf numFmtId="164" fontId="8" fillId="0" borderId="40" xfId="1" applyFont="1" applyBorder="1" applyAlignment="1">
      <alignment horizontal="right" vertical="center" wrapText="1"/>
    </xf>
    <xf numFmtId="164" fontId="7" fillId="0" borderId="35" xfId="1" applyFont="1" applyBorder="1" applyAlignment="1">
      <alignment horizontal="right" vertical="center"/>
    </xf>
    <xf numFmtId="164" fontId="8" fillId="0" borderId="0" xfId="1" applyFont="1"/>
    <xf numFmtId="164" fontId="7" fillId="0" borderId="54" xfId="1" applyFont="1" applyBorder="1" applyAlignment="1">
      <alignment horizontal="right" vertical="center"/>
    </xf>
    <xf numFmtId="164" fontId="8" fillId="0" borderId="41" xfId="1" applyFont="1" applyBorder="1" applyAlignment="1">
      <alignment horizontal="right" vertical="center" wrapText="1"/>
    </xf>
    <xf numFmtId="164" fontId="7" fillId="0" borderId="44" xfId="1" applyFont="1" applyBorder="1" applyAlignment="1">
      <alignment horizontal="right" vertical="center"/>
    </xf>
    <xf numFmtId="164" fontId="7" fillId="0" borderId="42" xfId="1" applyFont="1" applyBorder="1" applyAlignment="1">
      <alignment horizontal="right" vertical="center"/>
    </xf>
    <xf numFmtId="164" fontId="8" fillId="5" borderId="41" xfId="1" applyFont="1" applyFill="1" applyBorder="1" applyAlignment="1">
      <alignment horizontal="right" vertical="center" wrapText="1"/>
    </xf>
    <xf numFmtId="164" fontId="8" fillId="4" borderId="60" xfId="1" applyFont="1" applyFill="1" applyBorder="1" applyAlignment="1">
      <alignment horizontal="right" vertical="center" wrapText="1"/>
    </xf>
    <xf numFmtId="164" fontId="7" fillId="0" borderId="0" xfId="1" applyFont="1" applyAlignment="1">
      <alignment horizontal="right" vertical="center"/>
    </xf>
    <xf numFmtId="164" fontId="7" fillId="0" borderId="70" xfId="1" applyFont="1" applyBorder="1" applyAlignment="1">
      <alignment horizontal="right" vertical="center"/>
    </xf>
    <xf numFmtId="164" fontId="8" fillId="0" borderId="56" xfId="1" applyFont="1" applyBorder="1" applyAlignment="1">
      <alignment vertical="center"/>
    </xf>
    <xf numFmtId="164" fontId="8" fillId="0" borderId="56" xfId="1" applyFont="1" applyBorder="1" applyAlignment="1">
      <alignment horizontal="right" vertical="center"/>
    </xf>
    <xf numFmtId="164" fontId="8" fillId="0" borderId="64" xfId="1" applyFont="1" applyBorder="1" applyAlignment="1">
      <alignment vertical="center"/>
    </xf>
    <xf numFmtId="164" fontId="7" fillId="0" borderId="40" xfId="1" applyFont="1" applyFill="1" applyBorder="1" applyAlignment="1">
      <alignment horizontal="center" vertical="center"/>
    </xf>
    <xf numFmtId="164" fontId="1" fillId="0" borderId="78" xfId="1" applyFont="1" applyFill="1" applyBorder="1"/>
    <xf numFmtId="164" fontId="0" fillId="0" borderId="0" xfId="1" applyFont="1" applyAlignment="1"/>
    <xf numFmtId="178" fontId="1" fillId="0" borderId="0" xfId="1" applyNumberFormat="1" applyFont="1"/>
    <xf numFmtId="178" fontId="1" fillId="0" borderId="2" xfId="1" applyNumberFormat="1" applyFont="1" applyBorder="1"/>
    <xf numFmtId="178" fontId="7" fillId="4" borderId="38" xfId="1" applyNumberFormat="1" applyFont="1" applyFill="1" applyBorder="1" applyAlignment="1">
      <alignment vertical="center"/>
    </xf>
    <xf numFmtId="178" fontId="8" fillId="0" borderId="42" xfId="1" applyNumberFormat="1" applyFont="1" applyBorder="1" applyAlignment="1">
      <alignment horizontal="right" vertical="center" wrapText="1"/>
    </xf>
    <xf numFmtId="178" fontId="8" fillId="0" borderId="44" xfId="1" applyNumberFormat="1" applyFont="1" applyBorder="1" applyAlignment="1">
      <alignment horizontal="right" vertical="center" wrapText="1"/>
    </xf>
    <xf numFmtId="178" fontId="7" fillId="0" borderId="35" xfId="1" applyNumberFormat="1" applyFont="1" applyBorder="1" applyAlignment="1">
      <alignment horizontal="right" vertical="center"/>
    </xf>
    <xf numFmtId="178" fontId="8" fillId="0" borderId="51" xfId="1" applyNumberFormat="1" applyFont="1" applyBorder="1" applyAlignment="1">
      <alignment horizontal="right" vertical="center" wrapText="1"/>
    </xf>
    <xf numFmtId="178" fontId="7" fillId="0" borderId="54" xfId="1" applyNumberFormat="1" applyFont="1" applyBorder="1" applyAlignment="1">
      <alignment horizontal="right" vertical="center"/>
    </xf>
    <xf numFmtId="178" fontId="7" fillId="4" borderId="37" xfId="1" applyNumberFormat="1" applyFont="1" applyFill="1" applyBorder="1" applyAlignment="1">
      <alignment vertical="center"/>
    </xf>
    <xf numFmtId="178" fontId="7" fillId="0" borderId="51" xfId="1" applyNumberFormat="1" applyFont="1" applyBorder="1" applyAlignment="1">
      <alignment horizontal="right" vertical="center"/>
    </xf>
    <xf numFmtId="178" fontId="7" fillId="0" borderId="44" xfId="1" applyNumberFormat="1" applyFont="1" applyBorder="1" applyAlignment="1">
      <alignment horizontal="right" vertical="center"/>
    </xf>
    <xf numFmtId="178" fontId="7" fillId="0" borderId="42" xfId="1" applyNumberFormat="1" applyFont="1" applyBorder="1" applyAlignment="1">
      <alignment horizontal="right" vertical="center"/>
    </xf>
    <xf numFmtId="178" fontId="8" fillId="0" borderId="42" xfId="1" applyNumberFormat="1" applyFont="1" applyBorder="1" applyAlignment="1">
      <alignment horizontal="right" vertical="center"/>
    </xf>
    <xf numFmtId="178" fontId="7" fillId="0" borderId="0" xfId="1" applyNumberFormat="1" applyFont="1" applyAlignment="1">
      <alignment vertical="center"/>
    </xf>
    <xf numFmtId="178" fontId="8" fillId="0" borderId="51" xfId="1" applyNumberFormat="1" applyFont="1" applyBorder="1" applyAlignment="1">
      <alignment vertical="center"/>
    </xf>
    <xf numFmtId="178" fontId="8" fillId="0" borderId="44" xfId="1" applyNumberFormat="1" applyFont="1" applyBorder="1" applyAlignment="1">
      <alignment vertical="center"/>
    </xf>
    <xf numFmtId="178" fontId="7" fillId="0" borderId="44" xfId="1" applyNumberFormat="1" applyFont="1" applyBorder="1" applyAlignment="1">
      <alignment vertical="center"/>
    </xf>
    <xf numFmtId="178" fontId="7" fillId="4" borderId="85" xfId="1" applyNumberFormat="1" applyFont="1" applyFill="1" applyBorder="1" applyAlignment="1">
      <alignment horizontal="right" vertical="center"/>
    </xf>
    <xf numFmtId="178" fontId="7" fillId="0" borderId="66" xfId="1" applyNumberFormat="1" applyFont="1" applyFill="1" applyBorder="1" applyAlignment="1">
      <alignment horizontal="center" vertical="center"/>
    </xf>
    <xf numFmtId="178" fontId="1" fillId="0" borderId="78" xfId="1" applyNumberFormat="1" applyFont="1" applyFill="1" applyBorder="1"/>
    <xf numFmtId="178" fontId="0" fillId="0" borderId="0" xfId="1" applyNumberFormat="1" applyFont="1" applyAlignment="1"/>
    <xf numFmtId="9" fontId="8" fillId="0" borderId="44" xfId="2" applyFont="1" applyFill="1" applyBorder="1" applyAlignment="1">
      <alignment horizontal="center" vertical="center"/>
    </xf>
    <xf numFmtId="177" fontId="8" fillId="0" borderId="44" xfId="0" applyNumberFormat="1" applyFont="1" applyBorder="1" applyAlignment="1">
      <alignment horizontal="right" vertical="center" wrapText="1"/>
    </xf>
    <xf numFmtId="177" fontId="7" fillId="0" borderId="35" xfId="0" applyNumberFormat="1" applyFont="1" applyBorder="1" applyAlignment="1">
      <alignment horizontal="right" vertical="center"/>
    </xf>
    <xf numFmtId="177" fontId="7" fillId="4" borderId="38" xfId="0" applyNumberFormat="1" applyFont="1" applyFill="1" applyBorder="1" applyAlignment="1">
      <alignment vertical="center"/>
    </xf>
    <xf numFmtId="177" fontId="8" fillId="0" borderId="51" xfId="0" applyNumberFormat="1" applyFont="1" applyBorder="1" applyAlignment="1">
      <alignment horizontal="right" vertical="center" wrapText="1"/>
    </xf>
    <xf numFmtId="177" fontId="7" fillId="0" borderId="54" xfId="0" applyNumberFormat="1" applyFont="1" applyBorder="1" applyAlignment="1">
      <alignment horizontal="right" vertical="center"/>
    </xf>
    <xf numFmtId="177" fontId="7" fillId="4" borderId="37" xfId="0" applyNumberFormat="1" applyFont="1" applyFill="1" applyBorder="1" applyAlignment="1">
      <alignment vertical="center"/>
    </xf>
    <xf numFmtId="177" fontId="7" fillId="0" borderId="51" xfId="0" applyNumberFormat="1" applyFont="1" applyBorder="1" applyAlignment="1">
      <alignment horizontal="right" vertical="center"/>
    </xf>
    <xf numFmtId="177" fontId="7" fillId="0" borderId="44" xfId="0" applyNumberFormat="1" applyFont="1" applyBorder="1" applyAlignment="1">
      <alignment horizontal="right" vertical="center"/>
    </xf>
    <xf numFmtId="177" fontId="7" fillId="0" borderId="42" xfId="0" applyNumberFormat="1" applyFont="1" applyBorder="1" applyAlignment="1">
      <alignment horizontal="right" vertical="center"/>
    </xf>
    <xf numFmtId="177" fontId="8" fillId="0" borderId="42" xfId="0" applyNumberFormat="1" applyFont="1" applyBorder="1" applyAlignment="1">
      <alignment horizontal="right" vertical="center"/>
    </xf>
    <xf numFmtId="3" fontId="7" fillId="0" borderId="71" xfId="0" applyNumberFormat="1" applyFont="1" applyFill="1" applyBorder="1" applyAlignment="1">
      <alignment horizontal="center" vertical="center" wrapText="1"/>
    </xf>
    <xf numFmtId="0" fontId="4" fillId="0" borderId="56" xfId="0" applyFont="1" applyFill="1" applyBorder="1"/>
    <xf numFmtId="3" fontId="7" fillId="0" borderId="71" xfId="0" applyNumberFormat="1" applyFont="1" applyFill="1" applyBorder="1" applyAlignment="1">
      <alignment horizontal="center" vertical="center"/>
    </xf>
    <xf numFmtId="0" fontId="8" fillId="0" borderId="75" xfId="0" applyFont="1" applyFill="1" applyBorder="1" applyAlignment="1">
      <alignment horizontal="center" vertical="center" wrapText="1"/>
    </xf>
    <xf numFmtId="0" fontId="4" fillId="0" borderId="64" xfId="0" applyFont="1" applyFill="1" applyBorder="1"/>
    <xf numFmtId="0" fontId="4" fillId="0" borderId="76" xfId="0" applyFont="1" applyFill="1" applyBorder="1"/>
    <xf numFmtId="0" fontId="8" fillId="0" borderId="21" xfId="0" applyFont="1" applyFill="1" applyBorder="1" applyAlignment="1">
      <alignment vertical="center" wrapText="1"/>
    </xf>
    <xf numFmtId="0" fontId="4" fillId="0" borderId="22" xfId="0" applyFont="1" applyFill="1" applyBorder="1"/>
    <xf numFmtId="3" fontId="7" fillId="0" borderId="68" xfId="0" applyNumberFormat="1" applyFont="1" applyFill="1" applyBorder="1" applyAlignment="1">
      <alignment horizontal="center" vertical="center" wrapText="1"/>
    </xf>
    <xf numFmtId="0" fontId="4" fillId="0" borderId="69" xfId="0" applyFont="1" applyFill="1" applyBorder="1"/>
    <xf numFmtId="0" fontId="4" fillId="0" borderId="70" xfId="0" applyFont="1" applyFill="1" applyBorder="1"/>
    <xf numFmtId="0" fontId="7" fillId="0" borderId="71" xfId="0" applyFont="1" applyFill="1" applyBorder="1" applyAlignment="1">
      <alignment horizontal="center" vertical="center" wrapText="1"/>
    </xf>
    <xf numFmtId="0" fontId="8" fillId="0" borderId="21" xfId="0" applyFont="1" applyBorder="1" applyAlignment="1">
      <alignment horizontal="left" vertical="center"/>
    </xf>
    <xf numFmtId="0" fontId="4" fillId="0" borderId="22" xfId="0" applyFont="1" applyBorder="1"/>
    <xf numFmtId="0" fontId="4" fillId="0" borderId="56" xfId="0" applyFont="1" applyBorder="1"/>
    <xf numFmtId="170" fontId="8" fillId="0" borderId="109" xfId="0" applyNumberFormat="1" applyFont="1" applyBorder="1" applyAlignment="1">
      <alignment horizontal="center" vertical="center"/>
    </xf>
    <xf numFmtId="0" fontId="8" fillId="0" borderId="62" xfId="0" applyFont="1" applyBorder="1" applyAlignment="1">
      <alignment horizontal="center" vertical="center"/>
    </xf>
    <xf numFmtId="0" fontId="4" fillId="0" borderId="62" xfId="0" applyFont="1" applyBorder="1"/>
    <xf numFmtId="0" fontId="4" fillId="0" borderId="67" xfId="0" applyFont="1" applyBorder="1"/>
    <xf numFmtId="164" fontId="7" fillId="2" borderId="28" xfId="1" applyFont="1" applyFill="1" applyBorder="1" applyAlignment="1">
      <alignment horizontal="center" vertical="center" wrapText="1"/>
    </xf>
    <xf numFmtId="164" fontId="4" fillId="0" borderId="33" xfId="1" applyFont="1" applyBorder="1"/>
    <xf numFmtId="178" fontId="7" fillId="2" borderId="31" xfId="1" applyNumberFormat="1" applyFont="1" applyFill="1" applyBorder="1" applyAlignment="1">
      <alignment horizontal="center" vertical="center" wrapText="1"/>
    </xf>
    <xf numFmtId="178" fontId="4" fillId="0" borderId="35" xfId="1" applyNumberFormat="1" applyFont="1" applyBorder="1"/>
    <xf numFmtId="0" fontId="7" fillId="2" borderId="27" xfId="0" applyFont="1" applyFill="1" applyBorder="1" applyAlignment="1">
      <alignment horizontal="center" vertical="center" wrapText="1"/>
    </xf>
    <xf numFmtId="0" fontId="4" fillId="0" borderId="32" xfId="0" applyFont="1" applyBorder="1"/>
    <xf numFmtId="0" fontId="7" fillId="2" borderId="28" xfId="0" applyFont="1" applyFill="1" applyBorder="1" applyAlignment="1">
      <alignment horizontal="center" vertical="center" wrapText="1"/>
    </xf>
    <xf numFmtId="0" fontId="4" fillId="0" borderId="33" xfId="0" applyFont="1" applyBorder="1"/>
    <xf numFmtId="0" fontId="7" fillId="0" borderId="29" xfId="0" applyFont="1" applyBorder="1" applyAlignment="1">
      <alignment horizontal="center" vertical="center" wrapText="1"/>
    </xf>
    <xf numFmtId="0" fontId="4" fillId="0" borderId="30" xfId="0" applyFont="1" applyBorder="1"/>
    <xf numFmtId="0" fontId="3" fillId="0" borderId="5" xfId="0" applyFont="1" applyBorder="1" applyAlignment="1">
      <alignment horizontal="center" wrapText="1"/>
    </xf>
    <xf numFmtId="0" fontId="4" fillId="0" borderId="6" xfId="0" applyFont="1" applyBorder="1"/>
    <xf numFmtId="0" fontId="4" fillId="0" borderId="7" xfId="0" applyFont="1" applyBorder="1"/>
    <xf numFmtId="0" fontId="7" fillId="0" borderId="0" xfId="0" applyFont="1" applyAlignment="1">
      <alignment horizontal="center" vertical="top"/>
    </xf>
    <xf numFmtId="0" fontId="0" fillId="0" borderId="0" xfId="0" applyFont="1" applyAlignment="1"/>
    <xf numFmtId="0" fontId="7" fillId="0" borderId="10" xfId="0" applyFont="1" applyBorder="1" applyAlignment="1">
      <alignment horizontal="center"/>
    </xf>
    <xf numFmtId="0" fontId="4" fillId="0" borderId="10" xfId="0" applyFont="1" applyBorder="1"/>
    <xf numFmtId="0" fontId="8" fillId="3" borderId="13" xfId="0" applyFont="1" applyFill="1" applyBorder="1" applyAlignment="1">
      <alignment horizontal="left" vertical="center" wrapText="1"/>
    </xf>
    <xf numFmtId="0" fontId="4" fillId="0" borderId="14" xfId="0" applyFont="1" applyBorder="1"/>
    <xf numFmtId="0" fontId="4" fillId="0" borderId="15" xfId="0" applyFont="1" applyBorder="1"/>
    <xf numFmtId="0" fontId="4" fillId="0" borderId="18" xfId="0" applyFont="1" applyBorder="1"/>
    <xf numFmtId="0" fontId="4" fillId="0" borderId="19" xfId="0" applyFont="1" applyBorder="1"/>
    <xf numFmtId="0" fontId="4" fillId="0" borderId="20" xfId="0" applyFont="1" applyBorder="1"/>
    <xf numFmtId="0" fontId="8" fillId="0" borderId="21" xfId="0" applyFont="1" applyFill="1" applyBorder="1" applyAlignment="1">
      <alignment horizontal="center" vertical="center" wrapText="1"/>
    </xf>
    <xf numFmtId="0" fontId="4" fillId="0" borderId="23" xfId="0" applyFont="1" applyFill="1" applyBorder="1"/>
    <xf numFmtId="0" fontId="7" fillId="4" borderId="24" xfId="0" applyFont="1" applyFill="1" applyBorder="1" applyAlignment="1">
      <alignment horizontal="left" vertical="center"/>
    </xf>
    <xf numFmtId="0" fontId="4" fillId="0" borderId="25" xfId="0" applyFont="1" applyBorder="1"/>
    <xf numFmtId="0" fontId="4" fillId="0" borderId="26" xfId="0" applyFont="1" applyBorder="1"/>
    <xf numFmtId="4" fontId="7" fillId="2" borderId="28" xfId="0" applyNumberFormat="1" applyFont="1" applyFill="1" applyBorder="1" applyAlignment="1">
      <alignment horizontal="center" vertical="center" wrapText="1"/>
    </xf>
    <xf numFmtId="4" fontId="7" fillId="2" borderId="31" xfId="0" applyNumberFormat="1" applyFont="1" applyFill="1" applyBorder="1" applyAlignment="1">
      <alignment horizontal="center" vertical="center" wrapText="1"/>
    </xf>
    <xf numFmtId="0" fontId="4" fillId="0" borderId="35" xfId="0" applyFont="1" applyBorder="1"/>
    <xf numFmtId="0" fontId="13" fillId="0" borderId="5" xfId="0" applyFont="1" applyBorder="1" applyAlignment="1">
      <alignment horizontal="center" wrapText="1"/>
    </xf>
    <xf numFmtId="0" fontId="7" fillId="0" borderId="0" xfId="0" applyFont="1" applyAlignment="1">
      <alignment horizontal="center" vertical="center"/>
    </xf>
    <xf numFmtId="0" fontId="8" fillId="3" borderId="80" xfId="0" applyFont="1" applyFill="1" applyBorder="1" applyAlignment="1">
      <alignment horizontal="left" wrapText="1"/>
    </xf>
    <xf numFmtId="0" fontId="4" fillId="0" borderId="81" xfId="0" applyFont="1" applyBorder="1"/>
    <xf numFmtId="0" fontId="4" fillId="0" borderId="82" xfId="0" applyFont="1" applyBorder="1"/>
    <xf numFmtId="0" fontId="4" fillId="0" borderId="45" xfId="0" applyFont="1" applyBorder="1"/>
    <xf numFmtId="0" fontId="4" fillId="0" borderId="83" xfId="0" applyFont="1" applyBorder="1"/>
    <xf numFmtId="0" fontId="8" fillId="0" borderId="84" xfId="0" applyFont="1" applyFill="1" applyBorder="1" applyAlignment="1">
      <alignment horizontal="center" wrapText="1"/>
    </xf>
    <xf numFmtId="0" fontId="4" fillId="0" borderId="85" xfId="0" applyFont="1" applyFill="1" applyBorder="1"/>
    <xf numFmtId="0" fontId="7" fillId="4" borderId="86" xfId="0" applyFont="1" applyFill="1" applyBorder="1" applyAlignment="1">
      <alignment horizontal="left" vertical="center"/>
    </xf>
    <xf numFmtId="0" fontId="8" fillId="0" borderId="61" xfId="0" applyFont="1" applyBorder="1" applyAlignment="1">
      <alignment horizontal="center" vertical="center" wrapText="1"/>
    </xf>
    <xf numFmtId="0" fontId="8" fillId="0" borderId="107" xfId="0" applyFont="1" applyBorder="1" applyAlignment="1">
      <alignment horizontal="center" vertical="center" wrapText="1"/>
    </xf>
    <xf numFmtId="0" fontId="8" fillId="0" borderId="108" xfId="0" applyFont="1" applyBorder="1" applyAlignment="1">
      <alignment horizontal="center" vertical="center" wrapText="1"/>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56" xfId="0" applyFont="1" applyBorder="1" applyAlignment="1">
      <alignment horizontal="center" vertical="center"/>
    </xf>
    <xf numFmtId="0" fontId="8" fillId="2" borderId="75" xfId="0" applyFont="1" applyFill="1" applyBorder="1" applyAlignment="1">
      <alignment horizontal="center" vertical="center" wrapText="1"/>
    </xf>
    <xf numFmtId="0" fontId="4" fillId="0" borderId="64" xfId="0" applyFont="1" applyBorder="1"/>
    <xf numFmtId="0" fontId="4" fillId="0" borderId="76" xfId="0" applyFont="1" applyBorder="1"/>
    <xf numFmtId="0" fontId="7" fillId="4" borderId="101" xfId="0" applyFont="1" applyFill="1" applyBorder="1" applyAlignment="1">
      <alignment horizontal="right"/>
    </xf>
    <xf numFmtId="0" fontId="4" fillId="0" borderId="102" xfId="0" applyFont="1" applyBorder="1"/>
    <xf numFmtId="0" fontId="4" fillId="0" borderId="103" xfId="0" applyFont="1" applyBorder="1"/>
    <xf numFmtId="2" fontId="8" fillId="0" borderId="71" xfId="0" applyNumberFormat="1" applyFont="1" applyBorder="1" applyAlignment="1">
      <alignment horizontal="center"/>
    </xf>
    <xf numFmtId="0" fontId="8" fillId="0" borderId="75" xfId="0" applyFont="1" applyBorder="1" applyAlignment="1">
      <alignment horizontal="center"/>
    </xf>
    <xf numFmtId="0" fontId="4" fillId="0" borderId="65" xfId="0" applyFont="1" applyBorder="1"/>
    <xf numFmtId="0" fontId="8" fillId="0" borderId="21" xfId="0" applyFont="1" applyBorder="1"/>
    <xf numFmtId="175" fontId="8" fillId="0" borderId="71" xfId="0" applyNumberFormat="1" applyFont="1" applyBorder="1" applyAlignment="1">
      <alignment horizontal="center"/>
    </xf>
    <xf numFmtId="175" fontId="8" fillId="0" borderId="75" xfId="0" applyNumberFormat="1" applyFont="1" applyBorder="1" applyAlignment="1">
      <alignment horizontal="center"/>
    </xf>
    <xf numFmtId="0" fontId="7" fillId="0" borderId="101" xfId="0" applyFont="1" applyBorder="1" applyAlignment="1">
      <alignment horizontal="right"/>
    </xf>
    <xf numFmtId="0" fontId="7" fillId="0" borderId="80" xfId="0" applyFont="1" applyBorder="1" applyAlignment="1">
      <alignment horizontal="left" vertical="center"/>
    </xf>
    <xf numFmtId="0" fontId="4" fillId="0" borderId="74" xfId="0" applyFont="1" applyBorder="1"/>
    <xf numFmtId="0" fontId="4" fillId="0" borderId="97" xfId="0" applyFont="1" applyBorder="1"/>
    <xf numFmtId="0" fontId="7" fillId="4" borderId="61" xfId="0" applyFont="1" applyFill="1" applyBorder="1" applyAlignment="1">
      <alignment horizontal="center"/>
    </xf>
    <xf numFmtId="0" fontId="4" fillId="0" borderId="100" xfId="0" applyFont="1" applyBorder="1"/>
    <xf numFmtId="0" fontId="7" fillId="4" borderId="29" xfId="0" applyFont="1" applyFill="1" applyBorder="1" applyAlignment="1">
      <alignment horizontal="center" wrapText="1"/>
    </xf>
    <xf numFmtId="0" fontId="8" fillId="0" borderId="63" xfId="0" applyFont="1" applyBorder="1"/>
    <xf numFmtId="0" fontId="8" fillId="0" borderId="0" xfId="0" applyFont="1" applyAlignment="1">
      <alignment horizontal="right"/>
    </xf>
    <xf numFmtId="0" fontId="8" fillId="0" borderId="45" xfId="0" applyFont="1" applyBorder="1" applyAlignment="1">
      <alignment horizontal="left"/>
    </xf>
    <xf numFmtId="0" fontId="7" fillId="0" borderId="74" xfId="0" applyFont="1" applyBorder="1" applyAlignment="1">
      <alignment wrapText="1"/>
    </xf>
    <xf numFmtId="0" fontId="8" fillId="0" borderId="21" xfId="0" applyFont="1" applyBorder="1" applyAlignment="1">
      <alignment horizontal="center"/>
    </xf>
    <xf numFmtId="0" fontId="4" fillId="0" borderId="23" xfId="0" applyFont="1" applyBorder="1"/>
    <xf numFmtId="2" fontId="8" fillId="0" borderId="71" xfId="0" applyNumberFormat="1" applyFont="1" applyBorder="1" applyAlignment="1">
      <alignment horizontal="center" wrapText="1"/>
    </xf>
    <xf numFmtId="0" fontId="8" fillId="3" borderId="71" xfId="0" applyFont="1" applyFill="1" applyBorder="1" applyAlignment="1">
      <alignment horizontal="center" vertical="center" wrapText="1"/>
    </xf>
    <xf numFmtId="0" fontId="7" fillId="0" borderId="90" xfId="0" applyFont="1" applyBorder="1" applyAlignment="1">
      <alignment horizontal="center"/>
    </xf>
    <xf numFmtId="0" fontId="4" fillId="0" borderId="91" xfId="0" applyFont="1" applyBorder="1"/>
    <xf numFmtId="0" fontId="7" fillId="0" borderId="92" xfId="0" applyFont="1" applyBorder="1" applyAlignment="1">
      <alignment horizontal="center"/>
    </xf>
    <xf numFmtId="0" fontId="4" fillId="0" borderId="53" xfId="0" applyFont="1" applyBorder="1"/>
    <xf numFmtId="0" fontId="7" fillId="4" borderId="29" xfId="0" applyFont="1" applyFill="1" applyBorder="1" applyAlignment="1">
      <alignment horizontal="center"/>
    </xf>
    <xf numFmtId="166" fontId="8" fillId="0" borderId="71" xfId="0" applyNumberFormat="1" applyFont="1" applyBorder="1" applyAlignment="1">
      <alignment horizontal="center"/>
    </xf>
    <xf numFmtId="0" fontId="8" fillId="4" borderId="63" xfId="0" applyFont="1" applyFill="1" applyBorder="1" applyAlignment="1">
      <alignment horizontal="center" vertical="center"/>
    </xf>
    <xf numFmtId="0" fontId="8" fillId="0" borderId="96" xfId="0" applyFont="1" applyBorder="1" applyAlignment="1">
      <alignment horizontal="center" vertical="center"/>
    </xf>
    <xf numFmtId="0" fontId="4" fillId="0" borderId="54" xfId="0" applyFont="1" applyBorder="1"/>
    <xf numFmtId="0" fontId="7" fillId="0" borderId="74" xfId="0" applyFont="1" applyBorder="1" applyAlignment="1">
      <alignment horizontal="right" vertical="center"/>
    </xf>
    <xf numFmtId="0" fontId="7" fillId="0" borderId="80" xfId="0" applyFont="1" applyBorder="1" applyAlignment="1">
      <alignment horizontal="center"/>
    </xf>
    <xf numFmtId="0" fontId="7" fillId="4" borderId="61" xfId="0" applyFont="1" applyFill="1" applyBorder="1" applyAlignment="1">
      <alignment horizontal="center" vertical="center" wrapText="1"/>
    </xf>
    <xf numFmtId="0" fontId="8" fillId="0" borderId="48" xfId="0" applyFont="1" applyBorder="1" applyAlignment="1">
      <alignment horizontal="center" vertical="center"/>
    </xf>
    <xf numFmtId="0" fontId="4" fillId="0" borderId="41" xfId="0" applyFont="1" applyBorder="1"/>
    <xf numFmtId="0" fontId="8" fillId="0" borderId="94" xfId="0" applyFont="1" applyBorder="1" applyAlignment="1">
      <alignment horizontal="center" vertical="center"/>
    </xf>
    <xf numFmtId="0" fontId="4" fillId="0" borderId="73" xfId="0" applyFont="1" applyBorder="1"/>
    <xf numFmtId="0" fontId="4" fillId="0" borderId="95" xfId="0" applyFont="1" applyBorder="1"/>
    <xf numFmtId="0" fontId="4" fillId="0" borderId="93" xfId="0" applyFont="1" applyBorder="1"/>
    <xf numFmtId="0" fontId="4" fillId="0" borderId="50" xfId="0" applyFont="1" applyBorder="1"/>
    <xf numFmtId="0" fontId="7" fillId="4" borderId="61" xfId="0" applyFont="1" applyFill="1" applyBorder="1" applyAlignment="1">
      <alignment horizontal="center" vertical="center"/>
    </xf>
    <xf numFmtId="0" fontId="7" fillId="0" borderId="92" xfId="0" applyFont="1" applyBorder="1" applyAlignment="1">
      <alignment horizontal="center" vertical="center" wrapText="1"/>
    </xf>
    <xf numFmtId="0" fontId="4" fillId="0" borderId="92" xfId="0" applyFont="1" applyBorder="1"/>
    <xf numFmtId="0" fontId="16" fillId="0" borderId="27" xfId="0" applyFont="1" applyBorder="1" applyAlignment="1">
      <alignment horizontal="center"/>
    </xf>
    <xf numFmtId="0" fontId="4" fillId="0" borderId="52" xfId="0" applyFont="1" applyBorder="1"/>
    <xf numFmtId="0" fontId="8" fillId="0" borderId="90" xfId="0" applyFont="1" applyBorder="1" applyAlignment="1">
      <alignment horizontal="center" vertical="center"/>
    </xf>
    <xf numFmtId="0" fontId="7" fillId="4" borderId="68" xfId="0" applyFont="1" applyFill="1" applyBorder="1" applyAlignment="1">
      <alignment horizontal="center"/>
    </xf>
    <xf numFmtId="0" fontId="4" fillId="0" borderId="70" xfId="0" applyFont="1" applyBorder="1"/>
    <xf numFmtId="0" fontId="8" fillId="0" borderId="75" xfId="0" applyFont="1" applyBorder="1"/>
    <xf numFmtId="2" fontId="8" fillId="0" borderId="75" xfId="0" applyNumberFormat="1" applyFont="1" applyBorder="1" applyAlignment="1">
      <alignment horizontal="center"/>
    </xf>
    <xf numFmtId="0" fontId="8" fillId="0" borderId="71" xfId="0" applyFont="1" applyBorder="1"/>
    <xf numFmtId="0" fontId="8" fillId="0" borderId="71" xfId="0" applyFont="1" applyBorder="1" applyAlignment="1">
      <alignment horizontal="center"/>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09550"/>
    <xdr:sp macro="" textlink="">
      <xdr:nvSpPr>
        <xdr:cNvPr id="2051" name="Check Box 5" hidden="1">
          <a:extLst>
            <a:ext uri="{FF2B5EF4-FFF2-40B4-BE49-F238E27FC236}">
              <a16:creationId xmlns:a16="http://schemas.microsoft.com/office/drawing/2014/main" xmlns="" id="{00000000-0008-0000-0200-000003080000}"/>
            </a:ext>
          </a:extLst>
        </xdr:cNvPr>
        <xdr:cNvSpPr/>
      </xdr:nvSpPr>
      <xdr:spPr bwMode="auto">
        <a:xfrm>
          <a:off x="0" y="0"/>
          <a:ext cx="0" cy="0"/>
        </a:xfrm>
        <a:prstGeom prst="rect">
          <a:avLst/>
        </a:prstGeom>
        <a:noFill/>
        <a:ln>
          <a:noFill/>
        </a:ln>
      </xdr:spPr>
    </xdr:sp>
    <xdr:clientData fLocksWithSheet="0"/>
  </xdr:oneCellAnchor>
  <xdr:oneCellAnchor>
    <xdr:from>
      <xdr:col>10</xdr:col>
      <xdr:colOff>152400</xdr:colOff>
      <xdr:row>16</xdr:row>
      <xdr:rowOff>142875</xdr:rowOff>
    </xdr:from>
    <xdr:ext cx="295275" cy="209550"/>
    <xdr:sp macro="" textlink="">
      <xdr:nvSpPr>
        <xdr:cNvPr id="2052" name="Check Box 6" hidden="1">
          <a:extLst>
            <a:ext uri="{FF2B5EF4-FFF2-40B4-BE49-F238E27FC236}">
              <a16:creationId xmlns:a16="http://schemas.microsoft.com/office/drawing/2014/main" xmlns="" id="{00000000-0008-0000-0200-000004080000}"/>
            </a:ext>
          </a:extLst>
        </xdr:cNvPr>
        <xdr:cNvSpPr/>
      </xdr:nvSpPr>
      <xdr:spPr bwMode="auto">
        <a:xfrm>
          <a:off x="0" y="0"/>
          <a:ext cx="0" cy="0"/>
        </a:xfrm>
        <a:prstGeom prst="rect">
          <a:avLst/>
        </a:prstGeom>
        <a:noFill/>
        <a:ln>
          <a:noFill/>
        </a:ln>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6"/>
  <sheetViews>
    <sheetView showGridLines="0" topLeftCell="A142" zoomScale="84" zoomScaleNormal="84" workbookViewId="0">
      <selection activeCell="C11" sqref="C11:K143"/>
    </sheetView>
  </sheetViews>
  <sheetFormatPr baseColWidth="10" defaultColWidth="14.42578125" defaultRowHeight="15" customHeight="1" x14ac:dyDescent="0.2"/>
  <cols>
    <col min="1" max="2" width="3.42578125" style="273" customWidth="1"/>
    <col min="3" max="3" width="5.140625" style="273" customWidth="1"/>
    <col min="4" max="4" width="15.28515625" style="273" customWidth="1"/>
    <col min="5" max="5" width="16.140625" style="273" customWidth="1"/>
    <col min="6" max="6" width="17.5703125" style="273" customWidth="1"/>
    <col min="7" max="7" width="73.28515625" style="273" customWidth="1"/>
    <col min="8" max="8" width="8.7109375" style="273" customWidth="1"/>
    <col min="9" max="9" width="16.7109375" style="273" customWidth="1"/>
    <col min="10" max="10" width="20.7109375" style="293" customWidth="1"/>
    <col min="11" max="11" width="30" style="314" customWidth="1"/>
    <col min="12" max="12" width="3.28515625" style="273" customWidth="1"/>
    <col min="13" max="13" width="2.7109375" style="273" customWidth="1"/>
    <col min="14" max="14" width="23.140625" style="273" customWidth="1"/>
    <col min="15" max="15" width="18.85546875" style="273" customWidth="1"/>
    <col min="16" max="16384" width="14.42578125" style="273"/>
  </cols>
  <sheetData>
    <row r="1" spans="1:15" ht="16.5" customHeight="1" thickBot="1" x14ac:dyDescent="0.35">
      <c r="A1" s="1"/>
      <c r="B1" s="1"/>
      <c r="C1" s="1"/>
      <c r="D1" s="1"/>
      <c r="E1" s="2"/>
      <c r="F1" s="1"/>
      <c r="G1" s="1"/>
      <c r="H1" s="1"/>
      <c r="I1" s="1"/>
      <c r="J1" s="274"/>
      <c r="K1" s="294"/>
      <c r="L1" s="1"/>
      <c r="M1" s="1"/>
      <c r="N1" s="3"/>
      <c r="O1" s="3"/>
    </row>
    <row r="2" spans="1:15" ht="16.5" customHeight="1" thickTop="1" x14ac:dyDescent="0.3">
      <c r="A2" s="1"/>
      <c r="B2" s="4"/>
      <c r="C2" s="5"/>
      <c r="D2" s="5"/>
      <c r="E2" s="6"/>
      <c r="F2" s="5"/>
      <c r="G2" s="5"/>
      <c r="H2" s="5"/>
      <c r="I2" s="5"/>
      <c r="J2" s="275"/>
      <c r="K2" s="295"/>
      <c r="L2" s="7"/>
      <c r="M2" s="1"/>
      <c r="N2" s="3"/>
      <c r="O2" s="3"/>
    </row>
    <row r="3" spans="1:15" ht="27" customHeight="1" x14ac:dyDescent="0.3">
      <c r="A3" s="1"/>
      <c r="B3" s="8"/>
      <c r="C3" s="355" t="s">
        <v>0</v>
      </c>
      <c r="D3" s="356"/>
      <c r="E3" s="356"/>
      <c r="F3" s="357"/>
      <c r="G3" s="1"/>
      <c r="H3" s="1"/>
      <c r="I3" s="1"/>
      <c r="J3" s="274"/>
      <c r="K3" s="294"/>
      <c r="L3" s="9"/>
      <c r="M3" s="1"/>
      <c r="N3" s="3"/>
      <c r="O3" s="3"/>
    </row>
    <row r="4" spans="1:15" ht="16.5" customHeight="1" x14ac:dyDescent="0.3">
      <c r="A4" s="1"/>
      <c r="B4" s="8"/>
      <c r="C4" s="10" t="s">
        <v>1</v>
      </c>
      <c r="D4" s="11" t="s">
        <v>2</v>
      </c>
      <c r="E4" s="10" t="s">
        <v>3</v>
      </c>
      <c r="F4" s="11">
        <v>3</v>
      </c>
      <c r="G4" s="1"/>
      <c r="H4" s="1"/>
      <c r="I4" s="1"/>
      <c r="J4" s="274"/>
      <c r="K4" s="294"/>
      <c r="L4" s="9"/>
      <c r="M4" s="1"/>
      <c r="N4" s="3"/>
      <c r="O4" s="3"/>
    </row>
    <row r="5" spans="1:15" ht="16.5" customHeight="1" x14ac:dyDescent="0.3">
      <c r="A5" s="1"/>
      <c r="B5" s="8"/>
      <c r="C5" s="358" t="s">
        <v>4</v>
      </c>
      <c r="D5" s="359"/>
      <c r="E5" s="359"/>
      <c r="F5" s="359"/>
      <c r="G5" s="359"/>
      <c r="H5" s="359"/>
      <c r="I5" s="359"/>
      <c r="J5" s="359"/>
      <c r="K5" s="359"/>
      <c r="L5" s="9"/>
      <c r="M5" s="1"/>
      <c r="N5" s="3"/>
      <c r="O5" s="3"/>
    </row>
    <row r="6" spans="1:15" ht="16.5" customHeight="1" thickBot="1" x14ac:dyDescent="0.35">
      <c r="A6" s="1"/>
      <c r="B6" s="8"/>
      <c r="C6" s="360" t="s">
        <v>5</v>
      </c>
      <c r="D6" s="361"/>
      <c r="E6" s="361"/>
      <c r="F6" s="361"/>
      <c r="G6" s="361"/>
      <c r="H6" s="361"/>
      <c r="I6" s="361"/>
      <c r="J6" s="361"/>
      <c r="K6" s="361"/>
      <c r="L6" s="9"/>
      <c r="M6" s="1"/>
      <c r="N6" s="3"/>
      <c r="O6" s="3"/>
    </row>
    <row r="7" spans="1:15" ht="16.5" customHeight="1" x14ac:dyDescent="0.3">
      <c r="A7" s="12"/>
      <c r="B7" s="13"/>
      <c r="C7" s="362" t="s">
        <v>6</v>
      </c>
      <c r="D7" s="363"/>
      <c r="E7" s="363"/>
      <c r="F7" s="363"/>
      <c r="G7" s="363"/>
      <c r="H7" s="363"/>
      <c r="I7" s="363"/>
      <c r="J7" s="363"/>
      <c r="K7" s="364"/>
      <c r="L7" s="14"/>
      <c r="M7" s="12"/>
      <c r="N7" s="15"/>
      <c r="O7" s="15"/>
    </row>
    <row r="8" spans="1:15" ht="43.5" customHeight="1" x14ac:dyDescent="0.3">
      <c r="A8" s="1"/>
      <c r="B8" s="16"/>
      <c r="C8" s="365"/>
      <c r="D8" s="366"/>
      <c r="E8" s="366"/>
      <c r="F8" s="366"/>
      <c r="G8" s="366"/>
      <c r="H8" s="366"/>
      <c r="I8" s="366"/>
      <c r="J8" s="366"/>
      <c r="K8" s="367"/>
      <c r="L8" s="9"/>
      <c r="M8" s="1"/>
      <c r="N8" s="3"/>
      <c r="O8" s="3"/>
    </row>
    <row r="9" spans="1:15" ht="34.5" customHeight="1" x14ac:dyDescent="0.3">
      <c r="A9" s="1"/>
      <c r="B9" s="16"/>
      <c r="C9" s="368" t="s">
        <v>301</v>
      </c>
      <c r="D9" s="333"/>
      <c r="E9" s="333"/>
      <c r="F9" s="333"/>
      <c r="G9" s="333"/>
      <c r="H9" s="333"/>
      <c r="I9" s="333"/>
      <c r="J9" s="333"/>
      <c r="K9" s="369"/>
      <c r="L9" s="9"/>
      <c r="M9" s="1"/>
      <c r="N9" s="3"/>
      <c r="O9" s="3"/>
    </row>
    <row r="10" spans="1:15" ht="30" customHeight="1" thickBot="1" x14ac:dyDescent="0.35">
      <c r="A10" s="1"/>
      <c r="B10" s="8"/>
      <c r="C10" s="370"/>
      <c r="D10" s="371"/>
      <c r="E10" s="371"/>
      <c r="F10" s="371"/>
      <c r="G10" s="371"/>
      <c r="H10" s="371"/>
      <c r="I10" s="371"/>
      <c r="J10" s="371"/>
      <c r="K10" s="372"/>
      <c r="L10" s="9"/>
      <c r="M10" s="1"/>
      <c r="N10" s="3"/>
      <c r="O10" s="3"/>
    </row>
    <row r="11" spans="1:15" ht="30" customHeight="1" x14ac:dyDescent="0.3">
      <c r="A11" s="1"/>
      <c r="B11" s="8"/>
      <c r="C11" s="349" t="s">
        <v>7</v>
      </c>
      <c r="D11" s="351" t="s">
        <v>8</v>
      </c>
      <c r="E11" s="353" t="s">
        <v>9</v>
      </c>
      <c r="F11" s="354"/>
      <c r="G11" s="349" t="s">
        <v>10</v>
      </c>
      <c r="H11" s="351" t="s">
        <v>11</v>
      </c>
      <c r="I11" s="351" t="s">
        <v>12</v>
      </c>
      <c r="J11" s="345" t="s">
        <v>304</v>
      </c>
      <c r="K11" s="347" t="s">
        <v>13</v>
      </c>
      <c r="L11" s="9"/>
      <c r="M11" s="1"/>
      <c r="N11" s="3"/>
      <c r="O11" s="3"/>
    </row>
    <row r="12" spans="1:15" ht="30" customHeight="1" thickBot="1" x14ac:dyDescent="0.35">
      <c r="A12" s="1"/>
      <c r="B12" s="8"/>
      <c r="C12" s="350"/>
      <c r="D12" s="352"/>
      <c r="E12" s="17" t="s">
        <v>14</v>
      </c>
      <c r="F12" s="17" t="s">
        <v>15</v>
      </c>
      <c r="G12" s="350"/>
      <c r="H12" s="352"/>
      <c r="I12" s="352"/>
      <c r="J12" s="346"/>
      <c r="K12" s="348"/>
      <c r="L12" s="9"/>
      <c r="M12" s="1"/>
      <c r="N12" s="3"/>
      <c r="O12" s="3"/>
    </row>
    <row r="13" spans="1:15" ht="30" customHeight="1" thickBot="1" x14ac:dyDescent="0.35">
      <c r="A13" s="1"/>
      <c r="B13" s="8"/>
      <c r="C13" s="18"/>
      <c r="D13" s="19"/>
      <c r="E13" s="19"/>
      <c r="F13" s="19"/>
      <c r="G13" s="19"/>
      <c r="H13" s="19"/>
      <c r="I13" s="19"/>
      <c r="J13" s="276"/>
      <c r="K13" s="296"/>
      <c r="L13" s="9"/>
      <c r="M13" s="1"/>
      <c r="N13" s="3"/>
      <c r="O13" s="3"/>
    </row>
    <row r="14" spans="1:15" ht="30" customHeight="1" x14ac:dyDescent="0.3">
      <c r="A14" s="1"/>
      <c r="B14" s="8"/>
      <c r="C14" s="21"/>
      <c r="D14" s="22">
        <v>1</v>
      </c>
      <c r="E14" s="23"/>
      <c r="F14" s="23"/>
      <c r="G14" s="24" t="s">
        <v>16</v>
      </c>
      <c r="H14" s="23"/>
      <c r="I14" s="25"/>
      <c r="J14" s="277"/>
      <c r="K14" s="297"/>
      <c r="L14" s="9"/>
      <c r="M14" s="1"/>
      <c r="N14" s="3"/>
      <c r="O14" s="3"/>
    </row>
    <row r="15" spans="1:15" ht="37.5" customHeight="1" x14ac:dyDescent="0.3">
      <c r="A15" s="1"/>
      <c r="B15" s="8"/>
      <c r="C15" s="28"/>
      <c r="D15" s="23">
        <v>1.1000000000000001</v>
      </c>
      <c r="E15" s="23"/>
      <c r="F15" s="23"/>
      <c r="G15" s="29" t="s">
        <v>17</v>
      </c>
      <c r="H15" s="30" t="s">
        <v>18</v>
      </c>
      <c r="I15" s="31">
        <v>72</v>
      </c>
      <c r="J15" s="277">
        <f>549846*$H$166</f>
        <v>714799.8</v>
      </c>
      <c r="K15" s="298">
        <f t="shared" ref="K15:K17" si="0">+I15*J15</f>
        <v>51465585.600000001</v>
      </c>
      <c r="L15" s="9"/>
      <c r="M15" s="1"/>
      <c r="N15" s="3"/>
      <c r="O15" s="3"/>
    </row>
    <row r="16" spans="1:15" ht="30" customHeight="1" x14ac:dyDescent="0.3">
      <c r="A16" s="1"/>
      <c r="B16" s="8"/>
      <c r="C16" s="28"/>
      <c r="D16" s="33">
        <v>1.2</v>
      </c>
      <c r="E16" s="23"/>
      <c r="F16" s="23"/>
      <c r="G16" s="29" t="s">
        <v>19</v>
      </c>
      <c r="H16" s="30" t="s">
        <v>20</v>
      </c>
      <c r="I16" s="31">
        <v>150</v>
      </c>
      <c r="J16" s="277">
        <f>19222*$H$166</f>
        <v>24988.600000000002</v>
      </c>
      <c r="K16" s="297">
        <f t="shared" si="0"/>
        <v>3748290.0000000005</v>
      </c>
      <c r="L16" s="9"/>
      <c r="M16" s="1"/>
      <c r="N16" s="3"/>
      <c r="O16" s="3"/>
    </row>
    <row r="17" spans="1:15" ht="52.5" customHeight="1" x14ac:dyDescent="0.3">
      <c r="A17" s="1"/>
      <c r="B17" s="8"/>
      <c r="C17" s="28"/>
      <c r="D17" s="33">
        <v>1.3</v>
      </c>
      <c r="E17" s="23"/>
      <c r="F17" s="23"/>
      <c r="G17" s="29" t="s">
        <v>21</v>
      </c>
      <c r="H17" s="30" t="s">
        <v>20</v>
      </c>
      <c r="I17" s="31">
        <v>65</v>
      </c>
      <c r="J17" s="277">
        <f>182255*$H$166</f>
        <v>236931.5</v>
      </c>
      <c r="K17" s="297">
        <f t="shared" si="0"/>
        <v>15400547.5</v>
      </c>
      <c r="L17" s="9"/>
      <c r="M17" s="1"/>
      <c r="N17" s="3"/>
      <c r="O17" s="3"/>
    </row>
    <row r="18" spans="1:15" ht="30" customHeight="1" thickBot="1" x14ac:dyDescent="0.35">
      <c r="A18" s="1"/>
      <c r="B18" s="8"/>
      <c r="C18" s="34" t="s">
        <v>22</v>
      </c>
      <c r="D18" s="35"/>
      <c r="E18" s="35"/>
      <c r="F18" s="35"/>
      <c r="G18" s="36"/>
      <c r="H18" s="35"/>
      <c r="I18" s="37"/>
      <c r="J18" s="278"/>
      <c r="K18" s="299">
        <f>SUM(K15:K17)</f>
        <v>70614423.099999994</v>
      </c>
      <c r="L18" s="9"/>
      <c r="M18" s="1"/>
      <c r="N18" s="3"/>
      <c r="O18" s="3"/>
    </row>
    <row r="19" spans="1:15" ht="30" customHeight="1" thickBot="1" x14ac:dyDescent="0.35">
      <c r="A19" s="1"/>
      <c r="B19" s="8"/>
      <c r="C19" s="18"/>
      <c r="D19" s="19"/>
      <c r="E19" s="19"/>
      <c r="F19" s="19"/>
      <c r="G19" s="19"/>
      <c r="H19" s="19"/>
      <c r="I19" s="19"/>
      <c r="J19" s="276"/>
      <c r="K19" s="296"/>
      <c r="L19" s="9"/>
      <c r="M19" s="1"/>
      <c r="N19" s="3"/>
      <c r="O19" s="3"/>
    </row>
    <row r="20" spans="1:15" ht="30" customHeight="1" x14ac:dyDescent="0.3">
      <c r="A20" s="1"/>
      <c r="B20" s="8"/>
      <c r="C20" s="40"/>
      <c r="D20" s="41">
        <v>2</v>
      </c>
      <c r="E20" s="23"/>
      <c r="F20" s="23"/>
      <c r="G20" s="42" t="s">
        <v>23</v>
      </c>
      <c r="H20" s="43"/>
      <c r="I20" s="44"/>
      <c r="J20" s="277"/>
      <c r="K20" s="298"/>
      <c r="L20" s="9"/>
      <c r="M20" s="1"/>
      <c r="N20" s="3"/>
      <c r="O20" s="3"/>
    </row>
    <row r="21" spans="1:15" ht="83.25" customHeight="1" x14ac:dyDescent="0.3">
      <c r="A21" s="1"/>
      <c r="B21" s="8"/>
      <c r="C21" s="40"/>
      <c r="D21" s="33">
        <v>2.1</v>
      </c>
      <c r="E21" s="23"/>
      <c r="F21" s="23"/>
      <c r="G21" s="29" t="s">
        <v>24</v>
      </c>
      <c r="H21" s="45" t="s">
        <v>25</v>
      </c>
      <c r="I21" s="31">
        <v>49.4</v>
      </c>
      <c r="J21" s="277">
        <f>199302*$H$166</f>
        <v>259092.6</v>
      </c>
      <c r="K21" s="297">
        <f t="shared" ref="K21:K28" si="1">+I21*J21</f>
        <v>12799174.439999999</v>
      </c>
      <c r="L21" s="9"/>
      <c r="M21" s="1"/>
      <c r="N21" s="3"/>
      <c r="O21" s="3"/>
    </row>
    <row r="22" spans="1:15" ht="69.75" customHeight="1" x14ac:dyDescent="0.3">
      <c r="A22" s="1"/>
      <c r="B22" s="8"/>
      <c r="C22" s="40"/>
      <c r="D22" s="33">
        <v>2.2000000000000002</v>
      </c>
      <c r="E22" s="23"/>
      <c r="F22" s="23"/>
      <c r="G22" s="29" t="s">
        <v>26</v>
      </c>
      <c r="H22" s="45" t="s">
        <v>25</v>
      </c>
      <c r="I22" s="31">
        <v>405</v>
      </c>
      <c r="J22" s="277">
        <f>176860*$H$166</f>
        <v>229918</v>
      </c>
      <c r="K22" s="297">
        <f t="shared" si="1"/>
        <v>93116790</v>
      </c>
      <c r="L22" s="9"/>
      <c r="M22" s="1"/>
      <c r="N22" s="3"/>
      <c r="O22" s="3"/>
    </row>
    <row r="23" spans="1:15" ht="34.5" customHeight="1" x14ac:dyDescent="0.3">
      <c r="A23" s="1"/>
      <c r="B23" s="8"/>
      <c r="C23" s="40"/>
      <c r="D23" s="33">
        <v>2.2999999999999998</v>
      </c>
      <c r="E23" s="23"/>
      <c r="F23" s="23"/>
      <c r="G23" s="29" t="s">
        <v>27</v>
      </c>
      <c r="H23" s="45" t="s">
        <v>25</v>
      </c>
      <c r="I23" s="31">
        <v>923</v>
      </c>
      <c r="J23" s="277">
        <f>103450*$H$166</f>
        <v>134485</v>
      </c>
      <c r="K23" s="297">
        <f t="shared" si="1"/>
        <v>124129655</v>
      </c>
      <c r="L23" s="9"/>
      <c r="M23" s="1"/>
      <c r="N23" s="3"/>
      <c r="O23" s="3"/>
    </row>
    <row r="24" spans="1:15" ht="30" customHeight="1" x14ac:dyDescent="0.3">
      <c r="A24" s="1"/>
      <c r="B24" s="8"/>
      <c r="C24" s="40"/>
      <c r="D24" s="33">
        <v>2.4</v>
      </c>
      <c r="E24" s="23"/>
      <c r="F24" s="23"/>
      <c r="G24" s="29" t="s">
        <v>28</v>
      </c>
      <c r="H24" s="45" t="s">
        <v>20</v>
      </c>
      <c r="I24" s="31">
        <v>55</v>
      </c>
      <c r="J24" s="277">
        <f>34003*$H$166</f>
        <v>44203.9</v>
      </c>
      <c r="K24" s="297">
        <f t="shared" si="1"/>
        <v>2431214.5</v>
      </c>
      <c r="L24" s="9"/>
      <c r="M24" s="1"/>
      <c r="N24" s="3"/>
      <c r="O24" s="3"/>
    </row>
    <row r="25" spans="1:15" ht="57.75" customHeight="1" x14ac:dyDescent="0.3">
      <c r="A25" s="1"/>
      <c r="B25" s="8"/>
      <c r="C25" s="40"/>
      <c r="D25" s="33">
        <v>2.5</v>
      </c>
      <c r="E25" s="23"/>
      <c r="F25" s="23"/>
      <c r="G25" s="29" t="s">
        <v>29</v>
      </c>
      <c r="H25" s="45" t="s">
        <v>30</v>
      </c>
      <c r="I25" s="31">
        <v>20</v>
      </c>
      <c r="J25" s="277">
        <f>84062*$H$166</f>
        <v>109280.6</v>
      </c>
      <c r="K25" s="297">
        <f t="shared" si="1"/>
        <v>2185612</v>
      </c>
      <c r="L25" s="9"/>
      <c r="M25" s="1"/>
      <c r="N25" s="3"/>
      <c r="O25" s="3"/>
    </row>
    <row r="26" spans="1:15" ht="66.75" customHeight="1" x14ac:dyDescent="0.3">
      <c r="A26" s="1"/>
      <c r="B26" s="8"/>
      <c r="C26" s="40"/>
      <c r="D26" s="33">
        <v>2.6</v>
      </c>
      <c r="E26" s="23"/>
      <c r="F26" s="23"/>
      <c r="G26" s="29" t="s">
        <v>31</v>
      </c>
      <c r="H26" s="45"/>
      <c r="I26" s="31"/>
      <c r="J26" s="277"/>
      <c r="K26" s="297">
        <f t="shared" si="1"/>
        <v>0</v>
      </c>
      <c r="L26" s="9"/>
      <c r="M26" s="1"/>
      <c r="N26" s="3"/>
      <c r="O26" s="3"/>
    </row>
    <row r="27" spans="1:15" ht="20.25" customHeight="1" x14ac:dyDescent="0.25">
      <c r="A27" s="1"/>
      <c r="B27" s="8"/>
      <c r="C27" s="40"/>
      <c r="D27" s="33" t="s">
        <v>32</v>
      </c>
      <c r="E27" s="23"/>
      <c r="F27" s="23"/>
      <c r="G27" s="29" t="s">
        <v>33</v>
      </c>
      <c r="H27" s="45" t="s">
        <v>30</v>
      </c>
      <c r="I27" s="31">
        <v>1</v>
      </c>
      <c r="J27" s="277">
        <f>99727*$H$166</f>
        <v>129645.1</v>
      </c>
      <c r="K27" s="297">
        <f t="shared" si="1"/>
        <v>129645.1</v>
      </c>
      <c r="L27" s="9"/>
      <c r="M27" s="1"/>
      <c r="N27" s="1"/>
      <c r="O27" s="1"/>
    </row>
    <row r="28" spans="1:15" ht="19.5" customHeight="1" x14ac:dyDescent="0.3">
      <c r="A28" s="3"/>
      <c r="B28" s="46"/>
      <c r="C28" s="40"/>
      <c r="D28" s="33" t="s">
        <v>34</v>
      </c>
      <c r="E28" s="23"/>
      <c r="F28" s="23"/>
      <c r="G28" s="29" t="s">
        <v>35</v>
      </c>
      <c r="H28" s="45" t="s">
        <v>30</v>
      </c>
      <c r="I28" s="31">
        <v>1</v>
      </c>
      <c r="J28" s="277">
        <f>137539*$H$166</f>
        <v>178800.7</v>
      </c>
      <c r="K28" s="297">
        <f t="shared" si="1"/>
        <v>178800.7</v>
      </c>
      <c r="L28" s="47"/>
      <c r="M28" s="3"/>
      <c r="N28" s="3"/>
      <c r="O28" s="3"/>
    </row>
    <row r="29" spans="1:15" ht="30" customHeight="1" thickBot="1" x14ac:dyDescent="0.35">
      <c r="A29" s="1"/>
      <c r="B29" s="8"/>
      <c r="C29" s="34" t="s">
        <v>22</v>
      </c>
      <c r="D29" s="48"/>
      <c r="E29" s="49"/>
      <c r="F29" s="48"/>
      <c r="G29" s="48"/>
      <c r="H29" s="48"/>
      <c r="I29" s="25"/>
      <c r="J29" s="278"/>
      <c r="K29" s="299">
        <f>SUM(K21:K28)</f>
        <v>234970891.73999998</v>
      </c>
      <c r="L29" s="9"/>
      <c r="M29" s="1"/>
      <c r="N29" s="3"/>
      <c r="O29" s="3"/>
    </row>
    <row r="30" spans="1:15" ht="30" customHeight="1" thickBot="1" x14ac:dyDescent="0.35">
      <c r="A30" s="1"/>
      <c r="B30" s="8"/>
      <c r="C30" s="18"/>
      <c r="D30" s="19"/>
      <c r="E30" s="19"/>
      <c r="F30" s="19"/>
      <c r="G30" s="19"/>
      <c r="H30" s="19"/>
      <c r="I30" s="19"/>
      <c r="J30" s="276"/>
      <c r="K30" s="296"/>
      <c r="L30" s="9"/>
      <c r="M30" s="1"/>
      <c r="N30" s="3"/>
      <c r="O30" s="3"/>
    </row>
    <row r="31" spans="1:15" ht="30" customHeight="1" x14ac:dyDescent="0.3">
      <c r="A31" s="1"/>
      <c r="B31" s="8"/>
      <c r="C31" s="40"/>
      <c r="D31" s="41">
        <v>3</v>
      </c>
      <c r="E31" s="23"/>
      <c r="F31" s="23"/>
      <c r="G31" s="50" t="s">
        <v>36</v>
      </c>
      <c r="H31" s="43"/>
      <c r="I31" s="44"/>
      <c r="J31" s="279"/>
      <c r="K31" s="300"/>
      <c r="L31" s="9"/>
      <c r="M31" s="1"/>
      <c r="N31" s="3"/>
      <c r="O31" s="3"/>
    </row>
    <row r="32" spans="1:15" ht="64.5" customHeight="1" x14ac:dyDescent="0.3">
      <c r="A32" s="1"/>
      <c r="B32" s="8"/>
      <c r="C32" s="40"/>
      <c r="D32" s="33">
        <v>3.1</v>
      </c>
      <c r="E32" s="23"/>
      <c r="F32" s="23"/>
      <c r="G32" s="29" t="s">
        <v>37</v>
      </c>
      <c r="H32" s="45"/>
      <c r="I32" s="31"/>
      <c r="J32" s="277"/>
      <c r="K32" s="298"/>
      <c r="L32" s="9"/>
      <c r="M32" s="1"/>
      <c r="N32" s="3"/>
      <c r="O32" s="3"/>
    </row>
    <row r="33" spans="1:15" ht="30" customHeight="1" x14ac:dyDescent="0.3">
      <c r="A33" s="1"/>
      <c r="B33" s="8"/>
      <c r="C33" s="40"/>
      <c r="D33" s="33" t="s">
        <v>38</v>
      </c>
      <c r="E33" s="23"/>
      <c r="F33" s="23"/>
      <c r="G33" s="29" t="s">
        <v>39</v>
      </c>
      <c r="H33" s="45" t="s">
        <v>25</v>
      </c>
      <c r="I33" s="31">
        <v>3120</v>
      </c>
      <c r="J33" s="277">
        <f>27151*$H$166</f>
        <v>35296.300000000003</v>
      </c>
      <c r="K33" s="297">
        <f t="shared" ref="K33:K42" si="2">+I33*J33</f>
        <v>110124456.00000001</v>
      </c>
      <c r="L33" s="9"/>
      <c r="M33" s="1"/>
      <c r="N33" s="3"/>
      <c r="O33" s="3"/>
    </row>
    <row r="34" spans="1:15" ht="30" customHeight="1" x14ac:dyDescent="0.3">
      <c r="A34" s="1"/>
      <c r="B34" s="8"/>
      <c r="C34" s="40"/>
      <c r="D34" s="33" t="s">
        <v>40</v>
      </c>
      <c r="E34" s="23"/>
      <c r="F34" s="23"/>
      <c r="G34" s="29" t="s">
        <v>41</v>
      </c>
      <c r="H34" s="45" t="s">
        <v>25</v>
      </c>
      <c r="I34" s="31">
        <v>540</v>
      </c>
      <c r="J34" s="277">
        <f>39218*$H$166</f>
        <v>50983.4</v>
      </c>
      <c r="K34" s="297">
        <f t="shared" si="2"/>
        <v>27531036</v>
      </c>
      <c r="L34" s="9"/>
      <c r="M34" s="1"/>
      <c r="N34" s="3"/>
      <c r="O34" s="3"/>
    </row>
    <row r="35" spans="1:15" ht="39.75" customHeight="1" x14ac:dyDescent="0.3">
      <c r="A35" s="1"/>
      <c r="B35" s="8"/>
      <c r="C35" s="40"/>
      <c r="D35" s="33">
        <v>3.2</v>
      </c>
      <c r="E35" s="23"/>
      <c r="F35" s="23"/>
      <c r="G35" s="29" t="s">
        <v>42</v>
      </c>
      <c r="H35" s="45" t="s">
        <v>25</v>
      </c>
      <c r="I35" s="31">
        <v>3100</v>
      </c>
      <c r="J35" s="277">
        <f>16630*$H$166</f>
        <v>21619</v>
      </c>
      <c r="K35" s="297">
        <f t="shared" si="2"/>
        <v>67018900</v>
      </c>
      <c r="L35" s="9"/>
      <c r="M35" s="1"/>
      <c r="N35" s="3"/>
      <c r="O35" s="3"/>
    </row>
    <row r="36" spans="1:15" ht="85.5" customHeight="1" x14ac:dyDescent="0.3">
      <c r="A36" s="1"/>
      <c r="B36" s="8"/>
      <c r="C36" s="40"/>
      <c r="D36" s="33">
        <v>3.3</v>
      </c>
      <c r="E36" s="23"/>
      <c r="F36" s="23"/>
      <c r="G36" s="29" t="s">
        <v>43</v>
      </c>
      <c r="H36" s="45" t="s">
        <v>20</v>
      </c>
      <c r="I36" s="31">
        <v>20</v>
      </c>
      <c r="J36" s="277">
        <f>438115*$H$166</f>
        <v>569549.5</v>
      </c>
      <c r="K36" s="297">
        <f t="shared" si="2"/>
        <v>11390990</v>
      </c>
      <c r="L36" s="9"/>
      <c r="M36" s="1"/>
      <c r="N36" s="3"/>
      <c r="O36" s="3"/>
    </row>
    <row r="37" spans="1:15" ht="85.5" customHeight="1" x14ac:dyDescent="0.3">
      <c r="A37" s="1"/>
      <c r="B37" s="8"/>
      <c r="C37" s="40"/>
      <c r="D37" s="33">
        <v>3.4</v>
      </c>
      <c r="E37" s="23"/>
      <c r="F37" s="23"/>
      <c r="G37" s="29" t="s">
        <v>44</v>
      </c>
      <c r="H37" s="45" t="s">
        <v>20</v>
      </c>
      <c r="I37" s="31">
        <v>20</v>
      </c>
      <c r="J37" s="277">
        <f>469207*$H$166</f>
        <v>609969.1</v>
      </c>
      <c r="K37" s="297">
        <f t="shared" si="2"/>
        <v>12199382</v>
      </c>
      <c r="L37" s="9"/>
      <c r="M37" s="1"/>
      <c r="N37" s="3"/>
      <c r="O37" s="3"/>
    </row>
    <row r="38" spans="1:15" ht="77.25" customHeight="1" x14ac:dyDescent="0.25">
      <c r="A38" s="1"/>
      <c r="B38" s="8"/>
      <c r="C38" s="40"/>
      <c r="D38" s="33">
        <v>3.5</v>
      </c>
      <c r="E38" s="23"/>
      <c r="F38" s="23"/>
      <c r="G38" s="29" t="s">
        <v>45</v>
      </c>
      <c r="H38" s="45" t="s">
        <v>20</v>
      </c>
      <c r="I38" s="31">
        <v>20</v>
      </c>
      <c r="J38" s="277">
        <f>518955*$H$166</f>
        <v>674641.5</v>
      </c>
      <c r="K38" s="297">
        <f t="shared" si="2"/>
        <v>13492830</v>
      </c>
      <c r="L38" s="9"/>
      <c r="M38" s="1"/>
      <c r="N38" s="1"/>
      <c r="O38" s="1"/>
    </row>
    <row r="39" spans="1:15" ht="85.5" customHeight="1" x14ac:dyDescent="0.3">
      <c r="A39" s="1"/>
      <c r="B39" s="8"/>
      <c r="C39" s="40"/>
      <c r="D39" s="33">
        <v>3.6</v>
      </c>
      <c r="E39" s="23"/>
      <c r="F39" s="23"/>
      <c r="G39" s="29" t="s">
        <v>46</v>
      </c>
      <c r="H39" s="45" t="s">
        <v>20</v>
      </c>
      <c r="I39" s="31">
        <v>10</v>
      </c>
      <c r="J39" s="277">
        <f>568703*$H$166</f>
        <v>739313.9</v>
      </c>
      <c r="K39" s="297">
        <f t="shared" si="2"/>
        <v>7393139</v>
      </c>
      <c r="L39" s="9"/>
      <c r="M39" s="1"/>
      <c r="N39" s="3"/>
      <c r="O39" s="3"/>
    </row>
    <row r="40" spans="1:15" ht="91.5" customHeight="1" x14ac:dyDescent="0.25">
      <c r="A40" s="1"/>
      <c r="B40" s="8"/>
      <c r="C40" s="40"/>
      <c r="D40" s="33">
        <v>3.7</v>
      </c>
      <c r="E40" s="23"/>
      <c r="F40" s="23"/>
      <c r="G40" s="29" t="s">
        <v>47</v>
      </c>
      <c r="H40" s="45" t="s">
        <v>25</v>
      </c>
      <c r="I40" s="31">
        <f>22+(70*1.54*0.05)</f>
        <v>27.39</v>
      </c>
      <c r="J40" s="277">
        <f>386415*$H$166</f>
        <v>502339.5</v>
      </c>
      <c r="K40" s="297">
        <f t="shared" si="2"/>
        <v>13759078.905000001</v>
      </c>
      <c r="L40" s="9"/>
      <c r="M40" s="1"/>
      <c r="N40" s="1"/>
      <c r="O40" s="1"/>
    </row>
    <row r="41" spans="1:15" ht="43.5" customHeight="1" x14ac:dyDescent="0.3">
      <c r="A41" s="1"/>
      <c r="B41" s="8"/>
      <c r="C41" s="40"/>
      <c r="D41" s="33" t="s">
        <v>48</v>
      </c>
      <c r="E41" s="23"/>
      <c r="F41" s="23"/>
      <c r="G41" s="29" t="s">
        <v>49</v>
      </c>
      <c r="H41" s="45" t="s">
        <v>25</v>
      </c>
      <c r="I41" s="31">
        <v>425</v>
      </c>
      <c r="J41" s="277">
        <f>43346*$H$166</f>
        <v>56349.8</v>
      </c>
      <c r="K41" s="297">
        <f t="shared" si="2"/>
        <v>23948665</v>
      </c>
      <c r="L41" s="9"/>
      <c r="M41" s="1"/>
      <c r="N41" s="3"/>
      <c r="O41" s="3"/>
    </row>
    <row r="42" spans="1:15" ht="72.75" customHeight="1" x14ac:dyDescent="0.3">
      <c r="A42" s="1"/>
      <c r="B42" s="8"/>
      <c r="C42" s="40"/>
      <c r="D42" s="33" t="s">
        <v>50</v>
      </c>
      <c r="E42" s="23"/>
      <c r="F42" s="23"/>
      <c r="G42" s="29" t="s">
        <v>51</v>
      </c>
      <c r="H42" s="45" t="s">
        <v>25</v>
      </c>
      <c r="I42" s="31">
        <v>5981.99</v>
      </c>
      <c r="J42" s="277">
        <f>49609*$H$166</f>
        <v>64491.700000000004</v>
      </c>
      <c r="K42" s="297">
        <f t="shared" si="2"/>
        <v>385788704.48300004</v>
      </c>
      <c r="L42" s="9"/>
      <c r="M42" s="1"/>
      <c r="N42" s="3"/>
      <c r="O42" s="3"/>
    </row>
    <row r="43" spans="1:15" ht="30" customHeight="1" thickBot="1" x14ac:dyDescent="0.35">
      <c r="A43" s="1"/>
      <c r="B43" s="8"/>
      <c r="C43" s="53" t="s">
        <v>22</v>
      </c>
      <c r="D43" s="54"/>
      <c r="E43" s="54"/>
      <c r="F43" s="54"/>
      <c r="G43" s="55"/>
      <c r="H43" s="54"/>
      <c r="I43" s="25"/>
      <c r="J43" s="280"/>
      <c r="K43" s="301">
        <f>SUM(K33:K42)</f>
        <v>672647181.38800001</v>
      </c>
      <c r="L43" s="9"/>
      <c r="M43" s="1"/>
      <c r="N43" s="3"/>
      <c r="O43" s="3"/>
    </row>
    <row r="44" spans="1:15" ht="30" customHeight="1" thickBot="1" x14ac:dyDescent="0.35">
      <c r="A44" s="1"/>
      <c r="B44" s="8"/>
      <c r="C44" s="18"/>
      <c r="D44" s="19"/>
      <c r="E44" s="19"/>
      <c r="F44" s="19"/>
      <c r="G44" s="19"/>
      <c r="H44" s="19"/>
      <c r="I44" s="19"/>
      <c r="J44" s="276"/>
      <c r="K44" s="296"/>
      <c r="L44" s="9"/>
      <c r="M44" s="1"/>
      <c r="N44" s="3"/>
      <c r="O44" s="3"/>
    </row>
    <row r="45" spans="1:15" ht="30" customHeight="1" x14ac:dyDescent="0.3">
      <c r="A45" s="1"/>
      <c r="B45" s="8"/>
      <c r="C45" s="40"/>
      <c r="D45" s="23">
        <v>4</v>
      </c>
      <c r="E45" s="23"/>
      <c r="F45" s="23"/>
      <c r="G45" s="58" t="s">
        <v>52</v>
      </c>
      <c r="H45" s="23"/>
      <c r="I45" s="25"/>
      <c r="J45" s="277"/>
      <c r="K45" s="298"/>
      <c r="L45" s="9"/>
      <c r="M45" s="1"/>
      <c r="N45" s="3"/>
      <c r="O45" s="3"/>
    </row>
    <row r="46" spans="1:15" ht="67.5" customHeight="1" x14ac:dyDescent="0.3">
      <c r="A46" s="1"/>
      <c r="B46" s="8"/>
      <c r="C46" s="40"/>
      <c r="D46" s="23" t="s">
        <v>53</v>
      </c>
      <c r="E46" s="23">
        <v>610.1</v>
      </c>
      <c r="F46" s="23"/>
      <c r="G46" s="58" t="s">
        <v>54</v>
      </c>
      <c r="H46" s="23" t="s">
        <v>25</v>
      </c>
      <c r="I46" s="25">
        <v>875.4</v>
      </c>
      <c r="J46" s="277">
        <f>35109*$H$166</f>
        <v>45641.700000000004</v>
      </c>
      <c r="K46" s="297">
        <f t="shared" ref="K46:K53" si="3">+I46*J46</f>
        <v>39954744.18</v>
      </c>
      <c r="L46" s="9"/>
      <c r="M46" s="1"/>
      <c r="N46" s="3"/>
      <c r="O46" s="3"/>
    </row>
    <row r="47" spans="1:15" ht="66.75" customHeight="1" x14ac:dyDescent="0.3">
      <c r="A47" s="1"/>
      <c r="B47" s="8"/>
      <c r="C47" s="40"/>
      <c r="D47" s="23" t="s">
        <v>55</v>
      </c>
      <c r="E47" s="23"/>
      <c r="F47" s="23" t="s">
        <v>56</v>
      </c>
      <c r="G47" s="58" t="s">
        <v>57</v>
      </c>
      <c r="H47" s="23" t="s">
        <v>25</v>
      </c>
      <c r="I47" s="25">
        <v>768.6</v>
      </c>
      <c r="J47" s="277">
        <f>79834*$H$166</f>
        <v>103784.2</v>
      </c>
      <c r="K47" s="297">
        <f t="shared" si="3"/>
        <v>79768536.120000005</v>
      </c>
      <c r="L47" s="9"/>
      <c r="M47" s="1"/>
      <c r="N47" s="3"/>
      <c r="O47" s="3"/>
    </row>
    <row r="48" spans="1:15" ht="69.75" customHeight="1" x14ac:dyDescent="0.3">
      <c r="A48" s="1"/>
      <c r="B48" s="8"/>
      <c r="C48" s="40"/>
      <c r="D48" s="23" t="s">
        <v>58</v>
      </c>
      <c r="E48" s="23">
        <v>330.3</v>
      </c>
      <c r="F48" s="23"/>
      <c r="G48" s="58" t="s">
        <v>59</v>
      </c>
      <c r="H48" s="23" t="s">
        <v>25</v>
      </c>
      <c r="I48" s="25">
        <v>1331</v>
      </c>
      <c r="J48" s="277">
        <f>140380*$H$166</f>
        <v>182494</v>
      </c>
      <c r="K48" s="297">
        <f t="shared" si="3"/>
        <v>242899514</v>
      </c>
      <c r="L48" s="9"/>
      <c r="M48" s="1"/>
      <c r="N48" s="3"/>
      <c r="O48" s="3"/>
    </row>
    <row r="49" spans="1:15" ht="76.5" customHeight="1" x14ac:dyDescent="0.3">
      <c r="A49" s="1"/>
      <c r="B49" s="8"/>
      <c r="C49" s="40"/>
      <c r="D49" s="23" t="s">
        <v>60</v>
      </c>
      <c r="E49" s="23"/>
      <c r="F49" s="23" t="s">
        <v>61</v>
      </c>
      <c r="G49" s="58" t="s">
        <v>62</v>
      </c>
      <c r="H49" s="23" t="s">
        <v>25</v>
      </c>
      <c r="I49" s="25">
        <v>995</v>
      </c>
      <c r="J49" s="277">
        <f>146081*$H$166</f>
        <v>189905.30000000002</v>
      </c>
      <c r="K49" s="297">
        <f t="shared" si="3"/>
        <v>188955773.50000003</v>
      </c>
      <c r="L49" s="9"/>
      <c r="M49" s="1"/>
      <c r="N49" s="3"/>
      <c r="O49" s="3"/>
    </row>
    <row r="50" spans="1:15" ht="84" customHeight="1" x14ac:dyDescent="0.3">
      <c r="A50" s="1"/>
      <c r="B50" s="8"/>
      <c r="C50" s="40"/>
      <c r="D50" s="23">
        <v>4.5</v>
      </c>
      <c r="E50" s="23"/>
      <c r="F50" s="23" t="s">
        <v>63</v>
      </c>
      <c r="G50" s="58" t="s">
        <v>64</v>
      </c>
      <c r="H50" s="23" t="s">
        <v>25</v>
      </c>
      <c r="I50" s="25">
        <v>30</v>
      </c>
      <c r="J50" s="277">
        <f>122115*$H$166</f>
        <v>158749.5</v>
      </c>
      <c r="K50" s="297">
        <f t="shared" si="3"/>
        <v>4762485</v>
      </c>
      <c r="L50" s="9"/>
      <c r="M50" s="1"/>
      <c r="N50" s="3"/>
      <c r="O50" s="3"/>
    </row>
    <row r="51" spans="1:15" ht="45.75" customHeight="1" x14ac:dyDescent="0.3">
      <c r="A51" s="1"/>
      <c r="B51" s="8"/>
      <c r="C51" s="40"/>
      <c r="D51" s="23">
        <v>4.5999999999999996</v>
      </c>
      <c r="E51" s="23">
        <v>311.10000000000002</v>
      </c>
      <c r="F51" s="23"/>
      <c r="G51" s="58" t="s">
        <v>65</v>
      </c>
      <c r="H51" s="23" t="s">
        <v>25</v>
      </c>
      <c r="I51" s="25">
        <v>1488</v>
      </c>
      <c r="J51" s="277">
        <f>83281*$H$166</f>
        <v>108265.3</v>
      </c>
      <c r="K51" s="297">
        <f t="shared" si="3"/>
        <v>161098766.40000001</v>
      </c>
      <c r="L51" s="9"/>
      <c r="M51" s="1"/>
      <c r="N51" s="3"/>
      <c r="O51" s="3"/>
    </row>
    <row r="52" spans="1:15" ht="44.25" customHeight="1" x14ac:dyDescent="0.3">
      <c r="A52" s="1"/>
      <c r="B52" s="8"/>
      <c r="C52" s="40"/>
      <c r="D52" s="23">
        <v>4.7</v>
      </c>
      <c r="E52" s="23" t="s">
        <v>66</v>
      </c>
      <c r="F52" s="23"/>
      <c r="G52" s="58" t="s">
        <v>67</v>
      </c>
      <c r="H52" s="23" t="s">
        <v>68</v>
      </c>
      <c r="I52" s="25">
        <v>11442</v>
      </c>
      <c r="J52" s="277">
        <f>10314*$H$166</f>
        <v>13408.2</v>
      </c>
      <c r="K52" s="297">
        <f t="shared" si="3"/>
        <v>153416624.40000001</v>
      </c>
      <c r="L52" s="9"/>
      <c r="M52" s="1"/>
      <c r="N52" s="3"/>
      <c r="O52" s="3"/>
    </row>
    <row r="53" spans="1:15" ht="69" customHeight="1" x14ac:dyDescent="0.3">
      <c r="A53" s="1"/>
      <c r="B53" s="8"/>
      <c r="C53" s="28"/>
      <c r="D53" s="23">
        <v>4.8</v>
      </c>
      <c r="E53" s="23" t="s">
        <v>69</v>
      </c>
      <c r="F53" s="23"/>
      <c r="G53" s="58" t="s">
        <v>70</v>
      </c>
      <c r="H53" s="23" t="s">
        <v>20</v>
      </c>
      <c r="I53" s="25">
        <v>2200</v>
      </c>
      <c r="J53" s="277">
        <f>43994*$H$166</f>
        <v>57192.200000000004</v>
      </c>
      <c r="K53" s="297">
        <f t="shared" si="3"/>
        <v>125822840.00000001</v>
      </c>
      <c r="L53" s="9"/>
      <c r="M53" s="1"/>
      <c r="N53" s="3"/>
      <c r="O53" s="3"/>
    </row>
    <row r="54" spans="1:15" ht="30" customHeight="1" thickBot="1" x14ac:dyDescent="0.35">
      <c r="A54" s="1"/>
      <c r="B54" s="8"/>
      <c r="C54" s="34" t="s">
        <v>22</v>
      </c>
      <c r="D54" s="59"/>
      <c r="E54" s="59"/>
      <c r="F54" s="59"/>
      <c r="G54" s="60"/>
      <c r="H54" s="54"/>
      <c r="I54" s="61"/>
      <c r="J54" s="280"/>
      <c r="K54" s="301">
        <f>SUM(K46:K53)</f>
        <v>996679283.60000002</v>
      </c>
      <c r="L54" s="9"/>
      <c r="M54" s="1"/>
      <c r="N54" s="3"/>
      <c r="O54" s="3"/>
    </row>
    <row r="55" spans="1:15" ht="30" customHeight="1" thickBot="1" x14ac:dyDescent="0.35">
      <c r="A55" s="1"/>
      <c r="B55" s="8"/>
      <c r="C55" s="18"/>
      <c r="D55" s="19"/>
      <c r="E55" s="19"/>
      <c r="F55" s="19"/>
      <c r="G55" s="19"/>
      <c r="H55" s="19"/>
      <c r="I55" s="19"/>
      <c r="J55" s="276"/>
      <c r="K55" s="302"/>
      <c r="L55" s="62"/>
      <c r="M55" s="1"/>
      <c r="N55" s="3"/>
      <c r="O55" s="3"/>
    </row>
    <row r="56" spans="1:15" ht="30" customHeight="1" x14ac:dyDescent="0.3">
      <c r="A56" s="1"/>
      <c r="B56" s="8"/>
      <c r="C56" s="63"/>
      <c r="D56" s="23">
        <v>5</v>
      </c>
      <c r="E56" s="64"/>
      <c r="F56" s="64"/>
      <c r="G56" s="65" t="s">
        <v>71</v>
      </c>
      <c r="H56" s="66"/>
      <c r="I56" s="37"/>
      <c r="J56" s="281"/>
      <c r="K56" s="303"/>
      <c r="L56" s="9"/>
      <c r="M56" s="1"/>
      <c r="N56" s="3"/>
      <c r="O56" s="3"/>
    </row>
    <row r="57" spans="1:15" ht="30" customHeight="1" x14ac:dyDescent="0.3">
      <c r="A57" s="1"/>
      <c r="B57" s="8"/>
      <c r="C57" s="69"/>
      <c r="D57" s="64" t="s">
        <v>72</v>
      </c>
      <c r="E57" s="64">
        <v>630.5</v>
      </c>
      <c r="F57" s="64"/>
      <c r="G57" s="29" t="s">
        <v>73</v>
      </c>
      <c r="H57" s="66" t="s">
        <v>25</v>
      </c>
      <c r="I57" s="37">
        <v>62.02</v>
      </c>
      <c r="J57" s="281">
        <f>431945*$H$166</f>
        <v>561528.5</v>
      </c>
      <c r="K57" s="297">
        <f t="shared" ref="K57:K66" si="4">+I57*J57</f>
        <v>34825997.57</v>
      </c>
      <c r="L57" s="9"/>
      <c r="M57" s="1"/>
      <c r="N57" s="3"/>
      <c r="O57" s="3"/>
    </row>
    <row r="58" spans="1:15" ht="40.5" customHeight="1" x14ac:dyDescent="0.3">
      <c r="A58" s="1"/>
      <c r="B58" s="8"/>
      <c r="C58" s="69"/>
      <c r="D58" s="64" t="s">
        <v>74</v>
      </c>
      <c r="E58" s="64"/>
      <c r="F58" s="64" t="s">
        <v>75</v>
      </c>
      <c r="G58" s="29" t="s">
        <v>76</v>
      </c>
      <c r="H58" s="66" t="s">
        <v>25</v>
      </c>
      <c r="I58" s="37">
        <v>64</v>
      </c>
      <c r="J58" s="281">
        <f>592832*$H$166</f>
        <v>770681.6</v>
      </c>
      <c r="K58" s="297">
        <f t="shared" si="4"/>
        <v>49323622.399999999</v>
      </c>
      <c r="L58" s="9"/>
      <c r="M58" s="1"/>
      <c r="N58" s="3"/>
      <c r="O58" s="3"/>
    </row>
    <row r="59" spans="1:15" ht="75" customHeight="1" x14ac:dyDescent="0.3">
      <c r="A59" s="1"/>
      <c r="B59" s="8"/>
      <c r="C59" s="69"/>
      <c r="D59" s="64" t="s">
        <v>77</v>
      </c>
      <c r="E59" s="64"/>
      <c r="F59" s="64" t="s">
        <v>78</v>
      </c>
      <c r="G59" s="29" t="s">
        <v>79</v>
      </c>
      <c r="H59" s="66" t="s">
        <v>25</v>
      </c>
      <c r="I59" s="37">
        <v>90.4</v>
      </c>
      <c r="J59" s="281">
        <f>654266*$H$166</f>
        <v>850545.8</v>
      </c>
      <c r="K59" s="297">
        <f t="shared" si="4"/>
        <v>76889340.320000008</v>
      </c>
      <c r="L59" s="9"/>
      <c r="M59" s="1"/>
      <c r="N59" s="3"/>
      <c r="O59" s="3"/>
    </row>
    <row r="60" spans="1:15" ht="81.75" customHeight="1" x14ac:dyDescent="0.3">
      <c r="A60" s="1"/>
      <c r="B60" s="8"/>
      <c r="C60" s="69"/>
      <c r="D60" s="64" t="s">
        <v>80</v>
      </c>
      <c r="E60" s="64">
        <v>630.4</v>
      </c>
      <c r="F60" s="64"/>
      <c r="G60" s="29" t="s">
        <v>81</v>
      </c>
      <c r="H60" s="66" t="s">
        <v>25</v>
      </c>
      <c r="I60" s="37">
        <v>333.5</v>
      </c>
      <c r="J60" s="281">
        <f>700624*$H$166</f>
        <v>910811.20000000007</v>
      </c>
      <c r="K60" s="297">
        <f t="shared" si="4"/>
        <v>303755535.20000005</v>
      </c>
      <c r="L60" s="9"/>
      <c r="M60" s="1"/>
      <c r="N60" s="3"/>
      <c r="O60" s="3"/>
    </row>
    <row r="61" spans="1:15" ht="72" customHeight="1" x14ac:dyDescent="0.3">
      <c r="A61" s="1"/>
      <c r="B61" s="8"/>
      <c r="C61" s="69"/>
      <c r="D61" s="64" t="s">
        <v>82</v>
      </c>
      <c r="E61" s="64">
        <v>630.4</v>
      </c>
      <c r="F61" s="64"/>
      <c r="G61" s="29" t="s">
        <v>83</v>
      </c>
      <c r="H61" s="66" t="s">
        <v>25</v>
      </c>
      <c r="I61" s="37">
        <v>182.75</v>
      </c>
      <c r="J61" s="281">
        <f>965136*$H$166</f>
        <v>1254676.8</v>
      </c>
      <c r="K61" s="297">
        <f t="shared" si="4"/>
        <v>229292185.20000002</v>
      </c>
      <c r="L61" s="9"/>
      <c r="M61" s="1"/>
      <c r="N61" s="3"/>
      <c r="O61" s="3"/>
    </row>
    <row r="62" spans="1:15" ht="47.25" customHeight="1" x14ac:dyDescent="0.3">
      <c r="A62" s="1"/>
      <c r="B62" s="8"/>
      <c r="C62" s="69"/>
      <c r="D62" s="64" t="s">
        <v>84</v>
      </c>
      <c r="E62" s="64">
        <v>630.29999999999995</v>
      </c>
      <c r="F62" s="64"/>
      <c r="G62" s="29" t="s">
        <v>85</v>
      </c>
      <c r="H62" s="66" t="s">
        <v>25</v>
      </c>
      <c r="I62" s="37">
        <v>50</v>
      </c>
      <c r="J62" s="281">
        <f>876181*$H$166</f>
        <v>1139035.3</v>
      </c>
      <c r="K62" s="297">
        <f t="shared" si="4"/>
        <v>56951765</v>
      </c>
      <c r="L62" s="9"/>
      <c r="M62" s="1"/>
      <c r="N62" s="3"/>
      <c r="O62" s="3"/>
    </row>
    <row r="63" spans="1:15" ht="58.5" customHeight="1" x14ac:dyDescent="0.3">
      <c r="A63" s="1"/>
      <c r="B63" s="8"/>
      <c r="C63" s="69"/>
      <c r="D63" s="64" t="s">
        <v>86</v>
      </c>
      <c r="E63" s="64">
        <v>630.29999999999995</v>
      </c>
      <c r="F63" s="64"/>
      <c r="G63" s="29" t="s">
        <v>87</v>
      </c>
      <c r="H63" s="66" t="s">
        <v>25</v>
      </c>
      <c r="I63" s="37">
        <v>65</v>
      </c>
      <c r="J63" s="281">
        <f>1018413*$H$166</f>
        <v>1323936.9000000001</v>
      </c>
      <c r="K63" s="297">
        <f t="shared" si="4"/>
        <v>86055898.500000015</v>
      </c>
      <c r="L63" s="9"/>
      <c r="M63" s="1"/>
      <c r="N63" s="3"/>
      <c r="O63" s="3"/>
    </row>
    <row r="64" spans="1:15" ht="58.5" customHeight="1" x14ac:dyDescent="0.3">
      <c r="A64" s="1"/>
      <c r="B64" s="8"/>
      <c r="C64" s="69"/>
      <c r="D64" s="64" t="s">
        <v>88</v>
      </c>
      <c r="E64" s="64">
        <v>681.1</v>
      </c>
      <c r="F64" s="64"/>
      <c r="G64" s="29" t="s">
        <v>89</v>
      </c>
      <c r="H64" s="66" t="s">
        <v>25</v>
      </c>
      <c r="I64" s="37">
        <v>400</v>
      </c>
      <c r="J64" s="281">
        <f>228168*$H$166</f>
        <v>296618.40000000002</v>
      </c>
      <c r="K64" s="297">
        <f t="shared" si="4"/>
        <v>118647360.00000001</v>
      </c>
      <c r="L64" s="9"/>
      <c r="M64" s="1"/>
      <c r="N64" s="3"/>
      <c r="O64" s="3"/>
    </row>
    <row r="65" spans="1:15" ht="44.25" customHeight="1" x14ac:dyDescent="0.3">
      <c r="A65" s="1"/>
      <c r="B65" s="8"/>
      <c r="C65" s="69"/>
      <c r="D65" s="64" t="s">
        <v>90</v>
      </c>
      <c r="E65" s="64"/>
      <c r="F65" s="64" t="s">
        <v>91</v>
      </c>
      <c r="G65" s="29" t="s">
        <v>92</v>
      </c>
      <c r="H65" s="66" t="s">
        <v>25</v>
      </c>
      <c r="I65" s="37">
        <v>28</v>
      </c>
      <c r="J65" s="281">
        <f>544680*$H$166</f>
        <v>708084</v>
      </c>
      <c r="K65" s="297">
        <f t="shared" si="4"/>
        <v>19826352</v>
      </c>
      <c r="L65" s="9"/>
      <c r="M65" s="1"/>
      <c r="N65" s="3"/>
      <c r="O65" s="3"/>
    </row>
    <row r="66" spans="1:15" ht="41.25" customHeight="1" x14ac:dyDescent="0.3">
      <c r="A66" s="1"/>
      <c r="B66" s="8"/>
      <c r="C66" s="69"/>
      <c r="D66" s="64" t="s">
        <v>93</v>
      </c>
      <c r="E66" s="64">
        <v>630.4</v>
      </c>
      <c r="F66" s="64"/>
      <c r="G66" s="29" t="s">
        <v>94</v>
      </c>
      <c r="H66" s="66" t="s">
        <v>25</v>
      </c>
      <c r="I66" s="37">
        <v>5</v>
      </c>
      <c r="J66" s="281">
        <f>616330*$H$166</f>
        <v>801229</v>
      </c>
      <c r="K66" s="297">
        <f t="shared" si="4"/>
        <v>4006145</v>
      </c>
      <c r="L66" s="9"/>
      <c r="M66" s="1"/>
      <c r="N66" s="3"/>
      <c r="O66" s="3"/>
    </row>
    <row r="67" spans="1:15" ht="30" customHeight="1" thickBot="1" x14ac:dyDescent="0.35">
      <c r="A67" s="1"/>
      <c r="B67" s="8"/>
      <c r="C67" s="338" t="s">
        <v>22</v>
      </c>
      <c r="D67" s="339"/>
      <c r="E67" s="339"/>
      <c r="F67" s="339"/>
      <c r="G67" s="339"/>
      <c r="H67" s="340"/>
      <c r="I67" s="25"/>
      <c r="J67" s="282"/>
      <c r="K67" s="304">
        <f>SUM(K57:K66)</f>
        <v>979574201.19000006</v>
      </c>
      <c r="L67" s="9"/>
      <c r="M67" s="1"/>
      <c r="N67" s="3"/>
      <c r="O67" s="3"/>
    </row>
    <row r="68" spans="1:15" ht="30" customHeight="1" thickBot="1" x14ac:dyDescent="0.35">
      <c r="A68" s="1"/>
      <c r="B68" s="8"/>
      <c r="C68" s="18"/>
      <c r="D68" s="19"/>
      <c r="E68" s="19"/>
      <c r="F68" s="19"/>
      <c r="G68" s="19"/>
      <c r="H68" s="19"/>
      <c r="I68" s="19"/>
      <c r="J68" s="276"/>
      <c r="K68" s="296"/>
      <c r="L68" s="9"/>
      <c r="M68" s="1"/>
      <c r="N68" s="3"/>
      <c r="O68" s="3"/>
    </row>
    <row r="69" spans="1:15" ht="30" customHeight="1" x14ac:dyDescent="0.3">
      <c r="A69" s="1"/>
      <c r="B69" s="8"/>
      <c r="C69" s="69"/>
      <c r="D69" s="23">
        <v>6</v>
      </c>
      <c r="E69" s="64"/>
      <c r="F69" s="64"/>
      <c r="G69" s="65" t="s">
        <v>95</v>
      </c>
      <c r="H69" s="66"/>
      <c r="I69" s="37"/>
      <c r="J69" s="281"/>
      <c r="K69" s="305"/>
      <c r="L69" s="9"/>
      <c r="M69" s="1"/>
      <c r="N69" s="3"/>
      <c r="O69" s="3"/>
    </row>
    <row r="70" spans="1:15" ht="32.25" customHeight="1" x14ac:dyDescent="0.3">
      <c r="A70" s="1"/>
      <c r="B70" s="8"/>
      <c r="C70" s="69"/>
      <c r="D70" s="64" t="s">
        <v>96</v>
      </c>
      <c r="E70" s="64">
        <v>640.1</v>
      </c>
      <c r="F70" s="64"/>
      <c r="G70" s="260" t="s">
        <v>302</v>
      </c>
      <c r="H70" s="66" t="s">
        <v>98</v>
      </c>
      <c r="I70" s="269">
        <v>100351.3998</v>
      </c>
      <c r="J70" s="284">
        <f>6650*$H$166</f>
        <v>8645</v>
      </c>
      <c r="K70" s="297">
        <f t="shared" ref="K70:K71" si="5">+I70*J70</f>
        <v>867537851.27100003</v>
      </c>
      <c r="L70" s="9"/>
      <c r="M70" s="1"/>
      <c r="N70" s="3"/>
      <c r="O70" s="3"/>
    </row>
    <row r="71" spans="1:15" ht="30" customHeight="1" x14ac:dyDescent="0.3">
      <c r="A71" s="1"/>
      <c r="B71" s="8"/>
      <c r="C71" s="69"/>
      <c r="D71" s="64" t="s">
        <v>99</v>
      </c>
      <c r="E71" s="64">
        <v>640.20000000000005</v>
      </c>
      <c r="F71" s="64"/>
      <c r="G71" s="29" t="s">
        <v>100</v>
      </c>
      <c r="H71" s="66" t="s">
        <v>68</v>
      </c>
      <c r="I71" s="37">
        <v>4973</v>
      </c>
      <c r="J71" s="281">
        <f>7133*$H$166</f>
        <v>9272.9</v>
      </c>
      <c r="K71" s="297">
        <f t="shared" si="5"/>
        <v>46114131.699999996</v>
      </c>
      <c r="L71" s="9"/>
      <c r="M71" s="1"/>
      <c r="N71" s="3"/>
      <c r="O71" s="3"/>
    </row>
    <row r="72" spans="1:15" ht="30" customHeight="1" thickBot="1" x14ac:dyDescent="0.35">
      <c r="A72" s="1"/>
      <c r="B72" s="8"/>
      <c r="C72" s="338" t="s">
        <v>22</v>
      </c>
      <c r="D72" s="339"/>
      <c r="E72" s="339"/>
      <c r="F72" s="339"/>
      <c r="G72" s="339"/>
      <c r="H72" s="340"/>
      <c r="I72" s="37"/>
      <c r="J72" s="283"/>
      <c r="K72" s="305">
        <f>SUM(K70:K71)</f>
        <v>913651982.97100008</v>
      </c>
      <c r="L72" s="9"/>
      <c r="M72" s="1"/>
      <c r="N72" s="3"/>
      <c r="O72" s="3"/>
    </row>
    <row r="73" spans="1:15" ht="30" customHeight="1" thickBot="1" x14ac:dyDescent="0.35">
      <c r="A73" s="1"/>
      <c r="B73" s="8"/>
      <c r="C73" s="18"/>
      <c r="D73" s="19"/>
      <c r="E73" s="19"/>
      <c r="F73" s="19"/>
      <c r="G73" s="19"/>
      <c r="H73" s="19"/>
      <c r="I73" s="19"/>
      <c r="J73" s="276"/>
      <c r="K73" s="296"/>
      <c r="L73" s="9"/>
      <c r="M73" s="1"/>
      <c r="N73" s="3"/>
      <c r="O73" s="3"/>
    </row>
    <row r="74" spans="1:15" ht="30" customHeight="1" x14ac:dyDescent="0.3">
      <c r="A74" s="1"/>
      <c r="B74" s="8"/>
      <c r="C74" s="69"/>
      <c r="D74" s="23">
        <v>7</v>
      </c>
      <c r="E74" s="64"/>
      <c r="F74" s="64"/>
      <c r="G74" s="65" t="s">
        <v>101</v>
      </c>
      <c r="H74" s="66"/>
      <c r="I74" s="37"/>
      <c r="J74" s="281"/>
      <c r="K74" s="305"/>
      <c r="L74" s="9"/>
      <c r="M74" s="1"/>
      <c r="N74" s="3"/>
      <c r="O74" s="3"/>
    </row>
    <row r="75" spans="1:15" ht="30" customHeight="1" x14ac:dyDescent="0.3">
      <c r="A75" s="1"/>
      <c r="B75" s="8"/>
      <c r="C75" s="69"/>
      <c r="D75" s="64" t="s">
        <v>102</v>
      </c>
      <c r="E75" s="64">
        <v>420.1</v>
      </c>
      <c r="F75" s="64"/>
      <c r="G75" s="29" t="s">
        <v>103</v>
      </c>
      <c r="H75" s="66" t="s">
        <v>68</v>
      </c>
      <c r="I75" s="37">
        <v>16485</v>
      </c>
      <c r="J75" s="281">
        <f>3171*$H$166</f>
        <v>4122.3</v>
      </c>
      <c r="K75" s="297">
        <f t="shared" ref="K75:K84" si="6">+I75*J75</f>
        <v>67956115.5</v>
      </c>
      <c r="L75" s="9"/>
      <c r="M75" s="1"/>
      <c r="N75" s="3"/>
      <c r="O75" s="3"/>
    </row>
    <row r="76" spans="1:15" ht="30" customHeight="1" x14ac:dyDescent="0.3">
      <c r="A76" s="1"/>
      <c r="B76" s="8"/>
      <c r="C76" s="69"/>
      <c r="D76" s="64" t="s">
        <v>104</v>
      </c>
      <c r="E76" s="64">
        <v>421.2</v>
      </c>
      <c r="F76" s="64"/>
      <c r="G76" s="29" t="s">
        <v>105</v>
      </c>
      <c r="H76" s="66" t="s">
        <v>68</v>
      </c>
      <c r="I76" s="37">
        <v>2825</v>
      </c>
      <c r="J76" s="281">
        <f>1911*$H$166</f>
        <v>2484.3000000000002</v>
      </c>
      <c r="K76" s="297">
        <f t="shared" si="6"/>
        <v>7018147.5000000009</v>
      </c>
      <c r="L76" s="9"/>
      <c r="M76" s="1"/>
      <c r="N76" s="3"/>
      <c r="O76" s="3"/>
    </row>
    <row r="77" spans="1:15" ht="30" customHeight="1" x14ac:dyDescent="0.3">
      <c r="A77" s="1"/>
      <c r="B77" s="8"/>
      <c r="C77" s="69"/>
      <c r="D77" s="64" t="s">
        <v>106</v>
      </c>
      <c r="E77" s="64">
        <v>233.1</v>
      </c>
      <c r="F77" s="64"/>
      <c r="G77" s="29" t="s">
        <v>107</v>
      </c>
      <c r="H77" s="66" t="s">
        <v>68</v>
      </c>
      <c r="I77" s="37">
        <v>8025</v>
      </c>
      <c r="J77" s="281">
        <f>24927*$H$166</f>
        <v>32405.100000000002</v>
      </c>
      <c r="K77" s="297">
        <f t="shared" si="6"/>
        <v>260050927.50000003</v>
      </c>
      <c r="L77" s="9"/>
      <c r="M77" s="1"/>
      <c r="N77" s="3"/>
      <c r="O77" s="3"/>
    </row>
    <row r="78" spans="1:15" ht="30" customHeight="1" x14ac:dyDescent="0.3">
      <c r="A78" s="1"/>
      <c r="B78" s="8"/>
      <c r="C78" s="69"/>
      <c r="D78" s="64" t="s">
        <v>108</v>
      </c>
      <c r="E78" s="64"/>
      <c r="F78" s="64" t="s">
        <v>109</v>
      </c>
      <c r="G78" s="29" t="s">
        <v>110</v>
      </c>
      <c r="H78" s="66" t="s">
        <v>20</v>
      </c>
      <c r="I78" s="37">
        <v>2690</v>
      </c>
      <c r="J78" s="281">
        <f>17153*$H$166</f>
        <v>22298.9</v>
      </c>
      <c r="K78" s="297">
        <f t="shared" si="6"/>
        <v>59984041.000000007</v>
      </c>
      <c r="L78" s="9"/>
      <c r="M78" s="1"/>
      <c r="N78" s="3"/>
      <c r="O78" s="3"/>
    </row>
    <row r="79" spans="1:15" ht="58.5" customHeight="1" x14ac:dyDescent="0.3">
      <c r="A79" s="1"/>
      <c r="B79" s="8"/>
      <c r="C79" s="69"/>
      <c r="D79" s="64" t="s">
        <v>111</v>
      </c>
      <c r="E79" s="64">
        <v>450.2</v>
      </c>
      <c r="F79" s="64"/>
      <c r="G79" s="29" t="s">
        <v>112</v>
      </c>
      <c r="H79" s="66" t="s">
        <v>25</v>
      </c>
      <c r="I79" s="37">
        <v>920</v>
      </c>
      <c r="J79" s="281">
        <f>839810*$H$166</f>
        <v>1091753</v>
      </c>
      <c r="K79" s="297">
        <f t="shared" si="6"/>
        <v>1004412760</v>
      </c>
      <c r="L79" s="9"/>
      <c r="M79" s="1"/>
      <c r="N79" s="3"/>
      <c r="O79" s="3"/>
    </row>
    <row r="80" spans="1:15" ht="45" customHeight="1" x14ac:dyDescent="0.3">
      <c r="A80" s="1"/>
      <c r="B80" s="8"/>
      <c r="C80" s="69"/>
      <c r="D80" s="64" t="s">
        <v>113</v>
      </c>
      <c r="E80" s="64"/>
      <c r="F80" s="64" t="s">
        <v>114</v>
      </c>
      <c r="G80" s="29" t="s">
        <v>115</v>
      </c>
      <c r="H80" s="66" t="s">
        <v>25</v>
      </c>
      <c r="I80" s="37">
        <v>217</v>
      </c>
      <c r="J80" s="281">
        <f>949946*$H$166</f>
        <v>1234929.8</v>
      </c>
      <c r="K80" s="297">
        <f t="shared" si="6"/>
        <v>267979766.60000002</v>
      </c>
      <c r="L80" s="9"/>
      <c r="M80" s="1"/>
      <c r="N80" s="3"/>
      <c r="O80" s="3"/>
    </row>
    <row r="81" spans="1:15" ht="56.25" customHeight="1" x14ac:dyDescent="0.3">
      <c r="A81" s="1"/>
      <c r="B81" s="8"/>
      <c r="C81" s="69"/>
      <c r="D81" s="64" t="s">
        <v>116</v>
      </c>
      <c r="E81" s="64" t="s">
        <v>117</v>
      </c>
      <c r="F81" s="64"/>
      <c r="G81" s="29" t="s">
        <v>118</v>
      </c>
      <c r="H81" s="66" t="s">
        <v>25</v>
      </c>
      <c r="I81" s="37">
        <v>170</v>
      </c>
      <c r="J81" s="281">
        <f>807190*$H$166</f>
        <v>1049347</v>
      </c>
      <c r="K81" s="297">
        <f t="shared" si="6"/>
        <v>178388990</v>
      </c>
      <c r="L81" s="9"/>
      <c r="M81" s="1"/>
      <c r="N81" s="3"/>
      <c r="O81" s="3"/>
    </row>
    <row r="82" spans="1:15" ht="60" customHeight="1" x14ac:dyDescent="0.3">
      <c r="A82" s="1"/>
      <c r="B82" s="8"/>
      <c r="C82" s="69"/>
      <c r="D82" s="64" t="s">
        <v>119</v>
      </c>
      <c r="E82" s="64" t="s">
        <v>120</v>
      </c>
      <c r="F82" s="64"/>
      <c r="G82" s="29" t="s">
        <v>121</v>
      </c>
      <c r="H82" s="66" t="s">
        <v>25</v>
      </c>
      <c r="I82" s="37">
        <v>140</v>
      </c>
      <c r="J82" s="281">
        <f>938566*$H$166</f>
        <v>1220135.8</v>
      </c>
      <c r="K82" s="297">
        <f t="shared" si="6"/>
        <v>170819012</v>
      </c>
      <c r="L82" s="9"/>
      <c r="M82" s="1"/>
      <c r="N82" s="3"/>
      <c r="O82" s="3"/>
    </row>
    <row r="83" spans="1:15" ht="77.25" customHeight="1" x14ac:dyDescent="0.3">
      <c r="A83" s="1"/>
      <c r="B83" s="8"/>
      <c r="C83" s="69"/>
      <c r="D83" s="64" t="s">
        <v>122</v>
      </c>
      <c r="E83" s="64"/>
      <c r="F83" s="64" t="s">
        <v>123</v>
      </c>
      <c r="G83" s="29" t="s">
        <v>124</v>
      </c>
      <c r="H83" s="66" t="s">
        <v>68</v>
      </c>
      <c r="I83" s="37">
        <v>1050</v>
      </c>
      <c r="J83" s="281">
        <f>149009*$H$166</f>
        <v>193711.7</v>
      </c>
      <c r="K83" s="297">
        <f t="shared" si="6"/>
        <v>203397285</v>
      </c>
      <c r="L83" s="9"/>
      <c r="M83" s="1"/>
      <c r="N83" s="3"/>
      <c r="O83" s="3"/>
    </row>
    <row r="84" spans="1:15" ht="30" customHeight="1" x14ac:dyDescent="0.3">
      <c r="A84" s="1"/>
      <c r="B84" s="8"/>
      <c r="C84" s="69"/>
      <c r="D84" s="64" t="s">
        <v>125</v>
      </c>
      <c r="E84" s="64">
        <v>630.70000000000005</v>
      </c>
      <c r="F84" s="64"/>
      <c r="G84" s="29" t="s">
        <v>126</v>
      </c>
      <c r="H84" s="66" t="s">
        <v>25</v>
      </c>
      <c r="I84" s="37">
        <v>184</v>
      </c>
      <c r="J84" s="281">
        <f>467736*$H$166</f>
        <v>608056.80000000005</v>
      </c>
      <c r="K84" s="297">
        <f t="shared" si="6"/>
        <v>111882451.2</v>
      </c>
      <c r="L84" s="9"/>
      <c r="M84" s="1"/>
      <c r="N84" s="3"/>
      <c r="O84" s="3"/>
    </row>
    <row r="85" spans="1:15" ht="30" customHeight="1" thickBot="1" x14ac:dyDescent="0.35">
      <c r="A85" s="1"/>
      <c r="B85" s="8"/>
      <c r="C85" s="338" t="s">
        <v>22</v>
      </c>
      <c r="D85" s="339"/>
      <c r="E85" s="339"/>
      <c r="F85" s="339"/>
      <c r="G85" s="339"/>
      <c r="H85" s="340"/>
      <c r="I85" s="37"/>
      <c r="J85" s="283"/>
      <c r="K85" s="305">
        <f>SUM(K75:K84)</f>
        <v>2331889496.2999997</v>
      </c>
      <c r="L85" s="9"/>
      <c r="M85" s="1"/>
      <c r="N85" s="3"/>
      <c r="O85" s="3"/>
    </row>
    <row r="86" spans="1:15" ht="30" customHeight="1" thickBot="1" x14ac:dyDescent="0.35">
      <c r="A86" s="1"/>
      <c r="B86" s="8"/>
      <c r="C86" s="18"/>
      <c r="D86" s="19"/>
      <c r="E86" s="19"/>
      <c r="F86" s="19"/>
      <c r="G86" s="19"/>
      <c r="H86" s="19"/>
      <c r="I86" s="19"/>
      <c r="J86" s="276"/>
      <c r="K86" s="296"/>
      <c r="L86" s="9"/>
      <c r="M86" s="1"/>
      <c r="N86" s="3"/>
      <c r="O86" s="3"/>
    </row>
    <row r="87" spans="1:15" ht="30" customHeight="1" x14ac:dyDescent="0.3">
      <c r="A87" s="1"/>
      <c r="B87" s="8"/>
      <c r="C87" s="69"/>
      <c r="D87" s="23">
        <v>8</v>
      </c>
      <c r="E87" s="64"/>
      <c r="F87" s="64"/>
      <c r="G87" s="65" t="s">
        <v>127</v>
      </c>
      <c r="H87" s="66"/>
      <c r="I87" s="37"/>
      <c r="J87" s="281"/>
      <c r="K87" s="305"/>
      <c r="L87" s="9"/>
      <c r="M87" s="1"/>
      <c r="N87" s="3"/>
      <c r="O87" s="3"/>
    </row>
    <row r="88" spans="1:15" ht="30" customHeight="1" x14ac:dyDescent="0.3">
      <c r="A88" s="1"/>
      <c r="B88" s="8"/>
      <c r="C88" s="69"/>
      <c r="D88" s="64" t="s">
        <v>128</v>
      </c>
      <c r="E88" s="64"/>
      <c r="F88" s="64" t="s">
        <v>129</v>
      </c>
      <c r="G88" s="29" t="s">
        <v>130</v>
      </c>
      <c r="H88" s="66" t="s">
        <v>20</v>
      </c>
      <c r="I88" s="37">
        <v>5680</v>
      </c>
      <c r="J88" s="281">
        <f>11233*$H$166</f>
        <v>14602.9</v>
      </c>
      <c r="K88" s="297">
        <f t="shared" ref="K88:K93" si="7">+I88*J88</f>
        <v>82944472</v>
      </c>
      <c r="L88" s="9"/>
      <c r="M88" s="1"/>
      <c r="N88" s="3"/>
      <c r="O88" s="3"/>
    </row>
    <row r="89" spans="1:15" ht="30" customHeight="1" x14ac:dyDescent="0.3">
      <c r="A89" s="1"/>
      <c r="B89" s="8"/>
      <c r="C89" s="69"/>
      <c r="D89" s="64" t="s">
        <v>131</v>
      </c>
      <c r="E89" s="64"/>
      <c r="F89" s="64" t="s">
        <v>132</v>
      </c>
      <c r="G89" s="29" t="s">
        <v>133</v>
      </c>
      <c r="H89" s="66" t="s">
        <v>68</v>
      </c>
      <c r="I89" s="37">
        <v>150</v>
      </c>
      <c r="J89" s="281">
        <f>100314*$H$166</f>
        <v>130408.20000000001</v>
      </c>
      <c r="K89" s="297">
        <f t="shared" si="7"/>
        <v>19561230</v>
      </c>
      <c r="L89" s="9"/>
      <c r="M89" s="1"/>
      <c r="N89" s="3"/>
      <c r="O89" s="3"/>
    </row>
    <row r="90" spans="1:15" ht="65.25" customHeight="1" x14ac:dyDescent="0.3">
      <c r="A90" s="1"/>
      <c r="B90" s="8"/>
      <c r="C90" s="69"/>
      <c r="D90" s="64" t="s">
        <v>134</v>
      </c>
      <c r="E90" s="64"/>
      <c r="F90" s="64" t="s">
        <v>135</v>
      </c>
      <c r="G90" s="29" t="s">
        <v>136</v>
      </c>
      <c r="H90" s="66" t="s">
        <v>30</v>
      </c>
      <c r="I90" s="37">
        <v>55</v>
      </c>
      <c r="J90" s="281">
        <f>364632*$H$166</f>
        <v>474021.60000000003</v>
      </c>
      <c r="K90" s="297">
        <f t="shared" si="7"/>
        <v>26071188.000000004</v>
      </c>
      <c r="L90" s="9"/>
      <c r="M90" s="1"/>
      <c r="N90" s="3"/>
      <c r="O90" s="3"/>
    </row>
    <row r="91" spans="1:15" ht="66.75" customHeight="1" x14ac:dyDescent="0.3">
      <c r="A91" s="1"/>
      <c r="B91" s="8"/>
      <c r="C91" s="69"/>
      <c r="D91" s="64" t="s">
        <v>137</v>
      </c>
      <c r="E91" s="64"/>
      <c r="F91" s="64" t="s">
        <v>138</v>
      </c>
      <c r="G91" s="29" t="s">
        <v>139</v>
      </c>
      <c r="H91" s="66" t="s">
        <v>20</v>
      </c>
      <c r="I91" s="37">
        <v>24</v>
      </c>
      <c r="J91" s="281">
        <f>420280*$H$166</f>
        <v>546364</v>
      </c>
      <c r="K91" s="297">
        <f t="shared" si="7"/>
        <v>13112736</v>
      </c>
      <c r="L91" s="9"/>
      <c r="M91" s="1"/>
      <c r="N91" s="3"/>
      <c r="O91" s="3"/>
    </row>
    <row r="92" spans="1:15" ht="46.5" customHeight="1" x14ac:dyDescent="0.3">
      <c r="A92" s="1"/>
      <c r="B92" s="8"/>
      <c r="C92" s="69"/>
      <c r="D92" s="64" t="s">
        <v>140</v>
      </c>
      <c r="E92" s="64"/>
      <c r="F92" s="64" t="s">
        <v>141</v>
      </c>
      <c r="G92" s="29" t="s">
        <v>142</v>
      </c>
      <c r="H92" s="66" t="s">
        <v>20</v>
      </c>
      <c r="I92" s="37">
        <v>40</v>
      </c>
      <c r="J92" s="281">
        <f>122728*$H$166</f>
        <v>159546.4</v>
      </c>
      <c r="K92" s="297">
        <f t="shared" si="7"/>
        <v>6381856</v>
      </c>
      <c r="L92" s="9"/>
      <c r="M92" s="1"/>
      <c r="N92" s="3"/>
      <c r="O92" s="3"/>
    </row>
    <row r="93" spans="1:15" ht="80.25" customHeight="1" x14ac:dyDescent="0.3">
      <c r="A93" s="1"/>
      <c r="B93" s="8"/>
      <c r="C93" s="69"/>
      <c r="D93" s="64" t="s">
        <v>143</v>
      </c>
      <c r="E93" s="64"/>
      <c r="F93" s="64" t="s">
        <v>144</v>
      </c>
      <c r="G93" s="29" t="s">
        <v>145</v>
      </c>
      <c r="H93" s="66" t="s">
        <v>20</v>
      </c>
      <c r="I93" s="37">
        <v>30</v>
      </c>
      <c r="J93" s="281">
        <f>800362*$H$166</f>
        <v>1040470.6000000001</v>
      </c>
      <c r="K93" s="297">
        <f t="shared" si="7"/>
        <v>31214118.000000004</v>
      </c>
      <c r="L93" s="9"/>
      <c r="M93" s="1"/>
      <c r="N93" s="3"/>
      <c r="O93" s="3"/>
    </row>
    <row r="94" spans="1:15" ht="30" customHeight="1" thickBot="1" x14ac:dyDescent="0.35">
      <c r="A94" s="1"/>
      <c r="B94" s="8"/>
      <c r="C94" s="338" t="s">
        <v>22</v>
      </c>
      <c r="D94" s="339"/>
      <c r="E94" s="339"/>
      <c r="F94" s="339"/>
      <c r="G94" s="339"/>
      <c r="H94" s="340"/>
      <c r="I94" s="37"/>
      <c r="J94" s="283"/>
      <c r="K94" s="305">
        <f>SUM(K88:K93)</f>
        <v>179285600</v>
      </c>
      <c r="L94" s="9"/>
      <c r="M94" s="1"/>
      <c r="N94" s="3"/>
      <c r="O94" s="3"/>
    </row>
    <row r="95" spans="1:15" ht="30" customHeight="1" thickBot="1" x14ac:dyDescent="0.35">
      <c r="A95" s="1"/>
      <c r="B95" s="8"/>
      <c r="C95" s="18"/>
      <c r="D95" s="19"/>
      <c r="E95" s="19"/>
      <c r="F95" s="19"/>
      <c r="G95" s="19"/>
      <c r="H95" s="19"/>
      <c r="I95" s="19"/>
      <c r="J95" s="276"/>
      <c r="K95" s="296"/>
      <c r="L95" s="9"/>
      <c r="M95" s="1"/>
      <c r="N95" s="3"/>
      <c r="O95" s="3"/>
    </row>
    <row r="96" spans="1:15" ht="30" customHeight="1" x14ac:dyDescent="0.3">
      <c r="A96" s="1"/>
      <c r="B96" s="8"/>
      <c r="C96" s="69"/>
      <c r="D96" s="23">
        <v>9</v>
      </c>
      <c r="E96" s="64"/>
      <c r="F96" s="64"/>
      <c r="G96" s="65" t="s">
        <v>146</v>
      </c>
      <c r="H96" s="66"/>
      <c r="I96" s="37"/>
      <c r="J96" s="281"/>
      <c r="K96" s="305"/>
      <c r="L96" s="9"/>
      <c r="M96" s="1"/>
      <c r="N96" s="3"/>
      <c r="O96" s="3"/>
    </row>
    <row r="97" spans="1:15" ht="57.75" customHeight="1" x14ac:dyDescent="0.3">
      <c r="A97" s="1"/>
      <c r="B97" s="8"/>
      <c r="C97" s="69"/>
      <c r="D97" s="64" t="s">
        <v>147</v>
      </c>
      <c r="E97" s="64"/>
      <c r="F97" s="64" t="s">
        <v>148</v>
      </c>
      <c r="G97" s="29" t="s">
        <v>149</v>
      </c>
      <c r="H97" s="66" t="s">
        <v>68</v>
      </c>
      <c r="I97" s="37">
        <v>4973</v>
      </c>
      <c r="J97" s="281">
        <f>90182*$H$166</f>
        <v>117236.6</v>
      </c>
      <c r="K97" s="297">
        <f t="shared" ref="K97:K106" si="8">+I97*J97</f>
        <v>583017611.80000007</v>
      </c>
      <c r="L97" s="9"/>
      <c r="M97" s="1"/>
      <c r="N97" s="3"/>
      <c r="O97" s="3"/>
    </row>
    <row r="98" spans="1:15" ht="78" customHeight="1" x14ac:dyDescent="0.3">
      <c r="A98" s="1"/>
      <c r="B98" s="8"/>
      <c r="C98" s="69"/>
      <c r="D98" s="64">
        <v>9.1999999999999993</v>
      </c>
      <c r="E98" s="64"/>
      <c r="F98" s="64" t="s">
        <v>150</v>
      </c>
      <c r="G98" s="29" t="s">
        <v>151</v>
      </c>
      <c r="H98" s="66" t="s">
        <v>20</v>
      </c>
      <c r="I98" s="37">
        <v>462</v>
      </c>
      <c r="J98" s="281">
        <f>35725*$H$166</f>
        <v>46442.5</v>
      </c>
      <c r="K98" s="297">
        <f t="shared" si="8"/>
        <v>21456435</v>
      </c>
      <c r="L98" s="9"/>
      <c r="M98" s="1"/>
      <c r="N98" s="3"/>
      <c r="O98" s="3"/>
    </row>
    <row r="99" spans="1:15" ht="74.25" customHeight="1" x14ac:dyDescent="0.3">
      <c r="A99" s="1"/>
      <c r="B99" s="8"/>
      <c r="C99" s="69"/>
      <c r="D99" s="64" t="s">
        <v>152</v>
      </c>
      <c r="E99" s="64"/>
      <c r="F99" s="64" t="s">
        <v>153</v>
      </c>
      <c r="G99" s="29" t="s">
        <v>154</v>
      </c>
      <c r="H99" s="66" t="s">
        <v>20</v>
      </c>
      <c r="I99" s="37">
        <v>462</v>
      </c>
      <c r="J99" s="281">
        <f>20940*$H$166</f>
        <v>27222</v>
      </c>
      <c r="K99" s="297">
        <f t="shared" si="8"/>
        <v>12576564</v>
      </c>
      <c r="L99" s="9"/>
      <c r="M99" s="1"/>
      <c r="N99" s="3"/>
      <c r="O99" s="3"/>
    </row>
    <row r="100" spans="1:15" ht="30" customHeight="1" x14ac:dyDescent="0.3">
      <c r="A100" s="1"/>
      <c r="B100" s="8"/>
      <c r="C100" s="69"/>
      <c r="D100" s="64" t="s">
        <v>155</v>
      </c>
      <c r="E100" s="64"/>
      <c r="F100" s="64" t="s">
        <v>156</v>
      </c>
      <c r="G100" s="29" t="s">
        <v>157</v>
      </c>
      <c r="H100" s="66" t="s">
        <v>20</v>
      </c>
      <c r="I100" s="37">
        <v>5500</v>
      </c>
      <c r="J100" s="281">
        <f>88188*$H$166</f>
        <v>114644.40000000001</v>
      </c>
      <c r="K100" s="297">
        <f t="shared" si="8"/>
        <v>630544200</v>
      </c>
      <c r="L100" s="9"/>
      <c r="M100" s="1"/>
      <c r="N100" s="3"/>
      <c r="O100" s="3"/>
    </row>
    <row r="101" spans="1:15" ht="54.75" customHeight="1" x14ac:dyDescent="0.3">
      <c r="A101" s="1"/>
      <c r="B101" s="8"/>
      <c r="C101" s="69"/>
      <c r="D101" s="64" t="s">
        <v>158</v>
      </c>
      <c r="E101" s="64"/>
      <c r="F101" s="64" t="s">
        <v>159</v>
      </c>
      <c r="G101" s="29" t="s">
        <v>160</v>
      </c>
      <c r="H101" s="66" t="s">
        <v>20</v>
      </c>
      <c r="I101" s="37">
        <v>1362</v>
      </c>
      <c r="J101" s="281">
        <f>135613*$H$166</f>
        <v>176296.9</v>
      </c>
      <c r="K101" s="297">
        <f t="shared" si="8"/>
        <v>240116377.79999998</v>
      </c>
      <c r="L101" s="9"/>
      <c r="M101" s="1"/>
      <c r="N101" s="3"/>
      <c r="O101" s="3"/>
    </row>
    <row r="102" spans="1:15" ht="49.5" customHeight="1" x14ac:dyDescent="0.3">
      <c r="A102" s="1"/>
      <c r="B102" s="8"/>
      <c r="C102" s="69"/>
      <c r="D102" s="64" t="s">
        <v>161</v>
      </c>
      <c r="E102" s="64"/>
      <c r="F102" s="64" t="s">
        <v>162</v>
      </c>
      <c r="G102" s="29" t="s">
        <v>163</v>
      </c>
      <c r="H102" s="66" t="s">
        <v>20</v>
      </c>
      <c r="I102" s="37">
        <v>1700</v>
      </c>
      <c r="J102" s="281">
        <f>75254*$H$166</f>
        <v>97830.2</v>
      </c>
      <c r="K102" s="297">
        <f t="shared" si="8"/>
        <v>166311340</v>
      </c>
      <c r="L102" s="9"/>
      <c r="M102" s="1"/>
      <c r="N102" s="3"/>
      <c r="O102" s="3"/>
    </row>
    <row r="103" spans="1:15" ht="86.25" customHeight="1" x14ac:dyDescent="0.3">
      <c r="A103" s="1"/>
      <c r="B103" s="8"/>
      <c r="C103" s="69"/>
      <c r="D103" s="64" t="s">
        <v>164</v>
      </c>
      <c r="E103" s="64"/>
      <c r="F103" s="64" t="s">
        <v>165</v>
      </c>
      <c r="G103" s="29" t="s">
        <v>166</v>
      </c>
      <c r="H103" s="66" t="s">
        <v>20</v>
      </c>
      <c r="I103" s="37">
        <v>120</v>
      </c>
      <c r="J103" s="281">
        <f>192061*$H$166</f>
        <v>249679.30000000002</v>
      </c>
      <c r="K103" s="297">
        <f t="shared" si="8"/>
        <v>29961516.000000004</v>
      </c>
      <c r="L103" s="9"/>
      <c r="M103" s="1"/>
      <c r="N103" s="3"/>
      <c r="O103" s="3"/>
    </row>
    <row r="104" spans="1:15" ht="37.5" customHeight="1" x14ac:dyDescent="0.3">
      <c r="A104" s="1"/>
      <c r="B104" s="8"/>
      <c r="C104" s="69"/>
      <c r="D104" s="64" t="s">
        <v>167</v>
      </c>
      <c r="E104" s="64"/>
      <c r="F104" s="64" t="s">
        <v>168</v>
      </c>
      <c r="G104" s="29" t="s">
        <v>169</v>
      </c>
      <c r="H104" s="66" t="s">
        <v>30</v>
      </c>
      <c r="I104" s="37">
        <v>80</v>
      </c>
      <c r="J104" s="281">
        <f>735535*$H$166</f>
        <v>956195.5</v>
      </c>
      <c r="K104" s="297">
        <f t="shared" si="8"/>
        <v>76495640</v>
      </c>
      <c r="L104" s="9"/>
      <c r="M104" s="1"/>
      <c r="N104" s="3"/>
      <c r="O104" s="3"/>
    </row>
    <row r="105" spans="1:15" ht="30" customHeight="1" x14ac:dyDescent="0.3">
      <c r="A105" s="1"/>
      <c r="B105" s="8"/>
      <c r="C105" s="69"/>
      <c r="D105" s="64" t="s">
        <v>170</v>
      </c>
      <c r="E105" s="64"/>
      <c r="F105" s="64" t="s">
        <v>171</v>
      </c>
      <c r="G105" s="29" t="s">
        <v>172</v>
      </c>
      <c r="H105" s="66" t="s">
        <v>30</v>
      </c>
      <c r="I105" s="37">
        <v>70</v>
      </c>
      <c r="J105" s="281">
        <f>635712*$H$166</f>
        <v>826425.6</v>
      </c>
      <c r="K105" s="297">
        <f t="shared" si="8"/>
        <v>57849792</v>
      </c>
      <c r="L105" s="9"/>
      <c r="M105" s="1"/>
      <c r="N105" s="3"/>
      <c r="O105" s="3"/>
    </row>
    <row r="106" spans="1:15" ht="30" customHeight="1" x14ac:dyDescent="0.3">
      <c r="A106" s="1"/>
      <c r="B106" s="8"/>
      <c r="C106" s="69"/>
      <c r="D106" s="64" t="s">
        <v>173</v>
      </c>
      <c r="E106" s="64"/>
      <c r="F106" s="64" t="s">
        <v>174</v>
      </c>
      <c r="G106" s="29" t="s">
        <v>172</v>
      </c>
      <c r="H106" s="66" t="s">
        <v>30</v>
      </c>
      <c r="I106" s="37">
        <v>55</v>
      </c>
      <c r="J106" s="281">
        <f>373709*$H$166</f>
        <v>485821.7</v>
      </c>
      <c r="K106" s="297">
        <f t="shared" si="8"/>
        <v>26720193.5</v>
      </c>
      <c r="L106" s="9"/>
      <c r="M106" s="1"/>
      <c r="N106" s="3"/>
      <c r="O106" s="3"/>
    </row>
    <row r="107" spans="1:15" ht="30" customHeight="1" thickBot="1" x14ac:dyDescent="0.35">
      <c r="A107" s="1"/>
      <c r="B107" s="8"/>
      <c r="C107" s="338" t="s">
        <v>22</v>
      </c>
      <c r="D107" s="339"/>
      <c r="E107" s="339"/>
      <c r="F107" s="339"/>
      <c r="G107" s="339"/>
      <c r="H107" s="340"/>
      <c r="I107" s="37"/>
      <c r="J107" s="283"/>
      <c r="K107" s="305">
        <f>SUM(K97:K106)</f>
        <v>1845049670.1000001</v>
      </c>
      <c r="L107" s="9"/>
      <c r="M107" s="1"/>
      <c r="N107" s="3"/>
      <c r="O107" s="3"/>
    </row>
    <row r="108" spans="1:15" ht="30" customHeight="1" thickBot="1" x14ac:dyDescent="0.35">
      <c r="A108" s="1"/>
      <c r="B108" s="8"/>
      <c r="C108" s="18"/>
      <c r="D108" s="19"/>
      <c r="E108" s="19"/>
      <c r="F108" s="19"/>
      <c r="G108" s="19"/>
      <c r="H108" s="19"/>
      <c r="I108" s="19"/>
      <c r="J108" s="276"/>
      <c r="K108" s="296"/>
      <c r="L108" s="9"/>
      <c r="M108" s="1"/>
      <c r="N108" s="3"/>
      <c r="O108" s="3"/>
    </row>
    <row r="109" spans="1:15" ht="30" customHeight="1" x14ac:dyDescent="0.3">
      <c r="A109" s="1"/>
      <c r="B109" s="8"/>
      <c r="C109" s="69"/>
      <c r="D109" s="23">
        <v>10</v>
      </c>
      <c r="E109" s="64"/>
      <c r="F109" s="64"/>
      <c r="G109" s="65" t="s">
        <v>175</v>
      </c>
      <c r="H109" s="66"/>
      <c r="I109" s="37"/>
      <c r="J109" s="281"/>
      <c r="K109" s="305"/>
      <c r="L109" s="9"/>
      <c r="M109" s="1"/>
      <c r="N109" s="3"/>
      <c r="O109" s="3"/>
    </row>
    <row r="110" spans="1:15" ht="68.25" customHeight="1" x14ac:dyDescent="0.3">
      <c r="A110" s="1"/>
      <c r="B110" s="8"/>
      <c r="C110" s="69"/>
      <c r="D110" s="64" t="s">
        <v>176</v>
      </c>
      <c r="E110" s="64"/>
      <c r="F110" s="64" t="s">
        <v>177</v>
      </c>
      <c r="G110" s="29" t="s">
        <v>178</v>
      </c>
      <c r="H110" s="66" t="s">
        <v>20</v>
      </c>
      <c r="I110" s="37">
        <v>37</v>
      </c>
      <c r="J110" s="281">
        <f>97462*$H$166</f>
        <v>126700.6</v>
      </c>
      <c r="K110" s="297">
        <f t="shared" ref="K110:K118" si="9">+I110*J110</f>
        <v>4687922.2</v>
      </c>
      <c r="L110" s="9"/>
      <c r="M110" s="1"/>
      <c r="N110" s="3"/>
      <c r="O110" s="3"/>
    </row>
    <row r="111" spans="1:15" ht="70.5" customHeight="1" x14ac:dyDescent="0.3">
      <c r="A111" s="1"/>
      <c r="B111" s="8"/>
      <c r="C111" s="69"/>
      <c r="D111" s="64" t="s">
        <v>179</v>
      </c>
      <c r="E111" s="64"/>
      <c r="F111" s="64" t="s">
        <v>180</v>
      </c>
      <c r="G111" s="29" t="s">
        <v>178</v>
      </c>
      <c r="H111" s="66" t="s">
        <v>20</v>
      </c>
      <c r="I111" s="37">
        <v>80</v>
      </c>
      <c r="J111" s="281">
        <f>141056*$H$166</f>
        <v>183372.80000000002</v>
      </c>
      <c r="K111" s="297">
        <f t="shared" si="9"/>
        <v>14669824.000000002</v>
      </c>
      <c r="L111" s="9"/>
      <c r="M111" s="1"/>
      <c r="N111" s="3"/>
      <c r="O111" s="3"/>
    </row>
    <row r="112" spans="1:15" ht="69" customHeight="1" x14ac:dyDescent="0.3">
      <c r="A112" s="1"/>
      <c r="B112" s="8"/>
      <c r="C112" s="69"/>
      <c r="D112" s="64" t="s">
        <v>181</v>
      </c>
      <c r="E112" s="64"/>
      <c r="F112" s="64" t="s">
        <v>182</v>
      </c>
      <c r="G112" s="29" t="s">
        <v>178</v>
      </c>
      <c r="H112" s="66" t="s">
        <v>20</v>
      </c>
      <c r="I112" s="37">
        <v>100</v>
      </c>
      <c r="J112" s="281">
        <f>199940*$H$166</f>
        <v>259922</v>
      </c>
      <c r="K112" s="297">
        <f t="shared" si="9"/>
        <v>25992200</v>
      </c>
      <c r="L112" s="9"/>
      <c r="M112" s="1"/>
      <c r="N112" s="3"/>
      <c r="O112" s="3"/>
    </row>
    <row r="113" spans="1:15" ht="46.5" customHeight="1" x14ac:dyDescent="0.3">
      <c r="A113" s="1"/>
      <c r="B113" s="8"/>
      <c r="C113" s="69"/>
      <c r="D113" s="64" t="s">
        <v>183</v>
      </c>
      <c r="E113" s="64"/>
      <c r="F113" s="64" t="s">
        <v>184</v>
      </c>
      <c r="G113" s="29" t="s">
        <v>185</v>
      </c>
      <c r="H113" s="66" t="s">
        <v>30</v>
      </c>
      <c r="I113" s="37">
        <v>8</v>
      </c>
      <c r="J113" s="281">
        <f>934041*$H$166</f>
        <v>1214253.3</v>
      </c>
      <c r="K113" s="297">
        <f t="shared" si="9"/>
        <v>9714026.4000000004</v>
      </c>
      <c r="L113" s="9"/>
      <c r="M113" s="1"/>
      <c r="N113" s="3"/>
      <c r="O113" s="3"/>
    </row>
    <row r="114" spans="1:15" ht="43.5" customHeight="1" x14ac:dyDescent="0.3">
      <c r="A114" s="1"/>
      <c r="B114" s="8"/>
      <c r="C114" s="69"/>
      <c r="D114" s="64" t="s">
        <v>186</v>
      </c>
      <c r="E114" s="64"/>
      <c r="F114" s="64" t="s">
        <v>187</v>
      </c>
      <c r="G114" s="29" t="s">
        <v>188</v>
      </c>
      <c r="H114" s="66" t="s">
        <v>30</v>
      </c>
      <c r="I114" s="37">
        <v>6</v>
      </c>
      <c r="J114" s="281">
        <f>1059372*$H$166</f>
        <v>1377183.6</v>
      </c>
      <c r="K114" s="297">
        <f t="shared" si="9"/>
        <v>8263101.6000000006</v>
      </c>
      <c r="L114" s="9"/>
      <c r="M114" s="1"/>
      <c r="N114" s="3"/>
      <c r="O114" s="3"/>
    </row>
    <row r="115" spans="1:15" ht="54" customHeight="1" x14ac:dyDescent="0.3">
      <c r="A115" s="1"/>
      <c r="B115" s="8"/>
      <c r="C115" s="69"/>
      <c r="D115" s="64" t="s">
        <v>189</v>
      </c>
      <c r="E115" s="64"/>
      <c r="F115" s="64" t="s">
        <v>190</v>
      </c>
      <c r="G115" s="29" t="s">
        <v>191</v>
      </c>
      <c r="H115" s="66" t="s">
        <v>30</v>
      </c>
      <c r="I115" s="37">
        <v>6</v>
      </c>
      <c r="J115" s="281">
        <f>787986*$H$166</f>
        <v>1024381.8</v>
      </c>
      <c r="K115" s="297">
        <f t="shared" si="9"/>
        <v>6146290.8000000007</v>
      </c>
      <c r="L115" s="9"/>
      <c r="M115" s="1"/>
      <c r="N115" s="3"/>
      <c r="O115" s="3"/>
    </row>
    <row r="116" spans="1:15" ht="82.5" customHeight="1" x14ac:dyDescent="0.3">
      <c r="A116" s="1"/>
      <c r="B116" s="8"/>
      <c r="C116" s="69"/>
      <c r="D116" s="64" t="s">
        <v>192</v>
      </c>
      <c r="E116" s="64"/>
      <c r="F116" s="64" t="s">
        <v>193</v>
      </c>
      <c r="G116" s="29" t="s">
        <v>194</v>
      </c>
      <c r="H116" s="66" t="s">
        <v>30</v>
      </c>
      <c r="I116" s="37">
        <v>6</v>
      </c>
      <c r="J116" s="281">
        <f>398300*$H$166</f>
        <v>517790</v>
      </c>
      <c r="K116" s="297">
        <f t="shared" si="9"/>
        <v>3106740</v>
      </c>
      <c r="L116" s="9"/>
      <c r="M116" s="1"/>
      <c r="N116" s="3"/>
      <c r="O116" s="3"/>
    </row>
    <row r="117" spans="1:15" ht="49.5" customHeight="1" x14ac:dyDescent="0.3">
      <c r="A117" s="1"/>
      <c r="B117" s="8"/>
      <c r="C117" s="69"/>
      <c r="D117" s="64" t="s">
        <v>195</v>
      </c>
      <c r="E117" s="64"/>
      <c r="F117" s="64" t="s">
        <v>196</v>
      </c>
      <c r="G117" s="29" t="s">
        <v>197</v>
      </c>
      <c r="H117" s="66" t="s">
        <v>30</v>
      </c>
      <c r="I117" s="37">
        <v>3</v>
      </c>
      <c r="J117" s="281">
        <f>235652*$H$166</f>
        <v>306347.60000000003</v>
      </c>
      <c r="K117" s="297">
        <f t="shared" si="9"/>
        <v>919042.8</v>
      </c>
      <c r="L117" s="9"/>
      <c r="M117" s="1"/>
      <c r="N117" s="3"/>
      <c r="O117" s="3"/>
    </row>
    <row r="118" spans="1:15" ht="51" customHeight="1" x14ac:dyDescent="0.3">
      <c r="A118" s="1"/>
      <c r="B118" s="8"/>
      <c r="C118" s="69"/>
      <c r="D118" s="64" t="s">
        <v>198</v>
      </c>
      <c r="E118" s="64"/>
      <c r="F118" s="64" t="s">
        <v>199</v>
      </c>
      <c r="G118" s="29" t="s">
        <v>200</v>
      </c>
      <c r="H118" s="66" t="s">
        <v>201</v>
      </c>
      <c r="I118" s="37">
        <v>8</v>
      </c>
      <c r="J118" s="281">
        <f>317426*$H$166</f>
        <v>412653.8</v>
      </c>
      <c r="K118" s="297">
        <f t="shared" si="9"/>
        <v>3301230.4</v>
      </c>
      <c r="L118" s="9"/>
      <c r="M118" s="1"/>
      <c r="N118" s="3"/>
      <c r="O118" s="3"/>
    </row>
    <row r="119" spans="1:15" ht="30" customHeight="1" thickBot="1" x14ac:dyDescent="0.35">
      <c r="A119" s="1"/>
      <c r="B119" s="8"/>
      <c r="C119" s="338" t="s">
        <v>22</v>
      </c>
      <c r="D119" s="339"/>
      <c r="E119" s="339"/>
      <c r="F119" s="339"/>
      <c r="G119" s="339"/>
      <c r="H119" s="340"/>
      <c r="I119" s="37"/>
      <c r="J119" s="283"/>
      <c r="K119" s="305">
        <f>SUM(K110:K118)</f>
        <v>76800378.200000003</v>
      </c>
      <c r="L119" s="9"/>
      <c r="M119" s="1"/>
      <c r="N119" s="3"/>
      <c r="O119" s="3"/>
    </row>
    <row r="120" spans="1:15" ht="30" customHeight="1" thickBot="1" x14ac:dyDescent="0.35">
      <c r="A120" s="1"/>
      <c r="B120" s="8"/>
      <c r="C120" s="18"/>
      <c r="D120" s="19"/>
      <c r="E120" s="19"/>
      <c r="F120" s="19"/>
      <c r="G120" s="19"/>
      <c r="H120" s="19"/>
      <c r="I120" s="19"/>
      <c r="J120" s="276"/>
      <c r="K120" s="296"/>
      <c r="L120" s="9"/>
      <c r="M120" s="1"/>
      <c r="N120" s="3"/>
      <c r="O120" s="3"/>
    </row>
    <row r="121" spans="1:15" ht="30" customHeight="1" x14ac:dyDescent="0.3">
      <c r="A121" s="1"/>
      <c r="B121" s="8"/>
      <c r="C121" s="69"/>
      <c r="D121" s="23">
        <v>11</v>
      </c>
      <c r="E121" s="64"/>
      <c r="F121" s="64"/>
      <c r="G121" s="65" t="s">
        <v>202</v>
      </c>
      <c r="H121" s="66"/>
      <c r="I121" s="37"/>
      <c r="J121" s="281"/>
      <c r="K121" s="305"/>
      <c r="L121" s="9"/>
      <c r="M121" s="1"/>
      <c r="N121" s="3"/>
      <c r="O121" s="3"/>
    </row>
    <row r="122" spans="1:15" ht="59.25" customHeight="1" x14ac:dyDescent="0.3">
      <c r="A122" s="1"/>
      <c r="B122" s="8"/>
      <c r="C122" s="69"/>
      <c r="D122" s="64" t="s">
        <v>203</v>
      </c>
      <c r="E122" s="64"/>
      <c r="F122" s="64" t="s">
        <v>204</v>
      </c>
      <c r="G122" s="29" t="s">
        <v>205</v>
      </c>
      <c r="H122" s="66" t="s">
        <v>20</v>
      </c>
      <c r="I122" s="37">
        <v>75</v>
      </c>
      <c r="J122" s="281">
        <f>129898*$H$166</f>
        <v>168867.4</v>
      </c>
      <c r="K122" s="297">
        <f t="shared" ref="K122:K126" si="10">+I122*J122</f>
        <v>12665055</v>
      </c>
      <c r="L122" s="9"/>
      <c r="M122" s="1"/>
      <c r="N122" s="3"/>
      <c r="O122" s="3"/>
    </row>
    <row r="123" spans="1:15" ht="52.5" customHeight="1" x14ac:dyDescent="0.3">
      <c r="A123" s="1"/>
      <c r="B123" s="8"/>
      <c r="C123" s="69"/>
      <c r="D123" s="64" t="s">
        <v>206</v>
      </c>
      <c r="E123" s="64"/>
      <c r="F123" s="64" t="s">
        <v>207</v>
      </c>
      <c r="G123" s="29" t="s">
        <v>208</v>
      </c>
      <c r="H123" s="66" t="s">
        <v>20</v>
      </c>
      <c r="I123" s="37">
        <v>220</v>
      </c>
      <c r="J123" s="281">
        <f>206343*$H$166</f>
        <v>268245.90000000002</v>
      </c>
      <c r="K123" s="297">
        <f t="shared" si="10"/>
        <v>59014098.000000007</v>
      </c>
      <c r="L123" s="9"/>
      <c r="M123" s="1"/>
      <c r="N123" s="3"/>
      <c r="O123" s="3"/>
    </row>
    <row r="124" spans="1:15" ht="59.25" customHeight="1" x14ac:dyDescent="0.3">
      <c r="A124" s="1"/>
      <c r="B124" s="8"/>
      <c r="C124" s="69"/>
      <c r="D124" s="64" t="s">
        <v>209</v>
      </c>
      <c r="E124" s="64"/>
      <c r="F124" s="64" t="s">
        <v>210</v>
      </c>
      <c r="G124" s="29" t="s">
        <v>211</v>
      </c>
      <c r="H124" s="66" t="s">
        <v>20</v>
      </c>
      <c r="I124" s="37">
        <v>4340</v>
      </c>
      <c r="J124" s="281">
        <f>86548*$H$166</f>
        <v>112512.40000000001</v>
      </c>
      <c r="K124" s="297">
        <f t="shared" si="10"/>
        <v>488303816.00000006</v>
      </c>
      <c r="L124" s="9"/>
      <c r="M124" s="1"/>
      <c r="N124" s="3"/>
      <c r="O124" s="3"/>
    </row>
    <row r="125" spans="1:15" ht="51.75" customHeight="1" x14ac:dyDescent="0.3">
      <c r="A125" s="1"/>
      <c r="B125" s="8"/>
      <c r="C125" s="69"/>
      <c r="D125" s="64" t="s">
        <v>212</v>
      </c>
      <c r="E125" s="64"/>
      <c r="F125" s="64" t="s">
        <v>213</v>
      </c>
      <c r="G125" s="29" t="s">
        <v>214</v>
      </c>
      <c r="H125" s="66" t="s">
        <v>68</v>
      </c>
      <c r="I125" s="37">
        <v>400</v>
      </c>
      <c r="J125" s="281">
        <f>9862*$H$166</f>
        <v>12820.6</v>
      </c>
      <c r="K125" s="297">
        <f t="shared" si="10"/>
        <v>5128240</v>
      </c>
      <c r="L125" s="9"/>
      <c r="M125" s="1"/>
      <c r="N125" s="3"/>
      <c r="O125" s="3"/>
    </row>
    <row r="126" spans="1:15" ht="51.75" customHeight="1" x14ac:dyDescent="0.3">
      <c r="A126" s="1"/>
      <c r="B126" s="8"/>
      <c r="C126" s="69"/>
      <c r="D126" s="64" t="s">
        <v>215</v>
      </c>
      <c r="E126" s="64">
        <v>810.1</v>
      </c>
      <c r="F126" s="64"/>
      <c r="G126" s="29" t="s">
        <v>216</v>
      </c>
      <c r="H126" s="66" t="s">
        <v>68</v>
      </c>
      <c r="I126" s="37">
        <v>450</v>
      </c>
      <c r="J126" s="281">
        <f>15187*$H$166</f>
        <v>19743.100000000002</v>
      </c>
      <c r="K126" s="297">
        <f t="shared" si="10"/>
        <v>8884395.0000000019</v>
      </c>
      <c r="L126" s="9"/>
      <c r="M126" s="1"/>
      <c r="N126" s="3"/>
      <c r="O126" s="3"/>
    </row>
    <row r="127" spans="1:15" ht="30" customHeight="1" thickBot="1" x14ac:dyDescent="0.35">
      <c r="A127" s="1"/>
      <c r="B127" s="8"/>
      <c r="C127" s="338" t="s">
        <v>22</v>
      </c>
      <c r="D127" s="339"/>
      <c r="E127" s="339"/>
      <c r="F127" s="339"/>
      <c r="G127" s="339"/>
      <c r="H127" s="340"/>
      <c r="I127" s="37"/>
      <c r="J127" s="283"/>
      <c r="K127" s="305">
        <f>SUM(K122:K126)</f>
        <v>573995604</v>
      </c>
      <c r="L127" s="9"/>
      <c r="M127" s="1"/>
      <c r="N127" s="3"/>
      <c r="O127" s="3"/>
    </row>
    <row r="128" spans="1:15" ht="30" customHeight="1" thickBot="1" x14ac:dyDescent="0.35">
      <c r="A128" s="1"/>
      <c r="B128" s="8"/>
      <c r="C128" s="18"/>
      <c r="D128" s="19"/>
      <c r="E128" s="19"/>
      <c r="F128" s="19"/>
      <c r="G128" s="19"/>
      <c r="H128" s="19"/>
      <c r="I128" s="19"/>
      <c r="J128" s="276"/>
      <c r="K128" s="296"/>
      <c r="L128" s="9"/>
      <c r="M128" s="1"/>
      <c r="N128" s="3"/>
      <c r="O128" s="3"/>
    </row>
    <row r="129" spans="1:15" ht="30" customHeight="1" x14ac:dyDescent="0.3">
      <c r="A129" s="1"/>
      <c r="B129" s="8"/>
      <c r="C129" s="69"/>
      <c r="D129" s="23">
        <v>12</v>
      </c>
      <c r="E129" s="64"/>
      <c r="F129" s="64"/>
      <c r="G129" s="65" t="s">
        <v>217</v>
      </c>
      <c r="H129" s="66"/>
      <c r="I129" s="37"/>
      <c r="J129" s="281"/>
      <c r="K129" s="305"/>
      <c r="L129" s="9"/>
      <c r="M129" s="1"/>
      <c r="N129" s="3"/>
      <c r="O129" s="3"/>
    </row>
    <row r="130" spans="1:15" ht="30" customHeight="1" x14ac:dyDescent="0.3">
      <c r="A130" s="1"/>
      <c r="B130" s="8"/>
      <c r="C130" s="69"/>
      <c r="D130" s="64">
        <v>12.1</v>
      </c>
      <c r="E130" s="64"/>
      <c r="F130" s="64"/>
      <c r="G130" s="65" t="s">
        <v>218</v>
      </c>
      <c r="H130" s="66" t="s">
        <v>219</v>
      </c>
      <c r="I130" s="37">
        <v>3.15</v>
      </c>
      <c r="J130" s="281">
        <f>700000*$H$166</f>
        <v>910000</v>
      </c>
      <c r="K130" s="297">
        <f>+I130*J130</f>
        <v>2866500</v>
      </c>
      <c r="L130" s="9"/>
      <c r="M130" s="1"/>
      <c r="N130" s="3"/>
      <c r="O130" s="3"/>
    </row>
    <row r="131" spans="1:15" ht="30" customHeight="1" thickBot="1" x14ac:dyDescent="0.35">
      <c r="A131" s="1"/>
      <c r="B131" s="8"/>
      <c r="C131" s="338" t="s">
        <v>22</v>
      </c>
      <c r="D131" s="339"/>
      <c r="E131" s="339"/>
      <c r="F131" s="339"/>
      <c r="G131" s="339"/>
      <c r="H131" s="340"/>
      <c r="I131" s="37"/>
      <c r="J131" s="283"/>
      <c r="K131" s="305">
        <f>SUM(K130)</f>
        <v>2866500</v>
      </c>
      <c r="L131" s="9"/>
      <c r="M131" s="1"/>
      <c r="N131" s="3"/>
      <c r="O131" s="3"/>
    </row>
    <row r="132" spans="1:15" ht="30" customHeight="1" thickBot="1" x14ac:dyDescent="0.35">
      <c r="A132" s="1"/>
      <c r="B132" s="8"/>
      <c r="C132" s="18"/>
      <c r="D132" s="19"/>
      <c r="E132" s="19"/>
      <c r="F132" s="19"/>
      <c r="G132" s="19"/>
      <c r="H132" s="19"/>
      <c r="I132" s="19"/>
      <c r="J132" s="276"/>
      <c r="K132" s="296"/>
      <c r="L132" s="9"/>
      <c r="M132" s="1"/>
      <c r="N132" s="3"/>
      <c r="O132" s="3"/>
    </row>
    <row r="133" spans="1:15" ht="30" customHeight="1" thickBot="1" x14ac:dyDescent="0.35">
      <c r="A133" s="1"/>
      <c r="B133" s="8"/>
      <c r="C133" s="69"/>
      <c r="D133" s="23">
        <v>13</v>
      </c>
      <c r="E133" s="64"/>
      <c r="F133" s="64"/>
      <c r="G133" s="29" t="s">
        <v>220</v>
      </c>
      <c r="H133" s="66"/>
      <c r="I133" s="37"/>
      <c r="J133" s="283"/>
      <c r="K133" s="305">
        <v>68537389</v>
      </c>
      <c r="L133" s="9"/>
      <c r="M133" s="1"/>
      <c r="N133" s="3"/>
      <c r="O133" s="3"/>
    </row>
    <row r="134" spans="1:15" ht="30" customHeight="1" thickBot="1" x14ac:dyDescent="0.35">
      <c r="A134" s="1"/>
      <c r="B134" s="8"/>
      <c r="C134" s="18"/>
      <c r="D134" s="19"/>
      <c r="E134" s="19"/>
      <c r="F134" s="19"/>
      <c r="G134" s="19"/>
      <c r="H134" s="19"/>
      <c r="I134" s="19"/>
      <c r="J134" s="276"/>
      <c r="K134" s="296"/>
      <c r="L134" s="9"/>
      <c r="M134" s="1"/>
      <c r="N134" s="3"/>
      <c r="O134" s="3"/>
    </row>
    <row r="135" spans="1:15" ht="30" customHeight="1" x14ac:dyDescent="0.3">
      <c r="A135" s="1"/>
      <c r="B135" s="8"/>
      <c r="C135" s="69"/>
      <c r="D135" s="64"/>
      <c r="E135" s="64"/>
      <c r="F135" s="64"/>
      <c r="G135" s="29" t="s">
        <v>221</v>
      </c>
      <c r="H135" s="66"/>
      <c r="I135" s="37"/>
      <c r="J135" s="281"/>
      <c r="K135" s="306">
        <v>29524000</v>
      </c>
      <c r="L135" s="9"/>
      <c r="M135" s="1"/>
      <c r="N135" s="3"/>
      <c r="O135" s="3"/>
    </row>
    <row r="136" spans="1:15" ht="42" customHeight="1" x14ac:dyDescent="0.3">
      <c r="A136" s="1"/>
      <c r="B136" s="8"/>
      <c r="C136" s="69"/>
      <c r="D136" s="64"/>
      <c r="E136" s="64"/>
      <c r="F136" s="64"/>
      <c r="G136" s="74" t="s">
        <v>222</v>
      </c>
      <c r="H136" s="66"/>
      <c r="I136" s="37"/>
      <c r="J136" s="281"/>
      <c r="K136" s="306">
        <v>5609560</v>
      </c>
      <c r="L136" s="9"/>
      <c r="M136" s="1"/>
      <c r="N136" s="3"/>
      <c r="O136" s="3"/>
    </row>
    <row r="137" spans="1:15" ht="40.5" customHeight="1" thickBot="1" x14ac:dyDescent="0.35">
      <c r="A137" s="1"/>
      <c r="B137" s="8"/>
      <c r="C137" s="69"/>
      <c r="D137" s="75">
        <v>14</v>
      </c>
      <c r="E137" s="76"/>
      <c r="F137" s="76"/>
      <c r="G137" s="29" t="s">
        <v>223</v>
      </c>
      <c r="H137" s="66"/>
      <c r="I137" s="37"/>
      <c r="J137" s="281"/>
      <c r="K137" s="305">
        <f>SUM(K135:K136)</f>
        <v>35133560</v>
      </c>
      <c r="L137" s="9"/>
      <c r="M137" s="1"/>
      <c r="N137" s="3"/>
      <c r="O137" s="3"/>
    </row>
    <row r="138" spans="1:15" ht="30" customHeight="1" thickBot="1" x14ac:dyDescent="0.35">
      <c r="A138" s="1"/>
      <c r="B138" s="8"/>
      <c r="C138" s="18"/>
      <c r="D138" s="19"/>
      <c r="E138" s="19"/>
      <c r="F138" s="19"/>
      <c r="G138" s="19"/>
      <c r="H138" s="19"/>
      <c r="I138" s="19"/>
      <c r="J138" s="276"/>
      <c r="K138" s="296"/>
      <c r="L138" s="9"/>
      <c r="M138" s="1"/>
      <c r="N138" s="3"/>
      <c r="O138" s="3"/>
    </row>
    <row r="139" spans="1:15" ht="30" customHeight="1" thickBot="1" x14ac:dyDescent="0.35">
      <c r="A139" s="1"/>
      <c r="B139" s="8"/>
      <c r="C139" s="69"/>
      <c r="D139" s="64"/>
      <c r="E139" s="64"/>
      <c r="F139" s="64"/>
      <c r="G139" s="268"/>
      <c r="H139" s="66"/>
      <c r="I139" s="37"/>
      <c r="J139" s="281"/>
      <c r="K139" s="305"/>
      <c r="L139" s="9"/>
      <c r="M139" s="1"/>
      <c r="N139" s="3"/>
      <c r="O139" s="3"/>
    </row>
    <row r="140" spans="1:15" ht="30" customHeight="1" thickBot="1" x14ac:dyDescent="0.35">
      <c r="A140" s="1"/>
      <c r="B140" s="8"/>
      <c r="C140" s="18"/>
      <c r="D140" s="19"/>
      <c r="E140" s="19"/>
      <c r="F140" s="19"/>
      <c r="G140" s="19"/>
      <c r="H140" s="19"/>
      <c r="I140" s="19"/>
      <c r="J140" s="276"/>
      <c r="K140" s="296"/>
      <c r="L140" s="9"/>
      <c r="M140" s="1"/>
      <c r="N140" s="3"/>
      <c r="O140" s="3"/>
    </row>
    <row r="141" spans="1:15" ht="30" customHeight="1" thickBot="1" x14ac:dyDescent="0.35">
      <c r="A141" s="1"/>
      <c r="B141" s="8"/>
      <c r="C141" s="69"/>
      <c r="D141" s="64">
        <v>15</v>
      </c>
      <c r="E141" s="64"/>
      <c r="F141" s="64"/>
      <c r="G141" s="29" t="s">
        <v>224</v>
      </c>
      <c r="H141" s="66"/>
      <c r="I141" s="37"/>
      <c r="J141" s="281"/>
      <c r="K141" s="305">
        <v>108728098</v>
      </c>
      <c r="L141" s="9"/>
      <c r="M141" s="1"/>
      <c r="N141" s="3"/>
      <c r="O141" s="3"/>
    </row>
    <row r="142" spans="1:15" ht="30" customHeight="1" thickBot="1" x14ac:dyDescent="0.35">
      <c r="A142" s="1"/>
      <c r="B142" s="8"/>
      <c r="C142" s="18"/>
      <c r="D142" s="19"/>
      <c r="E142" s="19"/>
      <c r="F142" s="19"/>
      <c r="G142" s="19"/>
      <c r="H142" s="19"/>
      <c r="I142" s="19"/>
      <c r="J142" s="276"/>
      <c r="K142" s="296"/>
      <c r="L142" s="9"/>
      <c r="M142" s="1"/>
      <c r="N142" s="3"/>
      <c r="O142" s="77"/>
    </row>
    <row r="143" spans="1:15" ht="30" customHeight="1" x14ac:dyDescent="0.3">
      <c r="A143" s="1"/>
      <c r="B143" s="8"/>
      <c r="C143" s="78"/>
      <c r="D143" s="79"/>
      <c r="E143" s="79"/>
      <c r="F143" s="79"/>
      <c r="G143" s="80" t="s">
        <v>225</v>
      </c>
      <c r="H143" s="81"/>
      <c r="I143" s="82"/>
      <c r="J143" s="285"/>
      <c r="K143" s="305">
        <f>+K18+K29+K43+K54+K67+K72+K85+K94+K107+K119+K127+K131+K133+K137+K141</f>
        <v>9090424259.5890007</v>
      </c>
      <c r="L143" s="9"/>
      <c r="M143" s="1"/>
      <c r="N143" s="3"/>
      <c r="O143" s="3"/>
    </row>
    <row r="144" spans="1:15" ht="16.5" customHeight="1" thickBot="1" x14ac:dyDescent="0.35">
      <c r="A144" s="1"/>
      <c r="B144" s="8"/>
      <c r="C144" s="84"/>
      <c r="D144" s="84"/>
      <c r="E144" s="84"/>
      <c r="F144" s="84"/>
      <c r="G144" s="84"/>
      <c r="H144" s="84"/>
      <c r="I144" s="84"/>
      <c r="J144" s="286"/>
      <c r="K144" s="307"/>
      <c r="L144" s="9"/>
      <c r="M144" s="1"/>
      <c r="N144" s="3"/>
      <c r="O144" s="86"/>
    </row>
    <row r="145" spans="1:15" ht="30" customHeight="1" x14ac:dyDescent="0.25">
      <c r="A145" s="1"/>
      <c r="B145" s="8"/>
      <c r="C145" s="51"/>
      <c r="D145" s="87"/>
      <c r="E145" s="51"/>
      <c r="F145" s="51"/>
      <c r="G145" s="341"/>
      <c r="H145" s="341"/>
      <c r="I145" s="341"/>
      <c r="J145" s="341"/>
      <c r="K145" s="308"/>
      <c r="L145" s="9"/>
      <c r="M145" s="1"/>
      <c r="N145" s="86"/>
      <c r="O145" s="86"/>
    </row>
    <row r="146" spans="1:15" ht="30" customHeight="1" x14ac:dyDescent="0.25">
      <c r="A146" s="1"/>
      <c r="B146" s="8"/>
      <c r="C146" s="51"/>
      <c r="D146" s="87"/>
      <c r="E146" s="51"/>
      <c r="F146" s="51"/>
      <c r="G146" s="262"/>
      <c r="H146" s="263"/>
      <c r="I146" s="264"/>
      <c r="J146" s="287"/>
      <c r="K146" s="309"/>
      <c r="L146" s="9"/>
      <c r="M146" s="1"/>
      <c r="N146" s="86"/>
      <c r="O146" s="86"/>
    </row>
    <row r="147" spans="1:15" ht="30" customHeight="1" x14ac:dyDescent="0.25">
      <c r="A147" s="1"/>
      <c r="B147" s="8"/>
      <c r="C147" s="51"/>
      <c r="D147" s="54"/>
      <c r="E147" s="54"/>
      <c r="F147" s="54"/>
      <c r="G147" s="272"/>
      <c r="H147" s="93"/>
      <c r="I147" s="94"/>
      <c r="J147" s="288"/>
      <c r="K147" s="309"/>
      <c r="L147" s="9"/>
      <c r="M147" s="1"/>
      <c r="N147" s="86"/>
      <c r="O147" s="86"/>
    </row>
    <row r="148" spans="1:15" ht="30" customHeight="1" x14ac:dyDescent="0.25">
      <c r="A148" s="1"/>
      <c r="B148" s="8"/>
      <c r="C148" s="51"/>
      <c r="D148" s="54"/>
      <c r="E148" s="54"/>
      <c r="F148" s="54"/>
      <c r="G148" s="96" t="s">
        <v>226</v>
      </c>
      <c r="H148" s="93"/>
      <c r="I148" s="94"/>
      <c r="J148" s="288"/>
      <c r="K148" s="310"/>
      <c r="L148" s="9"/>
      <c r="M148" s="1"/>
      <c r="N148" s="86"/>
      <c r="O148" s="86"/>
    </row>
    <row r="149" spans="1:15" ht="30" customHeight="1" x14ac:dyDescent="0.25">
      <c r="A149" s="1"/>
      <c r="B149" s="8"/>
      <c r="C149" s="51"/>
      <c r="D149" s="87"/>
      <c r="E149" s="51"/>
      <c r="F149" s="51"/>
      <c r="G149" s="272"/>
      <c r="H149" s="93"/>
      <c r="I149" s="94"/>
      <c r="J149" s="288"/>
      <c r="K149" s="309"/>
      <c r="L149" s="9"/>
      <c r="M149" s="1"/>
      <c r="N149" s="86"/>
      <c r="O149" s="86"/>
    </row>
    <row r="150" spans="1:15" ht="30" customHeight="1" x14ac:dyDescent="0.25">
      <c r="A150" s="1"/>
      <c r="B150" s="8"/>
      <c r="C150" s="51"/>
      <c r="D150" s="87"/>
      <c r="E150" s="51"/>
      <c r="F150" s="51"/>
      <c r="G150" s="98"/>
      <c r="H150" s="93"/>
      <c r="I150" s="94"/>
      <c r="J150" s="289"/>
      <c r="K150" s="309"/>
      <c r="L150" s="9"/>
      <c r="M150" s="1"/>
      <c r="N150" s="86"/>
      <c r="O150" s="86"/>
    </row>
    <row r="151" spans="1:15" ht="30" customHeight="1" x14ac:dyDescent="0.25">
      <c r="A151" s="1"/>
      <c r="B151" s="8"/>
      <c r="C151" s="51"/>
      <c r="D151" s="87"/>
      <c r="E151" s="51"/>
      <c r="F151" s="100"/>
      <c r="G151" s="98"/>
      <c r="H151" s="93"/>
      <c r="I151" s="94"/>
      <c r="J151" s="289"/>
      <c r="K151" s="310"/>
      <c r="L151" s="9"/>
      <c r="M151" s="1"/>
      <c r="N151" s="86"/>
      <c r="O151" s="86"/>
    </row>
    <row r="152" spans="1:15" ht="30" customHeight="1" thickBot="1" x14ac:dyDescent="0.3">
      <c r="A152" s="1"/>
      <c r="B152" s="8"/>
      <c r="C152" s="51"/>
      <c r="D152" s="87"/>
      <c r="E152" s="51"/>
      <c r="F152" s="51"/>
      <c r="G152" s="101" t="s">
        <v>227</v>
      </c>
      <c r="H152" s="102"/>
      <c r="I152" s="103"/>
      <c r="J152" s="290"/>
      <c r="K152" s="311">
        <f>+K143</f>
        <v>9090424259.5890007</v>
      </c>
      <c r="L152" s="9"/>
      <c r="M152" s="1"/>
      <c r="N152" s="270"/>
      <c r="O152" s="271"/>
    </row>
    <row r="153" spans="1:15" ht="16.5" customHeight="1" thickBot="1" x14ac:dyDescent="0.3">
      <c r="A153" s="1"/>
      <c r="B153" s="8"/>
      <c r="C153" s="51"/>
      <c r="D153" s="87"/>
      <c r="E153" s="87"/>
      <c r="F153" s="87"/>
      <c r="G153" s="51"/>
      <c r="H153" s="51"/>
      <c r="I153" s="104"/>
      <c r="J153" s="279"/>
      <c r="K153" s="307"/>
      <c r="L153" s="9"/>
      <c r="M153" s="1"/>
      <c r="N153" s="86"/>
      <c r="O153" s="86"/>
    </row>
    <row r="154" spans="1:15" ht="16.5" customHeight="1" x14ac:dyDescent="0.25">
      <c r="A154" s="1"/>
      <c r="B154" s="8"/>
      <c r="C154" s="107"/>
      <c r="D154" s="342"/>
      <c r="E154" s="343"/>
      <c r="F154" s="343"/>
      <c r="G154" s="343"/>
      <c r="H154" s="343"/>
      <c r="I154" s="343"/>
      <c r="J154" s="343"/>
      <c r="K154" s="344"/>
      <c r="L154" s="108"/>
      <c r="M154" s="1"/>
      <c r="N154" s="86"/>
      <c r="O154" s="86"/>
    </row>
    <row r="155" spans="1:15" ht="46.5" customHeight="1" x14ac:dyDescent="0.25">
      <c r="A155" s="1"/>
      <c r="B155" s="8"/>
      <c r="C155" s="332" t="s">
        <v>296</v>
      </c>
      <c r="D155" s="333"/>
      <c r="E155" s="333"/>
      <c r="F155" s="333"/>
      <c r="G155" s="327"/>
      <c r="H155" s="334" t="s">
        <v>228</v>
      </c>
      <c r="I155" s="335"/>
      <c r="J155" s="336"/>
      <c r="K155" s="312" t="s">
        <v>229</v>
      </c>
      <c r="L155" s="109"/>
      <c r="M155" s="1"/>
      <c r="N155" s="86"/>
      <c r="O155" s="86"/>
    </row>
    <row r="156" spans="1:15" ht="53.25" customHeight="1" x14ac:dyDescent="0.25">
      <c r="A156" s="1"/>
      <c r="B156" s="8"/>
      <c r="C156" s="332" t="s">
        <v>230</v>
      </c>
      <c r="D156" s="333"/>
      <c r="E156" s="333"/>
      <c r="F156" s="333"/>
      <c r="G156" s="327"/>
      <c r="H156" s="328" t="s">
        <v>231</v>
      </c>
      <c r="I156" s="327"/>
      <c r="J156" s="291" t="s">
        <v>232</v>
      </c>
      <c r="K156" s="315">
        <v>0.25</v>
      </c>
      <c r="L156" s="109"/>
      <c r="M156" s="1"/>
      <c r="N156" s="86"/>
      <c r="O156" s="86"/>
    </row>
    <row r="157" spans="1:15" ht="30" customHeight="1" x14ac:dyDescent="0.25">
      <c r="A157" s="1"/>
      <c r="B157" s="8"/>
      <c r="C157" s="332" t="s">
        <v>297</v>
      </c>
      <c r="D157" s="333"/>
      <c r="E157" s="333"/>
      <c r="F157" s="333"/>
      <c r="G157" s="327"/>
      <c r="H157" s="337" t="s">
        <v>233</v>
      </c>
      <c r="I157" s="327"/>
      <c r="J157" s="291" t="s">
        <v>234</v>
      </c>
      <c r="K157" s="315" t="s">
        <v>240</v>
      </c>
      <c r="L157" s="109"/>
      <c r="M157" s="1"/>
      <c r="N157" s="86"/>
      <c r="O157" s="86"/>
    </row>
    <row r="158" spans="1:15" ht="58.5" customHeight="1" x14ac:dyDescent="0.25">
      <c r="A158" s="1"/>
      <c r="B158" s="8"/>
      <c r="C158" s="240"/>
      <c r="D158" s="241"/>
      <c r="E158" s="242"/>
      <c r="F158" s="242"/>
      <c r="G158" s="243"/>
      <c r="H158" s="326" t="s">
        <v>235</v>
      </c>
      <c r="I158" s="327"/>
      <c r="J158" s="291" t="s">
        <v>236</v>
      </c>
      <c r="K158" s="315">
        <v>0.05</v>
      </c>
      <c r="L158" s="9"/>
      <c r="M158" s="1"/>
      <c r="N158" s="110"/>
      <c r="O158" s="110"/>
    </row>
    <row r="159" spans="1:15" ht="57" customHeight="1" x14ac:dyDescent="0.3">
      <c r="A159" s="1"/>
      <c r="B159" s="8"/>
      <c r="C159" s="244"/>
      <c r="D159" s="245"/>
      <c r="E159" s="245"/>
      <c r="F159" s="245"/>
      <c r="G159" s="246"/>
      <c r="H159" s="328" t="s">
        <v>298</v>
      </c>
      <c r="I159" s="327"/>
      <c r="J159" s="291" t="s">
        <v>299</v>
      </c>
      <c r="K159" s="315">
        <f>SUM(K156:K158)</f>
        <v>0.3</v>
      </c>
      <c r="L159" s="9"/>
      <c r="M159" s="1"/>
      <c r="N159" s="3"/>
      <c r="O159" s="3"/>
    </row>
    <row r="160" spans="1:15" ht="16.5" customHeight="1" thickBot="1" x14ac:dyDescent="0.35">
      <c r="A160" s="1"/>
      <c r="B160" s="8"/>
      <c r="C160" s="247"/>
      <c r="D160" s="248"/>
      <c r="E160" s="248"/>
      <c r="F160" s="248"/>
      <c r="G160" s="249"/>
      <c r="H160" s="329"/>
      <c r="I160" s="330"/>
      <c r="J160" s="330"/>
      <c r="K160" s="331"/>
      <c r="L160" s="9"/>
      <c r="M160" s="1"/>
      <c r="N160" s="3"/>
      <c r="O160" s="3"/>
    </row>
    <row r="161" spans="1:15" ht="16.5" customHeight="1" thickBot="1" x14ac:dyDescent="0.35">
      <c r="A161" s="1"/>
      <c r="B161" s="114"/>
      <c r="C161" s="250"/>
      <c r="D161" s="250"/>
      <c r="E161" s="251"/>
      <c r="F161" s="250"/>
      <c r="G161" s="252"/>
      <c r="H161" s="250"/>
      <c r="I161" s="250"/>
      <c r="J161" s="292"/>
      <c r="K161" s="313"/>
      <c r="L161" s="115"/>
      <c r="M161" s="1"/>
      <c r="N161" s="3"/>
      <c r="O161" s="3"/>
    </row>
    <row r="162" spans="1:15" ht="16.5" customHeight="1" thickTop="1" x14ac:dyDescent="0.3">
      <c r="A162" s="1"/>
      <c r="B162" s="1"/>
      <c r="C162" s="1"/>
      <c r="D162" s="1"/>
      <c r="E162" s="2"/>
      <c r="F162" s="1"/>
      <c r="G162" s="1"/>
      <c r="H162" s="1"/>
      <c r="I162" s="1"/>
      <c r="J162" s="274"/>
      <c r="K162" s="294"/>
      <c r="L162" s="1"/>
      <c r="M162" s="1"/>
      <c r="N162" s="3"/>
      <c r="O162" s="3"/>
    </row>
    <row r="166" spans="1:15" ht="15" hidden="1" customHeight="1" x14ac:dyDescent="0.2">
      <c r="G166" s="266" t="s">
        <v>303</v>
      </c>
      <c r="H166" s="267">
        <v>1.3</v>
      </c>
    </row>
  </sheetData>
  <mergeCells count="33">
    <mergeCell ref="C10:K10"/>
    <mergeCell ref="C3:F3"/>
    <mergeCell ref="C5:K5"/>
    <mergeCell ref="C6:K6"/>
    <mergeCell ref="C7:K8"/>
    <mergeCell ref="C9:K9"/>
    <mergeCell ref="D154:K154"/>
    <mergeCell ref="J11:J12"/>
    <mergeCell ref="K11:K12"/>
    <mergeCell ref="C67:H67"/>
    <mergeCell ref="C72:H72"/>
    <mergeCell ref="C85:H85"/>
    <mergeCell ref="C94:H94"/>
    <mergeCell ref="C11:C12"/>
    <mergeCell ref="D11:D12"/>
    <mergeCell ref="E11:F11"/>
    <mergeCell ref="G11:G12"/>
    <mergeCell ref="H11:H12"/>
    <mergeCell ref="I11:I12"/>
    <mergeCell ref="C107:H107"/>
    <mergeCell ref="C119:H119"/>
    <mergeCell ref="C127:H127"/>
    <mergeCell ref="C131:H131"/>
    <mergeCell ref="G145:J145"/>
    <mergeCell ref="H158:I158"/>
    <mergeCell ref="H159:I159"/>
    <mergeCell ref="H160:K160"/>
    <mergeCell ref="C155:G155"/>
    <mergeCell ref="H155:J155"/>
    <mergeCell ref="C156:G156"/>
    <mergeCell ref="H156:I156"/>
    <mergeCell ref="C157:G157"/>
    <mergeCell ref="H157:I157"/>
  </mergeCells>
  <pageMargins left="0.11811023622047245" right="0.11811023622047245" top="0.15748031496062992" bottom="0.15748031496062992" header="0" footer="0"/>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6"/>
  <sheetViews>
    <sheetView showGridLines="0" tabSelected="1" topLeftCell="A2" zoomScale="84" zoomScaleNormal="84" workbookViewId="0">
      <selection activeCell="J13" sqref="J13"/>
    </sheetView>
  </sheetViews>
  <sheetFormatPr baseColWidth="10" defaultColWidth="14.42578125" defaultRowHeight="15" customHeight="1" x14ac:dyDescent="0.2"/>
  <cols>
    <col min="1" max="2" width="3.42578125" customWidth="1"/>
    <col min="3" max="3" width="5.140625" customWidth="1"/>
    <col min="4" max="4" width="15.28515625" customWidth="1"/>
    <col min="5" max="5" width="16.140625" customWidth="1"/>
    <col min="6" max="6" width="17.5703125" customWidth="1"/>
    <col min="7" max="7" width="73.28515625" customWidth="1"/>
    <col min="8" max="8" width="8.7109375" customWidth="1"/>
    <col min="9" max="9" width="16.7109375" customWidth="1"/>
    <col min="10" max="10" width="20.7109375" customWidth="1"/>
    <col min="11" max="11" width="30" customWidth="1"/>
    <col min="12" max="12" width="3.28515625" customWidth="1"/>
    <col min="13" max="13" width="2.7109375" customWidth="1"/>
    <col min="14" max="14" width="23.140625" customWidth="1"/>
    <col min="15" max="15" width="18.85546875" customWidth="1"/>
  </cols>
  <sheetData>
    <row r="1" spans="1:15" ht="16.5" customHeight="1" thickBot="1" x14ac:dyDescent="0.35">
      <c r="A1" s="1"/>
      <c r="B1" s="1"/>
      <c r="C1" s="1"/>
      <c r="D1" s="1"/>
      <c r="E1" s="2"/>
      <c r="F1" s="1"/>
      <c r="G1" s="1"/>
      <c r="H1" s="1"/>
      <c r="I1" s="1"/>
      <c r="J1" s="1"/>
      <c r="K1" s="1"/>
      <c r="L1" s="1"/>
      <c r="M1" s="1"/>
      <c r="N1" s="3"/>
      <c r="O1" s="3"/>
    </row>
    <row r="2" spans="1:15" ht="16.5" customHeight="1" thickTop="1" x14ac:dyDescent="0.3">
      <c r="A2" s="1"/>
      <c r="B2" s="4"/>
      <c r="C2" s="5"/>
      <c r="D2" s="5"/>
      <c r="E2" s="6"/>
      <c r="F2" s="5"/>
      <c r="G2" s="5"/>
      <c r="H2" s="5"/>
      <c r="I2" s="5"/>
      <c r="J2" s="5"/>
      <c r="K2" s="5"/>
      <c r="L2" s="7"/>
      <c r="M2" s="1"/>
      <c r="N2" s="3"/>
      <c r="O2" s="3"/>
    </row>
    <row r="3" spans="1:15" ht="27" customHeight="1" x14ac:dyDescent="0.3">
      <c r="A3" s="1"/>
      <c r="B3" s="8"/>
      <c r="C3" s="355" t="s">
        <v>0</v>
      </c>
      <c r="D3" s="356"/>
      <c r="E3" s="356"/>
      <c r="F3" s="357"/>
      <c r="G3" s="1"/>
      <c r="H3" s="1"/>
      <c r="I3" s="1"/>
      <c r="J3" s="1"/>
      <c r="K3" s="1"/>
      <c r="L3" s="9"/>
      <c r="M3" s="1"/>
      <c r="N3" s="3"/>
      <c r="O3" s="3"/>
    </row>
    <row r="4" spans="1:15" ht="16.5" customHeight="1" x14ac:dyDescent="0.3">
      <c r="A4" s="1"/>
      <c r="B4" s="8"/>
      <c r="C4" s="10" t="s">
        <v>1</v>
      </c>
      <c r="D4" s="11" t="s">
        <v>2</v>
      </c>
      <c r="E4" s="10" t="s">
        <v>3</v>
      </c>
      <c r="F4" s="11">
        <v>3</v>
      </c>
      <c r="G4" s="1"/>
      <c r="H4" s="1"/>
      <c r="I4" s="1"/>
      <c r="J4" s="1"/>
      <c r="K4" s="1"/>
      <c r="L4" s="9"/>
      <c r="M4" s="1"/>
      <c r="N4" s="3"/>
      <c r="O4" s="3"/>
    </row>
    <row r="5" spans="1:15" ht="16.5" customHeight="1" x14ac:dyDescent="0.3">
      <c r="A5" s="1"/>
      <c r="B5" s="8"/>
      <c r="C5" s="358" t="s">
        <v>4</v>
      </c>
      <c r="D5" s="359"/>
      <c r="E5" s="359"/>
      <c r="F5" s="359"/>
      <c r="G5" s="359"/>
      <c r="H5" s="359"/>
      <c r="I5" s="359"/>
      <c r="J5" s="359"/>
      <c r="K5" s="359"/>
      <c r="L5" s="9"/>
      <c r="M5" s="1"/>
      <c r="N5" s="3"/>
      <c r="O5" s="3"/>
    </row>
    <row r="6" spans="1:15" ht="16.5" customHeight="1" thickBot="1" x14ac:dyDescent="0.35">
      <c r="A6" s="1"/>
      <c r="B6" s="8"/>
      <c r="C6" s="360" t="s">
        <v>5</v>
      </c>
      <c r="D6" s="361"/>
      <c r="E6" s="361"/>
      <c r="F6" s="361"/>
      <c r="G6" s="361"/>
      <c r="H6" s="361"/>
      <c r="I6" s="361"/>
      <c r="J6" s="361"/>
      <c r="K6" s="361"/>
      <c r="L6" s="9"/>
      <c r="M6" s="1"/>
      <c r="N6" s="3"/>
      <c r="O6" s="3"/>
    </row>
    <row r="7" spans="1:15" ht="16.5" customHeight="1" x14ac:dyDescent="0.3">
      <c r="A7" s="12"/>
      <c r="B7" s="13"/>
      <c r="C7" s="362" t="s">
        <v>6</v>
      </c>
      <c r="D7" s="363"/>
      <c r="E7" s="363"/>
      <c r="F7" s="363"/>
      <c r="G7" s="363"/>
      <c r="H7" s="363"/>
      <c r="I7" s="363"/>
      <c r="J7" s="363"/>
      <c r="K7" s="364"/>
      <c r="L7" s="14"/>
      <c r="M7" s="12"/>
      <c r="N7" s="15"/>
      <c r="O7" s="15"/>
    </row>
    <row r="8" spans="1:15" ht="43.5" customHeight="1" x14ac:dyDescent="0.3">
      <c r="A8" s="1"/>
      <c r="B8" s="16"/>
      <c r="C8" s="365"/>
      <c r="D8" s="366"/>
      <c r="E8" s="366"/>
      <c r="F8" s="366"/>
      <c r="G8" s="366"/>
      <c r="H8" s="366"/>
      <c r="I8" s="366"/>
      <c r="J8" s="366"/>
      <c r="K8" s="367"/>
      <c r="L8" s="9"/>
      <c r="M8" s="1"/>
      <c r="N8" s="3"/>
      <c r="O8" s="3"/>
    </row>
    <row r="9" spans="1:15" ht="34.5" customHeight="1" x14ac:dyDescent="0.3">
      <c r="A9" s="1"/>
      <c r="B9" s="16"/>
      <c r="C9" s="368" t="s">
        <v>301</v>
      </c>
      <c r="D9" s="333"/>
      <c r="E9" s="333"/>
      <c r="F9" s="333"/>
      <c r="G9" s="333"/>
      <c r="H9" s="333"/>
      <c r="I9" s="333"/>
      <c r="J9" s="333"/>
      <c r="K9" s="369"/>
      <c r="L9" s="9"/>
      <c r="M9" s="1"/>
      <c r="N9" s="3"/>
      <c r="O9" s="3"/>
    </row>
    <row r="10" spans="1:15" ht="30" customHeight="1" thickBot="1" x14ac:dyDescent="0.35">
      <c r="A10" s="1"/>
      <c r="B10" s="8"/>
      <c r="C10" s="370"/>
      <c r="D10" s="371"/>
      <c r="E10" s="371"/>
      <c r="F10" s="371"/>
      <c r="G10" s="371"/>
      <c r="H10" s="371"/>
      <c r="I10" s="371"/>
      <c r="J10" s="371"/>
      <c r="K10" s="372"/>
      <c r="L10" s="9"/>
      <c r="M10" s="1"/>
      <c r="N10" s="3"/>
      <c r="O10" s="3"/>
    </row>
    <row r="11" spans="1:15" ht="30" customHeight="1" x14ac:dyDescent="0.3">
      <c r="A11" s="1"/>
      <c r="B11" s="8"/>
      <c r="C11" s="349" t="s">
        <v>7</v>
      </c>
      <c r="D11" s="351" t="s">
        <v>8</v>
      </c>
      <c r="E11" s="353" t="s">
        <v>9</v>
      </c>
      <c r="F11" s="354"/>
      <c r="G11" s="349" t="s">
        <v>10</v>
      </c>
      <c r="H11" s="351" t="s">
        <v>11</v>
      </c>
      <c r="I11" s="351" t="s">
        <v>12</v>
      </c>
      <c r="J11" s="373" t="s">
        <v>304</v>
      </c>
      <c r="K11" s="374" t="s">
        <v>13</v>
      </c>
      <c r="L11" s="9"/>
      <c r="M11" s="1"/>
      <c r="N11" s="3"/>
      <c r="O11" s="3"/>
    </row>
    <row r="12" spans="1:15" ht="30" customHeight="1" thickBot="1" x14ac:dyDescent="0.35">
      <c r="A12" s="1"/>
      <c r="B12" s="8"/>
      <c r="C12" s="350"/>
      <c r="D12" s="352"/>
      <c r="E12" s="17" t="s">
        <v>14</v>
      </c>
      <c r="F12" s="17" t="s">
        <v>15</v>
      </c>
      <c r="G12" s="350"/>
      <c r="H12" s="352"/>
      <c r="I12" s="352"/>
      <c r="J12" s="352"/>
      <c r="K12" s="375"/>
      <c r="L12" s="9"/>
      <c r="M12" s="1"/>
      <c r="N12" s="3"/>
      <c r="O12" s="3"/>
    </row>
    <row r="13" spans="1:15" ht="30" customHeight="1" thickBot="1" x14ac:dyDescent="0.35">
      <c r="A13" s="1"/>
      <c r="B13" s="8"/>
      <c r="C13" s="18"/>
      <c r="D13" s="19"/>
      <c r="E13" s="19"/>
      <c r="F13" s="19"/>
      <c r="G13" s="19"/>
      <c r="H13" s="19"/>
      <c r="I13" s="19"/>
      <c r="J13" s="19"/>
      <c r="K13" s="20"/>
      <c r="L13" s="9"/>
      <c r="M13" s="1"/>
      <c r="N13" s="3"/>
      <c r="O13" s="3"/>
    </row>
    <row r="14" spans="1:15" ht="30" customHeight="1" x14ac:dyDescent="0.3">
      <c r="A14" s="1"/>
      <c r="B14" s="8"/>
      <c r="C14" s="21"/>
      <c r="D14" s="22">
        <v>1</v>
      </c>
      <c r="E14" s="23"/>
      <c r="F14" s="23"/>
      <c r="G14" s="24" t="s">
        <v>16</v>
      </c>
      <c r="H14" s="23"/>
      <c r="I14" s="25"/>
      <c r="J14" s="26"/>
      <c r="K14" s="27"/>
      <c r="L14" s="9"/>
      <c r="M14" s="1"/>
      <c r="N14" s="3"/>
      <c r="O14" s="3"/>
    </row>
    <row r="15" spans="1:15" ht="37.5" customHeight="1" x14ac:dyDescent="0.3">
      <c r="A15" s="1"/>
      <c r="B15" s="8"/>
      <c r="C15" s="28"/>
      <c r="D15" s="23">
        <v>1.1000000000000001</v>
      </c>
      <c r="E15" s="23"/>
      <c r="F15" s="23"/>
      <c r="G15" s="29" t="s">
        <v>17</v>
      </c>
      <c r="H15" s="30" t="s">
        <v>18</v>
      </c>
      <c r="I15" s="31">
        <v>72</v>
      </c>
      <c r="J15" s="26">
        <f>549846*$H$166</f>
        <v>714799.8</v>
      </c>
      <c r="K15" s="316">
        <f t="shared" ref="K15:K17" si="0">+I15*J15</f>
        <v>51465585.600000001</v>
      </c>
      <c r="L15" s="9"/>
      <c r="M15" s="1"/>
      <c r="N15" s="3"/>
      <c r="O15" s="3"/>
    </row>
    <row r="16" spans="1:15" ht="30" customHeight="1" x14ac:dyDescent="0.3">
      <c r="A16" s="1"/>
      <c r="B16" s="8"/>
      <c r="C16" s="28"/>
      <c r="D16" s="33">
        <v>1.2</v>
      </c>
      <c r="E16" s="23"/>
      <c r="F16" s="23"/>
      <c r="G16" s="29" t="s">
        <v>19</v>
      </c>
      <c r="H16" s="30" t="s">
        <v>20</v>
      </c>
      <c r="I16" s="31">
        <v>150</v>
      </c>
      <c r="J16" s="26">
        <f>19222*$H$166</f>
        <v>24988.600000000002</v>
      </c>
      <c r="K16" s="255">
        <f t="shared" si="0"/>
        <v>3748290.0000000005</v>
      </c>
      <c r="L16" s="9"/>
      <c r="M16" s="1"/>
      <c r="N16" s="3"/>
      <c r="O16" s="3"/>
    </row>
    <row r="17" spans="1:15" ht="52.5" customHeight="1" x14ac:dyDescent="0.3">
      <c r="A17" s="1"/>
      <c r="B17" s="8"/>
      <c r="C17" s="28"/>
      <c r="D17" s="33">
        <v>1.3</v>
      </c>
      <c r="E17" s="23"/>
      <c r="F17" s="23"/>
      <c r="G17" s="29" t="s">
        <v>21</v>
      </c>
      <c r="H17" s="30" t="s">
        <v>20</v>
      </c>
      <c r="I17" s="31">
        <v>65</v>
      </c>
      <c r="J17" s="26">
        <f>182255*$H$166</f>
        <v>236931.5</v>
      </c>
      <c r="K17" s="255">
        <f t="shared" si="0"/>
        <v>15400547.5</v>
      </c>
      <c r="L17" s="9"/>
      <c r="M17" s="1"/>
      <c r="N17" s="3"/>
      <c r="O17" s="3"/>
    </row>
    <row r="18" spans="1:15" ht="30" customHeight="1" thickBot="1" x14ac:dyDescent="0.35">
      <c r="A18" s="1"/>
      <c r="B18" s="8"/>
      <c r="C18" s="34" t="s">
        <v>22</v>
      </c>
      <c r="D18" s="35"/>
      <c r="E18" s="35"/>
      <c r="F18" s="35"/>
      <c r="G18" s="36"/>
      <c r="H18" s="35"/>
      <c r="I18" s="37"/>
      <c r="J18" s="39"/>
      <c r="K18" s="317">
        <f>SUM(K15:K17)</f>
        <v>70614423.099999994</v>
      </c>
      <c r="L18" s="9"/>
      <c r="M18" s="1"/>
      <c r="N18" s="3"/>
      <c r="O18" s="3"/>
    </row>
    <row r="19" spans="1:15" ht="30" customHeight="1" thickBot="1" x14ac:dyDescent="0.35">
      <c r="A19" s="1"/>
      <c r="B19" s="8"/>
      <c r="C19" s="18"/>
      <c r="D19" s="19"/>
      <c r="E19" s="19"/>
      <c r="F19" s="19"/>
      <c r="G19" s="19"/>
      <c r="H19" s="19"/>
      <c r="I19" s="19"/>
      <c r="J19" s="19"/>
      <c r="K19" s="318"/>
      <c r="L19" s="9"/>
      <c r="M19" s="1"/>
      <c r="N19" s="3"/>
      <c r="O19" s="3"/>
    </row>
    <row r="20" spans="1:15" ht="30" customHeight="1" x14ac:dyDescent="0.3">
      <c r="A20" s="1"/>
      <c r="B20" s="8"/>
      <c r="C20" s="40"/>
      <c r="D20" s="41">
        <v>2</v>
      </c>
      <c r="E20" s="23"/>
      <c r="F20" s="23"/>
      <c r="G20" s="42" t="s">
        <v>23</v>
      </c>
      <c r="H20" s="43"/>
      <c r="I20" s="44"/>
      <c r="J20" s="26"/>
      <c r="K20" s="316"/>
      <c r="L20" s="9"/>
      <c r="M20" s="1"/>
      <c r="N20" s="3"/>
      <c r="O20" s="3"/>
    </row>
    <row r="21" spans="1:15" ht="83.25" customHeight="1" x14ac:dyDescent="0.3">
      <c r="A21" s="1"/>
      <c r="B21" s="8"/>
      <c r="C21" s="40"/>
      <c r="D21" s="33">
        <v>2.1</v>
      </c>
      <c r="E21" s="23"/>
      <c r="F21" s="23"/>
      <c r="G21" s="29" t="s">
        <v>24</v>
      </c>
      <c r="H21" s="45" t="s">
        <v>25</v>
      </c>
      <c r="I21" s="31">
        <v>49.4</v>
      </c>
      <c r="J21" s="26">
        <f>199302*$H$166</f>
        <v>259092.6</v>
      </c>
      <c r="K21" s="255">
        <f t="shared" ref="K21:K28" si="1">+I21*J21</f>
        <v>12799174.439999999</v>
      </c>
      <c r="L21" s="9"/>
      <c r="M21" s="1"/>
      <c r="N21" s="3"/>
      <c r="O21" s="3"/>
    </row>
    <row r="22" spans="1:15" ht="69.75" customHeight="1" x14ac:dyDescent="0.3">
      <c r="A22" s="1"/>
      <c r="B22" s="8"/>
      <c r="C22" s="40"/>
      <c r="D22" s="33">
        <v>2.2000000000000002</v>
      </c>
      <c r="E22" s="23"/>
      <c r="F22" s="23"/>
      <c r="G22" s="29" t="s">
        <v>26</v>
      </c>
      <c r="H22" s="45" t="s">
        <v>25</v>
      </c>
      <c r="I22" s="31">
        <v>405</v>
      </c>
      <c r="J22" s="26">
        <f>176860*$H$166</f>
        <v>229918</v>
      </c>
      <c r="K22" s="255">
        <f t="shared" si="1"/>
        <v>93116790</v>
      </c>
      <c r="L22" s="9"/>
      <c r="M22" s="1"/>
      <c r="N22" s="3"/>
      <c r="O22" s="3"/>
    </row>
    <row r="23" spans="1:15" ht="34.5" customHeight="1" x14ac:dyDescent="0.3">
      <c r="A23" s="1"/>
      <c r="B23" s="8"/>
      <c r="C23" s="40"/>
      <c r="D23" s="33">
        <v>2.2999999999999998</v>
      </c>
      <c r="E23" s="23"/>
      <c r="F23" s="23"/>
      <c r="G23" s="29" t="s">
        <v>27</v>
      </c>
      <c r="H23" s="45" t="s">
        <v>25</v>
      </c>
      <c r="I23" s="31">
        <v>923</v>
      </c>
      <c r="J23" s="26">
        <f>103450*$H$166</f>
        <v>134485</v>
      </c>
      <c r="K23" s="255">
        <f t="shared" si="1"/>
        <v>124129655</v>
      </c>
      <c r="L23" s="9"/>
      <c r="M23" s="1"/>
      <c r="N23" s="3"/>
      <c r="O23" s="3"/>
    </row>
    <row r="24" spans="1:15" ht="30" customHeight="1" x14ac:dyDescent="0.3">
      <c r="A24" s="1"/>
      <c r="B24" s="8"/>
      <c r="C24" s="40"/>
      <c r="D24" s="33">
        <v>2.4</v>
      </c>
      <c r="E24" s="23"/>
      <c r="F24" s="23"/>
      <c r="G24" s="29" t="s">
        <v>28</v>
      </c>
      <c r="H24" s="45" t="s">
        <v>20</v>
      </c>
      <c r="I24" s="31">
        <v>55</v>
      </c>
      <c r="J24" s="26">
        <f>34003*$H$166</f>
        <v>44203.9</v>
      </c>
      <c r="K24" s="255">
        <f t="shared" si="1"/>
        <v>2431214.5</v>
      </c>
      <c r="L24" s="9"/>
      <c r="M24" s="1"/>
      <c r="N24" s="3"/>
      <c r="O24" s="3"/>
    </row>
    <row r="25" spans="1:15" ht="57.75" customHeight="1" x14ac:dyDescent="0.3">
      <c r="A25" s="1"/>
      <c r="B25" s="8"/>
      <c r="C25" s="40"/>
      <c r="D25" s="33">
        <v>2.5</v>
      </c>
      <c r="E25" s="23"/>
      <c r="F25" s="23"/>
      <c r="G25" s="29" t="s">
        <v>29</v>
      </c>
      <c r="H25" s="45" t="s">
        <v>30</v>
      </c>
      <c r="I25" s="31">
        <v>20</v>
      </c>
      <c r="J25" s="26">
        <f>84062*$H$166</f>
        <v>109280.6</v>
      </c>
      <c r="K25" s="255">
        <f t="shared" si="1"/>
        <v>2185612</v>
      </c>
      <c r="L25" s="9"/>
      <c r="M25" s="1"/>
      <c r="N25" s="3"/>
      <c r="O25" s="3"/>
    </row>
    <row r="26" spans="1:15" ht="66.75" customHeight="1" x14ac:dyDescent="0.3">
      <c r="A26" s="1"/>
      <c r="B26" s="8"/>
      <c r="C26" s="40"/>
      <c r="D26" s="33">
        <v>2.6</v>
      </c>
      <c r="E26" s="23"/>
      <c r="F26" s="23"/>
      <c r="G26" s="29" t="s">
        <v>31</v>
      </c>
      <c r="H26" s="45"/>
      <c r="I26" s="31"/>
      <c r="J26" s="26"/>
      <c r="K26" s="255">
        <f t="shared" si="1"/>
        <v>0</v>
      </c>
      <c r="L26" s="9"/>
      <c r="M26" s="1"/>
      <c r="N26" s="3"/>
      <c r="O26" s="3"/>
    </row>
    <row r="27" spans="1:15" ht="20.25" customHeight="1" x14ac:dyDescent="0.25">
      <c r="A27" s="1"/>
      <c r="B27" s="8"/>
      <c r="C27" s="40"/>
      <c r="D27" s="33" t="s">
        <v>32</v>
      </c>
      <c r="E27" s="23"/>
      <c r="F27" s="23"/>
      <c r="G27" s="29" t="s">
        <v>33</v>
      </c>
      <c r="H27" s="45" t="s">
        <v>30</v>
      </c>
      <c r="I27" s="31">
        <v>1</v>
      </c>
      <c r="J27" s="26">
        <f>99727*$H$166</f>
        <v>129645.1</v>
      </c>
      <c r="K27" s="255">
        <f t="shared" si="1"/>
        <v>129645.1</v>
      </c>
      <c r="L27" s="9"/>
      <c r="M27" s="1"/>
      <c r="N27" s="1"/>
      <c r="O27" s="1"/>
    </row>
    <row r="28" spans="1:15" ht="19.5" customHeight="1" x14ac:dyDescent="0.3">
      <c r="A28" s="3"/>
      <c r="B28" s="46"/>
      <c r="C28" s="40"/>
      <c r="D28" s="33" t="s">
        <v>34</v>
      </c>
      <c r="E28" s="23"/>
      <c r="F28" s="23"/>
      <c r="G28" s="29" t="s">
        <v>35</v>
      </c>
      <c r="H28" s="45" t="s">
        <v>30</v>
      </c>
      <c r="I28" s="31">
        <v>1</v>
      </c>
      <c r="J28" s="26">
        <f>137539*$H$166</f>
        <v>178800.7</v>
      </c>
      <c r="K28" s="255">
        <f t="shared" si="1"/>
        <v>178800.7</v>
      </c>
      <c r="L28" s="47"/>
      <c r="M28" s="3"/>
      <c r="N28" s="3"/>
      <c r="O28" s="3"/>
    </row>
    <row r="29" spans="1:15" ht="30" customHeight="1" thickBot="1" x14ac:dyDescent="0.35">
      <c r="A29" s="1"/>
      <c r="B29" s="8"/>
      <c r="C29" s="34" t="s">
        <v>22</v>
      </c>
      <c r="D29" s="48"/>
      <c r="E29" s="49"/>
      <c r="F29" s="48"/>
      <c r="G29" s="48"/>
      <c r="H29" s="48"/>
      <c r="I29" s="25"/>
      <c r="J29" s="39"/>
      <c r="K29" s="317">
        <f>SUM(K21:K28)</f>
        <v>234970891.73999998</v>
      </c>
      <c r="L29" s="9"/>
      <c r="M29" s="1"/>
      <c r="N29" s="3"/>
      <c r="O29" s="3"/>
    </row>
    <row r="30" spans="1:15" ht="30" customHeight="1" thickBot="1" x14ac:dyDescent="0.35">
      <c r="A30" s="1"/>
      <c r="B30" s="8"/>
      <c r="C30" s="18"/>
      <c r="D30" s="19"/>
      <c r="E30" s="19"/>
      <c r="F30" s="19"/>
      <c r="G30" s="19"/>
      <c r="H30" s="19"/>
      <c r="I30" s="19"/>
      <c r="J30" s="19"/>
      <c r="K30" s="318"/>
      <c r="L30" s="9"/>
      <c r="M30" s="1"/>
      <c r="N30" s="3"/>
      <c r="O30" s="3"/>
    </row>
    <row r="31" spans="1:15" ht="30" customHeight="1" x14ac:dyDescent="0.3">
      <c r="A31" s="1"/>
      <c r="B31" s="8"/>
      <c r="C31" s="40"/>
      <c r="D31" s="41">
        <v>3</v>
      </c>
      <c r="E31" s="23"/>
      <c r="F31" s="23"/>
      <c r="G31" s="50" t="s">
        <v>36</v>
      </c>
      <c r="H31" s="43"/>
      <c r="I31" s="44"/>
      <c r="J31" s="51"/>
      <c r="K31" s="319"/>
      <c r="L31" s="9"/>
      <c r="M31" s="1"/>
      <c r="N31" s="3"/>
      <c r="O31" s="3"/>
    </row>
    <row r="32" spans="1:15" ht="64.5" customHeight="1" x14ac:dyDescent="0.3">
      <c r="A32" s="1"/>
      <c r="B32" s="8"/>
      <c r="C32" s="40"/>
      <c r="D32" s="33">
        <v>3.1</v>
      </c>
      <c r="E32" s="23"/>
      <c r="F32" s="23"/>
      <c r="G32" s="29" t="s">
        <v>37</v>
      </c>
      <c r="H32" s="45"/>
      <c r="I32" s="31"/>
      <c r="J32" s="26"/>
      <c r="K32" s="316"/>
      <c r="L32" s="9"/>
      <c r="M32" s="1"/>
      <c r="N32" s="3"/>
      <c r="O32" s="3"/>
    </row>
    <row r="33" spans="1:15" ht="30" customHeight="1" x14ac:dyDescent="0.3">
      <c r="A33" s="1"/>
      <c r="B33" s="8"/>
      <c r="C33" s="40"/>
      <c r="D33" s="33" t="s">
        <v>38</v>
      </c>
      <c r="E33" s="23"/>
      <c r="F33" s="23"/>
      <c r="G33" s="29" t="s">
        <v>39</v>
      </c>
      <c r="H33" s="45" t="s">
        <v>25</v>
      </c>
      <c r="I33" s="31">
        <v>3120</v>
      </c>
      <c r="J33" s="26">
        <f>27151*$H$166</f>
        <v>35296.300000000003</v>
      </c>
      <c r="K33" s="255">
        <f t="shared" ref="K33:K42" si="2">+I33*J33</f>
        <v>110124456.00000001</v>
      </c>
      <c r="L33" s="9"/>
      <c r="M33" s="1"/>
      <c r="N33" s="3"/>
      <c r="O33" s="3"/>
    </row>
    <row r="34" spans="1:15" ht="30" customHeight="1" x14ac:dyDescent="0.3">
      <c r="A34" s="1"/>
      <c r="B34" s="8"/>
      <c r="C34" s="40"/>
      <c r="D34" s="33" t="s">
        <v>40</v>
      </c>
      <c r="E34" s="23"/>
      <c r="F34" s="23"/>
      <c r="G34" s="29" t="s">
        <v>41</v>
      </c>
      <c r="H34" s="45" t="s">
        <v>25</v>
      </c>
      <c r="I34" s="31">
        <v>540</v>
      </c>
      <c r="J34" s="26">
        <f>39218*$H$166</f>
        <v>50983.4</v>
      </c>
      <c r="K34" s="255">
        <f t="shared" si="2"/>
        <v>27531036</v>
      </c>
      <c r="L34" s="9"/>
      <c r="M34" s="1"/>
      <c r="N34" s="3"/>
      <c r="O34" s="3"/>
    </row>
    <row r="35" spans="1:15" ht="39.75" customHeight="1" x14ac:dyDescent="0.3">
      <c r="A35" s="1"/>
      <c r="B35" s="8"/>
      <c r="C35" s="40"/>
      <c r="D35" s="33">
        <v>3.2</v>
      </c>
      <c r="E35" s="23"/>
      <c r="F35" s="23"/>
      <c r="G35" s="29" t="s">
        <v>42</v>
      </c>
      <c r="H35" s="45" t="s">
        <v>25</v>
      </c>
      <c r="I35" s="31">
        <v>3100</v>
      </c>
      <c r="J35" s="26">
        <f>16630*$H$166</f>
        <v>21619</v>
      </c>
      <c r="K35" s="255">
        <f t="shared" si="2"/>
        <v>67018900</v>
      </c>
      <c r="L35" s="9"/>
      <c r="M35" s="1"/>
      <c r="N35" s="3"/>
      <c r="O35" s="3"/>
    </row>
    <row r="36" spans="1:15" ht="85.5" customHeight="1" x14ac:dyDescent="0.3">
      <c r="A36" s="1"/>
      <c r="B36" s="8"/>
      <c r="C36" s="40"/>
      <c r="D36" s="33">
        <v>3.3</v>
      </c>
      <c r="E36" s="23"/>
      <c r="F36" s="23"/>
      <c r="G36" s="29" t="s">
        <v>43</v>
      </c>
      <c r="H36" s="45" t="s">
        <v>20</v>
      </c>
      <c r="I36" s="31">
        <v>20</v>
      </c>
      <c r="J36" s="26">
        <f>438115*$H$166</f>
        <v>569549.5</v>
      </c>
      <c r="K36" s="255">
        <f t="shared" si="2"/>
        <v>11390990</v>
      </c>
      <c r="L36" s="9"/>
      <c r="M36" s="1"/>
      <c r="N36" s="3"/>
      <c r="O36" s="3"/>
    </row>
    <row r="37" spans="1:15" ht="85.5" customHeight="1" x14ac:dyDescent="0.3">
      <c r="A37" s="1"/>
      <c r="B37" s="8"/>
      <c r="C37" s="40"/>
      <c r="D37" s="33">
        <v>3.4</v>
      </c>
      <c r="E37" s="23"/>
      <c r="F37" s="23"/>
      <c r="G37" s="29" t="s">
        <v>44</v>
      </c>
      <c r="H37" s="45" t="s">
        <v>20</v>
      </c>
      <c r="I37" s="31">
        <v>20</v>
      </c>
      <c r="J37" s="26">
        <f>469207*$H$166</f>
        <v>609969.1</v>
      </c>
      <c r="K37" s="255">
        <f t="shared" si="2"/>
        <v>12199382</v>
      </c>
      <c r="L37" s="9"/>
      <c r="M37" s="1"/>
      <c r="N37" s="3"/>
      <c r="O37" s="3"/>
    </row>
    <row r="38" spans="1:15" ht="77.25" customHeight="1" x14ac:dyDescent="0.25">
      <c r="A38" s="1"/>
      <c r="B38" s="8"/>
      <c r="C38" s="40"/>
      <c r="D38" s="33">
        <v>3.5</v>
      </c>
      <c r="E38" s="23"/>
      <c r="F38" s="23"/>
      <c r="G38" s="29" t="s">
        <v>45</v>
      </c>
      <c r="H38" s="45" t="s">
        <v>20</v>
      </c>
      <c r="I38" s="31">
        <v>20</v>
      </c>
      <c r="J38" s="26">
        <f>518955*$H$166</f>
        <v>674641.5</v>
      </c>
      <c r="K38" s="255">
        <f t="shared" si="2"/>
        <v>13492830</v>
      </c>
      <c r="L38" s="9"/>
      <c r="M38" s="1"/>
      <c r="N38" s="1"/>
      <c r="O38" s="1"/>
    </row>
    <row r="39" spans="1:15" ht="85.5" customHeight="1" x14ac:dyDescent="0.3">
      <c r="A39" s="1"/>
      <c r="B39" s="8"/>
      <c r="C39" s="40"/>
      <c r="D39" s="33">
        <v>3.6</v>
      </c>
      <c r="E39" s="23"/>
      <c r="F39" s="23"/>
      <c r="G39" s="29" t="s">
        <v>46</v>
      </c>
      <c r="H39" s="45" t="s">
        <v>20</v>
      </c>
      <c r="I39" s="31">
        <v>10</v>
      </c>
      <c r="J39" s="26">
        <f>568703*$H$166</f>
        <v>739313.9</v>
      </c>
      <c r="K39" s="255">
        <f t="shared" si="2"/>
        <v>7393139</v>
      </c>
      <c r="L39" s="9"/>
      <c r="M39" s="1"/>
      <c r="N39" s="3"/>
      <c r="O39" s="3"/>
    </row>
    <row r="40" spans="1:15" ht="91.5" customHeight="1" x14ac:dyDescent="0.25">
      <c r="A40" s="1"/>
      <c r="B40" s="8"/>
      <c r="C40" s="40"/>
      <c r="D40" s="33">
        <v>3.7</v>
      </c>
      <c r="E40" s="23"/>
      <c r="F40" s="23"/>
      <c r="G40" s="29" t="s">
        <v>47</v>
      </c>
      <c r="H40" s="45" t="s">
        <v>25</v>
      </c>
      <c r="I40" s="31">
        <f>22+(70*1.54*0.05)</f>
        <v>27.39</v>
      </c>
      <c r="J40" s="26">
        <f>386415*$H$166</f>
        <v>502339.5</v>
      </c>
      <c r="K40" s="255">
        <f t="shared" si="2"/>
        <v>13759078.905000001</v>
      </c>
      <c r="L40" s="9"/>
      <c r="M40" s="1"/>
      <c r="N40" s="1"/>
      <c r="O40" s="1"/>
    </row>
    <row r="41" spans="1:15" ht="43.5" customHeight="1" x14ac:dyDescent="0.3">
      <c r="A41" s="1"/>
      <c r="B41" s="8"/>
      <c r="C41" s="40"/>
      <c r="D41" s="33" t="s">
        <v>48</v>
      </c>
      <c r="E41" s="23"/>
      <c r="F41" s="23"/>
      <c r="G41" s="29" t="s">
        <v>49</v>
      </c>
      <c r="H41" s="45" t="s">
        <v>25</v>
      </c>
      <c r="I41" s="31">
        <v>425</v>
      </c>
      <c r="J41" s="26">
        <f>43346*$H$166</f>
        <v>56349.8</v>
      </c>
      <c r="K41" s="255">
        <f t="shared" si="2"/>
        <v>23948665</v>
      </c>
      <c r="L41" s="9"/>
      <c r="M41" s="1"/>
      <c r="N41" s="3"/>
      <c r="O41" s="3"/>
    </row>
    <row r="42" spans="1:15" ht="72.75" customHeight="1" x14ac:dyDescent="0.3">
      <c r="A42" s="1"/>
      <c r="B42" s="8"/>
      <c r="C42" s="40"/>
      <c r="D42" s="33" t="s">
        <v>50</v>
      </c>
      <c r="E42" s="23"/>
      <c r="F42" s="23"/>
      <c r="G42" s="29" t="s">
        <v>51</v>
      </c>
      <c r="H42" s="45" t="s">
        <v>25</v>
      </c>
      <c r="I42" s="31">
        <v>5981.99</v>
      </c>
      <c r="J42" s="26">
        <f>49609*$H$166</f>
        <v>64491.700000000004</v>
      </c>
      <c r="K42" s="255">
        <f t="shared" si="2"/>
        <v>385788704.48300004</v>
      </c>
      <c r="L42" s="9"/>
      <c r="M42" s="1"/>
      <c r="N42" s="3"/>
      <c r="O42" s="3"/>
    </row>
    <row r="43" spans="1:15" ht="30" customHeight="1" thickBot="1" x14ac:dyDescent="0.35">
      <c r="A43" s="1"/>
      <c r="B43" s="8"/>
      <c r="C43" s="53" t="s">
        <v>22</v>
      </c>
      <c r="D43" s="54"/>
      <c r="E43" s="54"/>
      <c r="F43" s="54"/>
      <c r="G43" s="55"/>
      <c r="H43" s="54"/>
      <c r="I43" s="25"/>
      <c r="J43" s="57"/>
      <c r="K43" s="320">
        <f>SUM(K33:K42)</f>
        <v>672647181.38800001</v>
      </c>
      <c r="L43" s="9"/>
      <c r="M43" s="1"/>
      <c r="N43" s="3"/>
      <c r="O43" s="3"/>
    </row>
    <row r="44" spans="1:15" ht="30" customHeight="1" thickBot="1" x14ac:dyDescent="0.35">
      <c r="A44" s="1"/>
      <c r="B44" s="8"/>
      <c r="C44" s="18"/>
      <c r="D44" s="19"/>
      <c r="E44" s="19"/>
      <c r="F44" s="19"/>
      <c r="G44" s="19"/>
      <c r="H44" s="19"/>
      <c r="I44" s="19"/>
      <c r="J44" s="19"/>
      <c r="K44" s="318"/>
      <c r="L44" s="9"/>
      <c r="M44" s="1"/>
      <c r="N44" s="3"/>
      <c r="O44" s="3"/>
    </row>
    <row r="45" spans="1:15" ht="30" customHeight="1" x14ac:dyDescent="0.3">
      <c r="A45" s="1"/>
      <c r="B45" s="8"/>
      <c r="C45" s="40"/>
      <c r="D45" s="23">
        <v>4</v>
      </c>
      <c r="E45" s="23"/>
      <c r="F45" s="23"/>
      <c r="G45" s="58" t="s">
        <v>52</v>
      </c>
      <c r="H45" s="23"/>
      <c r="I45" s="25"/>
      <c r="J45" s="26"/>
      <c r="K45" s="316"/>
      <c r="L45" s="9"/>
      <c r="M45" s="1"/>
      <c r="N45" s="3"/>
      <c r="O45" s="3"/>
    </row>
    <row r="46" spans="1:15" ht="67.5" customHeight="1" x14ac:dyDescent="0.3">
      <c r="A46" s="1"/>
      <c r="B46" s="8"/>
      <c r="C46" s="40"/>
      <c r="D46" s="23" t="s">
        <v>53</v>
      </c>
      <c r="E46" s="23">
        <v>610.1</v>
      </c>
      <c r="F46" s="23"/>
      <c r="G46" s="58" t="s">
        <v>54</v>
      </c>
      <c r="H46" s="23" t="s">
        <v>25</v>
      </c>
      <c r="I46" s="25">
        <v>875.4</v>
      </c>
      <c r="J46" s="26">
        <f>35109*$H$166</f>
        <v>45641.700000000004</v>
      </c>
      <c r="K46" s="255">
        <f t="shared" ref="K46:K53" si="3">+I46*J46</f>
        <v>39954744.18</v>
      </c>
      <c r="L46" s="9"/>
      <c r="M46" s="1"/>
      <c r="N46" s="3"/>
      <c r="O46" s="3"/>
    </row>
    <row r="47" spans="1:15" ht="66.75" customHeight="1" x14ac:dyDescent="0.3">
      <c r="A47" s="1"/>
      <c r="B47" s="8"/>
      <c r="C47" s="40"/>
      <c r="D47" s="23" t="s">
        <v>55</v>
      </c>
      <c r="E47" s="23"/>
      <c r="F47" s="23" t="s">
        <v>56</v>
      </c>
      <c r="G47" s="58" t="s">
        <v>57</v>
      </c>
      <c r="H47" s="23" t="s">
        <v>25</v>
      </c>
      <c r="I47" s="25">
        <v>768.6</v>
      </c>
      <c r="J47" s="26">
        <f>79834*$H$166</f>
        <v>103784.2</v>
      </c>
      <c r="K47" s="255">
        <f t="shared" si="3"/>
        <v>79768536.120000005</v>
      </c>
      <c r="L47" s="9"/>
      <c r="M47" s="1"/>
      <c r="N47" s="3"/>
      <c r="O47" s="3"/>
    </row>
    <row r="48" spans="1:15" ht="69.75" customHeight="1" x14ac:dyDescent="0.3">
      <c r="A48" s="1"/>
      <c r="B48" s="8"/>
      <c r="C48" s="40"/>
      <c r="D48" s="23" t="s">
        <v>58</v>
      </c>
      <c r="E48" s="23">
        <v>330.3</v>
      </c>
      <c r="F48" s="23"/>
      <c r="G48" s="58" t="s">
        <v>59</v>
      </c>
      <c r="H48" s="23" t="s">
        <v>25</v>
      </c>
      <c r="I48" s="25">
        <v>1331</v>
      </c>
      <c r="J48" s="26">
        <f>140380*$H$166</f>
        <v>182494</v>
      </c>
      <c r="K48" s="255">
        <f t="shared" si="3"/>
        <v>242899514</v>
      </c>
      <c r="L48" s="9"/>
      <c r="M48" s="1"/>
      <c r="N48" s="3"/>
      <c r="O48" s="3"/>
    </row>
    <row r="49" spans="1:15" ht="76.5" customHeight="1" x14ac:dyDescent="0.3">
      <c r="A49" s="1"/>
      <c r="B49" s="8"/>
      <c r="C49" s="40"/>
      <c r="D49" s="23" t="s">
        <v>60</v>
      </c>
      <c r="E49" s="23"/>
      <c r="F49" s="23" t="s">
        <v>61</v>
      </c>
      <c r="G49" s="58" t="s">
        <v>62</v>
      </c>
      <c r="H49" s="23" t="s">
        <v>25</v>
      </c>
      <c r="I49" s="25">
        <v>995</v>
      </c>
      <c r="J49" s="26">
        <f>146081*$H$166</f>
        <v>189905.30000000002</v>
      </c>
      <c r="K49" s="255">
        <f t="shared" si="3"/>
        <v>188955773.50000003</v>
      </c>
      <c r="L49" s="9"/>
      <c r="M49" s="1"/>
      <c r="N49" s="3"/>
      <c r="O49" s="3"/>
    </row>
    <row r="50" spans="1:15" ht="84" customHeight="1" x14ac:dyDescent="0.3">
      <c r="A50" s="1"/>
      <c r="B50" s="8"/>
      <c r="C50" s="40"/>
      <c r="D50" s="23">
        <v>4.5</v>
      </c>
      <c r="E50" s="23"/>
      <c r="F50" s="23" t="s">
        <v>63</v>
      </c>
      <c r="G50" s="58" t="s">
        <v>64</v>
      </c>
      <c r="H50" s="23" t="s">
        <v>25</v>
      </c>
      <c r="I50" s="25">
        <v>30</v>
      </c>
      <c r="J50" s="26">
        <f>122115*$H$166</f>
        <v>158749.5</v>
      </c>
      <c r="K50" s="255">
        <f t="shared" si="3"/>
        <v>4762485</v>
      </c>
      <c r="L50" s="9"/>
      <c r="M50" s="1"/>
      <c r="N50" s="3"/>
      <c r="O50" s="3"/>
    </row>
    <row r="51" spans="1:15" ht="45.75" customHeight="1" x14ac:dyDescent="0.3">
      <c r="A51" s="1"/>
      <c r="B51" s="8"/>
      <c r="C51" s="40"/>
      <c r="D51" s="23">
        <v>4.5999999999999996</v>
      </c>
      <c r="E51" s="23">
        <v>311.10000000000002</v>
      </c>
      <c r="F51" s="23"/>
      <c r="G51" s="58" t="s">
        <v>65</v>
      </c>
      <c r="H51" s="23" t="s">
        <v>25</v>
      </c>
      <c r="I51" s="25">
        <v>1488</v>
      </c>
      <c r="J51" s="26">
        <f>83281*$H$166</f>
        <v>108265.3</v>
      </c>
      <c r="K51" s="255">
        <f t="shared" si="3"/>
        <v>161098766.40000001</v>
      </c>
      <c r="L51" s="9"/>
      <c r="M51" s="1"/>
      <c r="N51" s="3"/>
      <c r="O51" s="3"/>
    </row>
    <row r="52" spans="1:15" ht="44.25" customHeight="1" x14ac:dyDescent="0.3">
      <c r="A52" s="1"/>
      <c r="B52" s="8"/>
      <c r="C52" s="40"/>
      <c r="D52" s="23">
        <v>4.7</v>
      </c>
      <c r="E52" s="23" t="s">
        <v>66</v>
      </c>
      <c r="F52" s="23"/>
      <c r="G52" s="58" t="s">
        <v>67</v>
      </c>
      <c r="H52" s="23" t="s">
        <v>68</v>
      </c>
      <c r="I52" s="25">
        <v>11442</v>
      </c>
      <c r="J52" s="26">
        <f>10314*$H$166</f>
        <v>13408.2</v>
      </c>
      <c r="K52" s="255">
        <f t="shared" si="3"/>
        <v>153416624.40000001</v>
      </c>
      <c r="L52" s="9"/>
      <c r="M52" s="1"/>
      <c r="N52" s="3"/>
      <c r="O52" s="3"/>
    </row>
    <row r="53" spans="1:15" ht="69" customHeight="1" x14ac:dyDescent="0.3">
      <c r="A53" s="1"/>
      <c r="B53" s="8"/>
      <c r="C53" s="28"/>
      <c r="D53" s="23">
        <v>4.8</v>
      </c>
      <c r="E53" s="23" t="s">
        <v>69</v>
      </c>
      <c r="F53" s="23"/>
      <c r="G53" s="58" t="s">
        <v>70</v>
      </c>
      <c r="H53" s="23" t="s">
        <v>20</v>
      </c>
      <c r="I53" s="25">
        <v>2200</v>
      </c>
      <c r="J53" s="26">
        <f>43994*$H$166</f>
        <v>57192.200000000004</v>
      </c>
      <c r="K53" s="255">
        <f t="shared" si="3"/>
        <v>125822840.00000001</v>
      </c>
      <c r="L53" s="9"/>
      <c r="M53" s="1"/>
      <c r="N53" s="3"/>
      <c r="O53" s="3"/>
    </row>
    <row r="54" spans="1:15" ht="30" customHeight="1" thickBot="1" x14ac:dyDescent="0.35">
      <c r="A54" s="1"/>
      <c r="B54" s="8"/>
      <c r="C54" s="34" t="s">
        <v>22</v>
      </c>
      <c r="D54" s="59"/>
      <c r="E54" s="59"/>
      <c r="F54" s="59"/>
      <c r="G54" s="60"/>
      <c r="H54" s="54"/>
      <c r="I54" s="61"/>
      <c r="J54" s="57"/>
      <c r="K54" s="320">
        <f>SUM(K46:K53)</f>
        <v>996679283.60000002</v>
      </c>
      <c r="L54" s="9"/>
      <c r="M54" s="1"/>
      <c r="N54" s="3"/>
      <c r="O54" s="3"/>
    </row>
    <row r="55" spans="1:15" ht="30" customHeight="1" thickBot="1" x14ac:dyDescent="0.35">
      <c r="A55" s="1"/>
      <c r="B55" s="8"/>
      <c r="C55" s="18"/>
      <c r="D55" s="19"/>
      <c r="E55" s="19"/>
      <c r="F55" s="19"/>
      <c r="G55" s="19"/>
      <c r="H55" s="19"/>
      <c r="I55" s="19"/>
      <c r="J55" s="19"/>
      <c r="K55" s="321"/>
      <c r="L55" s="62"/>
      <c r="M55" s="1"/>
      <c r="N55" s="3"/>
      <c r="O55" s="3"/>
    </row>
    <row r="56" spans="1:15" ht="30" customHeight="1" x14ac:dyDescent="0.3">
      <c r="A56" s="1"/>
      <c r="B56" s="8"/>
      <c r="C56" s="63"/>
      <c r="D56" s="23">
        <v>5</v>
      </c>
      <c r="E56" s="64"/>
      <c r="F56" s="64"/>
      <c r="G56" s="65" t="s">
        <v>71</v>
      </c>
      <c r="H56" s="66"/>
      <c r="I56" s="37"/>
      <c r="J56" s="67"/>
      <c r="K56" s="322"/>
      <c r="L56" s="9"/>
      <c r="M56" s="1"/>
      <c r="N56" s="3"/>
      <c r="O56" s="3"/>
    </row>
    <row r="57" spans="1:15" ht="30" customHeight="1" x14ac:dyDescent="0.3">
      <c r="A57" s="1"/>
      <c r="B57" s="8"/>
      <c r="C57" s="69"/>
      <c r="D57" s="64" t="s">
        <v>72</v>
      </c>
      <c r="E57" s="64">
        <v>630.5</v>
      </c>
      <c r="F57" s="64"/>
      <c r="G57" s="29" t="s">
        <v>73</v>
      </c>
      <c r="H57" s="66" t="s">
        <v>25</v>
      </c>
      <c r="I57" s="37">
        <v>62.02</v>
      </c>
      <c r="J57" s="67">
        <f>431945*$H$166</f>
        <v>561528.5</v>
      </c>
      <c r="K57" s="255">
        <f t="shared" ref="K57:K66" si="4">+I57*J57</f>
        <v>34825997.57</v>
      </c>
      <c r="L57" s="9"/>
      <c r="M57" s="1"/>
      <c r="N57" s="3"/>
      <c r="O57" s="3"/>
    </row>
    <row r="58" spans="1:15" ht="40.5" customHeight="1" x14ac:dyDescent="0.3">
      <c r="A58" s="1"/>
      <c r="B58" s="8"/>
      <c r="C58" s="69"/>
      <c r="D58" s="64" t="s">
        <v>74</v>
      </c>
      <c r="E58" s="64"/>
      <c r="F58" s="64" t="s">
        <v>75</v>
      </c>
      <c r="G58" s="29" t="s">
        <v>76</v>
      </c>
      <c r="H58" s="66" t="s">
        <v>25</v>
      </c>
      <c r="I58" s="37">
        <v>64</v>
      </c>
      <c r="J58" s="67">
        <f>592832*$H$166</f>
        <v>770681.6</v>
      </c>
      <c r="K58" s="255">
        <f t="shared" si="4"/>
        <v>49323622.399999999</v>
      </c>
      <c r="L58" s="9"/>
      <c r="M58" s="1"/>
      <c r="N58" s="3"/>
      <c r="O58" s="3"/>
    </row>
    <row r="59" spans="1:15" ht="75" customHeight="1" x14ac:dyDescent="0.3">
      <c r="A59" s="1"/>
      <c r="B59" s="8"/>
      <c r="C59" s="69"/>
      <c r="D59" s="64" t="s">
        <v>77</v>
      </c>
      <c r="E59" s="64"/>
      <c r="F59" s="64" t="s">
        <v>78</v>
      </c>
      <c r="G59" s="29" t="s">
        <v>79</v>
      </c>
      <c r="H59" s="66" t="s">
        <v>25</v>
      </c>
      <c r="I59" s="37">
        <v>90.4</v>
      </c>
      <c r="J59" s="67">
        <f>654266*$H$166</f>
        <v>850545.8</v>
      </c>
      <c r="K59" s="255">
        <f t="shared" si="4"/>
        <v>76889340.320000008</v>
      </c>
      <c r="L59" s="9"/>
      <c r="M59" s="1"/>
      <c r="N59" s="3"/>
      <c r="O59" s="3"/>
    </row>
    <row r="60" spans="1:15" ht="81.75" customHeight="1" x14ac:dyDescent="0.3">
      <c r="A60" s="1"/>
      <c r="B60" s="8"/>
      <c r="C60" s="69"/>
      <c r="D60" s="64" t="s">
        <v>80</v>
      </c>
      <c r="E60" s="64">
        <v>630.4</v>
      </c>
      <c r="F60" s="64"/>
      <c r="G60" s="29" t="s">
        <v>81</v>
      </c>
      <c r="H60" s="66" t="s">
        <v>25</v>
      </c>
      <c r="I60" s="37">
        <v>333.5</v>
      </c>
      <c r="J60" s="67">
        <f>700624*$H$166</f>
        <v>910811.20000000007</v>
      </c>
      <c r="K60" s="255">
        <f t="shared" si="4"/>
        <v>303755535.20000005</v>
      </c>
      <c r="L60" s="9"/>
      <c r="M60" s="1"/>
      <c r="N60" s="3"/>
      <c r="O60" s="3"/>
    </row>
    <row r="61" spans="1:15" ht="72" customHeight="1" x14ac:dyDescent="0.3">
      <c r="A61" s="1"/>
      <c r="B61" s="8"/>
      <c r="C61" s="69"/>
      <c r="D61" s="64" t="s">
        <v>82</v>
      </c>
      <c r="E61" s="64">
        <v>630.4</v>
      </c>
      <c r="F61" s="64"/>
      <c r="G61" s="29" t="s">
        <v>83</v>
      </c>
      <c r="H61" s="66" t="s">
        <v>25</v>
      </c>
      <c r="I61" s="37">
        <v>182.75</v>
      </c>
      <c r="J61" s="67">
        <f>965136*$H$166</f>
        <v>1254676.8</v>
      </c>
      <c r="K61" s="255">
        <f t="shared" si="4"/>
        <v>229292185.20000002</v>
      </c>
      <c r="L61" s="9"/>
      <c r="M61" s="1"/>
      <c r="N61" s="3"/>
      <c r="O61" s="3"/>
    </row>
    <row r="62" spans="1:15" ht="47.25" customHeight="1" x14ac:dyDescent="0.3">
      <c r="A62" s="1"/>
      <c r="B62" s="8"/>
      <c r="C62" s="69"/>
      <c r="D62" s="64" t="s">
        <v>84</v>
      </c>
      <c r="E62" s="64">
        <v>630.29999999999995</v>
      </c>
      <c r="F62" s="64"/>
      <c r="G62" s="29" t="s">
        <v>85</v>
      </c>
      <c r="H62" s="66" t="s">
        <v>25</v>
      </c>
      <c r="I62" s="37">
        <v>50</v>
      </c>
      <c r="J62" s="67">
        <f>876181*$H$166</f>
        <v>1139035.3</v>
      </c>
      <c r="K62" s="255">
        <f t="shared" si="4"/>
        <v>56951765</v>
      </c>
      <c r="L62" s="9"/>
      <c r="M62" s="1"/>
      <c r="N62" s="3"/>
      <c r="O62" s="3"/>
    </row>
    <row r="63" spans="1:15" ht="58.5" customHeight="1" x14ac:dyDescent="0.3">
      <c r="A63" s="1"/>
      <c r="B63" s="8"/>
      <c r="C63" s="69"/>
      <c r="D63" s="64" t="s">
        <v>86</v>
      </c>
      <c r="E63" s="64">
        <v>630.29999999999995</v>
      </c>
      <c r="F63" s="64"/>
      <c r="G63" s="29" t="s">
        <v>87</v>
      </c>
      <c r="H63" s="66" t="s">
        <v>25</v>
      </c>
      <c r="I63" s="37">
        <v>65</v>
      </c>
      <c r="J63" s="67">
        <f>1018413*$H$166</f>
        <v>1323936.9000000001</v>
      </c>
      <c r="K63" s="255">
        <f t="shared" si="4"/>
        <v>86055898.500000015</v>
      </c>
      <c r="L63" s="9"/>
      <c r="M63" s="1"/>
      <c r="N63" s="3"/>
      <c r="O63" s="3"/>
    </row>
    <row r="64" spans="1:15" ht="58.5" customHeight="1" x14ac:dyDescent="0.3">
      <c r="A64" s="1"/>
      <c r="B64" s="8"/>
      <c r="C64" s="69"/>
      <c r="D64" s="64" t="s">
        <v>88</v>
      </c>
      <c r="E64" s="64">
        <v>681.1</v>
      </c>
      <c r="F64" s="64"/>
      <c r="G64" s="29" t="s">
        <v>89</v>
      </c>
      <c r="H64" s="66" t="s">
        <v>25</v>
      </c>
      <c r="I64" s="37">
        <v>400</v>
      </c>
      <c r="J64" s="67">
        <f>228168*$H$166</f>
        <v>296618.40000000002</v>
      </c>
      <c r="K64" s="255">
        <f t="shared" si="4"/>
        <v>118647360.00000001</v>
      </c>
      <c r="L64" s="9"/>
      <c r="M64" s="1"/>
      <c r="N64" s="3"/>
      <c r="O64" s="3"/>
    </row>
    <row r="65" spans="1:15" ht="44.25" customHeight="1" x14ac:dyDescent="0.3">
      <c r="A65" s="1"/>
      <c r="B65" s="8"/>
      <c r="C65" s="69"/>
      <c r="D65" s="64" t="s">
        <v>90</v>
      </c>
      <c r="E65" s="64"/>
      <c r="F65" s="64" t="s">
        <v>91</v>
      </c>
      <c r="G65" s="29" t="s">
        <v>92</v>
      </c>
      <c r="H65" s="66" t="s">
        <v>25</v>
      </c>
      <c r="I65" s="37">
        <v>28</v>
      </c>
      <c r="J65" s="67">
        <f>544680*$H$166</f>
        <v>708084</v>
      </c>
      <c r="K65" s="255">
        <f t="shared" si="4"/>
        <v>19826352</v>
      </c>
      <c r="L65" s="9"/>
      <c r="M65" s="1"/>
      <c r="N65" s="3"/>
      <c r="O65" s="3"/>
    </row>
    <row r="66" spans="1:15" ht="41.25" customHeight="1" x14ac:dyDescent="0.3">
      <c r="A66" s="1"/>
      <c r="B66" s="8"/>
      <c r="C66" s="69"/>
      <c r="D66" s="64" t="s">
        <v>93</v>
      </c>
      <c r="E66" s="64">
        <v>630.4</v>
      </c>
      <c r="F66" s="64"/>
      <c r="G66" s="29" t="s">
        <v>94</v>
      </c>
      <c r="H66" s="66" t="s">
        <v>25</v>
      </c>
      <c r="I66" s="37">
        <v>5</v>
      </c>
      <c r="J66" s="67">
        <f>616330*$H$166</f>
        <v>801229</v>
      </c>
      <c r="K66" s="255">
        <f t="shared" si="4"/>
        <v>4006145</v>
      </c>
      <c r="L66" s="9"/>
      <c r="M66" s="1"/>
      <c r="N66" s="3"/>
      <c r="O66" s="3"/>
    </row>
    <row r="67" spans="1:15" ht="30" customHeight="1" thickBot="1" x14ac:dyDescent="0.35">
      <c r="A67" s="1"/>
      <c r="B67" s="8"/>
      <c r="C67" s="338" t="s">
        <v>22</v>
      </c>
      <c r="D67" s="339"/>
      <c r="E67" s="339"/>
      <c r="F67" s="339"/>
      <c r="G67" s="339"/>
      <c r="H67" s="340"/>
      <c r="I67" s="25"/>
      <c r="J67" s="256"/>
      <c r="K67" s="323">
        <f>SUM(K57:K66)</f>
        <v>979574201.19000006</v>
      </c>
      <c r="L67" s="9"/>
      <c r="M67" s="1"/>
      <c r="N67" s="3"/>
      <c r="O67" s="3"/>
    </row>
    <row r="68" spans="1:15" ht="30" customHeight="1" thickBot="1" x14ac:dyDescent="0.35">
      <c r="A68" s="1"/>
      <c r="B68" s="8"/>
      <c r="C68" s="18"/>
      <c r="D68" s="19"/>
      <c r="E68" s="19"/>
      <c r="F68" s="19"/>
      <c r="G68" s="19"/>
      <c r="H68" s="19"/>
      <c r="I68" s="19"/>
      <c r="J68" s="19"/>
      <c r="K68" s="318"/>
      <c r="L68" s="9"/>
      <c r="M68" s="1"/>
      <c r="N68" s="3"/>
      <c r="O68" s="3"/>
    </row>
    <row r="69" spans="1:15" ht="30" customHeight="1" x14ac:dyDescent="0.3">
      <c r="A69" s="1"/>
      <c r="B69" s="8"/>
      <c r="C69" s="69"/>
      <c r="D69" s="23">
        <v>6</v>
      </c>
      <c r="E69" s="64"/>
      <c r="F69" s="64"/>
      <c r="G69" s="65" t="s">
        <v>95</v>
      </c>
      <c r="H69" s="66"/>
      <c r="I69" s="37"/>
      <c r="J69" s="67"/>
      <c r="K69" s="324"/>
      <c r="L69" s="9"/>
      <c r="M69" s="1"/>
      <c r="N69" s="3"/>
      <c r="O69" s="3"/>
    </row>
    <row r="70" spans="1:15" ht="32.25" customHeight="1" x14ac:dyDescent="0.3">
      <c r="A70" s="1"/>
      <c r="B70" s="8"/>
      <c r="C70" s="69"/>
      <c r="D70" s="64" t="s">
        <v>96</v>
      </c>
      <c r="E70" s="64">
        <v>640.1</v>
      </c>
      <c r="F70" s="64"/>
      <c r="G70" s="260" t="s">
        <v>302</v>
      </c>
      <c r="H70" s="66" t="s">
        <v>98</v>
      </c>
      <c r="I70" s="269">
        <v>100351.3998</v>
      </c>
      <c r="J70" s="261">
        <f>6650*$H$166</f>
        <v>8645</v>
      </c>
      <c r="K70" s="255">
        <f t="shared" ref="K70:K71" si="5">+I70*J70</f>
        <v>867537851.27100003</v>
      </c>
      <c r="L70" s="9"/>
      <c r="M70" s="1"/>
      <c r="N70" s="3"/>
      <c r="O70" s="3"/>
    </row>
    <row r="71" spans="1:15" ht="30" customHeight="1" x14ac:dyDescent="0.3">
      <c r="A71" s="1"/>
      <c r="B71" s="8"/>
      <c r="C71" s="69"/>
      <c r="D71" s="64" t="s">
        <v>99</v>
      </c>
      <c r="E71" s="64">
        <v>640.20000000000005</v>
      </c>
      <c r="F71" s="64"/>
      <c r="G71" s="29" t="s">
        <v>100</v>
      </c>
      <c r="H71" s="66" t="s">
        <v>68</v>
      </c>
      <c r="I71" s="37">
        <v>4973</v>
      </c>
      <c r="J71" s="67">
        <f>7133*$H$166</f>
        <v>9272.9</v>
      </c>
      <c r="K71" s="255">
        <f t="shared" si="5"/>
        <v>46114131.699999996</v>
      </c>
      <c r="L71" s="9"/>
      <c r="M71" s="1"/>
      <c r="N71" s="3"/>
      <c r="O71" s="3"/>
    </row>
    <row r="72" spans="1:15" ht="30" customHeight="1" thickBot="1" x14ac:dyDescent="0.35">
      <c r="A72" s="1"/>
      <c r="B72" s="8"/>
      <c r="C72" s="338" t="s">
        <v>22</v>
      </c>
      <c r="D72" s="339"/>
      <c r="E72" s="339"/>
      <c r="F72" s="339"/>
      <c r="G72" s="339"/>
      <c r="H72" s="340"/>
      <c r="I72" s="37"/>
      <c r="J72" s="254"/>
      <c r="K72" s="324">
        <f>SUM(K70:K71)</f>
        <v>913651982.97100008</v>
      </c>
      <c r="L72" s="9"/>
      <c r="M72" s="1"/>
      <c r="N72" s="3"/>
      <c r="O72" s="3"/>
    </row>
    <row r="73" spans="1:15" ht="30" customHeight="1" thickBot="1" x14ac:dyDescent="0.35">
      <c r="A73" s="1"/>
      <c r="B73" s="8"/>
      <c r="C73" s="18"/>
      <c r="D73" s="19"/>
      <c r="E73" s="19"/>
      <c r="F73" s="19"/>
      <c r="G73" s="19"/>
      <c r="H73" s="19"/>
      <c r="I73" s="19"/>
      <c r="J73" s="19"/>
      <c r="K73" s="318"/>
      <c r="L73" s="9"/>
      <c r="M73" s="1"/>
      <c r="N73" s="3"/>
      <c r="O73" s="3"/>
    </row>
    <row r="74" spans="1:15" ht="30" customHeight="1" x14ac:dyDescent="0.3">
      <c r="A74" s="1"/>
      <c r="B74" s="8"/>
      <c r="C74" s="69"/>
      <c r="D74" s="23">
        <v>7</v>
      </c>
      <c r="E74" s="64"/>
      <c r="F74" s="64"/>
      <c r="G74" s="65" t="s">
        <v>101</v>
      </c>
      <c r="H74" s="66"/>
      <c r="I74" s="37"/>
      <c r="J74" s="67"/>
      <c r="K74" s="324"/>
      <c r="L74" s="9"/>
      <c r="M74" s="1"/>
      <c r="N74" s="3"/>
      <c r="O74" s="3"/>
    </row>
    <row r="75" spans="1:15" ht="30" customHeight="1" x14ac:dyDescent="0.3">
      <c r="A75" s="1"/>
      <c r="B75" s="8"/>
      <c r="C75" s="69"/>
      <c r="D75" s="64" t="s">
        <v>102</v>
      </c>
      <c r="E75" s="64">
        <v>420.1</v>
      </c>
      <c r="F75" s="64"/>
      <c r="G75" s="29" t="s">
        <v>103</v>
      </c>
      <c r="H75" s="66" t="s">
        <v>68</v>
      </c>
      <c r="I75" s="37">
        <v>16485</v>
      </c>
      <c r="J75" s="67">
        <f>3171*$H$166</f>
        <v>4122.3</v>
      </c>
      <c r="K75" s="255">
        <f t="shared" ref="K75:K84" si="6">+I75*J75</f>
        <v>67956115.5</v>
      </c>
      <c r="L75" s="9"/>
      <c r="M75" s="1"/>
      <c r="N75" s="3"/>
      <c r="O75" s="3"/>
    </row>
    <row r="76" spans="1:15" ht="30" customHeight="1" x14ac:dyDescent="0.3">
      <c r="A76" s="1"/>
      <c r="B76" s="8"/>
      <c r="C76" s="69"/>
      <c r="D76" s="64" t="s">
        <v>104</v>
      </c>
      <c r="E76" s="64">
        <v>421.2</v>
      </c>
      <c r="F76" s="64"/>
      <c r="G76" s="29" t="s">
        <v>105</v>
      </c>
      <c r="H76" s="66" t="s">
        <v>68</v>
      </c>
      <c r="I76" s="37">
        <v>2825</v>
      </c>
      <c r="J76" s="67">
        <f>1911*$H$166</f>
        <v>2484.3000000000002</v>
      </c>
      <c r="K76" s="255">
        <f t="shared" si="6"/>
        <v>7018147.5000000009</v>
      </c>
      <c r="L76" s="9"/>
      <c r="M76" s="1"/>
      <c r="N76" s="3"/>
      <c r="O76" s="3"/>
    </row>
    <row r="77" spans="1:15" ht="30" customHeight="1" x14ac:dyDescent="0.3">
      <c r="A77" s="1"/>
      <c r="B77" s="8"/>
      <c r="C77" s="69"/>
      <c r="D77" s="64" t="s">
        <v>106</v>
      </c>
      <c r="E77" s="64">
        <v>233.1</v>
      </c>
      <c r="F77" s="64"/>
      <c r="G77" s="29" t="s">
        <v>107</v>
      </c>
      <c r="H77" s="66" t="s">
        <v>68</v>
      </c>
      <c r="I77" s="37">
        <v>8025</v>
      </c>
      <c r="J77" s="67">
        <f>24927*$H$166</f>
        <v>32405.100000000002</v>
      </c>
      <c r="K77" s="255">
        <f t="shared" si="6"/>
        <v>260050927.50000003</v>
      </c>
      <c r="L77" s="9"/>
      <c r="M77" s="1"/>
      <c r="N77" s="3"/>
      <c r="O77" s="3"/>
    </row>
    <row r="78" spans="1:15" ht="30" customHeight="1" x14ac:dyDescent="0.3">
      <c r="A78" s="1"/>
      <c r="B78" s="8"/>
      <c r="C78" s="69"/>
      <c r="D78" s="64" t="s">
        <v>108</v>
      </c>
      <c r="E78" s="64"/>
      <c r="F78" s="64" t="s">
        <v>109</v>
      </c>
      <c r="G78" s="29" t="s">
        <v>110</v>
      </c>
      <c r="H78" s="66" t="s">
        <v>20</v>
      </c>
      <c r="I78" s="37">
        <v>2690</v>
      </c>
      <c r="J78" s="67">
        <f>17153*$H$166</f>
        <v>22298.9</v>
      </c>
      <c r="K78" s="255">
        <f t="shared" si="6"/>
        <v>59984041.000000007</v>
      </c>
      <c r="L78" s="9"/>
      <c r="M78" s="1"/>
      <c r="N78" s="3"/>
      <c r="O78" s="3"/>
    </row>
    <row r="79" spans="1:15" ht="58.5" customHeight="1" x14ac:dyDescent="0.3">
      <c r="A79" s="1"/>
      <c r="B79" s="8"/>
      <c r="C79" s="69"/>
      <c r="D79" s="64" t="s">
        <v>111</v>
      </c>
      <c r="E79" s="64">
        <v>450.2</v>
      </c>
      <c r="F79" s="64"/>
      <c r="G79" s="29" t="s">
        <v>112</v>
      </c>
      <c r="H79" s="66" t="s">
        <v>25</v>
      </c>
      <c r="I79" s="37">
        <v>920</v>
      </c>
      <c r="J79" s="67">
        <f>839810*$H$166</f>
        <v>1091753</v>
      </c>
      <c r="K79" s="255">
        <f t="shared" si="6"/>
        <v>1004412760</v>
      </c>
      <c r="L79" s="9"/>
      <c r="M79" s="1"/>
      <c r="N79" s="3"/>
      <c r="O79" s="3"/>
    </row>
    <row r="80" spans="1:15" ht="45" customHeight="1" x14ac:dyDescent="0.3">
      <c r="A80" s="1"/>
      <c r="B80" s="8"/>
      <c r="C80" s="69"/>
      <c r="D80" s="64" t="s">
        <v>113</v>
      </c>
      <c r="E80" s="64"/>
      <c r="F80" s="64" t="s">
        <v>114</v>
      </c>
      <c r="G80" s="29" t="s">
        <v>115</v>
      </c>
      <c r="H80" s="66" t="s">
        <v>25</v>
      </c>
      <c r="I80" s="37">
        <v>217</v>
      </c>
      <c r="J80" s="67">
        <f>949946*$H$166</f>
        <v>1234929.8</v>
      </c>
      <c r="K80" s="255">
        <f t="shared" si="6"/>
        <v>267979766.60000002</v>
      </c>
      <c r="L80" s="9"/>
      <c r="M80" s="1"/>
      <c r="N80" s="3"/>
      <c r="O80" s="3"/>
    </row>
    <row r="81" spans="1:15" ht="56.25" customHeight="1" x14ac:dyDescent="0.3">
      <c r="A81" s="1"/>
      <c r="B81" s="8"/>
      <c r="C81" s="69"/>
      <c r="D81" s="64" t="s">
        <v>116</v>
      </c>
      <c r="E81" s="64" t="s">
        <v>117</v>
      </c>
      <c r="F81" s="64"/>
      <c r="G81" s="29" t="s">
        <v>118</v>
      </c>
      <c r="H81" s="66" t="s">
        <v>25</v>
      </c>
      <c r="I81" s="37">
        <v>170</v>
      </c>
      <c r="J81" s="67">
        <f>807190*$H$166</f>
        <v>1049347</v>
      </c>
      <c r="K81" s="255">
        <f t="shared" si="6"/>
        <v>178388990</v>
      </c>
      <c r="L81" s="9"/>
      <c r="M81" s="1"/>
      <c r="N81" s="3"/>
      <c r="O81" s="3"/>
    </row>
    <row r="82" spans="1:15" ht="60" customHeight="1" x14ac:dyDescent="0.3">
      <c r="A82" s="1"/>
      <c r="B82" s="8"/>
      <c r="C82" s="69"/>
      <c r="D82" s="64" t="s">
        <v>119</v>
      </c>
      <c r="E82" s="64" t="s">
        <v>120</v>
      </c>
      <c r="F82" s="64"/>
      <c r="G82" s="29" t="s">
        <v>121</v>
      </c>
      <c r="H82" s="66" t="s">
        <v>25</v>
      </c>
      <c r="I82" s="37">
        <v>140</v>
      </c>
      <c r="J82" s="67">
        <f>938566*$H$166</f>
        <v>1220135.8</v>
      </c>
      <c r="K82" s="255">
        <f t="shared" si="6"/>
        <v>170819012</v>
      </c>
      <c r="L82" s="9"/>
      <c r="M82" s="1"/>
      <c r="N82" s="3"/>
      <c r="O82" s="3"/>
    </row>
    <row r="83" spans="1:15" ht="77.25" customHeight="1" x14ac:dyDescent="0.3">
      <c r="A83" s="1"/>
      <c r="B83" s="8"/>
      <c r="C83" s="69"/>
      <c r="D83" s="64" t="s">
        <v>122</v>
      </c>
      <c r="E83" s="64"/>
      <c r="F83" s="64" t="s">
        <v>123</v>
      </c>
      <c r="G83" s="29" t="s">
        <v>124</v>
      </c>
      <c r="H83" s="66" t="s">
        <v>68</v>
      </c>
      <c r="I83" s="37">
        <v>1050</v>
      </c>
      <c r="J83" s="67">
        <f>149009*$H$166</f>
        <v>193711.7</v>
      </c>
      <c r="K83" s="255">
        <f t="shared" si="6"/>
        <v>203397285</v>
      </c>
      <c r="L83" s="9"/>
      <c r="M83" s="1"/>
      <c r="N83" s="3"/>
      <c r="O83" s="3"/>
    </row>
    <row r="84" spans="1:15" ht="30" customHeight="1" x14ac:dyDescent="0.3">
      <c r="A84" s="1"/>
      <c r="B84" s="8"/>
      <c r="C84" s="69"/>
      <c r="D84" s="64" t="s">
        <v>125</v>
      </c>
      <c r="E84" s="64">
        <v>630.70000000000005</v>
      </c>
      <c r="F84" s="64"/>
      <c r="G84" s="29" t="s">
        <v>126</v>
      </c>
      <c r="H84" s="66" t="s">
        <v>25</v>
      </c>
      <c r="I84" s="37">
        <v>184</v>
      </c>
      <c r="J84" s="67">
        <f>467736*$H$166</f>
        <v>608056.80000000005</v>
      </c>
      <c r="K84" s="255">
        <f t="shared" si="6"/>
        <v>111882451.2</v>
      </c>
      <c r="L84" s="9"/>
      <c r="M84" s="1"/>
      <c r="N84" s="3"/>
      <c r="O84" s="3"/>
    </row>
    <row r="85" spans="1:15" ht="30" customHeight="1" thickBot="1" x14ac:dyDescent="0.35">
      <c r="A85" s="1"/>
      <c r="B85" s="8"/>
      <c r="C85" s="338" t="s">
        <v>22</v>
      </c>
      <c r="D85" s="339"/>
      <c r="E85" s="339"/>
      <c r="F85" s="339"/>
      <c r="G85" s="339"/>
      <c r="H85" s="340"/>
      <c r="I85" s="37"/>
      <c r="J85" s="72"/>
      <c r="K85" s="324">
        <f>SUM(K75:K84)</f>
        <v>2331889496.2999997</v>
      </c>
      <c r="L85" s="9"/>
      <c r="M85" s="1"/>
      <c r="N85" s="3"/>
      <c r="O85" s="3"/>
    </row>
    <row r="86" spans="1:15" ht="30" customHeight="1" thickBot="1" x14ac:dyDescent="0.35">
      <c r="A86" s="1"/>
      <c r="B86" s="8"/>
      <c r="C86" s="18"/>
      <c r="D86" s="19"/>
      <c r="E86" s="19"/>
      <c r="F86" s="19"/>
      <c r="G86" s="19"/>
      <c r="H86" s="19"/>
      <c r="I86" s="19"/>
      <c r="J86" s="19"/>
      <c r="K86" s="318"/>
      <c r="L86" s="9"/>
      <c r="M86" s="1"/>
      <c r="N86" s="3"/>
      <c r="O86" s="3"/>
    </row>
    <row r="87" spans="1:15" ht="30" customHeight="1" x14ac:dyDescent="0.3">
      <c r="A87" s="1"/>
      <c r="B87" s="8"/>
      <c r="C87" s="69"/>
      <c r="D87" s="23">
        <v>8</v>
      </c>
      <c r="E87" s="64"/>
      <c r="F87" s="64"/>
      <c r="G87" s="65" t="s">
        <v>127</v>
      </c>
      <c r="H87" s="66"/>
      <c r="I87" s="37"/>
      <c r="J87" s="67"/>
      <c r="K87" s="324"/>
      <c r="L87" s="9"/>
      <c r="M87" s="1"/>
      <c r="N87" s="3"/>
      <c r="O87" s="3"/>
    </row>
    <row r="88" spans="1:15" ht="30" customHeight="1" x14ac:dyDescent="0.3">
      <c r="A88" s="1"/>
      <c r="B88" s="8"/>
      <c r="C88" s="69"/>
      <c r="D88" s="64" t="s">
        <v>128</v>
      </c>
      <c r="E88" s="64"/>
      <c r="F88" s="64" t="s">
        <v>129</v>
      </c>
      <c r="G88" s="29" t="s">
        <v>130</v>
      </c>
      <c r="H88" s="66" t="s">
        <v>20</v>
      </c>
      <c r="I88" s="37">
        <v>5680</v>
      </c>
      <c r="J88" s="67">
        <f>11233*$H$166</f>
        <v>14602.9</v>
      </c>
      <c r="K88" s="255">
        <f t="shared" ref="K88:K93" si="7">+I88*J88</f>
        <v>82944472</v>
      </c>
      <c r="L88" s="9"/>
      <c r="M88" s="1"/>
      <c r="N88" s="3"/>
      <c r="O88" s="3"/>
    </row>
    <row r="89" spans="1:15" ht="30" customHeight="1" x14ac:dyDescent="0.3">
      <c r="A89" s="1"/>
      <c r="B89" s="8"/>
      <c r="C89" s="69"/>
      <c r="D89" s="64" t="s">
        <v>131</v>
      </c>
      <c r="E89" s="64"/>
      <c r="F89" s="64" t="s">
        <v>132</v>
      </c>
      <c r="G89" s="29" t="s">
        <v>133</v>
      </c>
      <c r="H89" s="66" t="s">
        <v>68</v>
      </c>
      <c r="I89" s="37">
        <v>150</v>
      </c>
      <c r="J89" s="67">
        <f>100314*$H$166</f>
        <v>130408.20000000001</v>
      </c>
      <c r="K89" s="255">
        <f t="shared" si="7"/>
        <v>19561230</v>
      </c>
      <c r="L89" s="9"/>
      <c r="M89" s="1"/>
      <c r="N89" s="3"/>
      <c r="O89" s="3"/>
    </row>
    <row r="90" spans="1:15" ht="65.25" customHeight="1" x14ac:dyDescent="0.3">
      <c r="A90" s="1"/>
      <c r="B90" s="8"/>
      <c r="C90" s="69"/>
      <c r="D90" s="64" t="s">
        <v>134</v>
      </c>
      <c r="E90" s="64"/>
      <c r="F90" s="64" t="s">
        <v>135</v>
      </c>
      <c r="G90" s="29" t="s">
        <v>136</v>
      </c>
      <c r="H90" s="66" t="s">
        <v>30</v>
      </c>
      <c r="I90" s="37">
        <v>55</v>
      </c>
      <c r="J90" s="67">
        <f>364632*$H$166</f>
        <v>474021.60000000003</v>
      </c>
      <c r="K90" s="255">
        <f t="shared" si="7"/>
        <v>26071188.000000004</v>
      </c>
      <c r="L90" s="9"/>
      <c r="M90" s="1"/>
      <c r="N90" s="3"/>
      <c r="O90" s="3"/>
    </row>
    <row r="91" spans="1:15" ht="66.75" customHeight="1" x14ac:dyDescent="0.3">
      <c r="A91" s="1"/>
      <c r="B91" s="8"/>
      <c r="C91" s="69"/>
      <c r="D91" s="64" t="s">
        <v>137</v>
      </c>
      <c r="E91" s="64"/>
      <c r="F91" s="64" t="s">
        <v>138</v>
      </c>
      <c r="G91" s="29" t="s">
        <v>139</v>
      </c>
      <c r="H91" s="66" t="s">
        <v>20</v>
      </c>
      <c r="I91" s="37">
        <v>24</v>
      </c>
      <c r="J91" s="67">
        <f>420280*$H$166</f>
        <v>546364</v>
      </c>
      <c r="K91" s="255">
        <f t="shared" si="7"/>
        <v>13112736</v>
      </c>
      <c r="L91" s="9"/>
      <c r="M91" s="1"/>
      <c r="N91" s="3"/>
      <c r="O91" s="3"/>
    </row>
    <row r="92" spans="1:15" ht="46.5" customHeight="1" x14ac:dyDescent="0.3">
      <c r="A92" s="1"/>
      <c r="B92" s="8"/>
      <c r="C92" s="69"/>
      <c r="D92" s="64" t="s">
        <v>140</v>
      </c>
      <c r="E92" s="64"/>
      <c r="F92" s="64" t="s">
        <v>141</v>
      </c>
      <c r="G92" s="29" t="s">
        <v>142</v>
      </c>
      <c r="H92" s="66" t="s">
        <v>20</v>
      </c>
      <c r="I92" s="37">
        <v>40</v>
      </c>
      <c r="J92" s="67">
        <f>122728*$H$166</f>
        <v>159546.4</v>
      </c>
      <c r="K92" s="255">
        <f t="shared" si="7"/>
        <v>6381856</v>
      </c>
      <c r="L92" s="9"/>
      <c r="M92" s="1"/>
      <c r="N92" s="3"/>
      <c r="O92" s="3"/>
    </row>
    <row r="93" spans="1:15" ht="80.25" customHeight="1" x14ac:dyDescent="0.3">
      <c r="A93" s="1"/>
      <c r="B93" s="8"/>
      <c r="C93" s="69"/>
      <c r="D93" s="64" t="s">
        <v>143</v>
      </c>
      <c r="E93" s="64"/>
      <c r="F93" s="64" t="s">
        <v>144</v>
      </c>
      <c r="G93" s="29" t="s">
        <v>145</v>
      </c>
      <c r="H93" s="66" t="s">
        <v>20</v>
      </c>
      <c r="I93" s="37">
        <v>30</v>
      </c>
      <c r="J93" s="67">
        <f>800362*$H$166</f>
        <v>1040470.6000000001</v>
      </c>
      <c r="K93" s="255">
        <f t="shared" si="7"/>
        <v>31214118.000000004</v>
      </c>
      <c r="L93" s="9"/>
      <c r="M93" s="1"/>
      <c r="N93" s="3"/>
      <c r="O93" s="3"/>
    </row>
    <row r="94" spans="1:15" ht="30" customHeight="1" thickBot="1" x14ac:dyDescent="0.35">
      <c r="A94" s="1"/>
      <c r="B94" s="8"/>
      <c r="C94" s="338" t="s">
        <v>22</v>
      </c>
      <c r="D94" s="339"/>
      <c r="E94" s="339"/>
      <c r="F94" s="339"/>
      <c r="G94" s="339"/>
      <c r="H94" s="340"/>
      <c r="I94" s="37"/>
      <c r="J94" s="72"/>
      <c r="K94" s="324">
        <f>SUM(K88:K93)</f>
        <v>179285600</v>
      </c>
      <c r="L94" s="9"/>
      <c r="M94" s="1"/>
      <c r="N94" s="3"/>
      <c r="O94" s="3"/>
    </row>
    <row r="95" spans="1:15" ht="30" customHeight="1" thickBot="1" x14ac:dyDescent="0.35">
      <c r="A95" s="1"/>
      <c r="B95" s="8"/>
      <c r="C95" s="18"/>
      <c r="D95" s="19"/>
      <c r="E95" s="19"/>
      <c r="F95" s="19"/>
      <c r="G95" s="19"/>
      <c r="H95" s="19"/>
      <c r="I95" s="19"/>
      <c r="J95" s="19"/>
      <c r="K95" s="318"/>
      <c r="L95" s="9"/>
      <c r="M95" s="1"/>
      <c r="N95" s="3"/>
      <c r="O95" s="3"/>
    </row>
    <row r="96" spans="1:15" ht="30" customHeight="1" x14ac:dyDescent="0.3">
      <c r="A96" s="1"/>
      <c r="B96" s="8"/>
      <c r="C96" s="69"/>
      <c r="D96" s="23">
        <v>9</v>
      </c>
      <c r="E96" s="64"/>
      <c r="F96" s="64"/>
      <c r="G96" s="65" t="s">
        <v>146</v>
      </c>
      <c r="H96" s="66"/>
      <c r="I96" s="37"/>
      <c r="J96" s="67"/>
      <c r="K96" s="324"/>
      <c r="L96" s="9"/>
      <c r="M96" s="1"/>
      <c r="N96" s="3"/>
      <c r="O96" s="3"/>
    </row>
    <row r="97" spans="1:15" ht="57.75" customHeight="1" x14ac:dyDescent="0.3">
      <c r="A97" s="1"/>
      <c r="B97" s="8"/>
      <c r="C97" s="69"/>
      <c r="D97" s="64" t="s">
        <v>147</v>
      </c>
      <c r="E97" s="64"/>
      <c r="F97" s="64" t="s">
        <v>148</v>
      </c>
      <c r="G97" s="29" t="s">
        <v>149</v>
      </c>
      <c r="H97" s="66" t="s">
        <v>68</v>
      </c>
      <c r="I97" s="37">
        <v>4973</v>
      </c>
      <c r="J97" s="67">
        <f>90182*$H$166</f>
        <v>117236.6</v>
      </c>
      <c r="K97" s="255">
        <f t="shared" ref="K97:K106" si="8">+I97*J97</f>
        <v>583017611.80000007</v>
      </c>
      <c r="L97" s="9"/>
      <c r="M97" s="1"/>
      <c r="N97" s="3"/>
      <c r="O97" s="3"/>
    </row>
    <row r="98" spans="1:15" ht="78" customHeight="1" x14ac:dyDescent="0.3">
      <c r="A98" s="1"/>
      <c r="B98" s="8"/>
      <c r="C98" s="69"/>
      <c r="D98" s="64">
        <v>9.1999999999999993</v>
      </c>
      <c r="E98" s="64"/>
      <c r="F98" s="64" t="s">
        <v>150</v>
      </c>
      <c r="G98" s="29" t="s">
        <v>151</v>
      </c>
      <c r="H98" s="66" t="s">
        <v>20</v>
      </c>
      <c r="I98" s="37">
        <v>462</v>
      </c>
      <c r="J98" s="67">
        <f>35725*$H$166</f>
        <v>46442.5</v>
      </c>
      <c r="K98" s="255">
        <f t="shared" si="8"/>
        <v>21456435</v>
      </c>
      <c r="L98" s="9"/>
      <c r="M98" s="1"/>
      <c r="N98" s="3"/>
      <c r="O98" s="3"/>
    </row>
    <row r="99" spans="1:15" ht="74.25" customHeight="1" x14ac:dyDescent="0.3">
      <c r="A99" s="1"/>
      <c r="B99" s="8"/>
      <c r="C99" s="69"/>
      <c r="D99" s="64" t="s">
        <v>152</v>
      </c>
      <c r="E99" s="64"/>
      <c r="F99" s="64" t="s">
        <v>153</v>
      </c>
      <c r="G99" s="29" t="s">
        <v>154</v>
      </c>
      <c r="H99" s="66" t="s">
        <v>20</v>
      </c>
      <c r="I99" s="37">
        <v>462</v>
      </c>
      <c r="J99" s="67">
        <f>20940*$H$166</f>
        <v>27222</v>
      </c>
      <c r="K99" s="255">
        <f t="shared" si="8"/>
        <v>12576564</v>
      </c>
      <c r="L99" s="9"/>
      <c r="M99" s="1"/>
      <c r="N99" s="3"/>
      <c r="O99" s="3"/>
    </row>
    <row r="100" spans="1:15" ht="30" customHeight="1" x14ac:dyDescent="0.3">
      <c r="A100" s="1"/>
      <c r="B100" s="8"/>
      <c r="C100" s="69"/>
      <c r="D100" s="64" t="s">
        <v>155</v>
      </c>
      <c r="E100" s="64"/>
      <c r="F100" s="64" t="s">
        <v>156</v>
      </c>
      <c r="G100" s="29" t="s">
        <v>157</v>
      </c>
      <c r="H100" s="66" t="s">
        <v>20</v>
      </c>
      <c r="I100" s="37">
        <v>5500</v>
      </c>
      <c r="J100" s="67">
        <f>88188*$H$166</f>
        <v>114644.40000000001</v>
      </c>
      <c r="K100" s="255">
        <f t="shared" si="8"/>
        <v>630544200</v>
      </c>
      <c r="L100" s="9"/>
      <c r="M100" s="1"/>
      <c r="N100" s="3"/>
      <c r="O100" s="3"/>
    </row>
    <row r="101" spans="1:15" ht="54.75" customHeight="1" x14ac:dyDescent="0.3">
      <c r="A101" s="1"/>
      <c r="B101" s="8"/>
      <c r="C101" s="69"/>
      <c r="D101" s="64" t="s">
        <v>158</v>
      </c>
      <c r="E101" s="64"/>
      <c r="F101" s="64" t="s">
        <v>159</v>
      </c>
      <c r="G101" s="29" t="s">
        <v>160</v>
      </c>
      <c r="H101" s="66" t="s">
        <v>20</v>
      </c>
      <c r="I101" s="37">
        <v>1362</v>
      </c>
      <c r="J101" s="67">
        <f>135613*$H$166</f>
        <v>176296.9</v>
      </c>
      <c r="K101" s="255">
        <f t="shared" si="8"/>
        <v>240116377.79999998</v>
      </c>
      <c r="L101" s="9"/>
      <c r="M101" s="1"/>
      <c r="N101" s="3"/>
      <c r="O101" s="3"/>
    </row>
    <row r="102" spans="1:15" ht="49.5" customHeight="1" x14ac:dyDescent="0.3">
      <c r="A102" s="1"/>
      <c r="B102" s="8"/>
      <c r="C102" s="69"/>
      <c r="D102" s="64" t="s">
        <v>161</v>
      </c>
      <c r="E102" s="64"/>
      <c r="F102" s="64" t="s">
        <v>162</v>
      </c>
      <c r="G102" s="29" t="s">
        <v>163</v>
      </c>
      <c r="H102" s="66" t="s">
        <v>20</v>
      </c>
      <c r="I102" s="37">
        <v>1700</v>
      </c>
      <c r="J102" s="67">
        <f>75254*$H$166</f>
        <v>97830.2</v>
      </c>
      <c r="K102" s="255">
        <f t="shared" si="8"/>
        <v>166311340</v>
      </c>
      <c r="L102" s="9"/>
      <c r="M102" s="1"/>
      <c r="N102" s="3"/>
      <c r="O102" s="3"/>
    </row>
    <row r="103" spans="1:15" ht="86.25" customHeight="1" x14ac:dyDescent="0.3">
      <c r="A103" s="1"/>
      <c r="B103" s="8"/>
      <c r="C103" s="69"/>
      <c r="D103" s="64" t="s">
        <v>164</v>
      </c>
      <c r="E103" s="64"/>
      <c r="F103" s="64" t="s">
        <v>165</v>
      </c>
      <c r="G103" s="29" t="s">
        <v>166</v>
      </c>
      <c r="H103" s="66" t="s">
        <v>20</v>
      </c>
      <c r="I103" s="37">
        <v>120</v>
      </c>
      <c r="J103" s="67">
        <f>192061*$H$166</f>
        <v>249679.30000000002</v>
      </c>
      <c r="K103" s="255">
        <f t="shared" si="8"/>
        <v>29961516.000000004</v>
      </c>
      <c r="L103" s="9"/>
      <c r="M103" s="1"/>
      <c r="N103" s="3"/>
      <c r="O103" s="3"/>
    </row>
    <row r="104" spans="1:15" ht="37.5" customHeight="1" x14ac:dyDescent="0.3">
      <c r="A104" s="1"/>
      <c r="B104" s="8"/>
      <c r="C104" s="69"/>
      <c r="D104" s="64" t="s">
        <v>167</v>
      </c>
      <c r="E104" s="64"/>
      <c r="F104" s="64" t="s">
        <v>168</v>
      </c>
      <c r="G104" s="29" t="s">
        <v>169</v>
      </c>
      <c r="H104" s="66" t="s">
        <v>30</v>
      </c>
      <c r="I104" s="37">
        <v>80</v>
      </c>
      <c r="J104" s="67">
        <f>735535*$H$166</f>
        <v>956195.5</v>
      </c>
      <c r="K104" s="255">
        <f t="shared" si="8"/>
        <v>76495640</v>
      </c>
      <c r="L104" s="9"/>
      <c r="M104" s="1"/>
      <c r="N104" s="3"/>
      <c r="O104" s="3"/>
    </row>
    <row r="105" spans="1:15" ht="30" customHeight="1" x14ac:dyDescent="0.3">
      <c r="A105" s="1"/>
      <c r="B105" s="8"/>
      <c r="C105" s="69"/>
      <c r="D105" s="64" t="s">
        <v>170</v>
      </c>
      <c r="E105" s="64"/>
      <c r="F105" s="64" t="s">
        <v>171</v>
      </c>
      <c r="G105" s="29" t="s">
        <v>172</v>
      </c>
      <c r="H105" s="66" t="s">
        <v>30</v>
      </c>
      <c r="I105" s="37">
        <v>70</v>
      </c>
      <c r="J105" s="67">
        <f>635712*$H$166</f>
        <v>826425.6</v>
      </c>
      <c r="K105" s="255">
        <f t="shared" si="8"/>
        <v>57849792</v>
      </c>
      <c r="L105" s="9"/>
      <c r="M105" s="1"/>
      <c r="N105" s="3"/>
      <c r="O105" s="3"/>
    </row>
    <row r="106" spans="1:15" ht="30" customHeight="1" x14ac:dyDescent="0.3">
      <c r="A106" s="1"/>
      <c r="B106" s="8"/>
      <c r="C106" s="69"/>
      <c r="D106" s="64" t="s">
        <v>173</v>
      </c>
      <c r="E106" s="64"/>
      <c r="F106" s="64" t="s">
        <v>174</v>
      </c>
      <c r="G106" s="29" t="s">
        <v>172</v>
      </c>
      <c r="H106" s="66" t="s">
        <v>30</v>
      </c>
      <c r="I106" s="37">
        <v>55</v>
      </c>
      <c r="J106" s="67">
        <f>373709*$H$166</f>
        <v>485821.7</v>
      </c>
      <c r="K106" s="255">
        <f t="shared" si="8"/>
        <v>26720193.5</v>
      </c>
      <c r="L106" s="9"/>
      <c r="M106" s="1"/>
      <c r="N106" s="3"/>
      <c r="O106" s="3"/>
    </row>
    <row r="107" spans="1:15" ht="30" customHeight="1" thickBot="1" x14ac:dyDescent="0.35">
      <c r="A107" s="1"/>
      <c r="B107" s="8"/>
      <c r="C107" s="338" t="s">
        <v>22</v>
      </c>
      <c r="D107" s="339"/>
      <c r="E107" s="339"/>
      <c r="F107" s="339"/>
      <c r="G107" s="339"/>
      <c r="H107" s="340"/>
      <c r="I107" s="37"/>
      <c r="J107" s="72"/>
      <c r="K107" s="324">
        <f>SUM(K97:K106)</f>
        <v>1845049670.1000001</v>
      </c>
      <c r="L107" s="9"/>
      <c r="M107" s="1"/>
      <c r="N107" s="3"/>
      <c r="O107" s="3"/>
    </row>
    <row r="108" spans="1:15" ht="30" customHeight="1" thickBot="1" x14ac:dyDescent="0.35">
      <c r="A108" s="1"/>
      <c r="B108" s="8"/>
      <c r="C108" s="18"/>
      <c r="D108" s="19"/>
      <c r="E108" s="19"/>
      <c r="F108" s="19"/>
      <c r="G108" s="19"/>
      <c r="H108" s="19"/>
      <c r="I108" s="19"/>
      <c r="J108" s="19"/>
      <c r="K108" s="318"/>
      <c r="L108" s="9"/>
      <c r="M108" s="1"/>
      <c r="N108" s="3"/>
      <c r="O108" s="3"/>
    </row>
    <row r="109" spans="1:15" ht="30" customHeight="1" x14ac:dyDescent="0.3">
      <c r="A109" s="1"/>
      <c r="B109" s="8"/>
      <c r="C109" s="69"/>
      <c r="D109" s="23">
        <v>10</v>
      </c>
      <c r="E109" s="64"/>
      <c r="F109" s="64"/>
      <c r="G109" s="65" t="s">
        <v>175</v>
      </c>
      <c r="H109" s="66"/>
      <c r="I109" s="37"/>
      <c r="J109" s="67"/>
      <c r="K109" s="324"/>
      <c r="L109" s="9"/>
      <c r="M109" s="1"/>
      <c r="N109" s="3"/>
      <c r="O109" s="3"/>
    </row>
    <row r="110" spans="1:15" ht="68.25" customHeight="1" x14ac:dyDescent="0.3">
      <c r="A110" s="1"/>
      <c r="B110" s="8"/>
      <c r="C110" s="69"/>
      <c r="D110" s="64" t="s">
        <v>176</v>
      </c>
      <c r="E110" s="64"/>
      <c r="F110" s="64" t="s">
        <v>177</v>
      </c>
      <c r="G110" s="29" t="s">
        <v>178</v>
      </c>
      <c r="H110" s="66" t="s">
        <v>20</v>
      </c>
      <c r="I110" s="37">
        <v>37</v>
      </c>
      <c r="J110" s="67">
        <f>97462*$H$166</f>
        <v>126700.6</v>
      </c>
      <c r="K110" s="255">
        <f t="shared" ref="K110:K118" si="9">+I110*J110</f>
        <v>4687922.2</v>
      </c>
      <c r="L110" s="9"/>
      <c r="M110" s="1"/>
      <c r="N110" s="3"/>
      <c r="O110" s="3"/>
    </row>
    <row r="111" spans="1:15" ht="70.5" customHeight="1" x14ac:dyDescent="0.3">
      <c r="A111" s="1"/>
      <c r="B111" s="8"/>
      <c r="C111" s="69"/>
      <c r="D111" s="64" t="s">
        <v>179</v>
      </c>
      <c r="E111" s="64"/>
      <c r="F111" s="64" t="s">
        <v>180</v>
      </c>
      <c r="G111" s="29" t="s">
        <v>178</v>
      </c>
      <c r="H111" s="66" t="s">
        <v>20</v>
      </c>
      <c r="I111" s="37">
        <v>80</v>
      </c>
      <c r="J111" s="67">
        <f>141056*$H$166</f>
        <v>183372.80000000002</v>
      </c>
      <c r="K111" s="255">
        <f t="shared" si="9"/>
        <v>14669824.000000002</v>
      </c>
      <c r="L111" s="9"/>
      <c r="M111" s="1"/>
      <c r="N111" s="3"/>
      <c r="O111" s="3"/>
    </row>
    <row r="112" spans="1:15" ht="69" customHeight="1" x14ac:dyDescent="0.3">
      <c r="A112" s="1"/>
      <c r="B112" s="8"/>
      <c r="C112" s="69"/>
      <c r="D112" s="64" t="s">
        <v>181</v>
      </c>
      <c r="E112" s="64"/>
      <c r="F112" s="64" t="s">
        <v>182</v>
      </c>
      <c r="G112" s="29" t="s">
        <v>178</v>
      </c>
      <c r="H112" s="66" t="s">
        <v>20</v>
      </c>
      <c r="I112" s="37">
        <v>100</v>
      </c>
      <c r="J112" s="67">
        <f>199940*$H$166</f>
        <v>259922</v>
      </c>
      <c r="K112" s="255">
        <f t="shared" si="9"/>
        <v>25992200</v>
      </c>
      <c r="L112" s="9"/>
      <c r="M112" s="1"/>
      <c r="N112" s="3"/>
      <c r="O112" s="3"/>
    </row>
    <row r="113" spans="1:15" ht="46.5" customHeight="1" x14ac:dyDescent="0.3">
      <c r="A113" s="1"/>
      <c r="B113" s="8"/>
      <c r="C113" s="69"/>
      <c r="D113" s="64" t="s">
        <v>183</v>
      </c>
      <c r="E113" s="64"/>
      <c r="F113" s="64" t="s">
        <v>184</v>
      </c>
      <c r="G113" s="29" t="s">
        <v>185</v>
      </c>
      <c r="H113" s="66" t="s">
        <v>30</v>
      </c>
      <c r="I113" s="37">
        <v>8</v>
      </c>
      <c r="J113" s="67">
        <f>934041*$H$166</f>
        <v>1214253.3</v>
      </c>
      <c r="K113" s="255">
        <f t="shared" si="9"/>
        <v>9714026.4000000004</v>
      </c>
      <c r="L113" s="9"/>
      <c r="M113" s="1"/>
      <c r="N113" s="3"/>
      <c r="O113" s="3"/>
    </row>
    <row r="114" spans="1:15" ht="43.5" customHeight="1" x14ac:dyDescent="0.3">
      <c r="A114" s="1"/>
      <c r="B114" s="8"/>
      <c r="C114" s="69"/>
      <c r="D114" s="64" t="s">
        <v>186</v>
      </c>
      <c r="E114" s="64"/>
      <c r="F114" s="64" t="s">
        <v>187</v>
      </c>
      <c r="G114" s="29" t="s">
        <v>188</v>
      </c>
      <c r="H114" s="66" t="s">
        <v>30</v>
      </c>
      <c r="I114" s="37">
        <v>6</v>
      </c>
      <c r="J114" s="67">
        <f>1059372*$H$166</f>
        <v>1377183.6</v>
      </c>
      <c r="K114" s="255">
        <f t="shared" si="9"/>
        <v>8263101.6000000006</v>
      </c>
      <c r="L114" s="9"/>
      <c r="M114" s="1"/>
      <c r="N114" s="3"/>
      <c r="O114" s="3"/>
    </row>
    <row r="115" spans="1:15" ht="54" customHeight="1" x14ac:dyDescent="0.3">
      <c r="A115" s="1"/>
      <c r="B115" s="8"/>
      <c r="C115" s="69"/>
      <c r="D115" s="64" t="s">
        <v>189</v>
      </c>
      <c r="E115" s="64"/>
      <c r="F115" s="64" t="s">
        <v>190</v>
      </c>
      <c r="G115" s="29" t="s">
        <v>191</v>
      </c>
      <c r="H115" s="66" t="s">
        <v>30</v>
      </c>
      <c r="I115" s="37">
        <v>6</v>
      </c>
      <c r="J115" s="67">
        <f>787986*$H$166</f>
        <v>1024381.8</v>
      </c>
      <c r="K115" s="255">
        <f t="shared" si="9"/>
        <v>6146290.8000000007</v>
      </c>
      <c r="L115" s="9"/>
      <c r="M115" s="1"/>
      <c r="N115" s="3"/>
      <c r="O115" s="3"/>
    </row>
    <row r="116" spans="1:15" ht="82.5" customHeight="1" x14ac:dyDescent="0.3">
      <c r="A116" s="1"/>
      <c r="B116" s="8"/>
      <c r="C116" s="69"/>
      <c r="D116" s="64" t="s">
        <v>192</v>
      </c>
      <c r="E116" s="64"/>
      <c r="F116" s="64" t="s">
        <v>193</v>
      </c>
      <c r="G116" s="29" t="s">
        <v>194</v>
      </c>
      <c r="H116" s="66" t="s">
        <v>30</v>
      </c>
      <c r="I116" s="37">
        <v>6</v>
      </c>
      <c r="J116" s="67">
        <f>398300*$H$166</f>
        <v>517790</v>
      </c>
      <c r="K116" s="255">
        <f t="shared" si="9"/>
        <v>3106740</v>
      </c>
      <c r="L116" s="9"/>
      <c r="M116" s="1"/>
      <c r="N116" s="3"/>
      <c r="O116" s="3"/>
    </row>
    <row r="117" spans="1:15" ht="49.5" customHeight="1" x14ac:dyDescent="0.3">
      <c r="A117" s="1"/>
      <c r="B117" s="8"/>
      <c r="C117" s="69"/>
      <c r="D117" s="64" t="s">
        <v>195</v>
      </c>
      <c r="E117" s="64"/>
      <c r="F117" s="64" t="s">
        <v>196</v>
      </c>
      <c r="G117" s="29" t="s">
        <v>197</v>
      </c>
      <c r="H117" s="66" t="s">
        <v>30</v>
      </c>
      <c r="I117" s="37">
        <v>3</v>
      </c>
      <c r="J117" s="67">
        <f>235652*$H$166</f>
        <v>306347.60000000003</v>
      </c>
      <c r="K117" s="255">
        <f t="shared" si="9"/>
        <v>919042.8</v>
      </c>
      <c r="L117" s="9"/>
      <c r="M117" s="1"/>
      <c r="N117" s="3"/>
      <c r="O117" s="3"/>
    </row>
    <row r="118" spans="1:15" ht="51" customHeight="1" x14ac:dyDescent="0.3">
      <c r="A118" s="1"/>
      <c r="B118" s="8"/>
      <c r="C118" s="69"/>
      <c r="D118" s="64" t="s">
        <v>198</v>
      </c>
      <c r="E118" s="64"/>
      <c r="F118" s="64" t="s">
        <v>199</v>
      </c>
      <c r="G118" s="29" t="s">
        <v>200</v>
      </c>
      <c r="H118" s="66" t="s">
        <v>201</v>
      </c>
      <c r="I118" s="37">
        <v>8</v>
      </c>
      <c r="J118" s="67">
        <f>317426*$H$166</f>
        <v>412653.8</v>
      </c>
      <c r="K118" s="255">
        <f t="shared" si="9"/>
        <v>3301230.4</v>
      </c>
      <c r="L118" s="9"/>
      <c r="M118" s="1"/>
      <c r="N118" s="3"/>
      <c r="O118" s="3"/>
    </row>
    <row r="119" spans="1:15" ht="30" customHeight="1" thickBot="1" x14ac:dyDescent="0.35">
      <c r="A119" s="1"/>
      <c r="B119" s="8"/>
      <c r="C119" s="338" t="s">
        <v>22</v>
      </c>
      <c r="D119" s="339"/>
      <c r="E119" s="339"/>
      <c r="F119" s="339"/>
      <c r="G119" s="339"/>
      <c r="H119" s="340"/>
      <c r="I119" s="37"/>
      <c r="J119" s="72"/>
      <c r="K119" s="324">
        <f>SUM(K110:K118)</f>
        <v>76800378.200000003</v>
      </c>
      <c r="L119" s="9"/>
      <c r="M119" s="1"/>
      <c r="N119" s="3"/>
      <c r="O119" s="3"/>
    </row>
    <row r="120" spans="1:15" ht="30" customHeight="1" thickBot="1" x14ac:dyDescent="0.35">
      <c r="A120" s="1"/>
      <c r="B120" s="8"/>
      <c r="C120" s="18"/>
      <c r="D120" s="19"/>
      <c r="E120" s="19"/>
      <c r="F120" s="19"/>
      <c r="G120" s="19"/>
      <c r="H120" s="19"/>
      <c r="I120" s="19"/>
      <c r="J120" s="19"/>
      <c r="K120" s="318"/>
      <c r="L120" s="9"/>
      <c r="M120" s="1"/>
      <c r="N120" s="3"/>
      <c r="O120" s="3"/>
    </row>
    <row r="121" spans="1:15" ht="30" customHeight="1" x14ac:dyDescent="0.3">
      <c r="A121" s="1"/>
      <c r="B121" s="8"/>
      <c r="C121" s="69"/>
      <c r="D121" s="23">
        <v>11</v>
      </c>
      <c r="E121" s="64"/>
      <c r="F121" s="64"/>
      <c r="G121" s="65" t="s">
        <v>202</v>
      </c>
      <c r="H121" s="66"/>
      <c r="I121" s="37"/>
      <c r="J121" s="67"/>
      <c r="K121" s="324"/>
      <c r="L121" s="9"/>
      <c r="M121" s="1"/>
      <c r="N121" s="3"/>
      <c r="O121" s="3"/>
    </row>
    <row r="122" spans="1:15" ht="59.25" customHeight="1" x14ac:dyDescent="0.3">
      <c r="A122" s="1"/>
      <c r="B122" s="8"/>
      <c r="C122" s="69"/>
      <c r="D122" s="64" t="s">
        <v>203</v>
      </c>
      <c r="E122" s="64"/>
      <c r="F122" s="64" t="s">
        <v>204</v>
      </c>
      <c r="G122" s="29" t="s">
        <v>205</v>
      </c>
      <c r="H122" s="66" t="s">
        <v>20</v>
      </c>
      <c r="I122" s="37">
        <v>75</v>
      </c>
      <c r="J122" s="67">
        <f>129898*$H$166</f>
        <v>168867.4</v>
      </c>
      <c r="K122" s="255">
        <f t="shared" ref="K122:K126" si="10">+I122*J122</f>
        <v>12665055</v>
      </c>
      <c r="L122" s="9"/>
      <c r="M122" s="1"/>
      <c r="N122" s="3"/>
      <c r="O122" s="3"/>
    </row>
    <row r="123" spans="1:15" ht="52.5" customHeight="1" x14ac:dyDescent="0.3">
      <c r="A123" s="1"/>
      <c r="B123" s="8"/>
      <c r="C123" s="69"/>
      <c r="D123" s="64" t="s">
        <v>206</v>
      </c>
      <c r="E123" s="64"/>
      <c r="F123" s="64" t="s">
        <v>207</v>
      </c>
      <c r="G123" s="29" t="s">
        <v>208</v>
      </c>
      <c r="H123" s="66" t="s">
        <v>20</v>
      </c>
      <c r="I123" s="37">
        <v>220</v>
      </c>
      <c r="J123" s="67">
        <f>206343*$H$166</f>
        <v>268245.90000000002</v>
      </c>
      <c r="K123" s="255">
        <f t="shared" si="10"/>
        <v>59014098.000000007</v>
      </c>
      <c r="L123" s="9"/>
      <c r="M123" s="1"/>
      <c r="N123" s="3"/>
      <c r="O123" s="3"/>
    </row>
    <row r="124" spans="1:15" ht="59.25" customHeight="1" x14ac:dyDescent="0.3">
      <c r="A124" s="1"/>
      <c r="B124" s="8"/>
      <c r="C124" s="69"/>
      <c r="D124" s="64" t="s">
        <v>209</v>
      </c>
      <c r="E124" s="64"/>
      <c r="F124" s="64" t="s">
        <v>210</v>
      </c>
      <c r="G124" s="29" t="s">
        <v>211</v>
      </c>
      <c r="H124" s="66" t="s">
        <v>20</v>
      </c>
      <c r="I124" s="37">
        <v>4340</v>
      </c>
      <c r="J124" s="67">
        <f>86548*$H$166</f>
        <v>112512.40000000001</v>
      </c>
      <c r="K124" s="255">
        <f t="shared" si="10"/>
        <v>488303816.00000006</v>
      </c>
      <c r="L124" s="9"/>
      <c r="M124" s="1"/>
      <c r="N124" s="3"/>
      <c r="O124" s="3"/>
    </row>
    <row r="125" spans="1:15" ht="51.75" customHeight="1" x14ac:dyDescent="0.3">
      <c r="A125" s="1"/>
      <c r="B125" s="8"/>
      <c r="C125" s="69"/>
      <c r="D125" s="64" t="s">
        <v>212</v>
      </c>
      <c r="E125" s="64"/>
      <c r="F125" s="64" t="s">
        <v>213</v>
      </c>
      <c r="G125" s="29" t="s">
        <v>214</v>
      </c>
      <c r="H125" s="66" t="s">
        <v>68</v>
      </c>
      <c r="I125" s="37">
        <v>400</v>
      </c>
      <c r="J125" s="67">
        <f>9862*$H$166</f>
        <v>12820.6</v>
      </c>
      <c r="K125" s="255">
        <f t="shared" si="10"/>
        <v>5128240</v>
      </c>
      <c r="L125" s="9"/>
      <c r="M125" s="1"/>
      <c r="N125" s="3"/>
      <c r="O125" s="3"/>
    </row>
    <row r="126" spans="1:15" ht="51.75" customHeight="1" x14ac:dyDescent="0.3">
      <c r="A126" s="1"/>
      <c r="B126" s="8"/>
      <c r="C126" s="69"/>
      <c r="D126" s="64" t="s">
        <v>215</v>
      </c>
      <c r="E126" s="64">
        <v>810.1</v>
      </c>
      <c r="F126" s="64"/>
      <c r="G126" s="29" t="s">
        <v>216</v>
      </c>
      <c r="H126" s="66" t="s">
        <v>68</v>
      </c>
      <c r="I126" s="37">
        <v>450</v>
      </c>
      <c r="J126" s="67">
        <f>15187*$H$166</f>
        <v>19743.100000000002</v>
      </c>
      <c r="K126" s="255">
        <f t="shared" si="10"/>
        <v>8884395.0000000019</v>
      </c>
      <c r="L126" s="9"/>
      <c r="M126" s="1"/>
      <c r="N126" s="3"/>
      <c r="O126" s="3"/>
    </row>
    <row r="127" spans="1:15" ht="30" customHeight="1" thickBot="1" x14ac:dyDescent="0.35">
      <c r="A127" s="1"/>
      <c r="B127" s="8"/>
      <c r="C127" s="338" t="s">
        <v>22</v>
      </c>
      <c r="D127" s="339"/>
      <c r="E127" s="339"/>
      <c r="F127" s="339"/>
      <c r="G127" s="339"/>
      <c r="H127" s="340"/>
      <c r="I127" s="37"/>
      <c r="J127" s="72"/>
      <c r="K127" s="324">
        <f>SUM(K122:K126)</f>
        <v>573995604</v>
      </c>
      <c r="L127" s="9"/>
      <c r="M127" s="1"/>
      <c r="N127" s="3"/>
      <c r="O127" s="3"/>
    </row>
    <row r="128" spans="1:15" ht="30" customHeight="1" thickBot="1" x14ac:dyDescent="0.35">
      <c r="A128" s="1"/>
      <c r="B128" s="8"/>
      <c r="C128" s="18"/>
      <c r="D128" s="19"/>
      <c r="E128" s="19"/>
      <c r="F128" s="19"/>
      <c r="G128" s="19"/>
      <c r="H128" s="19"/>
      <c r="I128" s="19"/>
      <c r="J128" s="19"/>
      <c r="K128" s="318"/>
      <c r="L128" s="9"/>
      <c r="M128" s="1"/>
      <c r="N128" s="3"/>
      <c r="O128" s="3"/>
    </row>
    <row r="129" spans="1:15" ht="30" customHeight="1" x14ac:dyDescent="0.3">
      <c r="A129" s="1"/>
      <c r="B129" s="8"/>
      <c r="C129" s="69"/>
      <c r="D129" s="23">
        <v>12</v>
      </c>
      <c r="E129" s="64"/>
      <c r="F129" s="64"/>
      <c r="G129" s="65" t="s">
        <v>217</v>
      </c>
      <c r="H129" s="66"/>
      <c r="I129" s="37"/>
      <c r="J129" s="67"/>
      <c r="K129" s="324"/>
      <c r="L129" s="9"/>
      <c r="M129" s="1"/>
      <c r="N129" s="3"/>
      <c r="O129" s="3"/>
    </row>
    <row r="130" spans="1:15" ht="30" customHeight="1" x14ac:dyDescent="0.3">
      <c r="A130" s="1"/>
      <c r="B130" s="8"/>
      <c r="C130" s="69"/>
      <c r="D130" s="64">
        <v>12.1</v>
      </c>
      <c r="E130" s="64"/>
      <c r="F130" s="64"/>
      <c r="G130" s="65" t="s">
        <v>218</v>
      </c>
      <c r="H130" s="66" t="s">
        <v>219</v>
      </c>
      <c r="I130" s="37">
        <v>3.15</v>
      </c>
      <c r="J130" s="67">
        <f>700000*$H$166</f>
        <v>910000</v>
      </c>
      <c r="K130" s="255">
        <f>+I130*J130</f>
        <v>2866500</v>
      </c>
      <c r="L130" s="9"/>
      <c r="M130" s="1"/>
      <c r="N130" s="3"/>
      <c r="O130" s="3"/>
    </row>
    <row r="131" spans="1:15" ht="30" customHeight="1" thickBot="1" x14ac:dyDescent="0.35">
      <c r="A131" s="1"/>
      <c r="B131" s="8"/>
      <c r="C131" s="338" t="s">
        <v>22</v>
      </c>
      <c r="D131" s="339"/>
      <c r="E131" s="339"/>
      <c r="F131" s="339"/>
      <c r="G131" s="339"/>
      <c r="H131" s="340"/>
      <c r="I131" s="37"/>
      <c r="J131" s="72"/>
      <c r="K131" s="324">
        <f>SUM(K130)</f>
        <v>2866500</v>
      </c>
      <c r="L131" s="9"/>
      <c r="M131" s="1"/>
      <c r="N131" s="3"/>
      <c r="O131" s="3"/>
    </row>
    <row r="132" spans="1:15" ht="30" customHeight="1" thickBot="1" x14ac:dyDescent="0.35">
      <c r="A132" s="1"/>
      <c r="B132" s="8"/>
      <c r="C132" s="18"/>
      <c r="D132" s="19"/>
      <c r="E132" s="19"/>
      <c r="F132" s="19"/>
      <c r="G132" s="19"/>
      <c r="H132" s="19"/>
      <c r="I132" s="19"/>
      <c r="J132" s="19"/>
      <c r="K132" s="318"/>
      <c r="L132" s="9"/>
      <c r="M132" s="1"/>
      <c r="N132" s="3"/>
      <c r="O132" s="3"/>
    </row>
    <row r="133" spans="1:15" ht="30" customHeight="1" thickBot="1" x14ac:dyDescent="0.35">
      <c r="A133" s="1"/>
      <c r="B133" s="8"/>
      <c r="C133" s="69"/>
      <c r="D133" s="23">
        <v>13</v>
      </c>
      <c r="E133" s="64"/>
      <c r="F133" s="64"/>
      <c r="G133" s="29" t="s">
        <v>220</v>
      </c>
      <c r="H133" s="66"/>
      <c r="I133" s="37"/>
      <c r="J133" s="72"/>
      <c r="K133" s="324">
        <v>68537389</v>
      </c>
      <c r="L133" s="9"/>
      <c r="M133" s="1"/>
      <c r="N133" s="3"/>
      <c r="O133" s="3"/>
    </row>
    <row r="134" spans="1:15" ht="30" customHeight="1" thickBot="1" x14ac:dyDescent="0.35">
      <c r="A134" s="1"/>
      <c r="B134" s="8"/>
      <c r="C134" s="18"/>
      <c r="D134" s="19"/>
      <c r="E134" s="19"/>
      <c r="F134" s="19"/>
      <c r="G134" s="19"/>
      <c r="H134" s="19"/>
      <c r="I134" s="19"/>
      <c r="J134" s="19"/>
      <c r="K134" s="318"/>
      <c r="L134" s="9"/>
      <c r="M134" s="1"/>
      <c r="N134" s="3"/>
      <c r="O134" s="3"/>
    </row>
    <row r="135" spans="1:15" ht="30" customHeight="1" x14ac:dyDescent="0.3">
      <c r="A135" s="1"/>
      <c r="B135" s="8"/>
      <c r="C135" s="69"/>
      <c r="D135" s="64"/>
      <c r="E135" s="64"/>
      <c r="F135" s="64"/>
      <c r="G135" s="29" t="s">
        <v>221</v>
      </c>
      <c r="H135" s="66"/>
      <c r="I135" s="37"/>
      <c r="J135" s="67"/>
      <c r="K135" s="325">
        <v>29524000</v>
      </c>
      <c r="L135" s="9"/>
      <c r="M135" s="1"/>
      <c r="N135" s="3"/>
      <c r="O135" s="3"/>
    </row>
    <row r="136" spans="1:15" ht="42" customHeight="1" x14ac:dyDescent="0.3">
      <c r="A136" s="1"/>
      <c r="B136" s="8"/>
      <c r="C136" s="69"/>
      <c r="D136" s="64"/>
      <c r="E136" s="64"/>
      <c r="F136" s="64"/>
      <c r="G136" s="74" t="s">
        <v>222</v>
      </c>
      <c r="H136" s="66"/>
      <c r="I136" s="37"/>
      <c r="J136" s="67"/>
      <c r="K136" s="325">
        <v>5609560</v>
      </c>
      <c r="L136" s="9"/>
      <c r="M136" s="1"/>
      <c r="N136" s="3"/>
      <c r="O136" s="3"/>
    </row>
    <row r="137" spans="1:15" ht="40.5" customHeight="1" thickBot="1" x14ac:dyDescent="0.35">
      <c r="A137" s="1"/>
      <c r="B137" s="8"/>
      <c r="C137" s="69"/>
      <c r="D137" s="75">
        <v>14</v>
      </c>
      <c r="E137" s="76"/>
      <c r="F137" s="76"/>
      <c r="G137" s="29" t="s">
        <v>223</v>
      </c>
      <c r="H137" s="66"/>
      <c r="I137" s="37"/>
      <c r="J137" s="67"/>
      <c r="K137" s="324">
        <f>SUM(K135:K136)</f>
        <v>35133560</v>
      </c>
      <c r="L137" s="9"/>
      <c r="M137" s="1"/>
      <c r="N137" s="3"/>
      <c r="O137" s="3"/>
    </row>
    <row r="138" spans="1:15" ht="30" customHeight="1" thickBot="1" x14ac:dyDescent="0.35">
      <c r="A138" s="1"/>
      <c r="B138" s="8"/>
      <c r="C138" s="18"/>
      <c r="D138" s="19"/>
      <c r="E138" s="19"/>
      <c r="F138" s="19"/>
      <c r="G138" s="19"/>
      <c r="H138" s="19"/>
      <c r="I138" s="19"/>
      <c r="J138" s="19"/>
      <c r="K138" s="318"/>
      <c r="L138" s="9"/>
      <c r="M138" s="1"/>
      <c r="N138" s="3"/>
      <c r="O138" s="3"/>
    </row>
    <row r="139" spans="1:15" ht="30" customHeight="1" thickBot="1" x14ac:dyDescent="0.35">
      <c r="A139" s="1"/>
      <c r="B139" s="8"/>
      <c r="C139" s="69"/>
      <c r="D139" s="64"/>
      <c r="E139" s="64"/>
      <c r="F139" s="64"/>
      <c r="G139" s="268"/>
      <c r="H139" s="66"/>
      <c r="I139" s="37"/>
      <c r="J139" s="67"/>
      <c r="K139" s="324"/>
      <c r="L139" s="9"/>
      <c r="M139" s="1"/>
      <c r="N139" s="3"/>
      <c r="O139" s="3"/>
    </row>
    <row r="140" spans="1:15" ht="30" customHeight="1" thickBot="1" x14ac:dyDescent="0.35">
      <c r="A140" s="1"/>
      <c r="B140" s="8"/>
      <c r="C140" s="18"/>
      <c r="D140" s="19"/>
      <c r="E140" s="19"/>
      <c r="F140" s="19"/>
      <c r="G140" s="19"/>
      <c r="H140" s="19"/>
      <c r="I140" s="19"/>
      <c r="J140" s="19"/>
      <c r="K140" s="318"/>
      <c r="L140" s="9"/>
      <c r="M140" s="1"/>
      <c r="N140" s="3"/>
      <c r="O140" s="3"/>
    </row>
    <row r="141" spans="1:15" ht="30" customHeight="1" thickBot="1" x14ac:dyDescent="0.35">
      <c r="A141" s="1"/>
      <c r="B141" s="8"/>
      <c r="C141" s="69"/>
      <c r="D141" s="64">
        <v>15</v>
      </c>
      <c r="E141" s="64"/>
      <c r="F141" s="64"/>
      <c r="G141" s="29" t="s">
        <v>224</v>
      </c>
      <c r="H141" s="66"/>
      <c r="I141" s="37"/>
      <c r="J141" s="67"/>
      <c r="K141" s="324">
        <v>108728098</v>
      </c>
      <c r="L141" s="9"/>
      <c r="M141" s="1"/>
      <c r="N141" s="3"/>
      <c r="O141" s="3"/>
    </row>
    <row r="142" spans="1:15" ht="30" customHeight="1" thickBot="1" x14ac:dyDescent="0.35">
      <c r="A142" s="1"/>
      <c r="B142" s="8"/>
      <c r="C142" s="18"/>
      <c r="D142" s="19"/>
      <c r="E142" s="19"/>
      <c r="F142" s="19"/>
      <c r="G142" s="19"/>
      <c r="H142" s="19"/>
      <c r="I142" s="19"/>
      <c r="J142" s="19"/>
      <c r="K142" s="318"/>
      <c r="L142" s="9"/>
      <c r="M142" s="1"/>
      <c r="N142" s="3"/>
      <c r="O142" s="77"/>
    </row>
    <row r="143" spans="1:15" ht="30" customHeight="1" x14ac:dyDescent="0.3">
      <c r="A143" s="1"/>
      <c r="B143" s="8"/>
      <c r="C143" s="78"/>
      <c r="D143" s="79"/>
      <c r="E143" s="79"/>
      <c r="F143" s="79"/>
      <c r="G143" s="80" t="s">
        <v>225</v>
      </c>
      <c r="H143" s="81"/>
      <c r="I143" s="82"/>
      <c r="J143" s="83"/>
      <c r="K143" s="324">
        <f>+K18+K29+K43+K54+K67+K72+K85+K94+K107+K119+K127+K131+K133+K137+K141</f>
        <v>9090424259.5890007</v>
      </c>
      <c r="L143" s="9"/>
      <c r="M143" s="1"/>
      <c r="N143" s="3"/>
      <c r="O143" s="3"/>
    </row>
    <row r="144" spans="1:15" ht="16.5" customHeight="1" thickBot="1" x14ac:dyDescent="0.35">
      <c r="A144" s="1"/>
      <c r="B144" s="8"/>
      <c r="C144" s="84"/>
      <c r="D144" s="84"/>
      <c r="E144" s="84"/>
      <c r="F144" s="84"/>
      <c r="G144" s="84"/>
      <c r="H144" s="84"/>
      <c r="I144" s="84"/>
      <c r="J144" s="84"/>
      <c r="K144" s="85"/>
      <c r="L144" s="9"/>
      <c r="M144" s="1"/>
      <c r="N144" s="3"/>
      <c r="O144" s="86"/>
    </row>
    <row r="145" spans="1:15" ht="30" customHeight="1" x14ac:dyDescent="0.25">
      <c r="A145" s="1"/>
      <c r="B145" s="8"/>
      <c r="C145" s="51"/>
      <c r="D145" s="87"/>
      <c r="E145" s="51"/>
      <c r="F145" s="51"/>
      <c r="G145" s="341"/>
      <c r="H145" s="341"/>
      <c r="I145" s="341"/>
      <c r="J145" s="341"/>
      <c r="K145" s="88"/>
      <c r="L145" s="9"/>
      <c r="M145" s="1"/>
      <c r="N145" s="86"/>
      <c r="O145" s="86"/>
    </row>
    <row r="146" spans="1:15" ht="30" customHeight="1" x14ac:dyDescent="0.25">
      <c r="A146" s="1"/>
      <c r="B146" s="8"/>
      <c r="C146" s="51"/>
      <c r="D146" s="87"/>
      <c r="E146" s="51"/>
      <c r="F146" s="51"/>
      <c r="G146" s="262"/>
      <c r="H146" s="263"/>
      <c r="I146" s="264"/>
      <c r="J146" s="265"/>
      <c r="K146" s="92"/>
      <c r="L146" s="9"/>
      <c r="M146" s="1"/>
      <c r="N146" s="86"/>
      <c r="O146" s="86"/>
    </row>
    <row r="147" spans="1:15" ht="30" customHeight="1" x14ac:dyDescent="0.25">
      <c r="A147" s="1"/>
      <c r="B147" s="8"/>
      <c r="C147" s="51"/>
      <c r="D147" s="54"/>
      <c r="E147" s="54"/>
      <c r="F147" s="54"/>
      <c r="G147" s="70"/>
      <c r="H147" s="93"/>
      <c r="I147" s="94"/>
      <c r="J147" s="95"/>
      <c r="K147" s="92"/>
      <c r="L147" s="9"/>
      <c r="M147" s="1"/>
      <c r="N147" s="86"/>
      <c r="O147" s="86"/>
    </row>
    <row r="148" spans="1:15" ht="30" customHeight="1" x14ac:dyDescent="0.25">
      <c r="A148" s="1"/>
      <c r="B148" s="8"/>
      <c r="C148" s="51"/>
      <c r="D148" s="54"/>
      <c r="E148" s="54"/>
      <c r="F148" s="54"/>
      <c r="G148" s="96" t="s">
        <v>226</v>
      </c>
      <c r="H148" s="93"/>
      <c r="I148" s="94"/>
      <c r="J148" s="95"/>
      <c r="K148" s="97"/>
      <c r="L148" s="9"/>
      <c r="M148" s="1"/>
      <c r="N148" s="86"/>
      <c r="O148" s="86"/>
    </row>
    <row r="149" spans="1:15" ht="30" customHeight="1" x14ac:dyDescent="0.25">
      <c r="A149" s="1"/>
      <c r="B149" s="8"/>
      <c r="C149" s="51"/>
      <c r="D149" s="87"/>
      <c r="E149" s="51"/>
      <c r="F149" s="51"/>
      <c r="G149" s="70"/>
      <c r="H149" s="93"/>
      <c r="I149" s="94"/>
      <c r="J149" s="95"/>
      <c r="K149" s="92"/>
      <c r="L149" s="9"/>
      <c r="M149" s="1"/>
      <c r="N149" s="86"/>
      <c r="O149" s="86"/>
    </row>
    <row r="150" spans="1:15" ht="30" customHeight="1" x14ac:dyDescent="0.25">
      <c r="A150" s="1"/>
      <c r="B150" s="8"/>
      <c r="C150" s="51"/>
      <c r="D150" s="87"/>
      <c r="E150" s="51"/>
      <c r="F150" s="51"/>
      <c r="G150" s="98"/>
      <c r="H150" s="93"/>
      <c r="I150" s="94"/>
      <c r="J150" s="99"/>
      <c r="K150" s="92"/>
      <c r="L150" s="9"/>
      <c r="M150" s="1"/>
      <c r="N150" s="86"/>
      <c r="O150" s="86"/>
    </row>
    <row r="151" spans="1:15" ht="30" customHeight="1" x14ac:dyDescent="0.25">
      <c r="A151" s="1"/>
      <c r="B151" s="8"/>
      <c r="C151" s="51"/>
      <c r="D151" s="87"/>
      <c r="E151" s="51"/>
      <c r="F151" s="100"/>
      <c r="G151" s="98"/>
      <c r="H151" s="93"/>
      <c r="I151" s="94"/>
      <c r="J151" s="99"/>
      <c r="K151" s="97"/>
      <c r="L151" s="9"/>
      <c r="M151" s="1"/>
      <c r="N151" s="86"/>
      <c r="O151" s="86"/>
    </row>
    <row r="152" spans="1:15" ht="30" customHeight="1" thickBot="1" x14ac:dyDescent="0.3">
      <c r="A152" s="1"/>
      <c r="B152" s="8"/>
      <c r="C152" s="51"/>
      <c r="D152" s="87"/>
      <c r="E152" s="51"/>
      <c r="F152" s="51"/>
      <c r="G152" s="101" t="s">
        <v>227</v>
      </c>
      <c r="H152" s="102"/>
      <c r="I152" s="103"/>
      <c r="J152" s="257"/>
      <c r="K152" s="258">
        <f>+K143</f>
        <v>9090424259.5890007</v>
      </c>
      <c r="L152" s="9"/>
      <c r="M152" s="1"/>
      <c r="N152" s="270"/>
      <c r="O152" s="271"/>
    </row>
    <row r="153" spans="1:15" ht="16.5" customHeight="1" thickBot="1" x14ac:dyDescent="0.3">
      <c r="A153" s="1"/>
      <c r="B153" s="8"/>
      <c r="C153" s="51"/>
      <c r="D153" s="87"/>
      <c r="E153" s="87"/>
      <c r="F153" s="87"/>
      <c r="G153" s="51"/>
      <c r="H153" s="51"/>
      <c r="I153" s="104"/>
      <c r="J153" s="105"/>
      <c r="K153" s="106"/>
      <c r="L153" s="9"/>
      <c r="M153" s="1"/>
      <c r="N153" s="86"/>
      <c r="O153" s="86"/>
    </row>
    <row r="154" spans="1:15" ht="16.5" customHeight="1" x14ac:dyDescent="0.25">
      <c r="A154" s="1"/>
      <c r="B154" s="8"/>
      <c r="C154" s="107"/>
      <c r="D154" s="342"/>
      <c r="E154" s="343"/>
      <c r="F154" s="343"/>
      <c r="G154" s="343"/>
      <c r="H154" s="343"/>
      <c r="I154" s="343"/>
      <c r="J154" s="343"/>
      <c r="K154" s="344"/>
      <c r="L154" s="108"/>
      <c r="M154" s="1"/>
      <c r="N154" s="86"/>
      <c r="O154" s="86"/>
    </row>
    <row r="155" spans="1:15" ht="46.5" customHeight="1" x14ac:dyDescent="0.25">
      <c r="A155" s="1"/>
      <c r="B155" s="8"/>
      <c r="C155" s="332" t="s">
        <v>296</v>
      </c>
      <c r="D155" s="333"/>
      <c r="E155" s="333"/>
      <c r="F155" s="333"/>
      <c r="G155" s="327"/>
      <c r="H155" s="334" t="s">
        <v>228</v>
      </c>
      <c r="I155" s="335"/>
      <c r="J155" s="336"/>
      <c r="K155" s="237" t="s">
        <v>229</v>
      </c>
      <c r="L155" s="109"/>
      <c r="M155" s="1"/>
      <c r="N155" s="86"/>
      <c r="O155" s="86"/>
    </row>
    <row r="156" spans="1:15" ht="53.25" customHeight="1" x14ac:dyDescent="0.25">
      <c r="A156" s="1"/>
      <c r="B156" s="8"/>
      <c r="C156" s="332" t="s">
        <v>230</v>
      </c>
      <c r="D156" s="333"/>
      <c r="E156" s="333"/>
      <c r="F156" s="333"/>
      <c r="G156" s="327"/>
      <c r="H156" s="328" t="s">
        <v>231</v>
      </c>
      <c r="I156" s="327"/>
      <c r="J156" s="238" t="s">
        <v>232</v>
      </c>
      <c r="K156" s="239">
        <v>0.25</v>
      </c>
      <c r="L156" s="109"/>
      <c r="M156" s="1"/>
      <c r="N156" s="86"/>
      <c r="O156" s="86"/>
    </row>
    <row r="157" spans="1:15" ht="30" customHeight="1" x14ac:dyDescent="0.25">
      <c r="A157" s="1"/>
      <c r="B157" s="8"/>
      <c r="C157" s="332" t="s">
        <v>297</v>
      </c>
      <c r="D157" s="333"/>
      <c r="E157" s="333"/>
      <c r="F157" s="333"/>
      <c r="G157" s="327"/>
      <c r="H157" s="337" t="s">
        <v>233</v>
      </c>
      <c r="I157" s="327"/>
      <c r="J157" s="238" t="s">
        <v>234</v>
      </c>
      <c r="K157" s="239" t="s">
        <v>240</v>
      </c>
      <c r="L157" s="109"/>
      <c r="M157" s="1"/>
      <c r="N157" s="86"/>
      <c r="O157" s="86"/>
    </row>
    <row r="158" spans="1:15" ht="58.5" customHeight="1" x14ac:dyDescent="0.25">
      <c r="A158" s="1"/>
      <c r="B158" s="8"/>
      <c r="C158" s="240"/>
      <c r="D158" s="241"/>
      <c r="E158" s="242"/>
      <c r="F158" s="242"/>
      <c r="G158" s="243"/>
      <c r="H158" s="326" t="s">
        <v>235</v>
      </c>
      <c r="I158" s="327"/>
      <c r="J158" s="238" t="s">
        <v>236</v>
      </c>
      <c r="K158" s="239">
        <v>0.05</v>
      </c>
      <c r="L158" s="9"/>
      <c r="M158" s="1"/>
      <c r="N158" s="110"/>
      <c r="O158" s="110"/>
    </row>
    <row r="159" spans="1:15" ht="57" customHeight="1" x14ac:dyDescent="0.3">
      <c r="A159" s="1"/>
      <c r="B159" s="8"/>
      <c r="C159" s="244"/>
      <c r="D159" s="245"/>
      <c r="E159" s="245"/>
      <c r="F159" s="245"/>
      <c r="G159" s="246"/>
      <c r="H159" s="328" t="s">
        <v>298</v>
      </c>
      <c r="I159" s="327"/>
      <c r="J159" s="238" t="s">
        <v>299</v>
      </c>
      <c r="K159" s="239">
        <f>SUM(K156:K158)</f>
        <v>0.3</v>
      </c>
      <c r="L159" s="9"/>
      <c r="M159" s="1"/>
      <c r="N159" s="3"/>
      <c r="O159" s="3"/>
    </row>
    <row r="160" spans="1:15" ht="16.5" customHeight="1" thickBot="1" x14ac:dyDescent="0.35">
      <c r="A160" s="1"/>
      <c r="B160" s="8"/>
      <c r="C160" s="247"/>
      <c r="D160" s="248"/>
      <c r="E160" s="248"/>
      <c r="F160" s="248"/>
      <c r="G160" s="249"/>
      <c r="H160" s="329"/>
      <c r="I160" s="330"/>
      <c r="J160" s="330"/>
      <c r="K160" s="331"/>
      <c r="L160" s="9"/>
      <c r="M160" s="1"/>
      <c r="N160" s="3"/>
      <c r="O160" s="3"/>
    </row>
    <row r="161" spans="1:15" ht="16.5" customHeight="1" thickBot="1" x14ac:dyDescent="0.35">
      <c r="A161" s="1"/>
      <c r="B161" s="114"/>
      <c r="C161" s="250"/>
      <c r="D161" s="250"/>
      <c r="E161" s="251"/>
      <c r="F161" s="250"/>
      <c r="G161" s="252"/>
      <c r="H161" s="250"/>
      <c r="I161" s="250"/>
      <c r="J161" s="250"/>
      <c r="K161" s="250"/>
      <c r="L161" s="115"/>
      <c r="M161" s="1"/>
      <c r="N161" s="3"/>
      <c r="O161" s="3"/>
    </row>
    <row r="162" spans="1:15" ht="16.5" customHeight="1" thickTop="1" x14ac:dyDescent="0.3">
      <c r="A162" s="1"/>
      <c r="B162" s="1"/>
      <c r="C162" s="1"/>
      <c r="D162" s="1"/>
      <c r="E162" s="2"/>
      <c r="F162" s="1"/>
      <c r="G162" s="1"/>
      <c r="H162" s="1"/>
      <c r="I162" s="1"/>
      <c r="J162" s="1"/>
      <c r="K162" s="1"/>
      <c r="L162" s="1"/>
      <c r="M162" s="1"/>
      <c r="N162" s="3"/>
      <c r="O162" s="3"/>
    </row>
    <row r="166" spans="1:15" ht="15" hidden="1" customHeight="1" x14ac:dyDescent="0.2">
      <c r="G166" s="266" t="s">
        <v>303</v>
      </c>
      <c r="H166" s="267">
        <v>1.3</v>
      </c>
    </row>
  </sheetData>
  <mergeCells count="33">
    <mergeCell ref="G145:J145"/>
    <mergeCell ref="C3:F3"/>
    <mergeCell ref="C6:K6"/>
    <mergeCell ref="C5:K5"/>
    <mergeCell ref="C7:K8"/>
    <mergeCell ref="C9:K9"/>
    <mergeCell ref="C85:H85"/>
    <mergeCell ref="C94:H94"/>
    <mergeCell ref="D154:K154"/>
    <mergeCell ref="G11:G12"/>
    <mergeCell ref="E11:F11"/>
    <mergeCell ref="C10:K10"/>
    <mergeCell ref="I11:I12"/>
    <mergeCell ref="J11:J12"/>
    <mergeCell ref="K11:K12"/>
    <mergeCell ref="C11:C12"/>
    <mergeCell ref="D11:D12"/>
    <mergeCell ref="H11:H12"/>
    <mergeCell ref="C119:H119"/>
    <mergeCell ref="C127:H127"/>
    <mergeCell ref="C131:H131"/>
    <mergeCell ref="C67:H67"/>
    <mergeCell ref="C72:H72"/>
    <mergeCell ref="C107:H107"/>
    <mergeCell ref="H160:K160"/>
    <mergeCell ref="C157:G157"/>
    <mergeCell ref="H158:I158"/>
    <mergeCell ref="H159:I159"/>
    <mergeCell ref="H155:J155"/>
    <mergeCell ref="H157:I157"/>
    <mergeCell ref="H156:I156"/>
    <mergeCell ref="C156:G156"/>
    <mergeCell ref="C155:G155"/>
  </mergeCells>
  <pageMargins left="0.11811023622047245" right="0.11811023622047245" top="0.15748031496062992" bottom="0.15748031496062992" header="0" footer="0"/>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4"/>
  <sheetViews>
    <sheetView showGridLines="0" topLeftCell="G148" workbookViewId="0">
      <selection activeCell="G79" sqref="G79"/>
    </sheetView>
  </sheetViews>
  <sheetFormatPr baseColWidth="10" defaultColWidth="14.42578125" defaultRowHeight="15" customHeight="1" x14ac:dyDescent="0.2"/>
  <cols>
    <col min="1" max="2" width="3.42578125" customWidth="1"/>
    <col min="3" max="3" width="7.85546875" customWidth="1"/>
    <col min="4" max="4" width="15.42578125" customWidth="1"/>
    <col min="5" max="5" width="16.140625" customWidth="1"/>
    <col min="6" max="6" width="17.5703125" customWidth="1"/>
    <col min="7" max="7" width="73.28515625" customWidth="1"/>
    <col min="8" max="8" width="8.7109375" customWidth="1"/>
    <col min="9" max="9" width="13.5703125" customWidth="1"/>
    <col min="10" max="10" width="21.140625" customWidth="1"/>
    <col min="11" max="11" width="30" customWidth="1"/>
    <col min="12" max="12" width="3.28515625" customWidth="1"/>
    <col min="13" max="13" width="2.7109375" customWidth="1"/>
  </cols>
  <sheetData>
    <row r="1" spans="1:13" ht="16.5" customHeight="1" thickBot="1" x14ac:dyDescent="0.3">
      <c r="A1" s="1"/>
      <c r="B1" s="1"/>
      <c r="C1" s="1"/>
      <c r="D1" s="1"/>
      <c r="E1" s="2"/>
      <c r="F1" s="1"/>
      <c r="G1" s="1"/>
      <c r="H1" s="1"/>
      <c r="I1" s="1"/>
      <c r="J1" s="1"/>
      <c r="K1" s="1"/>
      <c r="L1" s="1"/>
      <c r="M1" s="1"/>
    </row>
    <row r="2" spans="1:13" ht="16.5" customHeight="1" thickTop="1" x14ac:dyDescent="0.25">
      <c r="A2" s="1"/>
      <c r="B2" s="4"/>
      <c r="C2" s="5"/>
      <c r="D2" s="5"/>
      <c r="E2" s="6"/>
      <c r="F2" s="5"/>
      <c r="G2" s="5"/>
      <c r="H2" s="5"/>
      <c r="I2" s="5"/>
      <c r="J2" s="5"/>
      <c r="K2" s="5"/>
      <c r="L2" s="7"/>
      <c r="M2" s="1"/>
    </row>
    <row r="3" spans="1:13" ht="26.25" customHeight="1" x14ac:dyDescent="0.25">
      <c r="A3" s="1"/>
      <c r="B3" s="8"/>
      <c r="C3" s="376" t="s">
        <v>0</v>
      </c>
      <c r="D3" s="356"/>
      <c r="E3" s="356"/>
      <c r="F3" s="357"/>
      <c r="G3" s="1"/>
      <c r="H3" s="1"/>
      <c r="I3" s="1"/>
      <c r="J3" s="1"/>
      <c r="K3" s="1"/>
      <c r="L3" s="9"/>
      <c r="M3" s="1"/>
    </row>
    <row r="4" spans="1:13" ht="16.5" customHeight="1" x14ac:dyDescent="0.25">
      <c r="A4" s="1"/>
      <c r="B4" s="8"/>
      <c r="C4" s="10" t="s">
        <v>1</v>
      </c>
      <c r="D4" s="11" t="s">
        <v>2</v>
      </c>
      <c r="E4" s="10" t="s">
        <v>3</v>
      </c>
      <c r="F4" s="11">
        <v>3</v>
      </c>
      <c r="G4" s="1"/>
      <c r="H4" s="1"/>
      <c r="I4" s="1"/>
      <c r="J4" s="1"/>
      <c r="K4" s="1"/>
      <c r="L4" s="9"/>
      <c r="M4" s="1"/>
    </row>
    <row r="5" spans="1:13" ht="16.5" customHeight="1" x14ac:dyDescent="0.25">
      <c r="A5" s="1"/>
      <c r="B5" s="8"/>
      <c r="C5" s="377" t="s">
        <v>4</v>
      </c>
      <c r="D5" s="359"/>
      <c r="E5" s="359"/>
      <c r="F5" s="359"/>
      <c r="G5" s="359"/>
      <c r="H5" s="359"/>
      <c r="I5" s="359"/>
      <c r="J5" s="359"/>
      <c r="K5" s="359"/>
      <c r="L5" s="9"/>
      <c r="M5" s="1"/>
    </row>
    <row r="6" spans="1:13" ht="16.5" customHeight="1" thickBot="1" x14ac:dyDescent="0.3">
      <c r="A6" s="1"/>
      <c r="B6" s="8"/>
      <c r="C6" s="360" t="s">
        <v>237</v>
      </c>
      <c r="D6" s="361"/>
      <c r="E6" s="361"/>
      <c r="F6" s="361"/>
      <c r="G6" s="361"/>
      <c r="H6" s="361"/>
      <c r="I6" s="361"/>
      <c r="J6" s="361"/>
      <c r="K6" s="361"/>
      <c r="L6" s="9"/>
      <c r="M6" s="1"/>
    </row>
    <row r="7" spans="1:13" ht="16.5" customHeight="1" x14ac:dyDescent="0.25">
      <c r="A7" s="12"/>
      <c r="B7" s="13"/>
      <c r="C7" s="378" t="s">
        <v>238</v>
      </c>
      <c r="D7" s="379"/>
      <c r="E7" s="379"/>
      <c r="F7" s="379"/>
      <c r="G7" s="379"/>
      <c r="H7" s="379"/>
      <c r="I7" s="379"/>
      <c r="J7" s="379"/>
      <c r="K7" s="380"/>
      <c r="L7" s="14"/>
      <c r="M7" s="12"/>
    </row>
    <row r="8" spans="1:13" ht="33.75" customHeight="1" thickBot="1" x14ac:dyDescent="0.3">
      <c r="A8" s="1"/>
      <c r="B8" s="16"/>
      <c r="C8" s="381"/>
      <c r="D8" s="361"/>
      <c r="E8" s="361"/>
      <c r="F8" s="361"/>
      <c r="G8" s="361"/>
      <c r="H8" s="361"/>
      <c r="I8" s="361"/>
      <c r="J8" s="361"/>
      <c r="K8" s="382"/>
      <c r="L8" s="9"/>
      <c r="M8" s="1"/>
    </row>
    <row r="9" spans="1:13" ht="34.5" customHeight="1" x14ac:dyDescent="0.25">
      <c r="A9" s="1"/>
      <c r="B9" s="16"/>
      <c r="C9" s="383" t="s">
        <v>300</v>
      </c>
      <c r="D9" s="335"/>
      <c r="E9" s="335"/>
      <c r="F9" s="335"/>
      <c r="G9" s="335"/>
      <c r="H9" s="335"/>
      <c r="I9" s="335"/>
      <c r="J9" s="335"/>
      <c r="K9" s="384"/>
      <c r="L9" s="9"/>
      <c r="M9" s="1"/>
    </row>
    <row r="10" spans="1:13" ht="30" customHeight="1" thickBot="1" x14ac:dyDescent="0.3">
      <c r="A10" s="1"/>
      <c r="B10" s="16"/>
      <c r="C10" s="385"/>
      <c r="D10" s="371"/>
      <c r="E10" s="371"/>
      <c r="F10" s="371"/>
      <c r="G10" s="371"/>
      <c r="H10" s="371"/>
      <c r="I10" s="371"/>
      <c r="J10" s="371"/>
      <c r="K10" s="372"/>
      <c r="L10" s="9"/>
      <c r="M10" s="1"/>
    </row>
    <row r="11" spans="1:13" ht="30" customHeight="1" x14ac:dyDescent="0.25">
      <c r="A11" s="1"/>
      <c r="B11" s="8"/>
      <c r="C11" s="349" t="s">
        <v>7</v>
      </c>
      <c r="D11" s="351" t="s">
        <v>8</v>
      </c>
      <c r="E11" s="353" t="s">
        <v>9</v>
      </c>
      <c r="F11" s="354"/>
      <c r="G11" s="349" t="s">
        <v>10</v>
      </c>
      <c r="H11" s="351" t="s">
        <v>11</v>
      </c>
      <c r="I11" s="351" t="s">
        <v>12</v>
      </c>
      <c r="J11" s="373" t="s">
        <v>304</v>
      </c>
      <c r="K11" s="374" t="s">
        <v>13</v>
      </c>
      <c r="L11" s="9"/>
      <c r="M11" s="1"/>
    </row>
    <row r="12" spans="1:13" ht="30" customHeight="1" thickBot="1" x14ac:dyDescent="0.3">
      <c r="A12" s="1"/>
      <c r="B12" s="8"/>
      <c r="C12" s="350"/>
      <c r="D12" s="352"/>
      <c r="E12" s="17" t="s">
        <v>14</v>
      </c>
      <c r="F12" s="17" t="s">
        <v>15</v>
      </c>
      <c r="G12" s="350"/>
      <c r="H12" s="352"/>
      <c r="I12" s="352"/>
      <c r="J12" s="352"/>
      <c r="K12" s="375"/>
      <c r="L12" s="9"/>
      <c r="M12" s="1"/>
    </row>
    <row r="13" spans="1:13" ht="30" customHeight="1" thickBot="1" x14ac:dyDescent="0.3">
      <c r="A13" s="1"/>
      <c r="B13" s="8"/>
      <c r="C13" s="18"/>
      <c r="D13" s="19"/>
      <c r="E13" s="19"/>
      <c r="F13" s="19"/>
      <c r="G13" s="19"/>
      <c r="H13" s="19"/>
      <c r="I13" s="19"/>
      <c r="J13" s="19"/>
      <c r="K13" s="20"/>
      <c r="L13" s="9"/>
      <c r="M13" s="1"/>
    </row>
    <row r="14" spans="1:13" ht="30" customHeight="1" x14ac:dyDescent="0.25">
      <c r="A14" s="1"/>
      <c r="B14" s="8"/>
      <c r="C14" s="116"/>
      <c r="D14" s="117">
        <v>1</v>
      </c>
      <c r="E14" s="23"/>
      <c r="F14" s="23"/>
      <c r="G14" s="24" t="s">
        <v>16</v>
      </c>
      <c r="H14" s="23"/>
      <c r="I14" s="25"/>
      <c r="J14" s="26"/>
      <c r="K14" s="27"/>
      <c r="L14" s="9"/>
      <c r="M14" s="1"/>
    </row>
    <row r="15" spans="1:13" ht="45" customHeight="1" x14ac:dyDescent="0.25">
      <c r="A15" s="1"/>
      <c r="B15" s="8"/>
      <c r="C15" s="118"/>
      <c r="D15" s="23">
        <v>1.1000000000000001</v>
      </c>
      <c r="E15" s="23"/>
      <c r="F15" s="23"/>
      <c r="G15" s="29" t="s">
        <v>17</v>
      </c>
      <c r="H15" s="30" t="s">
        <v>18</v>
      </c>
      <c r="I15" s="31">
        <v>72</v>
      </c>
      <c r="J15" s="26"/>
      <c r="K15" s="32">
        <f t="shared" ref="K15:K17" si="0">+I15*J15</f>
        <v>0</v>
      </c>
      <c r="L15" s="9"/>
      <c r="M15" s="1"/>
    </row>
    <row r="16" spans="1:13" ht="30" customHeight="1" x14ac:dyDescent="0.25">
      <c r="A16" s="1"/>
      <c r="B16" s="8"/>
      <c r="C16" s="118"/>
      <c r="D16" s="119">
        <v>1.2</v>
      </c>
      <c r="E16" s="23"/>
      <c r="F16" s="23"/>
      <c r="G16" s="29" t="s">
        <v>19</v>
      </c>
      <c r="H16" s="30" t="s">
        <v>20</v>
      </c>
      <c r="I16" s="31">
        <v>150</v>
      </c>
      <c r="J16" s="26"/>
      <c r="K16" s="27">
        <f t="shared" si="0"/>
        <v>0</v>
      </c>
      <c r="L16" s="9"/>
      <c r="M16" s="1"/>
    </row>
    <row r="17" spans="1:13" ht="56.25" customHeight="1" x14ac:dyDescent="0.25">
      <c r="A17" s="1"/>
      <c r="B17" s="8"/>
      <c r="C17" s="118"/>
      <c r="D17" s="119">
        <v>1.3</v>
      </c>
      <c r="E17" s="23"/>
      <c r="F17" s="23"/>
      <c r="G17" s="29" t="s">
        <v>21</v>
      </c>
      <c r="H17" s="30" t="s">
        <v>20</v>
      </c>
      <c r="I17" s="31">
        <v>65</v>
      </c>
      <c r="J17" s="26"/>
      <c r="K17" s="27">
        <f t="shared" si="0"/>
        <v>0</v>
      </c>
      <c r="L17" s="9"/>
      <c r="M17" s="1"/>
    </row>
    <row r="18" spans="1:13" ht="30" customHeight="1" thickBot="1" x14ac:dyDescent="0.3">
      <c r="A18" s="1"/>
      <c r="B18" s="8"/>
      <c r="C18" s="34" t="s">
        <v>22</v>
      </c>
      <c r="D18" s="35"/>
      <c r="E18" s="35"/>
      <c r="F18" s="35"/>
      <c r="G18" s="36"/>
      <c r="H18" s="35"/>
      <c r="I18" s="37"/>
      <c r="J18" s="38"/>
      <c r="K18" s="39">
        <f>SUM(K15:K17)</f>
        <v>0</v>
      </c>
      <c r="L18" s="9"/>
      <c r="M18" s="1"/>
    </row>
    <row r="19" spans="1:13" ht="30" customHeight="1" thickBot="1" x14ac:dyDescent="0.3">
      <c r="A19" s="1"/>
      <c r="B19" s="8"/>
      <c r="C19" s="18"/>
      <c r="D19" s="19"/>
      <c r="E19" s="19"/>
      <c r="F19" s="19"/>
      <c r="G19" s="19"/>
      <c r="H19" s="19"/>
      <c r="I19" s="19"/>
      <c r="J19" s="19"/>
      <c r="K19" s="20"/>
      <c r="L19" s="9"/>
      <c r="M19" s="1"/>
    </row>
    <row r="20" spans="1:13" ht="30" customHeight="1" x14ac:dyDescent="0.3">
      <c r="A20" s="3"/>
      <c r="B20" s="46"/>
      <c r="C20" s="120"/>
      <c r="D20" s="121">
        <v>2</v>
      </c>
      <c r="E20" s="23"/>
      <c r="F20" s="23"/>
      <c r="G20" s="42" t="s">
        <v>23</v>
      </c>
      <c r="H20" s="43"/>
      <c r="I20" s="44"/>
      <c r="J20" s="26"/>
      <c r="K20" s="32"/>
      <c r="L20" s="9"/>
      <c r="M20" s="1"/>
    </row>
    <row r="21" spans="1:13" ht="77.25" customHeight="1" x14ac:dyDescent="0.25">
      <c r="A21" s="1"/>
      <c r="B21" s="8"/>
      <c r="C21" s="120"/>
      <c r="D21" s="119">
        <v>2.1</v>
      </c>
      <c r="E21" s="23"/>
      <c r="F21" s="23"/>
      <c r="G21" s="29" t="s">
        <v>24</v>
      </c>
      <c r="H21" s="45" t="s">
        <v>25</v>
      </c>
      <c r="I21" s="31">
        <v>49.4</v>
      </c>
      <c r="J21" s="26"/>
      <c r="K21" s="27">
        <f t="shared" ref="K21:K28" si="1">+I21*J21</f>
        <v>0</v>
      </c>
      <c r="L21" s="9"/>
      <c r="M21" s="1"/>
    </row>
    <row r="22" spans="1:13" ht="72" customHeight="1" x14ac:dyDescent="0.25">
      <c r="A22" s="1"/>
      <c r="B22" s="8"/>
      <c r="C22" s="120"/>
      <c r="D22" s="119">
        <v>2.2000000000000002</v>
      </c>
      <c r="E22" s="23"/>
      <c r="F22" s="23"/>
      <c r="G22" s="29" t="s">
        <v>26</v>
      </c>
      <c r="H22" s="45" t="s">
        <v>25</v>
      </c>
      <c r="I22" s="31">
        <v>405</v>
      </c>
      <c r="J22" s="26"/>
      <c r="K22" s="27">
        <f t="shared" si="1"/>
        <v>0</v>
      </c>
      <c r="L22" s="9"/>
      <c r="M22" s="1"/>
    </row>
    <row r="23" spans="1:13" ht="30" customHeight="1" x14ac:dyDescent="0.25">
      <c r="A23" s="1"/>
      <c r="B23" s="8"/>
      <c r="C23" s="120"/>
      <c r="D23" s="119">
        <v>2.2999999999999998</v>
      </c>
      <c r="E23" s="23"/>
      <c r="F23" s="23"/>
      <c r="G23" s="29" t="s">
        <v>27</v>
      </c>
      <c r="H23" s="45" t="s">
        <v>25</v>
      </c>
      <c r="I23" s="31">
        <v>923</v>
      </c>
      <c r="J23" s="26"/>
      <c r="K23" s="27">
        <f t="shared" si="1"/>
        <v>0</v>
      </c>
      <c r="L23" s="9"/>
      <c r="M23" s="1"/>
    </row>
    <row r="24" spans="1:13" ht="30" customHeight="1" x14ac:dyDescent="0.25">
      <c r="A24" s="1"/>
      <c r="B24" s="8"/>
      <c r="C24" s="120"/>
      <c r="D24" s="119">
        <v>2.4</v>
      </c>
      <c r="E24" s="23"/>
      <c r="F24" s="23"/>
      <c r="G24" s="29" t="s">
        <v>28</v>
      </c>
      <c r="H24" s="45" t="s">
        <v>20</v>
      </c>
      <c r="I24" s="31">
        <v>55</v>
      </c>
      <c r="J24" s="26"/>
      <c r="K24" s="27">
        <f t="shared" si="1"/>
        <v>0</v>
      </c>
      <c r="L24" s="9"/>
      <c r="M24" s="1"/>
    </row>
    <row r="25" spans="1:13" ht="56.25" customHeight="1" x14ac:dyDescent="0.25">
      <c r="A25" s="1"/>
      <c r="B25" s="8"/>
      <c r="C25" s="120"/>
      <c r="D25" s="119">
        <v>2.5</v>
      </c>
      <c r="E25" s="23"/>
      <c r="F25" s="23"/>
      <c r="G25" s="29" t="s">
        <v>29</v>
      </c>
      <c r="H25" s="45" t="s">
        <v>30</v>
      </c>
      <c r="I25" s="31">
        <v>20</v>
      </c>
      <c r="J25" s="26"/>
      <c r="K25" s="27">
        <f t="shared" si="1"/>
        <v>0</v>
      </c>
      <c r="L25" s="9"/>
      <c r="M25" s="1"/>
    </row>
    <row r="26" spans="1:13" ht="68.25" customHeight="1" x14ac:dyDescent="0.25">
      <c r="A26" s="1"/>
      <c r="B26" s="8"/>
      <c r="C26" s="120"/>
      <c r="D26" s="119">
        <v>2.6</v>
      </c>
      <c r="E26" s="23"/>
      <c r="F26" s="23"/>
      <c r="G26" s="29" t="s">
        <v>31</v>
      </c>
      <c r="H26" s="45"/>
      <c r="I26" s="31"/>
      <c r="J26" s="26"/>
      <c r="K26" s="27">
        <f t="shared" si="1"/>
        <v>0</v>
      </c>
      <c r="L26" s="9"/>
      <c r="M26" s="1"/>
    </row>
    <row r="27" spans="1:13" ht="30" customHeight="1" x14ac:dyDescent="0.25">
      <c r="A27" s="1"/>
      <c r="B27" s="8"/>
      <c r="C27" s="120"/>
      <c r="D27" s="119" t="s">
        <v>32</v>
      </c>
      <c r="E27" s="23"/>
      <c r="F27" s="23"/>
      <c r="G27" s="29" t="s">
        <v>33</v>
      </c>
      <c r="H27" s="45" t="s">
        <v>30</v>
      </c>
      <c r="I27" s="31">
        <v>1</v>
      </c>
      <c r="J27" s="26"/>
      <c r="K27" s="27">
        <f t="shared" si="1"/>
        <v>0</v>
      </c>
      <c r="L27" s="9"/>
      <c r="M27" s="1"/>
    </row>
    <row r="28" spans="1:13" ht="30" customHeight="1" x14ac:dyDescent="0.3">
      <c r="A28" s="1"/>
      <c r="B28" s="8"/>
      <c r="C28" s="120"/>
      <c r="D28" s="119" t="s">
        <v>34</v>
      </c>
      <c r="E28" s="23"/>
      <c r="F28" s="23"/>
      <c r="G28" s="29" t="s">
        <v>35</v>
      </c>
      <c r="H28" s="45" t="s">
        <v>30</v>
      </c>
      <c r="I28" s="31">
        <v>1</v>
      </c>
      <c r="J28" s="26"/>
      <c r="K28" s="27">
        <f t="shared" si="1"/>
        <v>0</v>
      </c>
      <c r="L28" s="47"/>
      <c r="M28" s="3"/>
    </row>
    <row r="29" spans="1:13" ht="30" customHeight="1" thickBot="1" x14ac:dyDescent="0.3">
      <c r="A29" s="1"/>
      <c r="B29" s="8"/>
      <c r="C29" s="34" t="s">
        <v>22</v>
      </c>
      <c r="D29" s="48"/>
      <c r="E29" s="49"/>
      <c r="F29" s="48"/>
      <c r="G29" s="48"/>
      <c r="H29" s="48"/>
      <c r="I29" s="25"/>
      <c r="J29" s="48"/>
      <c r="K29" s="39">
        <f>SUM(K21:K28)</f>
        <v>0</v>
      </c>
      <c r="L29" s="9"/>
      <c r="M29" s="1"/>
    </row>
    <row r="30" spans="1:13" ht="30" customHeight="1" thickBot="1" x14ac:dyDescent="0.3">
      <c r="A30" s="1"/>
      <c r="B30" s="8"/>
      <c r="C30" s="18"/>
      <c r="D30" s="19"/>
      <c r="E30" s="19"/>
      <c r="F30" s="19"/>
      <c r="G30" s="19"/>
      <c r="H30" s="19"/>
      <c r="I30" s="19"/>
      <c r="J30" s="19"/>
      <c r="K30" s="20"/>
      <c r="L30" s="9"/>
      <c r="M30" s="1"/>
    </row>
    <row r="31" spans="1:13" ht="30" customHeight="1" x14ac:dyDescent="0.25">
      <c r="A31" s="1"/>
      <c r="B31" s="8"/>
      <c r="C31" s="120"/>
      <c r="D31" s="121">
        <v>3</v>
      </c>
      <c r="E31" s="23"/>
      <c r="F31" s="23"/>
      <c r="G31" s="50" t="s">
        <v>36</v>
      </c>
      <c r="H31" s="43"/>
      <c r="I31" s="44"/>
      <c r="J31" s="51"/>
      <c r="K31" s="52"/>
      <c r="L31" s="9"/>
      <c r="M31" s="1"/>
    </row>
    <row r="32" spans="1:13" ht="63" customHeight="1" x14ac:dyDescent="0.25">
      <c r="A32" s="1"/>
      <c r="B32" s="8"/>
      <c r="C32" s="120"/>
      <c r="D32" s="119">
        <v>3.1</v>
      </c>
      <c r="E32" s="23"/>
      <c r="F32" s="23"/>
      <c r="G32" s="29" t="s">
        <v>37</v>
      </c>
      <c r="H32" s="45"/>
      <c r="I32" s="31"/>
      <c r="J32" s="26"/>
      <c r="K32" s="32"/>
      <c r="L32" s="9"/>
      <c r="M32" s="1"/>
    </row>
    <row r="33" spans="1:13" ht="30" customHeight="1" x14ac:dyDescent="0.25">
      <c r="A33" s="1"/>
      <c r="B33" s="8"/>
      <c r="C33" s="120"/>
      <c r="D33" s="119" t="s">
        <v>38</v>
      </c>
      <c r="E33" s="23"/>
      <c r="F33" s="23"/>
      <c r="G33" s="29" t="s">
        <v>39</v>
      </c>
      <c r="H33" s="45" t="s">
        <v>25</v>
      </c>
      <c r="I33" s="31">
        <v>3120</v>
      </c>
      <c r="J33" s="26"/>
      <c r="K33" s="27">
        <f t="shared" ref="K33:K42" si="2">+I33*J33</f>
        <v>0</v>
      </c>
      <c r="L33" s="9"/>
      <c r="M33" s="1"/>
    </row>
    <row r="34" spans="1:13" ht="30" customHeight="1" x14ac:dyDescent="0.25">
      <c r="A34" s="1"/>
      <c r="B34" s="8"/>
      <c r="C34" s="120"/>
      <c r="D34" s="119" t="s">
        <v>40</v>
      </c>
      <c r="E34" s="23"/>
      <c r="F34" s="23"/>
      <c r="G34" s="29" t="s">
        <v>41</v>
      </c>
      <c r="H34" s="45" t="s">
        <v>25</v>
      </c>
      <c r="I34" s="31">
        <v>540</v>
      </c>
      <c r="J34" s="26"/>
      <c r="K34" s="27">
        <f t="shared" si="2"/>
        <v>0</v>
      </c>
      <c r="L34" s="9"/>
      <c r="M34" s="1"/>
    </row>
    <row r="35" spans="1:13" ht="47.25" customHeight="1" x14ac:dyDescent="0.25">
      <c r="A35" s="1"/>
      <c r="B35" s="8"/>
      <c r="C35" s="120"/>
      <c r="D35" s="119">
        <v>3.2</v>
      </c>
      <c r="E35" s="23"/>
      <c r="F35" s="23"/>
      <c r="G35" s="29" t="s">
        <v>42</v>
      </c>
      <c r="H35" s="45" t="s">
        <v>25</v>
      </c>
      <c r="I35" s="31">
        <v>3100</v>
      </c>
      <c r="J35" s="26"/>
      <c r="K35" s="27">
        <f t="shared" si="2"/>
        <v>0</v>
      </c>
      <c r="L35" s="9"/>
      <c r="M35" s="1"/>
    </row>
    <row r="36" spans="1:13" ht="81.75" customHeight="1" x14ac:dyDescent="0.25">
      <c r="A36" s="1"/>
      <c r="B36" s="8"/>
      <c r="C36" s="120"/>
      <c r="D36" s="119">
        <v>3.3</v>
      </c>
      <c r="E36" s="23"/>
      <c r="F36" s="23"/>
      <c r="G36" s="29" t="s">
        <v>43</v>
      </c>
      <c r="H36" s="45" t="s">
        <v>20</v>
      </c>
      <c r="I36" s="31">
        <v>20</v>
      </c>
      <c r="J36" s="26"/>
      <c r="K36" s="27">
        <f t="shared" si="2"/>
        <v>0</v>
      </c>
      <c r="L36" s="9"/>
      <c r="M36" s="1"/>
    </row>
    <row r="37" spans="1:13" ht="84.75" customHeight="1" x14ac:dyDescent="0.25">
      <c r="A37" s="1"/>
      <c r="B37" s="8"/>
      <c r="C37" s="120"/>
      <c r="D37" s="119">
        <v>3.4</v>
      </c>
      <c r="E37" s="23"/>
      <c r="F37" s="23"/>
      <c r="G37" s="29" t="s">
        <v>44</v>
      </c>
      <c r="H37" s="45" t="s">
        <v>20</v>
      </c>
      <c r="I37" s="31">
        <v>20</v>
      </c>
      <c r="J37" s="26"/>
      <c r="K37" s="27">
        <f t="shared" si="2"/>
        <v>0</v>
      </c>
      <c r="L37" s="9"/>
      <c r="M37" s="1"/>
    </row>
    <row r="38" spans="1:13" ht="83.25" customHeight="1" x14ac:dyDescent="0.25">
      <c r="A38" s="1"/>
      <c r="B38" s="8"/>
      <c r="C38" s="120"/>
      <c r="D38" s="119">
        <v>3.5</v>
      </c>
      <c r="E38" s="23"/>
      <c r="F38" s="23"/>
      <c r="G38" s="29" t="s">
        <v>45</v>
      </c>
      <c r="H38" s="45" t="s">
        <v>20</v>
      </c>
      <c r="I38" s="31">
        <v>20</v>
      </c>
      <c r="J38" s="26"/>
      <c r="K38" s="27">
        <f t="shared" si="2"/>
        <v>0</v>
      </c>
      <c r="L38" s="9"/>
      <c r="M38" s="1"/>
    </row>
    <row r="39" spans="1:13" ht="83.25" customHeight="1" x14ac:dyDescent="0.25">
      <c r="A39" s="1"/>
      <c r="B39" s="8"/>
      <c r="C39" s="120"/>
      <c r="D39" s="119">
        <v>3.6</v>
      </c>
      <c r="E39" s="23"/>
      <c r="F39" s="23"/>
      <c r="G39" s="29" t="s">
        <v>46</v>
      </c>
      <c r="H39" s="45" t="s">
        <v>20</v>
      </c>
      <c r="I39" s="31">
        <v>10</v>
      </c>
      <c r="J39" s="26"/>
      <c r="K39" s="27">
        <f t="shared" si="2"/>
        <v>0</v>
      </c>
      <c r="L39" s="9"/>
      <c r="M39" s="1"/>
    </row>
    <row r="40" spans="1:13" ht="96.75" customHeight="1" x14ac:dyDescent="0.25">
      <c r="A40" s="1"/>
      <c r="B40" s="8"/>
      <c r="C40" s="120"/>
      <c r="D40" s="119">
        <v>3.7</v>
      </c>
      <c r="E40" s="23"/>
      <c r="F40" s="23"/>
      <c r="G40" s="29" t="s">
        <v>47</v>
      </c>
      <c r="H40" s="45" t="s">
        <v>25</v>
      </c>
      <c r="I40" s="31">
        <f>22+(70*1.54*0.05)</f>
        <v>27.39</v>
      </c>
      <c r="J40" s="26"/>
      <c r="K40" s="27">
        <f t="shared" si="2"/>
        <v>0</v>
      </c>
      <c r="L40" s="9"/>
      <c r="M40" s="1"/>
    </row>
    <row r="41" spans="1:13" ht="42.75" customHeight="1" x14ac:dyDescent="0.25">
      <c r="A41" s="1"/>
      <c r="B41" s="8"/>
      <c r="C41" s="120"/>
      <c r="D41" s="119" t="s">
        <v>48</v>
      </c>
      <c r="E41" s="23"/>
      <c r="F41" s="23"/>
      <c r="G41" s="29" t="s">
        <v>49</v>
      </c>
      <c r="H41" s="45" t="s">
        <v>25</v>
      </c>
      <c r="I41" s="31">
        <v>425</v>
      </c>
      <c r="J41" s="26"/>
      <c r="K41" s="27">
        <f t="shared" si="2"/>
        <v>0</v>
      </c>
      <c r="L41" s="9"/>
      <c r="M41" s="1"/>
    </row>
    <row r="42" spans="1:13" ht="72.75" customHeight="1" x14ac:dyDescent="0.25">
      <c r="A42" s="1"/>
      <c r="B42" s="8"/>
      <c r="C42" s="120"/>
      <c r="D42" s="119" t="s">
        <v>50</v>
      </c>
      <c r="E42" s="23"/>
      <c r="F42" s="23"/>
      <c r="G42" s="29" t="s">
        <v>51</v>
      </c>
      <c r="H42" s="45" t="s">
        <v>25</v>
      </c>
      <c r="I42" s="31">
        <v>5981.99</v>
      </c>
      <c r="J42" s="26"/>
      <c r="K42" s="27">
        <f t="shared" si="2"/>
        <v>0</v>
      </c>
      <c r="L42" s="9"/>
      <c r="M42" s="1"/>
    </row>
    <row r="43" spans="1:13" ht="30" customHeight="1" thickBot="1" x14ac:dyDescent="0.3">
      <c r="A43" s="1"/>
      <c r="B43" s="8"/>
      <c r="C43" s="53" t="s">
        <v>22</v>
      </c>
      <c r="D43" s="54"/>
      <c r="E43" s="54"/>
      <c r="F43" s="54"/>
      <c r="G43" s="55"/>
      <c r="H43" s="54"/>
      <c r="I43" s="25"/>
      <c r="J43" s="56"/>
      <c r="K43" s="57">
        <f>SUM(K33:K42)</f>
        <v>0</v>
      </c>
      <c r="L43" s="9"/>
      <c r="M43" s="1"/>
    </row>
    <row r="44" spans="1:13" ht="30" customHeight="1" thickBot="1" x14ac:dyDescent="0.3">
      <c r="A44" s="1"/>
      <c r="B44" s="8"/>
      <c r="C44" s="18"/>
      <c r="D44" s="19"/>
      <c r="E44" s="19"/>
      <c r="F44" s="19"/>
      <c r="G44" s="19"/>
      <c r="H44" s="19"/>
      <c r="I44" s="19"/>
      <c r="J44" s="19"/>
      <c r="K44" s="20"/>
      <c r="L44" s="9"/>
      <c r="M44" s="1"/>
    </row>
    <row r="45" spans="1:13" ht="30" customHeight="1" x14ac:dyDescent="0.25">
      <c r="A45" s="1"/>
      <c r="B45" s="8"/>
      <c r="C45" s="40"/>
      <c r="D45" s="23">
        <v>4</v>
      </c>
      <c r="E45" s="23"/>
      <c r="F45" s="23"/>
      <c r="G45" s="58" t="s">
        <v>52</v>
      </c>
      <c r="H45" s="23"/>
      <c r="I45" s="25"/>
      <c r="J45" s="26"/>
      <c r="K45" s="32"/>
      <c r="L45" s="9"/>
      <c r="M45" s="1"/>
    </row>
    <row r="46" spans="1:13" ht="68.25" customHeight="1" x14ac:dyDescent="0.25">
      <c r="A46" s="1"/>
      <c r="B46" s="8"/>
      <c r="C46" s="40"/>
      <c r="D46" s="23" t="s">
        <v>53</v>
      </c>
      <c r="E46" s="23">
        <v>610.1</v>
      </c>
      <c r="F46" s="23"/>
      <c r="G46" s="58" t="s">
        <v>54</v>
      </c>
      <c r="H46" s="23" t="s">
        <v>25</v>
      </c>
      <c r="I46" s="25">
        <v>875.4</v>
      </c>
      <c r="J46" s="26"/>
      <c r="K46" s="27">
        <f t="shared" ref="K46:K53" si="3">+I46*J46</f>
        <v>0</v>
      </c>
      <c r="L46" s="9"/>
      <c r="M46" s="1"/>
    </row>
    <row r="47" spans="1:13" ht="66.75" customHeight="1" x14ac:dyDescent="0.25">
      <c r="A47" s="1"/>
      <c r="B47" s="8"/>
      <c r="C47" s="40"/>
      <c r="D47" s="23" t="s">
        <v>55</v>
      </c>
      <c r="E47" s="23"/>
      <c r="F47" s="23" t="s">
        <v>56</v>
      </c>
      <c r="G47" s="58" t="s">
        <v>57</v>
      </c>
      <c r="H47" s="23" t="s">
        <v>25</v>
      </c>
      <c r="I47" s="25">
        <v>768.6</v>
      </c>
      <c r="J47" s="26"/>
      <c r="K47" s="27">
        <f t="shared" si="3"/>
        <v>0</v>
      </c>
      <c r="L47" s="9"/>
      <c r="M47" s="1"/>
    </row>
    <row r="48" spans="1:13" ht="59.25" customHeight="1" x14ac:dyDescent="0.25">
      <c r="A48" s="1"/>
      <c r="B48" s="8"/>
      <c r="C48" s="40"/>
      <c r="D48" s="23" t="s">
        <v>58</v>
      </c>
      <c r="E48" s="23">
        <v>330.3</v>
      </c>
      <c r="F48" s="23"/>
      <c r="G48" s="58" t="s">
        <v>59</v>
      </c>
      <c r="H48" s="23" t="s">
        <v>25</v>
      </c>
      <c r="I48" s="25">
        <v>1331</v>
      </c>
      <c r="J48" s="26"/>
      <c r="K48" s="27">
        <f t="shared" si="3"/>
        <v>0</v>
      </c>
      <c r="L48" s="9"/>
      <c r="M48" s="1"/>
    </row>
    <row r="49" spans="1:13" ht="78" customHeight="1" x14ac:dyDescent="0.25">
      <c r="A49" s="1"/>
      <c r="B49" s="8"/>
      <c r="C49" s="40"/>
      <c r="D49" s="23" t="s">
        <v>60</v>
      </c>
      <c r="E49" s="23"/>
      <c r="F49" s="23" t="s">
        <v>61</v>
      </c>
      <c r="G49" s="58" t="s">
        <v>62</v>
      </c>
      <c r="H49" s="23" t="s">
        <v>25</v>
      </c>
      <c r="I49" s="25">
        <v>995</v>
      </c>
      <c r="J49" s="26"/>
      <c r="K49" s="27">
        <f t="shared" si="3"/>
        <v>0</v>
      </c>
      <c r="L49" s="9"/>
      <c r="M49" s="1"/>
    </row>
    <row r="50" spans="1:13" ht="75.75" customHeight="1" x14ac:dyDescent="0.25">
      <c r="A50" s="1"/>
      <c r="B50" s="8"/>
      <c r="C50" s="40"/>
      <c r="D50" s="23">
        <v>4.5</v>
      </c>
      <c r="E50" s="23"/>
      <c r="F50" s="23" t="s">
        <v>63</v>
      </c>
      <c r="G50" s="58" t="s">
        <v>64</v>
      </c>
      <c r="H50" s="23" t="s">
        <v>25</v>
      </c>
      <c r="I50" s="25">
        <v>30</v>
      </c>
      <c r="J50" s="26"/>
      <c r="K50" s="27">
        <f t="shared" si="3"/>
        <v>0</v>
      </c>
      <c r="L50" s="9"/>
      <c r="M50" s="1"/>
    </row>
    <row r="51" spans="1:13" ht="39" customHeight="1" x14ac:dyDescent="0.25">
      <c r="A51" s="1"/>
      <c r="B51" s="8"/>
      <c r="C51" s="40"/>
      <c r="D51" s="23">
        <v>4.5999999999999996</v>
      </c>
      <c r="E51" s="23">
        <v>311.10000000000002</v>
      </c>
      <c r="F51" s="23"/>
      <c r="G51" s="58" t="s">
        <v>65</v>
      </c>
      <c r="H51" s="23" t="s">
        <v>25</v>
      </c>
      <c r="I51" s="25">
        <v>1488</v>
      </c>
      <c r="J51" s="26"/>
      <c r="K51" s="27">
        <f t="shared" si="3"/>
        <v>0</v>
      </c>
      <c r="L51" s="9"/>
      <c r="M51" s="1"/>
    </row>
    <row r="52" spans="1:13" ht="46.5" customHeight="1" x14ac:dyDescent="0.25">
      <c r="A52" s="1"/>
      <c r="B52" s="8"/>
      <c r="C52" s="40"/>
      <c r="D52" s="23">
        <v>4.7</v>
      </c>
      <c r="E52" s="23" t="s">
        <v>66</v>
      </c>
      <c r="F52" s="23"/>
      <c r="G52" s="58" t="s">
        <v>67</v>
      </c>
      <c r="H52" s="23" t="s">
        <v>68</v>
      </c>
      <c r="I52" s="25">
        <v>11442</v>
      </c>
      <c r="J52" s="26"/>
      <c r="K52" s="27">
        <f t="shared" si="3"/>
        <v>0</v>
      </c>
      <c r="L52" s="9"/>
      <c r="M52" s="1"/>
    </row>
    <row r="53" spans="1:13" ht="72.75" customHeight="1" x14ac:dyDescent="0.25">
      <c r="A53" s="1"/>
      <c r="B53" s="8"/>
      <c r="C53" s="28"/>
      <c r="D53" s="23">
        <v>4.8</v>
      </c>
      <c r="E53" s="23" t="s">
        <v>69</v>
      </c>
      <c r="F53" s="23"/>
      <c r="G53" s="58" t="s">
        <v>70</v>
      </c>
      <c r="H53" s="23" t="s">
        <v>20</v>
      </c>
      <c r="I53" s="25">
        <v>2200</v>
      </c>
      <c r="J53" s="26"/>
      <c r="K53" s="27">
        <f t="shared" si="3"/>
        <v>0</v>
      </c>
      <c r="L53" s="9"/>
      <c r="M53" s="1"/>
    </row>
    <row r="54" spans="1:13" ht="30" customHeight="1" thickBot="1" x14ac:dyDescent="0.3">
      <c r="A54" s="1"/>
      <c r="B54" s="8"/>
      <c r="C54" s="34" t="s">
        <v>22</v>
      </c>
      <c r="D54" s="59"/>
      <c r="E54" s="59"/>
      <c r="F54" s="59"/>
      <c r="G54" s="60"/>
      <c r="H54" s="54"/>
      <c r="I54" s="61"/>
      <c r="J54" s="56"/>
      <c r="K54" s="57">
        <f>SUM(K46:K53)</f>
        <v>0</v>
      </c>
      <c r="L54" s="9"/>
      <c r="M54" s="1"/>
    </row>
    <row r="55" spans="1:13" ht="58.5" customHeight="1" thickBot="1" x14ac:dyDescent="0.3">
      <c r="A55" s="1"/>
      <c r="B55" s="8"/>
      <c r="C55" s="18"/>
      <c r="D55" s="19"/>
      <c r="E55" s="19"/>
      <c r="F55" s="19"/>
      <c r="G55" s="19"/>
      <c r="H55" s="19"/>
      <c r="I55" s="19"/>
      <c r="J55" s="19"/>
      <c r="K55" s="19"/>
      <c r="L55" s="62"/>
      <c r="M55" s="1"/>
    </row>
    <row r="56" spans="1:13" ht="57.75" customHeight="1" x14ac:dyDescent="0.25">
      <c r="A56" s="1"/>
      <c r="B56" s="8"/>
      <c r="C56" s="63"/>
      <c r="D56" s="23">
        <v>5</v>
      </c>
      <c r="E56" s="64"/>
      <c r="F56" s="64"/>
      <c r="G56" s="65" t="s">
        <v>71</v>
      </c>
      <c r="H56" s="66"/>
      <c r="I56" s="37"/>
      <c r="J56" s="67"/>
      <c r="K56" s="68"/>
      <c r="L56" s="9"/>
      <c r="M56" s="1"/>
    </row>
    <row r="57" spans="1:13" ht="45.75" customHeight="1" x14ac:dyDescent="0.25">
      <c r="A57" s="1"/>
      <c r="B57" s="8"/>
      <c r="C57" s="69"/>
      <c r="D57" s="64" t="s">
        <v>72</v>
      </c>
      <c r="E57" s="64">
        <v>630.5</v>
      </c>
      <c r="F57" s="64"/>
      <c r="G57" s="29" t="s">
        <v>73</v>
      </c>
      <c r="H57" s="66" t="s">
        <v>25</v>
      </c>
      <c r="I57" s="37">
        <v>62.02</v>
      </c>
      <c r="J57" s="67"/>
      <c r="K57" s="27">
        <f t="shared" ref="K57:K66" si="4">+I57*J57</f>
        <v>0</v>
      </c>
      <c r="L57" s="9"/>
      <c r="M57" s="1"/>
    </row>
    <row r="58" spans="1:13" ht="47.25" customHeight="1" x14ac:dyDescent="0.25">
      <c r="A58" s="1"/>
      <c r="B58" s="8"/>
      <c r="C58" s="69"/>
      <c r="D58" s="64" t="s">
        <v>74</v>
      </c>
      <c r="E58" s="64"/>
      <c r="F58" s="64" t="s">
        <v>75</v>
      </c>
      <c r="G58" s="29" t="s">
        <v>76</v>
      </c>
      <c r="H58" s="66" t="s">
        <v>25</v>
      </c>
      <c r="I58" s="37">
        <v>64</v>
      </c>
      <c r="J58" s="67"/>
      <c r="K58" s="27">
        <f t="shared" si="4"/>
        <v>0</v>
      </c>
      <c r="L58" s="9"/>
      <c r="M58" s="1"/>
    </row>
    <row r="59" spans="1:13" ht="81.75" customHeight="1" x14ac:dyDescent="0.25">
      <c r="A59" s="1"/>
      <c r="B59" s="8"/>
      <c r="C59" s="69"/>
      <c r="D59" s="64" t="s">
        <v>77</v>
      </c>
      <c r="E59" s="64"/>
      <c r="F59" s="64" t="s">
        <v>78</v>
      </c>
      <c r="G59" s="29" t="s">
        <v>79</v>
      </c>
      <c r="H59" s="66" t="s">
        <v>25</v>
      </c>
      <c r="I59" s="37">
        <v>90.4</v>
      </c>
      <c r="J59" s="67"/>
      <c r="K59" s="27">
        <f t="shared" si="4"/>
        <v>0</v>
      </c>
      <c r="L59" s="9"/>
      <c r="M59" s="1"/>
    </row>
    <row r="60" spans="1:13" ht="80.25" customHeight="1" x14ac:dyDescent="0.25">
      <c r="A60" s="1"/>
      <c r="B60" s="16"/>
      <c r="C60" s="69"/>
      <c r="D60" s="64" t="s">
        <v>80</v>
      </c>
      <c r="E60" s="64">
        <v>630.4</v>
      </c>
      <c r="F60" s="64"/>
      <c r="G60" s="29" t="s">
        <v>81</v>
      </c>
      <c r="H60" s="66" t="s">
        <v>25</v>
      </c>
      <c r="I60" s="37">
        <v>333.5</v>
      </c>
      <c r="J60" s="67"/>
      <c r="K60" s="27">
        <f t="shared" si="4"/>
        <v>0</v>
      </c>
      <c r="L60" s="9"/>
      <c r="M60" s="1"/>
    </row>
    <row r="61" spans="1:13" ht="69.75" customHeight="1" x14ac:dyDescent="0.25">
      <c r="A61" s="1"/>
      <c r="B61" s="8"/>
      <c r="C61" s="69"/>
      <c r="D61" s="64" t="s">
        <v>82</v>
      </c>
      <c r="E61" s="64">
        <v>630.4</v>
      </c>
      <c r="F61" s="64"/>
      <c r="G61" s="29" t="s">
        <v>83</v>
      </c>
      <c r="H61" s="66" t="s">
        <v>25</v>
      </c>
      <c r="I61" s="37">
        <v>182.75</v>
      </c>
      <c r="J61" s="67"/>
      <c r="K61" s="27">
        <f t="shared" si="4"/>
        <v>0</v>
      </c>
      <c r="L61" s="9"/>
      <c r="M61" s="1"/>
    </row>
    <row r="62" spans="1:13" ht="42.75" customHeight="1" x14ac:dyDescent="0.3">
      <c r="A62" s="3"/>
      <c r="B62" s="46"/>
      <c r="C62" s="69"/>
      <c r="D62" s="64" t="s">
        <v>84</v>
      </c>
      <c r="E62" s="64">
        <v>630.29999999999995</v>
      </c>
      <c r="F62" s="64"/>
      <c r="G62" s="29" t="s">
        <v>85</v>
      </c>
      <c r="H62" s="66" t="s">
        <v>25</v>
      </c>
      <c r="I62" s="37">
        <v>50</v>
      </c>
      <c r="J62" s="67"/>
      <c r="K62" s="27">
        <f t="shared" si="4"/>
        <v>0</v>
      </c>
      <c r="L62" s="9"/>
      <c r="M62" s="1"/>
    </row>
    <row r="63" spans="1:13" ht="50.25" customHeight="1" x14ac:dyDescent="0.3">
      <c r="A63" s="3"/>
      <c r="B63" s="46"/>
      <c r="C63" s="69"/>
      <c r="D63" s="64" t="s">
        <v>86</v>
      </c>
      <c r="E63" s="64">
        <v>630.29999999999995</v>
      </c>
      <c r="F63" s="64"/>
      <c r="G63" s="29" t="s">
        <v>87</v>
      </c>
      <c r="H63" s="66" t="s">
        <v>25</v>
      </c>
      <c r="I63" s="37">
        <v>65</v>
      </c>
      <c r="J63" s="67"/>
      <c r="K63" s="27">
        <f t="shared" si="4"/>
        <v>0</v>
      </c>
      <c r="L63" s="9"/>
      <c r="M63" s="1"/>
    </row>
    <row r="64" spans="1:13" ht="51.75" customHeight="1" x14ac:dyDescent="0.3">
      <c r="A64" s="3"/>
      <c r="B64" s="46"/>
      <c r="C64" s="69"/>
      <c r="D64" s="64" t="s">
        <v>88</v>
      </c>
      <c r="E64" s="64">
        <v>681.1</v>
      </c>
      <c r="F64" s="64"/>
      <c r="G64" s="29" t="s">
        <v>89</v>
      </c>
      <c r="H64" s="66" t="s">
        <v>25</v>
      </c>
      <c r="I64" s="37">
        <v>400</v>
      </c>
      <c r="J64" s="67"/>
      <c r="K64" s="27">
        <f t="shared" si="4"/>
        <v>0</v>
      </c>
      <c r="L64" s="9"/>
      <c r="M64" s="1"/>
    </row>
    <row r="65" spans="1:13" ht="39.75" customHeight="1" x14ac:dyDescent="0.3">
      <c r="A65" s="3"/>
      <c r="B65" s="46"/>
      <c r="C65" s="69"/>
      <c r="D65" s="64" t="s">
        <v>90</v>
      </c>
      <c r="E65" s="64"/>
      <c r="F65" s="64" t="s">
        <v>91</v>
      </c>
      <c r="G65" s="29" t="s">
        <v>92</v>
      </c>
      <c r="H65" s="66" t="s">
        <v>25</v>
      </c>
      <c r="I65" s="37">
        <v>28</v>
      </c>
      <c r="J65" s="67"/>
      <c r="K65" s="27">
        <f t="shared" si="4"/>
        <v>0</v>
      </c>
      <c r="L65" s="9"/>
      <c r="M65" s="1"/>
    </row>
    <row r="66" spans="1:13" ht="46.5" customHeight="1" x14ac:dyDescent="0.3">
      <c r="A66" s="3"/>
      <c r="B66" s="46"/>
      <c r="C66" s="69"/>
      <c r="D66" s="64" t="s">
        <v>93</v>
      </c>
      <c r="E66" s="64">
        <v>630.4</v>
      </c>
      <c r="F66" s="64"/>
      <c r="G66" s="29" t="s">
        <v>94</v>
      </c>
      <c r="H66" s="66" t="s">
        <v>25</v>
      </c>
      <c r="I66" s="37">
        <v>5</v>
      </c>
      <c r="J66" s="67"/>
      <c r="K66" s="27">
        <f t="shared" si="4"/>
        <v>0</v>
      </c>
      <c r="L66" s="9"/>
      <c r="M66" s="1"/>
    </row>
    <row r="67" spans="1:13" ht="16.5" customHeight="1" thickBot="1" x14ac:dyDescent="0.35">
      <c r="A67" s="3"/>
      <c r="B67" s="46"/>
      <c r="C67" s="338" t="s">
        <v>22</v>
      </c>
      <c r="D67" s="339"/>
      <c r="E67" s="339"/>
      <c r="F67" s="339"/>
      <c r="G67" s="339"/>
      <c r="H67" s="340"/>
      <c r="I67" s="25"/>
      <c r="J67" s="26"/>
      <c r="K67" s="71">
        <f>SUM(K57:K66)</f>
        <v>0</v>
      </c>
      <c r="L67" s="9"/>
      <c r="M67" s="1"/>
    </row>
    <row r="68" spans="1:13" ht="16.5" customHeight="1" thickBot="1" x14ac:dyDescent="0.35">
      <c r="A68" s="3"/>
      <c r="B68" s="46"/>
      <c r="C68" s="18"/>
      <c r="D68" s="19"/>
      <c r="E68" s="19"/>
      <c r="F68" s="19"/>
      <c r="G68" s="19"/>
      <c r="H68" s="19"/>
      <c r="I68" s="19"/>
      <c r="J68" s="19"/>
      <c r="K68" s="20"/>
      <c r="L68" s="9"/>
      <c r="M68" s="1"/>
    </row>
    <row r="69" spans="1:13" ht="16.5" customHeight="1" x14ac:dyDescent="0.3">
      <c r="A69" s="3"/>
      <c r="B69" s="46"/>
      <c r="C69" s="69"/>
      <c r="D69" s="23">
        <v>6</v>
      </c>
      <c r="E69" s="64"/>
      <c r="F69" s="64"/>
      <c r="G69" s="65" t="s">
        <v>95</v>
      </c>
      <c r="H69" s="66"/>
      <c r="I69" s="37"/>
      <c r="J69" s="67"/>
      <c r="K69" s="72"/>
      <c r="L69" s="9"/>
      <c r="M69" s="1"/>
    </row>
    <row r="70" spans="1:13" ht="56.25" customHeight="1" x14ac:dyDescent="0.3">
      <c r="A70" s="3"/>
      <c r="B70" s="46"/>
      <c r="C70" s="69"/>
      <c r="D70" s="64" t="s">
        <v>96</v>
      </c>
      <c r="E70" s="64">
        <v>640.1</v>
      </c>
      <c r="F70" s="64"/>
      <c r="G70" s="29" t="s">
        <v>97</v>
      </c>
      <c r="H70" s="66" t="s">
        <v>98</v>
      </c>
      <c r="I70" s="37">
        <v>112459.86</v>
      </c>
      <c r="J70" s="67"/>
      <c r="K70" s="27">
        <f t="shared" ref="K70:K71" si="5">+I70*J70</f>
        <v>0</v>
      </c>
      <c r="L70" s="9"/>
      <c r="M70" s="1"/>
    </row>
    <row r="71" spans="1:13" ht="16.5" customHeight="1" x14ac:dyDescent="0.3">
      <c r="A71" s="3"/>
      <c r="B71" s="46"/>
      <c r="C71" s="69"/>
      <c r="D71" s="64" t="s">
        <v>99</v>
      </c>
      <c r="E71" s="64">
        <v>640.20000000000005</v>
      </c>
      <c r="F71" s="64"/>
      <c r="G71" s="29" t="s">
        <v>100</v>
      </c>
      <c r="H71" s="66" t="s">
        <v>68</v>
      </c>
      <c r="I71" s="37">
        <v>4973</v>
      </c>
      <c r="J71" s="67"/>
      <c r="K71" s="27">
        <f t="shared" si="5"/>
        <v>0</v>
      </c>
      <c r="L71" s="9"/>
      <c r="M71" s="1"/>
    </row>
    <row r="72" spans="1:13" ht="16.5" customHeight="1" thickBot="1" x14ac:dyDescent="0.35">
      <c r="A72" s="3"/>
      <c r="B72" s="46"/>
      <c r="C72" s="338" t="s">
        <v>22</v>
      </c>
      <c r="D72" s="339"/>
      <c r="E72" s="339"/>
      <c r="F72" s="339"/>
      <c r="G72" s="339"/>
      <c r="H72" s="340"/>
      <c r="I72" s="37"/>
      <c r="J72" s="67"/>
      <c r="K72" s="72">
        <f>SUM(K70:K71)</f>
        <v>0</v>
      </c>
      <c r="L72" s="9"/>
      <c r="M72" s="1"/>
    </row>
    <row r="73" spans="1:13" ht="16.5" customHeight="1" thickBot="1" x14ac:dyDescent="0.35">
      <c r="A73" s="3"/>
      <c r="B73" s="46"/>
      <c r="C73" s="18"/>
      <c r="D73" s="19"/>
      <c r="E73" s="19"/>
      <c r="F73" s="19"/>
      <c r="G73" s="19"/>
      <c r="H73" s="19"/>
      <c r="I73" s="19"/>
      <c r="J73" s="19"/>
      <c r="K73" s="20"/>
      <c r="L73" s="9"/>
      <c r="M73" s="1"/>
    </row>
    <row r="74" spans="1:13" ht="16.5" customHeight="1" x14ac:dyDescent="0.3">
      <c r="A74" s="3"/>
      <c r="B74" s="46"/>
      <c r="C74" s="69"/>
      <c r="D74" s="23">
        <v>7</v>
      </c>
      <c r="E74" s="64"/>
      <c r="F74" s="64"/>
      <c r="G74" s="65" t="s">
        <v>101</v>
      </c>
      <c r="H74" s="66"/>
      <c r="I74" s="37"/>
      <c r="J74" s="67"/>
      <c r="K74" s="72"/>
      <c r="L74" s="9"/>
      <c r="M74" s="1"/>
    </row>
    <row r="75" spans="1:13" ht="16.5" customHeight="1" x14ac:dyDescent="0.3">
      <c r="A75" s="3"/>
      <c r="B75" s="46"/>
      <c r="C75" s="69"/>
      <c r="D75" s="64" t="s">
        <v>102</v>
      </c>
      <c r="E75" s="64">
        <v>420.1</v>
      </c>
      <c r="F75" s="64"/>
      <c r="G75" s="29" t="s">
        <v>103</v>
      </c>
      <c r="H75" s="66" t="s">
        <v>68</v>
      </c>
      <c r="I75" s="37">
        <v>16485</v>
      </c>
      <c r="J75" s="67"/>
      <c r="K75" s="27">
        <f t="shared" ref="K75:K84" si="6">+I75*J75</f>
        <v>0</v>
      </c>
      <c r="L75" s="9"/>
      <c r="M75" s="1"/>
    </row>
    <row r="76" spans="1:13" ht="16.5" customHeight="1" x14ac:dyDescent="0.3">
      <c r="A76" s="3"/>
      <c r="B76" s="46"/>
      <c r="C76" s="69"/>
      <c r="D76" s="64" t="s">
        <v>104</v>
      </c>
      <c r="E76" s="64">
        <v>421.2</v>
      </c>
      <c r="F76" s="64"/>
      <c r="G76" s="29" t="s">
        <v>105</v>
      </c>
      <c r="H76" s="66" t="s">
        <v>68</v>
      </c>
      <c r="I76" s="37">
        <v>2825</v>
      </c>
      <c r="J76" s="67"/>
      <c r="K76" s="27">
        <f t="shared" si="6"/>
        <v>0</v>
      </c>
      <c r="L76" s="9"/>
      <c r="M76" s="1"/>
    </row>
    <row r="77" spans="1:13" ht="16.5" customHeight="1" x14ac:dyDescent="0.3">
      <c r="A77" s="3"/>
      <c r="B77" s="46"/>
      <c r="C77" s="69"/>
      <c r="D77" s="64" t="s">
        <v>106</v>
      </c>
      <c r="E77" s="64">
        <v>233.1</v>
      </c>
      <c r="F77" s="64"/>
      <c r="G77" s="29" t="s">
        <v>107</v>
      </c>
      <c r="H77" s="66" t="s">
        <v>68</v>
      </c>
      <c r="I77" s="37">
        <v>8025</v>
      </c>
      <c r="J77" s="67"/>
      <c r="K77" s="27">
        <f t="shared" si="6"/>
        <v>0</v>
      </c>
      <c r="L77" s="9"/>
      <c r="M77" s="1"/>
    </row>
    <row r="78" spans="1:13" ht="33" customHeight="1" x14ac:dyDescent="0.3">
      <c r="A78" s="3"/>
      <c r="B78" s="46"/>
      <c r="C78" s="69"/>
      <c r="D78" s="64" t="s">
        <v>108</v>
      </c>
      <c r="E78" s="64"/>
      <c r="F78" s="64" t="s">
        <v>109</v>
      </c>
      <c r="G78" s="29" t="s">
        <v>110</v>
      </c>
      <c r="H78" s="66" t="s">
        <v>20</v>
      </c>
      <c r="I78" s="37">
        <v>2690</v>
      </c>
      <c r="J78" s="67"/>
      <c r="K78" s="27">
        <f t="shared" si="6"/>
        <v>0</v>
      </c>
      <c r="L78" s="9"/>
      <c r="M78" s="1"/>
    </row>
    <row r="79" spans="1:13" ht="54.75" customHeight="1" x14ac:dyDescent="0.3">
      <c r="A79" s="3"/>
      <c r="B79" s="46"/>
      <c r="C79" s="69"/>
      <c r="D79" s="64" t="s">
        <v>111</v>
      </c>
      <c r="E79" s="64">
        <v>450.2</v>
      </c>
      <c r="F79" s="64"/>
      <c r="G79" s="29" t="s">
        <v>112</v>
      </c>
      <c r="H79" s="66" t="s">
        <v>25</v>
      </c>
      <c r="I79" s="37">
        <v>920</v>
      </c>
      <c r="J79" s="67"/>
      <c r="K79" s="27">
        <f t="shared" si="6"/>
        <v>0</v>
      </c>
      <c r="L79" s="9"/>
      <c r="M79" s="1"/>
    </row>
    <row r="80" spans="1:13" ht="45" customHeight="1" x14ac:dyDescent="0.3">
      <c r="A80" s="3"/>
      <c r="B80" s="46"/>
      <c r="C80" s="69"/>
      <c r="D80" s="64" t="s">
        <v>113</v>
      </c>
      <c r="E80" s="64"/>
      <c r="F80" s="64" t="s">
        <v>114</v>
      </c>
      <c r="G80" s="29" t="s">
        <v>115</v>
      </c>
      <c r="H80" s="66" t="s">
        <v>25</v>
      </c>
      <c r="I80" s="37">
        <v>217</v>
      </c>
      <c r="J80" s="67"/>
      <c r="K80" s="27">
        <f t="shared" si="6"/>
        <v>0</v>
      </c>
      <c r="L80" s="9"/>
      <c r="M80" s="1"/>
    </row>
    <row r="81" spans="1:13" ht="57" customHeight="1" x14ac:dyDescent="0.3">
      <c r="A81" s="3"/>
      <c r="B81" s="46"/>
      <c r="C81" s="69"/>
      <c r="D81" s="64" t="s">
        <v>116</v>
      </c>
      <c r="E81" s="64" t="s">
        <v>117</v>
      </c>
      <c r="F81" s="64"/>
      <c r="G81" s="29" t="s">
        <v>118</v>
      </c>
      <c r="H81" s="66" t="s">
        <v>25</v>
      </c>
      <c r="I81" s="37">
        <v>170</v>
      </c>
      <c r="J81" s="67"/>
      <c r="K81" s="27">
        <f t="shared" si="6"/>
        <v>0</v>
      </c>
      <c r="L81" s="9"/>
      <c r="M81" s="1"/>
    </row>
    <row r="82" spans="1:13" ht="60.75" customHeight="1" x14ac:dyDescent="0.3">
      <c r="A82" s="3"/>
      <c r="B82" s="46"/>
      <c r="C82" s="69"/>
      <c r="D82" s="64" t="s">
        <v>119</v>
      </c>
      <c r="E82" s="64" t="s">
        <v>120</v>
      </c>
      <c r="F82" s="64"/>
      <c r="G82" s="29" t="s">
        <v>121</v>
      </c>
      <c r="H82" s="66" t="s">
        <v>25</v>
      </c>
      <c r="I82" s="37">
        <v>140</v>
      </c>
      <c r="J82" s="67"/>
      <c r="K82" s="27">
        <f t="shared" si="6"/>
        <v>0</v>
      </c>
      <c r="L82" s="9"/>
      <c r="M82" s="1"/>
    </row>
    <row r="83" spans="1:13" ht="84.75" customHeight="1" x14ac:dyDescent="0.3">
      <c r="A83" s="3"/>
      <c r="B83" s="46"/>
      <c r="C83" s="69"/>
      <c r="D83" s="64" t="s">
        <v>122</v>
      </c>
      <c r="E83" s="64"/>
      <c r="F83" s="64" t="s">
        <v>123</v>
      </c>
      <c r="G83" s="29" t="s">
        <v>124</v>
      </c>
      <c r="H83" s="66" t="s">
        <v>68</v>
      </c>
      <c r="I83" s="37">
        <v>1050</v>
      </c>
      <c r="J83" s="67"/>
      <c r="K83" s="27">
        <f t="shared" si="6"/>
        <v>0</v>
      </c>
      <c r="L83" s="9"/>
      <c r="M83" s="1"/>
    </row>
    <row r="84" spans="1:13" ht="44.25" customHeight="1" x14ac:dyDescent="0.3">
      <c r="A84" s="3"/>
      <c r="B84" s="46"/>
      <c r="C84" s="69"/>
      <c r="D84" s="64" t="s">
        <v>125</v>
      </c>
      <c r="E84" s="64">
        <v>630.70000000000005</v>
      </c>
      <c r="F84" s="64"/>
      <c r="G84" s="29" t="s">
        <v>126</v>
      </c>
      <c r="H84" s="66" t="s">
        <v>25</v>
      </c>
      <c r="I84" s="37">
        <v>184</v>
      </c>
      <c r="J84" s="67"/>
      <c r="K84" s="27">
        <f t="shared" si="6"/>
        <v>0</v>
      </c>
      <c r="L84" s="9"/>
      <c r="M84" s="1"/>
    </row>
    <row r="85" spans="1:13" ht="16.5" customHeight="1" thickBot="1" x14ac:dyDescent="0.35">
      <c r="A85" s="3"/>
      <c r="B85" s="46"/>
      <c r="C85" s="338" t="s">
        <v>22</v>
      </c>
      <c r="D85" s="339"/>
      <c r="E85" s="339"/>
      <c r="F85" s="339"/>
      <c r="G85" s="339"/>
      <c r="H85" s="340"/>
      <c r="I85" s="37"/>
      <c r="J85" s="67"/>
      <c r="K85" s="72">
        <f>SUM(K75:K84)</f>
        <v>0</v>
      </c>
      <c r="L85" s="9"/>
      <c r="M85" s="1"/>
    </row>
    <row r="86" spans="1:13" ht="16.5" customHeight="1" thickBot="1" x14ac:dyDescent="0.35">
      <c r="A86" s="3"/>
      <c r="B86" s="46"/>
      <c r="C86" s="18"/>
      <c r="D86" s="19"/>
      <c r="E86" s="19"/>
      <c r="F86" s="19"/>
      <c r="G86" s="19"/>
      <c r="H86" s="19"/>
      <c r="I86" s="19"/>
      <c r="J86" s="19"/>
      <c r="K86" s="20"/>
      <c r="L86" s="9"/>
      <c r="M86" s="1"/>
    </row>
    <row r="87" spans="1:13" ht="16.5" customHeight="1" x14ac:dyDescent="0.3">
      <c r="A87" s="3"/>
      <c r="B87" s="46"/>
      <c r="C87" s="69"/>
      <c r="D87" s="23">
        <v>8</v>
      </c>
      <c r="E87" s="64"/>
      <c r="F87" s="64"/>
      <c r="G87" s="65" t="s">
        <v>127</v>
      </c>
      <c r="H87" s="66"/>
      <c r="I87" s="37"/>
      <c r="J87" s="67"/>
      <c r="K87" s="72"/>
      <c r="L87" s="9"/>
      <c r="M87" s="1"/>
    </row>
    <row r="88" spans="1:13" ht="31.5" customHeight="1" x14ac:dyDescent="0.3">
      <c r="A88" s="3"/>
      <c r="B88" s="46"/>
      <c r="C88" s="69"/>
      <c r="D88" s="64" t="s">
        <v>128</v>
      </c>
      <c r="E88" s="64"/>
      <c r="F88" s="64" t="s">
        <v>129</v>
      </c>
      <c r="G88" s="29" t="s">
        <v>130</v>
      </c>
      <c r="H88" s="66" t="s">
        <v>20</v>
      </c>
      <c r="I88" s="37">
        <v>5680</v>
      </c>
      <c r="J88" s="67"/>
      <c r="K88" s="27">
        <f t="shared" ref="K88:K93" si="7">+I88*J88</f>
        <v>0</v>
      </c>
      <c r="L88" s="9"/>
      <c r="M88" s="1"/>
    </row>
    <row r="89" spans="1:13" ht="30.75" customHeight="1" x14ac:dyDescent="0.3">
      <c r="A89" s="3"/>
      <c r="B89" s="46"/>
      <c r="C89" s="69"/>
      <c r="D89" s="64" t="s">
        <v>131</v>
      </c>
      <c r="E89" s="64"/>
      <c r="F89" s="64" t="s">
        <v>132</v>
      </c>
      <c r="G89" s="29" t="s">
        <v>133</v>
      </c>
      <c r="H89" s="66" t="s">
        <v>68</v>
      </c>
      <c r="I89" s="37">
        <v>150</v>
      </c>
      <c r="J89" s="67"/>
      <c r="K89" s="27">
        <f t="shared" si="7"/>
        <v>0</v>
      </c>
      <c r="L89" s="9"/>
      <c r="M89" s="1"/>
    </row>
    <row r="90" spans="1:13" ht="68.25" customHeight="1" x14ac:dyDescent="0.3">
      <c r="A90" s="3"/>
      <c r="B90" s="46"/>
      <c r="C90" s="69"/>
      <c r="D90" s="64" t="s">
        <v>134</v>
      </c>
      <c r="E90" s="64"/>
      <c r="F90" s="64" t="s">
        <v>135</v>
      </c>
      <c r="G90" s="29" t="s">
        <v>136</v>
      </c>
      <c r="H90" s="66" t="s">
        <v>30</v>
      </c>
      <c r="I90" s="37">
        <v>55</v>
      </c>
      <c r="J90" s="67"/>
      <c r="K90" s="27">
        <f t="shared" si="7"/>
        <v>0</v>
      </c>
      <c r="L90" s="9"/>
      <c r="M90" s="1"/>
    </row>
    <row r="91" spans="1:13" ht="69" customHeight="1" x14ac:dyDescent="0.3">
      <c r="A91" s="3"/>
      <c r="B91" s="46"/>
      <c r="C91" s="69"/>
      <c r="D91" s="64" t="s">
        <v>137</v>
      </c>
      <c r="E91" s="64"/>
      <c r="F91" s="64" t="s">
        <v>138</v>
      </c>
      <c r="G91" s="29" t="s">
        <v>139</v>
      </c>
      <c r="H91" s="66" t="s">
        <v>20</v>
      </c>
      <c r="I91" s="37">
        <v>24</v>
      </c>
      <c r="J91" s="67"/>
      <c r="K91" s="27">
        <f t="shared" si="7"/>
        <v>0</v>
      </c>
      <c r="L91" s="9"/>
      <c r="M91" s="1"/>
    </row>
    <row r="92" spans="1:13" ht="42.75" customHeight="1" x14ac:dyDescent="0.3">
      <c r="A92" s="3"/>
      <c r="B92" s="46"/>
      <c r="C92" s="69"/>
      <c r="D92" s="64" t="s">
        <v>140</v>
      </c>
      <c r="E92" s="64"/>
      <c r="F92" s="64" t="s">
        <v>141</v>
      </c>
      <c r="G92" s="29" t="s">
        <v>142</v>
      </c>
      <c r="H92" s="66" t="s">
        <v>20</v>
      </c>
      <c r="I92" s="37">
        <v>40</v>
      </c>
      <c r="J92" s="67"/>
      <c r="K92" s="27">
        <f t="shared" si="7"/>
        <v>0</v>
      </c>
      <c r="L92" s="9"/>
      <c r="M92" s="1"/>
    </row>
    <row r="93" spans="1:13" ht="86.25" customHeight="1" x14ac:dyDescent="0.3">
      <c r="A93" s="3"/>
      <c r="B93" s="46"/>
      <c r="C93" s="69"/>
      <c r="D93" s="64" t="s">
        <v>143</v>
      </c>
      <c r="E93" s="64"/>
      <c r="F93" s="64" t="s">
        <v>144</v>
      </c>
      <c r="G93" s="29" t="s">
        <v>145</v>
      </c>
      <c r="H93" s="66" t="s">
        <v>20</v>
      </c>
      <c r="I93" s="37">
        <v>30</v>
      </c>
      <c r="J93" s="67"/>
      <c r="K93" s="27">
        <f t="shared" si="7"/>
        <v>0</v>
      </c>
      <c r="L93" s="9"/>
      <c r="M93" s="1"/>
    </row>
    <row r="94" spans="1:13" ht="16.5" customHeight="1" thickBot="1" x14ac:dyDescent="0.35">
      <c r="A94" s="3"/>
      <c r="B94" s="46"/>
      <c r="C94" s="338" t="s">
        <v>22</v>
      </c>
      <c r="D94" s="339"/>
      <c r="E94" s="339"/>
      <c r="F94" s="339"/>
      <c r="G94" s="339"/>
      <c r="H94" s="340"/>
      <c r="I94" s="37"/>
      <c r="J94" s="67"/>
      <c r="K94" s="72">
        <f>SUM(K88:K93)</f>
        <v>0</v>
      </c>
      <c r="L94" s="9"/>
      <c r="M94" s="1"/>
    </row>
    <row r="95" spans="1:13" ht="16.5" customHeight="1" thickBot="1" x14ac:dyDescent="0.35">
      <c r="A95" s="3"/>
      <c r="B95" s="46"/>
      <c r="C95" s="18"/>
      <c r="D95" s="19"/>
      <c r="E95" s="19"/>
      <c r="F95" s="19"/>
      <c r="G95" s="19"/>
      <c r="H95" s="19"/>
      <c r="I95" s="19"/>
      <c r="J95" s="19"/>
      <c r="K95" s="20"/>
      <c r="L95" s="9"/>
      <c r="M95" s="1"/>
    </row>
    <row r="96" spans="1:13" ht="16.5" customHeight="1" x14ac:dyDescent="0.3">
      <c r="A96" s="3"/>
      <c r="B96" s="46"/>
      <c r="C96" s="69"/>
      <c r="D96" s="23">
        <v>9</v>
      </c>
      <c r="E96" s="64"/>
      <c r="F96" s="64"/>
      <c r="G96" s="65" t="s">
        <v>146</v>
      </c>
      <c r="H96" s="66"/>
      <c r="I96" s="37"/>
      <c r="J96" s="67"/>
      <c r="K96" s="72"/>
      <c r="L96" s="9"/>
      <c r="M96" s="1"/>
    </row>
    <row r="97" spans="1:13" ht="66" customHeight="1" x14ac:dyDescent="0.3">
      <c r="A97" s="3"/>
      <c r="B97" s="46"/>
      <c r="C97" s="69"/>
      <c r="D97" s="64" t="s">
        <v>147</v>
      </c>
      <c r="E97" s="64"/>
      <c r="F97" s="64" t="s">
        <v>148</v>
      </c>
      <c r="G97" s="29" t="s">
        <v>149</v>
      </c>
      <c r="H97" s="66" t="s">
        <v>68</v>
      </c>
      <c r="I97" s="37">
        <v>4973</v>
      </c>
      <c r="J97" s="67"/>
      <c r="K97" s="27">
        <f t="shared" ref="K97:K106" si="8">+I97*J97</f>
        <v>0</v>
      </c>
      <c r="L97" s="9"/>
      <c r="M97" s="1"/>
    </row>
    <row r="98" spans="1:13" ht="87" customHeight="1" x14ac:dyDescent="0.3">
      <c r="A98" s="3"/>
      <c r="B98" s="46"/>
      <c r="C98" s="69"/>
      <c r="D98" s="64">
        <v>9.1999999999999993</v>
      </c>
      <c r="E98" s="64"/>
      <c r="F98" s="64" t="s">
        <v>150</v>
      </c>
      <c r="G98" s="29" t="s">
        <v>151</v>
      </c>
      <c r="H98" s="66" t="s">
        <v>20</v>
      </c>
      <c r="I98" s="37">
        <v>462</v>
      </c>
      <c r="J98" s="67"/>
      <c r="K98" s="27">
        <f t="shared" si="8"/>
        <v>0</v>
      </c>
      <c r="L98" s="9"/>
      <c r="M98" s="1"/>
    </row>
    <row r="99" spans="1:13" ht="69" customHeight="1" x14ac:dyDescent="0.3">
      <c r="A99" s="3"/>
      <c r="B99" s="46"/>
      <c r="C99" s="69"/>
      <c r="D99" s="64" t="s">
        <v>152</v>
      </c>
      <c r="E99" s="64"/>
      <c r="F99" s="64" t="s">
        <v>153</v>
      </c>
      <c r="G99" s="29" t="s">
        <v>154</v>
      </c>
      <c r="H99" s="66" t="s">
        <v>20</v>
      </c>
      <c r="I99" s="37">
        <v>462</v>
      </c>
      <c r="J99" s="67"/>
      <c r="K99" s="27">
        <f t="shared" si="8"/>
        <v>0</v>
      </c>
      <c r="L99" s="9"/>
      <c r="M99" s="1"/>
    </row>
    <row r="100" spans="1:13" ht="81" customHeight="1" x14ac:dyDescent="0.3">
      <c r="A100" s="3"/>
      <c r="B100" s="46"/>
      <c r="C100" s="69"/>
      <c r="D100" s="64" t="s">
        <v>155</v>
      </c>
      <c r="E100" s="64"/>
      <c r="F100" s="64" t="s">
        <v>156</v>
      </c>
      <c r="G100" s="29" t="s">
        <v>157</v>
      </c>
      <c r="H100" s="66" t="s">
        <v>20</v>
      </c>
      <c r="I100" s="37">
        <v>5500</v>
      </c>
      <c r="J100" s="67"/>
      <c r="K100" s="27">
        <f t="shared" si="8"/>
        <v>0</v>
      </c>
      <c r="L100" s="9"/>
      <c r="M100" s="1"/>
    </row>
    <row r="101" spans="1:13" ht="49.5" customHeight="1" x14ac:dyDescent="0.3">
      <c r="A101" s="3"/>
      <c r="B101" s="46"/>
      <c r="C101" s="69"/>
      <c r="D101" s="64" t="s">
        <v>158</v>
      </c>
      <c r="E101" s="64"/>
      <c r="F101" s="64" t="s">
        <v>159</v>
      </c>
      <c r="G101" s="29" t="s">
        <v>160</v>
      </c>
      <c r="H101" s="66" t="s">
        <v>20</v>
      </c>
      <c r="I101" s="37">
        <v>1362</v>
      </c>
      <c r="J101" s="67"/>
      <c r="K101" s="27">
        <f t="shared" si="8"/>
        <v>0</v>
      </c>
      <c r="L101" s="9"/>
      <c r="M101" s="1"/>
    </row>
    <row r="102" spans="1:13" ht="41.25" customHeight="1" x14ac:dyDescent="0.3">
      <c r="A102" s="3"/>
      <c r="B102" s="46"/>
      <c r="C102" s="69"/>
      <c r="D102" s="64" t="s">
        <v>161</v>
      </c>
      <c r="E102" s="64"/>
      <c r="F102" s="64" t="s">
        <v>162</v>
      </c>
      <c r="G102" s="29" t="s">
        <v>163</v>
      </c>
      <c r="H102" s="66" t="s">
        <v>20</v>
      </c>
      <c r="I102" s="37">
        <v>1700</v>
      </c>
      <c r="J102" s="67"/>
      <c r="K102" s="27">
        <f t="shared" si="8"/>
        <v>0</v>
      </c>
      <c r="L102" s="9"/>
      <c r="M102" s="1"/>
    </row>
    <row r="103" spans="1:13" ht="81" customHeight="1" x14ac:dyDescent="0.3">
      <c r="A103" s="3"/>
      <c r="B103" s="46"/>
      <c r="C103" s="69"/>
      <c r="D103" s="64" t="s">
        <v>164</v>
      </c>
      <c r="E103" s="64"/>
      <c r="F103" s="64" t="s">
        <v>165</v>
      </c>
      <c r="G103" s="29" t="s">
        <v>166</v>
      </c>
      <c r="H103" s="66" t="s">
        <v>20</v>
      </c>
      <c r="I103" s="37">
        <v>120</v>
      </c>
      <c r="J103" s="67"/>
      <c r="K103" s="27">
        <f t="shared" si="8"/>
        <v>0</v>
      </c>
      <c r="L103" s="9"/>
      <c r="M103" s="1"/>
    </row>
    <row r="104" spans="1:13" ht="34.5" customHeight="1" x14ac:dyDescent="0.3">
      <c r="A104" s="3"/>
      <c r="B104" s="46"/>
      <c r="C104" s="69"/>
      <c r="D104" s="64" t="s">
        <v>167</v>
      </c>
      <c r="E104" s="64"/>
      <c r="F104" s="64" t="s">
        <v>168</v>
      </c>
      <c r="G104" s="29" t="s">
        <v>169</v>
      </c>
      <c r="H104" s="66" t="s">
        <v>30</v>
      </c>
      <c r="I104" s="37">
        <v>80</v>
      </c>
      <c r="J104" s="67"/>
      <c r="K104" s="27">
        <f t="shared" si="8"/>
        <v>0</v>
      </c>
      <c r="L104" s="9"/>
      <c r="M104" s="1"/>
    </row>
    <row r="105" spans="1:13" ht="39" customHeight="1" x14ac:dyDescent="0.3">
      <c r="A105" s="3"/>
      <c r="B105" s="46"/>
      <c r="C105" s="69"/>
      <c r="D105" s="64" t="s">
        <v>170</v>
      </c>
      <c r="E105" s="64"/>
      <c r="F105" s="64" t="s">
        <v>171</v>
      </c>
      <c r="G105" s="29" t="s">
        <v>172</v>
      </c>
      <c r="H105" s="66" t="s">
        <v>30</v>
      </c>
      <c r="I105" s="37">
        <v>70</v>
      </c>
      <c r="J105" s="67"/>
      <c r="K105" s="27">
        <f t="shared" si="8"/>
        <v>0</v>
      </c>
      <c r="L105" s="9"/>
      <c r="M105" s="1"/>
    </row>
    <row r="106" spans="1:13" ht="33.75" customHeight="1" x14ac:dyDescent="0.3">
      <c r="A106" s="3"/>
      <c r="B106" s="46"/>
      <c r="C106" s="69"/>
      <c r="D106" s="64" t="s">
        <v>173</v>
      </c>
      <c r="E106" s="64"/>
      <c r="F106" s="64" t="s">
        <v>174</v>
      </c>
      <c r="G106" s="29" t="s">
        <v>172</v>
      </c>
      <c r="H106" s="66" t="s">
        <v>30</v>
      </c>
      <c r="I106" s="37">
        <v>55</v>
      </c>
      <c r="J106" s="67"/>
      <c r="K106" s="27">
        <f t="shared" si="8"/>
        <v>0</v>
      </c>
      <c r="L106" s="9"/>
      <c r="M106" s="1"/>
    </row>
    <row r="107" spans="1:13" ht="16.5" customHeight="1" thickBot="1" x14ac:dyDescent="0.35">
      <c r="A107" s="3"/>
      <c r="B107" s="46"/>
      <c r="C107" s="338" t="s">
        <v>22</v>
      </c>
      <c r="D107" s="339"/>
      <c r="E107" s="339"/>
      <c r="F107" s="339"/>
      <c r="G107" s="339"/>
      <c r="H107" s="340"/>
      <c r="I107" s="37"/>
      <c r="J107" s="67"/>
      <c r="K107" s="72">
        <f>SUM(K97:K106)</f>
        <v>0</v>
      </c>
      <c r="L107" s="9"/>
      <c r="M107" s="1"/>
    </row>
    <row r="108" spans="1:13" ht="16.5" customHeight="1" thickBot="1" x14ac:dyDescent="0.35">
      <c r="A108" s="3"/>
      <c r="B108" s="46"/>
      <c r="C108" s="18"/>
      <c r="D108" s="19"/>
      <c r="E108" s="19"/>
      <c r="F108" s="19"/>
      <c r="G108" s="19"/>
      <c r="H108" s="19"/>
      <c r="I108" s="19"/>
      <c r="J108" s="19"/>
      <c r="K108" s="20"/>
      <c r="L108" s="9"/>
      <c r="M108" s="1"/>
    </row>
    <row r="109" spans="1:13" ht="16.5" customHeight="1" x14ac:dyDescent="0.3">
      <c r="A109" s="3"/>
      <c r="B109" s="46"/>
      <c r="C109" s="69"/>
      <c r="D109" s="23">
        <v>10</v>
      </c>
      <c r="E109" s="64"/>
      <c r="F109" s="64"/>
      <c r="G109" s="65" t="s">
        <v>175</v>
      </c>
      <c r="H109" s="66"/>
      <c r="I109" s="37"/>
      <c r="J109" s="67"/>
      <c r="K109" s="72"/>
      <c r="L109" s="9"/>
      <c r="M109" s="1"/>
    </row>
    <row r="110" spans="1:13" ht="65.25" customHeight="1" x14ac:dyDescent="0.3">
      <c r="A110" s="3"/>
      <c r="B110" s="46"/>
      <c r="C110" s="69"/>
      <c r="D110" s="64" t="s">
        <v>176</v>
      </c>
      <c r="E110" s="64"/>
      <c r="F110" s="64" t="s">
        <v>177</v>
      </c>
      <c r="G110" s="29" t="s">
        <v>178</v>
      </c>
      <c r="H110" s="66" t="s">
        <v>20</v>
      </c>
      <c r="I110" s="37">
        <v>37</v>
      </c>
      <c r="J110" s="67"/>
      <c r="K110" s="27">
        <f t="shared" ref="K110:K118" si="9">+I110*J110</f>
        <v>0</v>
      </c>
      <c r="L110" s="9"/>
      <c r="M110" s="1"/>
    </row>
    <row r="111" spans="1:13" ht="63.75" customHeight="1" x14ac:dyDescent="0.3">
      <c r="A111" s="3"/>
      <c r="B111" s="46"/>
      <c r="C111" s="69"/>
      <c r="D111" s="64" t="s">
        <v>179</v>
      </c>
      <c r="E111" s="64"/>
      <c r="F111" s="64" t="s">
        <v>180</v>
      </c>
      <c r="G111" s="29" t="s">
        <v>178</v>
      </c>
      <c r="H111" s="66" t="s">
        <v>20</v>
      </c>
      <c r="I111" s="37">
        <v>80</v>
      </c>
      <c r="J111" s="67"/>
      <c r="K111" s="27">
        <f t="shared" si="9"/>
        <v>0</v>
      </c>
      <c r="L111" s="9"/>
      <c r="M111" s="1"/>
    </row>
    <row r="112" spans="1:13" ht="74.25" customHeight="1" x14ac:dyDescent="0.3">
      <c r="A112" s="3"/>
      <c r="B112" s="46"/>
      <c r="C112" s="69"/>
      <c r="D112" s="64" t="s">
        <v>181</v>
      </c>
      <c r="E112" s="64"/>
      <c r="F112" s="64" t="s">
        <v>182</v>
      </c>
      <c r="G112" s="29" t="s">
        <v>178</v>
      </c>
      <c r="H112" s="66" t="s">
        <v>20</v>
      </c>
      <c r="I112" s="37">
        <v>100</v>
      </c>
      <c r="J112" s="67"/>
      <c r="K112" s="27">
        <f t="shared" si="9"/>
        <v>0</v>
      </c>
      <c r="L112" s="9"/>
      <c r="M112" s="1"/>
    </row>
    <row r="113" spans="1:13" ht="43.5" customHeight="1" x14ac:dyDescent="0.3">
      <c r="A113" s="3"/>
      <c r="B113" s="46"/>
      <c r="C113" s="69"/>
      <c r="D113" s="64" t="s">
        <v>183</v>
      </c>
      <c r="E113" s="64"/>
      <c r="F113" s="64" t="s">
        <v>184</v>
      </c>
      <c r="G113" s="29" t="s">
        <v>185</v>
      </c>
      <c r="H113" s="66" t="s">
        <v>30</v>
      </c>
      <c r="I113" s="37">
        <v>8</v>
      </c>
      <c r="J113" s="67"/>
      <c r="K113" s="27">
        <f t="shared" si="9"/>
        <v>0</v>
      </c>
      <c r="L113" s="9"/>
      <c r="M113" s="1"/>
    </row>
    <row r="114" spans="1:13" ht="50.25" customHeight="1" x14ac:dyDescent="0.3">
      <c r="A114" s="3"/>
      <c r="B114" s="46"/>
      <c r="C114" s="69"/>
      <c r="D114" s="64" t="s">
        <v>186</v>
      </c>
      <c r="E114" s="64"/>
      <c r="F114" s="64" t="s">
        <v>187</v>
      </c>
      <c r="G114" s="29" t="s">
        <v>188</v>
      </c>
      <c r="H114" s="66" t="s">
        <v>30</v>
      </c>
      <c r="I114" s="37">
        <v>6</v>
      </c>
      <c r="J114" s="67"/>
      <c r="K114" s="27">
        <f t="shared" si="9"/>
        <v>0</v>
      </c>
      <c r="L114" s="9"/>
      <c r="M114" s="1"/>
    </row>
    <row r="115" spans="1:13" ht="51" x14ac:dyDescent="0.3">
      <c r="A115" s="3"/>
      <c r="B115" s="46"/>
      <c r="C115" s="69"/>
      <c r="D115" s="64" t="s">
        <v>189</v>
      </c>
      <c r="E115" s="64"/>
      <c r="F115" s="64" t="s">
        <v>190</v>
      </c>
      <c r="G115" s="29" t="s">
        <v>191</v>
      </c>
      <c r="H115" s="66" t="s">
        <v>30</v>
      </c>
      <c r="I115" s="37">
        <v>6</v>
      </c>
      <c r="J115" s="67"/>
      <c r="K115" s="27">
        <f t="shared" si="9"/>
        <v>0</v>
      </c>
      <c r="L115" s="9"/>
      <c r="M115" s="1"/>
    </row>
    <row r="116" spans="1:13" ht="82.5" customHeight="1" x14ac:dyDescent="0.3">
      <c r="A116" s="3"/>
      <c r="B116" s="46"/>
      <c r="C116" s="69"/>
      <c r="D116" s="64" t="s">
        <v>192</v>
      </c>
      <c r="E116" s="64"/>
      <c r="F116" s="64" t="s">
        <v>193</v>
      </c>
      <c r="G116" s="29" t="s">
        <v>194</v>
      </c>
      <c r="H116" s="66" t="s">
        <v>30</v>
      </c>
      <c r="I116" s="37">
        <v>6</v>
      </c>
      <c r="J116" s="67"/>
      <c r="K116" s="27">
        <f t="shared" si="9"/>
        <v>0</v>
      </c>
      <c r="L116" s="9"/>
      <c r="M116" s="1"/>
    </row>
    <row r="117" spans="1:13" ht="46.5" customHeight="1" x14ac:dyDescent="0.3">
      <c r="A117" s="3"/>
      <c r="B117" s="46"/>
      <c r="C117" s="69"/>
      <c r="D117" s="64" t="s">
        <v>195</v>
      </c>
      <c r="E117" s="64"/>
      <c r="F117" s="64" t="s">
        <v>196</v>
      </c>
      <c r="G117" s="29" t="s">
        <v>197</v>
      </c>
      <c r="H117" s="66" t="s">
        <v>30</v>
      </c>
      <c r="I117" s="37">
        <v>3</v>
      </c>
      <c r="J117" s="67"/>
      <c r="K117" s="27">
        <f t="shared" si="9"/>
        <v>0</v>
      </c>
      <c r="L117" s="9"/>
      <c r="M117" s="1"/>
    </row>
    <row r="118" spans="1:13" ht="47.25" customHeight="1" x14ac:dyDescent="0.3">
      <c r="A118" s="3"/>
      <c r="B118" s="46"/>
      <c r="C118" s="69"/>
      <c r="D118" s="64" t="s">
        <v>198</v>
      </c>
      <c r="E118" s="64"/>
      <c r="F118" s="64" t="s">
        <v>199</v>
      </c>
      <c r="G118" s="29" t="s">
        <v>200</v>
      </c>
      <c r="H118" s="66" t="s">
        <v>201</v>
      </c>
      <c r="I118" s="37">
        <v>8</v>
      </c>
      <c r="J118" s="67"/>
      <c r="K118" s="27">
        <f t="shared" si="9"/>
        <v>0</v>
      </c>
      <c r="L118" s="9"/>
      <c r="M118" s="1"/>
    </row>
    <row r="119" spans="1:13" ht="16.5" customHeight="1" thickBot="1" x14ac:dyDescent="0.35">
      <c r="A119" s="3"/>
      <c r="B119" s="46"/>
      <c r="C119" s="338" t="s">
        <v>22</v>
      </c>
      <c r="D119" s="339"/>
      <c r="E119" s="339"/>
      <c r="F119" s="339"/>
      <c r="G119" s="339"/>
      <c r="H119" s="340"/>
      <c r="I119" s="37"/>
      <c r="J119" s="67"/>
      <c r="K119" s="72">
        <f>SUM(K110:K118)</f>
        <v>0</v>
      </c>
      <c r="L119" s="9"/>
      <c r="M119" s="1"/>
    </row>
    <row r="120" spans="1:13" ht="16.5" customHeight="1" thickBot="1" x14ac:dyDescent="0.35">
      <c r="A120" s="3"/>
      <c r="B120" s="46"/>
      <c r="C120" s="18"/>
      <c r="D120" s="19"/>
      <c r="E120" s="19"/>
      <c r="F120" s="19"/>
      <c r="G120" s="19"/>
      <c r="H120" s="19"/>
      <c r="I120" s="19"/>
      <c r="J120" s="19"/>
      <c r="K120" s="20"/>
      <c r="L120" s="9"/>
      <c r="M120" s="1"/>
    </row>
    <row r="121" spans="1:13" ht="16.5" customHeight="1" x14ac:dyDescent="0.3">
      <c r="A121" s="3"/>
      <c r="B121" s="46"/>
      <c r="C121" s="69"/>
      <c r="D121" s="23">
        <v>11</v>
      </c>
      <c r="E121" s="64"/>
      <c r="F121" s="64"/>
      <c r="G121" s="65" t="s">
        <v>202</v>
      </c>
      <c r="H121" s="66"/>
      <c r="I121" s="37"/>
      <c r="J121" s="67"/>
      <c r="K121" s="72"/>
      <c r="L121" s="9"/>
      <c r="M121" s="1"/>
    </row>
    <row r="122" spans="1:13" ht="54" customHeight="1" x14ac:dyDescent="0.3">
      <c r="A122" s="3"/>
      <c r="B122" s="46"/>
      <c r="C122" s="69"/>
      <c r="D122" s="64" t="s">
        <v>203</v>
      </c>
      <c r="E122" s="64"/>
      <c r="F122" s="64" t="s">
        <v>204</v>
      </c>
      <c r="G122" s="29" t="s">
        <v>205</v>
      </c>
      <c r="H122" s="66" t="s">
        <v>20</v>
      </c>
      <c r="I122" s="37">
        <v>75</v>
      </c>
      <c r="J122" s="67"/>
      <c r="K122" s="27">
        <f t="shared" ref="K122:K126" si="10">+I122*J122</f>
        <v>0</v>
      </c>
      <c r="L122" s="9"/>
      <c r="M122" s="1"/>
    </row>
    <row r="123" spans="1:13" ht="52.5" customHeight="1" x14ac:dyDescent="0.3">
      <c r="A123" s="3"/>
      <c r="B123" s="46"/>
      <c r="C123" s="69"/>
      <c r="D123" s="64" t="s">
        <v>206</v>
      </c>
      <c r="E123" s="64"/>
      <c r="F123" s="64" t="s">
        <v>207</v>
      </c>
      <c r="G123" s="29" t="s">
        <v>208</v>
      </c>
      <c r="H123" s="66" t="s">
        <v>20</v>
      </c>
      <c r="I123" s="37">
        <v>220</v>
      </c>
      <c r="J123" s="67"/>
      <c r="K123" s="27">
        <f t="shared" si="10"/>
        <v>0</v>
      </c>
      <c r="L123" s="9"/>
      <c r="M123" s="1"/>
    </row>
    <row r="124" spans="1:13" ht="59.25" customHeight="1" x14ac:dyDescent="0.3">
      <c r="A124" s="3"/>
      <c r="B124" s="46"/>
      <c r="C124" s="69"/>
      <c r="D124" s="64" t="s">
        <v>209</v>
      </c>
      <c r="E124" s="64"/>
      <c r="F124" s="64" t="s">
        <v>210</v>
      </c>
      <c r="G124" s="29" t="s">
        <v>211</v>
      </c>
      <c r="H124" s="66" t="s">
        <v>20</v>
      </c>
      <c r="I124" s="37">
        <v>4340</v>
      </c>
      <c r="J124" s="67"/>
      <c r="K124" s="27">
        <f t="shared" si="10"/>
        <v>0</v>
      </c>
      <c r="L124" s="9"/>
      <c r="M124" s="1"/>
    </row>
    <row r="125" spans="1:13" ht="45" customHeight="1" x14ac:dyDescent="0.3">
      <c r="A125" s="3"/>
      <c r="B125" s="46"/>
      <c r="C125" s="69"/>
      <c r="D125" s="64" t="s">
        <v>212</v>
      </c>
      <c r="E125" s="64"/>
      <c r="F125" s="64" t="s">
        <v>213</v>
      </c>
      <c r="G125" s="29" t="s">
        <v>214</v>
      </c>
      <c r="H125" s="66" t="s">
        <v>68</v>
      </c>
      <c r="I125" s="37">
        <v>400</v>
      </c>
      <c r="J125" s="67"/>
      <c r="K125" s="27">
        <f t="shared" si="10"/>
        <v>0</v>
      </c>
      <c r="L125" s="9"/>
      <c r="M125" s="1"/>
    </row>
    <row r="126" spans="1:13" ht="49.5" customHeight="1" x14ac:dyDescent="0.3">
      <c r="A126" s="3"/>
      <c r="B126" s="46"/>
      <c r="C126" s="69"/>
      <c r="D126" s="64" t="s">
        <v>215</v>
      </c>
      <c r="E126" s="64">
        <v>810.1</v>
      </c>
      <c r="F126" s="64"/>
      <c r="G126" s="29" t="s">
        <v>216</v>
      </c>
      <c r="H126" s="66" t="s">
        <v>68</v>
      </c>
      <c r="I126" s="37">
        <v>450</v>
      </c>
      <c r="J126" s="67"/>
      <c r="K126" s="27">
        <f t="shared" si="10"/>
        <v>0</v>
      </c>
      <c r="L126" s="9"/>
      <c r="M126" s="1"/>
    </row>
    <row r="127" spans="1:13" ht="16.5" customHeight="1" thickBot="1" x14ac:dyDescent="0.35">
      <c r="A127" s="3"/>
      <c r="B127" s="46"/>
      <c r="C127" s="338" t="s">
        <v>22</v>
      </c>
      <c r="D127" s="339"/>
      <c r="E127" s="339"/>
      <c r="F127" s="339"/>
      <c r="G127" s="339"/>
      <c r="H127" s="340"/>
      <c r="I127" s="37"/>
      <c r="J127" s="67"/>
      <c r="K127" s="72">
        <f>SUM(K122:K126)</f>
        <v>0</v>
      </c>
      <c r="L127" s="9"/>
      <c r="M127" s="1"/>
    </row>
    <row r="128" spans="1:13" ht="16.5" customHeight="1" thickBot="1" x14ac:dyDescent="0.35">
      <c r="A128" s="3"/>
      <c r="B128" s="46"/>
      <c r="C128" s="18"/>
      <c r="D128" s="19"/>
      <c r="E128" s="19"/>
      <c r="F128" s="19"/>
      <c r="G128" s="19"/>
      <c r="H128" s="19"/>
      <c r="I128" s="19"/>
      <c r="J128" s="19"/>
      <c r="K128" s="20"/>
      <c r="L128" s="9"/>
      <c r="M128" s="1"/>
    </row>
    <row r="129" spans="1:13" ht="16.5" customHeight="1" x14ac:dyDescent="0.3">
      <c r="A129" s="3"/>
      <c r="B129" s="46"/>
      <c r="C129" s="69"/>
      <c r="D129" s="23">
        <v>12</v>
      </c>
      <c r="E129" s="64"/>
      <c r="F129" s="64"/>
      <c r="G129" s="65" t="s">
        <v>217</v>
      </c>
      <c r="H129" s="66"/>
      <c r="I129" s="37"/>
      <c r="J129" s="67"/>
      <c r="K129" s="72"/>
      <c r="L129" s="9"/>
      <c r="M129" s="1"/>
    </row>
    <row r="130" spans="1:13" ht="16.5" customHeight="1" x14ac:dyDescent="0.3">
      <c r="A130" s="3"/>
      <c r="B130" s="46"/>
      <c r="C130" s="69"/>
      <c r="D130" s="64">
        <v>12.1</v>
      </c>
      <c r="E130" s="64"/>
      <c r="F130" s="64"/>
      <c r="G130" s="65" t="s">
        <v>218</v>
      </c>
      <c r="H130" s="66" t="s">
        <v>219</v>
      </c>
      <c r="I130" s="37">
        <v>3.15</v>
      </c>
      <c r="J130" s="67"/>
      <c r="K130" s="27">
        <f>+I130*J130</f>
        <v>0</v>
      </c>
      <c r="L130" s="9"/>
      <c r="M130" s="1"/>
    </row>
    <row r="131" spans="1:13" ht="16.5" customHeight="1" thickBot="1" x14ac:dyDescent="0.35">
      <c r="A131" s="3"/>
      <c r="B131" s="46"/>
      <c r="C131" s="338" t="s">
        <v>22</v>
      </c>
      <c r="D131" s="339"/>
      <c r="E131" s="339"/>
      <c r="F131" s="339"/>
      <c r="G131" s="339"/>
      <c r="H131" s="340"/>
      <c r="I131" s="37"/>
      <c r="J131" s="67"/>
      <c r="K131" s="72">
        <f>SUM(K130)</f>
        <v>0</v>
      </c>
      <c r="L131" s="9"/>
      <c r="M131" s="1"/>
    </row>
    <row r="132" spans="1:13" ht="16.5" customHeight="1" thickBot="1" x14ac:dyDescent="0.35">
      <c r="A132" s="3"/>
      <c r="B132" s="46"/>
      <c r="C132" s="18"/>
      <c r="D132" s="19"/>
      <c r="E132" s="19"/>
      <c r="F132" s="19"/>
      <c r="G132" s="19"/>
      <c r="H132" s="19"/>
      <c r="I132" s="19"/>
      <c r="J132" s="19"/>
      <c r="K132" s="20"/>
      <c r="L132" s="9"/>
      <c r="M132" s="1"/>
    </row>
    <row r="133" spans="1:13" ht="16.5" customHeight="1" thickBot="1" x14ac:dyDescent="0.35">
      <c r="A133" s="3"/>
      <c r="B133" s="46"/>
      <c r="C133" s="69"/>
      <c r="D133" s="23">
        <v>13</v>
      </c>
      <c r="E133" s="64"/>
      <c r="F133" s="64"/>
      <c r="G133" s="29" t="s">
        <v>220</v>
      </c>
      <c r="H133" s="66"/>
      <c r="I133" s="37"/>
      <c r="J133" s="67"/>
      <c r="K133" s="72"/>
      <c r="L133" s="9"/>
      <c r="M133" s="1"/>
    </row>
    <row r="134" spans="1:13" ht="16.5" customHeight="1" thickBot="1" x14ac:dyDescent="0.35">
      <c r="A134" s="3"/>
      <c r="B134" s="46"/>
      <c r="C134" s="18"/>
      <c r="D134" s="19"/>
      <c r="E134" s="19"/>
      <c r="F134" s="19"/>
      <c r="G134" s="19"/>
      <c r="H134" s="19"/>
      <c r="I134" s="19"/>
      <c r="J134" s="19"/>
      <c r="K134" s="20"/>
      <c r="L134" s="9"/>
      <c r="M134" s="1"/>
    </row>
    <row r="135" spans="1:13" ht="36" customHeight="1" x14ac:dyDescent="0.3">
      <c r="A135" s="3"/>
      <c r="B135" s="46"/>
      <c r="C135" s="69"/>
      <c r="D135" s="64"/>
      <c r="E135" s="64"/>
      <c r="F135" s="64"/>
      <c r="G135" s="29" t="s">
        <v>221</v>
      </c>
      <c r="H135" s="66"/>
      <c r="I135" s="37"/>
      <c r="J135" s="67"/>
      <c r="K135" s="73"/>
      <c r="L135" s="9"/>
      <c r="M135" s="1"/>
    </row>
    <row r="136" spans="1:13" ht="36.75" customHeight="1" x14ac:dyDescent="0.3">
      <c r="A136" s="3"/>
      <c r="B136" s="46"/>
      <c r="C136" s="69"/>
      <c r="D136" s="64"/>
      <c r="E136" s="64"/>
      <c r="F136" s="64"/>
      <c r="G136" s="74" t="s">
        <v>222</v>
      </c>
      <c r="H136" s="66"/>
      <c r="I136" s="37"/>
      <c r="J136" s="67"/>
      <c r="K136" s="73"/>
      <c r="L136" s="9"/>
      <c r="M136" s="1"/>
    </row>
    <row r="137" spans="1:13" ht="39" customHeight="1" thickBot="1" x14ac:dyDescent="0.35">
      <c r="A137" s="3"/>
      <c r="B137" s="46"/>
      <c r="C137" s="122"/>
      <c r="D137" s="123">
        <v>14</v>
      </c>
      <c r="E137" s="76"/>
      <c r="F137" s="76"/>
      <c r="G137" s="29" t="s">
        <v>223</v>
      </c>
      <c r="H137" s="66"/>
      <c r="I137" s="37"/>
      <c r="J137" s="67"/>
      <c r="K137" s="72">
        <f>SUM(K135:K136)</f>
        <v>0</v>
      </c>
      <c r="L137" s="9"/>
      <c r="M137" s="1"/>
    </row>
    <row r="138" spans="1:13" ht="16.5" customHeight="1" thickBot="1" x14ac:dyDescent="0.35">
      <c r="A138" s="3"/>
      <c r="B138" s="46"/>
      <c r="C138" s="18"/>
      <c r="D138" s="19"/>
      <c r="E138" s="19"/>
      <c r="F138" s="19"/>
      <c r="G138" s="19"/>
      <c r="H138" s="19"/>
      <c r="I138" s="19"/>
      <c r="J138" s="19"/>
      <c r="K138" s="20"/>
      <c r="L138" s="9"/>
      <c r="M138" s="1"/>
    </row>
    <row r="139" spans="1:13" ht="16.5" customHeight="1" thickBot="1" x14ac:dyDescent="0.35">
      <c r="A139" s="3"/>
      <c r="B139" s="46"/>
      <c r="C139" s="69"/>
      <c r="D139" s="64"/>
      <c r="E139" s="64"/>
      <c r="F139" s="64"/>
      <c r="G139" s="65"/>
      <c r="H139" s="66"/>
      <c r="I139" s="37"/>
      <c r="J139" s="67"/>
      <c r="K139" s="72"/>
      <c r="L139" s="9"/>
      <c r="M139" s="1"/>
    </row>
    <row r="140" spans="1:13" ht="16.5" customHeight="1" thickBot="1" x14ac:dyDescent="0.35">
      <c r="A140" s="3"/>
      <c r="B140" s="46"/>
      <c r="C140" s="18"/>
      <c r="D140" s="19"/>
      <c r="E140" s="19"/>
      <c r="F140" s="19"/>
      <c r="G140" s="19"/>
      <c r="H140" s="19"/>
      <c r="I140" s="19"/>
      <c r="J140" s="19"/>
      <c r="K140" s="20"/>
      <c r="L140" s="9"/>
      <c r="M140" s="1"/>
    </row>
    <row r="141" spans="1:13" ht="34.5" customHeight="1" thickBot="1" x14ac:dyDescent="0.35">
      <c r="A141" s="3"/>
      <c r="B141" s="46"/>
      <c r="C141" s="69"/>
      <c r="D141" s="64">
        <v>15</v>
      </c>
      <c r="E141" s="64"/>
      <c r="F141" s="64"/>
      <c r="G141" s="29" t="s">
        <v>224</v>
      </c>
      <c r="H141" s="66"/>
      <c r="I141" s="37"/>
      <c r="J141" s="67"/>
      <c r="K141" s="72"/>
      <c r="L141" s="9"/>
      <c r="M141" s="1"/>
    </row>
    <row r="142" spans="1:13" ht="16.5" customHeight="1" thickBot="1" x14ac:dyDescent="0.35">
      <c r="A142" s="3"/>
      <c r="B142" s="46"/>
      <c r="C142" s="18"/>
      <c r="D142" s="19"/>
      <c r="E142" s="19"/>
      <c r="F142" s="19"/>
      <c r="G142" s="19"/>
      <c r="H142" s="19"/>
      <c r="I142" s="19"/>
      <c r="J142" s="19"/>
      <c r="K142" s="20"/>
      <c r="L142" s="9"/>
      <c r="M142" s="1"/>
    </row>
    <row r="143" spans="1:13" ht="16.5" customHeight="1" x14ac:dyDescent="0.3">
      <c r="A143" s="3"/>
      <c r="B143" s="46"/>
      <c r="C143" s="78"/>
      <c r="D143" s="79"/>
      <c r="E143" s="79"/>
      <c r="F143" s="79"/>
      <c r="G143" s="80" t="s">
        <v>225</v>
      </c>
      <c r="H143" s="81"/>
      <c r="I143" s="82"/>
      <c r="J143" s="83"/>
      <c r="K143" s="72">
        <f>+K18+K29+K43+K54+K67+K72+K85+K94+K107+K119+K127+K131+K133+K137+K139+K141</f>
        <v>0</v>
      </c>
      <c r="L143" s="9"/>
      <c r="M143" s="1"/>
    </row>
    <row r="144" spans="1:13" ht="16.5" customHeight="1" thickBot="1" x14ac:dyDescent="0.35">
      <c r="A144" s="3"/>
      <c r="B144" s="46"/>
      <c r="C144" s="84"/>
      <c r="D144" s="84"/>
      <c r="E144" s="84"/>
      <c r="F144" s="84"/>
      <c r="G144" s="84"/>
      <c r="H144" s="84"/>
      <c r="I144" s="84"/>
      <c r="J144" s="84"/>
      <c r="K144" s="85"/>
      <c r="L144" s="9"/>
      <c r="M144" s="1"/>
    </row>
    <row r="145" spans="1:13" ht="16.5" customHeight="1" x14ac:dyDescent="0.3">
      <c r="A145" s="3"/>
      <c r="B145" s="46"/>
      <c r="C145" s="51"/>
      <c r="D145" s="87"/>
      <c r="E145" s="51"/>
      <c r="F145" s="51"/>
      <c r="G145" s="386"/>
      <c r="H145" s="387"/>
      <c r="I145" s="387"/>
      <c r="J145" s="388"/>
      <c r="K145" s="88"/>
      <c r="L145" s="9"/>
      <c r="M145" s="1"/>
    </row>
    <row r="146" spans="1:13" ht="16.5" customHeight="1" x14ac:dyDescent="0.3">
      <c r="A146" s="3"/>
      <c r="B146" s="46"/>
      <c r="C146" s="51"/>
      <c r="D146" s="87"/>
      <c r="E146" s="51"/>
      <c r="F146" s="51"/>
      <c r="G146" s="70"/>
      <c r="H146" s="89"/>
      <c r="I146" s="90"/>
      <c r="J146" s="91"/>
      <c r="K146" s="92"/>
      <c r="L146" s="9"/>
      <c r="M146" s="1"/>
    </row>
    <row r="147" spans="1:13" ht="16.5" customHeight="1" x14ac:dyDescent="0.3">
      <c r="A147" s="3"/>
      <c r="B147" s="46"/>
      <c r="C147" s="51"/>
      <c r="D147" s="54"/>
      <c r="E147" s="54"/>
      <c r="F147" s="54"/>
      <c r="G147" s="70"/>
      <c r="H147" s="93"/>
      <c r="I147" s="94"/>
      <c r="J147" s="95"/>
      <c r="K147" s="92"/>
      <c r="L147" s="9"/>
      <c r="M147" s="1"/>
    </row>
    <row r="148" spans="1:13" ht="16.5" customHeight="1" x14ac:dyDescent="0.3">
      <c r="A148" s="3"/>
      <c r="B148" s="46"/>
      <c r="C148" s="51"/>
      <c r="D148" s="54"/>
      <c r="E148" s="54"/>
      <c r="F148" s="54"/>
      <c r="G148" s="96" t="s">
        <v>226</v>
      </c>
      <c r="H148" s="93"/>
      <c r="I148" s="94"/>
      <c r="J148" s="95"/>
      <c r="K148" s="97"/>
      <c r="L148" s="9"/>
      <c r="M148" s="1"/>
    </row>
    <row r="149" spans="1:13" ht="16.5" customHeight="1" x14ac:dyDescent="0.3">
      <c r="A149" s="3"/>
      <c r="B149" s="46"/>
      <c r="C149" s="51"/>
      <c r="D149" s="87"/>
      <c r="E149" s="51"/>
      <c r="F149" s="51"/>
      <c r="G149" s="389"/>
      <c r="H149" s="390"/>
      <c r="I149" s="390"/>
      <c r="J149" s="391"/>
      <c r="K149" s="92"/>
      <c r="L149" s="9"/>
      <c r="M149" s="1"/>
    </row>
    <row r="150" spans="1:13" ht="16.5" customHeight="1" x14ac:dyDescent="0.3">
      <c r="A150" s="3"/>
      <c r="B150" s="46"/>
      <c r="C150" s="51"/>
      <c r="D150" s="87"/>
      <c r="E150" s="51"/>
      <c r="F150" s="51"/>
      <c r="G150" s="98"/>
      <c r="H150" s="93"/>
      <c r="I150" s="94"/>
      <c r="J150" s="99"/>
      <c r="K150" s="92"/>
      <c r="L150" s="9"/>
      <c r="M150" s="1"/>
    </row>
    <row r="151" spans="1:13" ht="16.5" customHeight="1" x14ac:dyDescent="0.3">
      <c r="A151" s="3"/>
      <c r="B151" s="46"/>
      <c r="C151" s="51"/>
      <c r="D151" s="87"/>
      <c r="E151" s="51"/>
      <c r="F151" s="100"/>
      <c r="G151" s="98"/>
      <c r="H151" s="93"/>
      <c r="I151" s="94"/>
      <c r="J151" s="99"/>
      <c r="K151" s="97"/>
      <c r="L151" s="9"/>
      <c r="M151" s="1"/>
    </row>
    <row r="152" spans="1:13" ht="16.5" customHeight="1" thickBot="1" x14ac:dyDescent="0.35">
      <c r="A152" s="3"/>
      <c r="B152" s="46"/>
      <c r="C152" s="51"/>
      <c r="D152" s="87"/>
      <c r="E152" s="51"/>
      <c r="F152" s="51"/>
      <c r="G152" s="101" t="s">
        <v>227</v>
      </c>
      <c r="H152" s="102"/>
      <c r="I152" s="103"/>
      <c r="J152" s="257"/>
      <c r="K152" s="259">
        <f>+K143</f>
        <v>0</v>
      </c>
      <c r="L152" s="9"/>
      <c r="M152" s="1"/>
    </row>
    <row r="153" spans="1:13" ht="16.5" customHeight="1" thickBot="1" x14ac:dyDescent="0.35">
      <c r="A153" s="3"/>
      <c r="B153" s="46"/>
      <c r="C153" s="51"/>
      <c r="D153" s="87"/>
      <c r="E153" s="87"/>
      <c r="F153" s="87"/>
      <c r="G153" s="51"/>
      <c r="H153" s="51"/>
      <c r="I153" s="104"/>
      <c r="J153" s="105"/>
      <c r="K153" s="106"/>
      <c r="L153" s="9"/>
      <c r="M153" s="1"/>
    </row>
    <row r="154" spans="1:13" ht="16.5" customHeight="1" x14ac:dyDescent="0.3">
      <c r="A154" s="3"/>
      <c r="B154" s="46"/>
      <c r="C154" s="107"/>
      <c r="D154" s="342"/>
      <c r="E154" s="343"/>
      <c r="F154" s="343"/>
      <c r="G154" s="343"/>
      <c r="H154" s="343"/>
      <c r="I154" s="343"/>
      <c r="J154" s="343"/>
      <c r="K154" s="344"/>
      <c r="L154" s="108"/>
      <c r="M154" s="1"/>
    </row>
    <row r="155" spans="1:13" ht="16.5" customHeight="1" x14ac:dyDescent="0.3">
      <c r="A155" s="3"/>
      <c r="B155" s="46"/>
      <c r="C155" s="332" t="s">
        <v>296</v>
      </c>
      <c r="D155" s="333"/>
      <c r="E155" s="333"/>
      <c r="F155" s="333"/>
      <c r="G155" s="327"/>
      <c r="H155" s="334" t="s">
        <v>228</v>
      </c>
      <c r="I155" s="335"/>
      <c r="J155" s="336"/>
      <c r="K155" s="237" t="s">
        <v>229</v>
      </c>
      <c r="L155" s="109"/>
      <c r="M155" s="1"/>
    </row>
    <row r="156" spans="1:13" ht="36.75" customHeight="1" x14ac:dyDescent="0.3">
      <c r="A156" s="3"/>
      <c r="B156" s="46"/>
      <c r="C156" s="332" t="s">
        <v>239</v>
      </c>
      <c r="D156" s="333"/>
      <c r="E156" s="333"/>
      <c r="F156" s="333"/>
      <c r="G156" s="327"/>
      <c r="H156" s="328" t="s">
        <v>231</v>
      </c>
      <c r="I156" s="327"/>
      <c r="J156" s="238" t="s">
        <v>232</v>
      </c>
      <c r="K156" s="239">
        <v>0.25</v>
      </c>
      <c r="L156" s="109"/>
      <c r="M156" s="1"/>
    </row>
    <row r="157" spans="1:13" ht="29.25" customHeight="1" x14ac:dyDescent="0.3">
      <c r="A157" s="3"/>
      <c r="B157" s="46"/>
      <c r="C157" s="332" t="s">
        <v>297</v>
      </c>
      <c r="D157" s="333"/>
      <c r="E157" s="333"/>
      <c r="F157" s="333"/>
      <c r="G157" s="327"/>
      <c r="H157" s="337" t="s">
        <v>233</v>
      </c>
      <c r="I157" s="327"/>
      <c r="J157" s="238" t="s">
        <v>234</v>
      </c>
      <c r="K157" s="253" t="s">
        <v>240</v>
      </c>
      <c r="L157" s="109"/>
      <c r="M157" s="1"/>
    </row>
    <row r="158" spans="1:13" ht="27.75" customHeight="1" x14ac:dyDescent="0.3">
      <c r="A158" s="3"/>
      <c r="B158" s="46"/>
      <c r="C158" s="240"/>
      <c r="D158" s="241"/>
      <c r="E158" s="242"/>
      <c r="F158" s="242"/>
      <c r="G158" s="243"/>
      <c r="H158" s="326" t="s">
        <v>235</v>
      </c>
      <c r="I158" s="327"/>
      <c r="J158" s="238" t="s">
        <v>236</v>
      </c>
      <c r="K158" s="239">
        <v>0.05</v>
      </c>
      <c r="L158" s="9"/>
      <c r="M158" s="1"/>
    </row>
    <row r="159" spans="1:13" ht="16.5" customHeight="1" x14ac:dyDescent="0.3">
      <c r="A159" s="3"/>
      <c r="B159" s="46"/>
      <c r="C159" s="244"/>
      <c r="D159" s="245"/>
      <c r="E159" s="245"/>
      <c r="F159" s="245"/>
      <c r="G159" s="246"/>
      <c r="H159" s="328" t="s">
        <v>298</v>
      </c>
      <c r="I159" s="327"/>
      <c r="J159" s="238" t="s">
        <v>299</v>
      </c>
      <c r="K159" s="239">
        <f>SUM(K156:K158)</f>
        <v>0.3</v>
      </c>
      <c r="L159" s="9"/>
      <c r="M159" s="1"/>
    </row>
    <row r="160" spans="1:13" ht="16.5" customHeight="1" thickBot="1" x14ac:dyDescent="0.35">
      <c r="A160" s="3"/>
      <c r="B160" s="46"/>
      <c r="C160" s="111"/>
      <c r="D160" s="112"/>
      <c r="E160" s="112"/>
      <c r="F160" s="112"/>
      <c r="G160" s="113"/>
      <c r="H160" s="392"/>
      <c r="I160" s="393"/>
      <c r="J160" s="393"/>
      <c r="K160" s="394"/>
      <c r="L160" s="9"/>
      <c r="M160" s="1"/>
    </row>
    <row r="161" spans="1:13" ht="53.25" customHeight="1" x14ac:dyDescent="0.3">
      <c r="A161" s="3"/>
      <c r="B161" s="46"/>
      <c r="C161" s="1"/>
      <c r="D161" s="1"/>
      <c r="E161" s="2"/>
      <c r="F161" s="1"/>
      <c r="G161" s="124"/>
      <c r="H161" s="1"/>
      <c r="I161" s="1"/>
      <c r="J161" s="1"/>
      <c r="K161" s="1"/>
      <c r="L161" s="9"/>
      <c r="M161" s="1"/>
    </row>
    <row r="162" spans="1:13" ht="16.5" customHeight="1" x14ac:dyDescent="0.3">
      <c r="A162" s="3"/>
      <c r="B162" s="46"/>
      <c r="C162" s="3"/>
      <c r="D162" s="3"/>
      <c r="E162" s="125"/>
      <c r="F162" s="3"/>
      <c r="G162" s="126" t="s">
        <v>241</v>
      </c>
      <c r="H162" s="3"/>
      <c r="I162" s="3"/>
      <c r="J162" s="3"/>
      <c r="K162" s="3"/>
      <c r="L162" s="47"/>
      <c r="M162" s="3"/>
    </row>
    <row r="163" spans="1:13" ht="16.5" customHeight="1" thickBot="1" x14ac:dyDescent="0.35">
      <c r="A163" s="3"/>
      <c r="B163" s="127"/>
      <c r="C163" s="3"/>
      <c r="D163" s="3"/>
      <c r="E163" s="125"/>
      <c r="F163" s="3"/>
      <c r="G163" s="3"/>
      <c r="H163" s="3"/>
      <c r="I163" s="3"/>
      <c r="J163" s="3"/>
      <c r="K163" s="3"/>
      <c r="L163" s="128"/>
      <c r="M163" s="3"/>
    </row>
    <row r="164" spans="1:13" ht="16.5" customHeight="1" thickTop="1" x14ac:dyDescent="0.3">
      <c r="A164" s="3"/>
      <c r="B164" s="3"/>
      <c r="C164" s="129"/>
      <c r="D164" s="129"/>
      <c r="E164" s="130"/>
      <c r="F164" s="129"/>
      <c r="G164" s="129"/>
      <c r="H164" s="129"/>
      <c r="I164" s="129"/>
      <c r="J164" s="129"/>
      <c r="K164" s="129"/>
      <c r="L164" s="129"/>
      <c r="M164" s="3"/>
    </row>
  </sheetData>
  <mergeCells count="34">
    <mergeCell ref="H156:I156"/>
    <mergeCell ref="D154:K154"/>
    <mergeCell ref="H155:J155"/>
    <mergeCell ref="H160:K160"/>
    <mergeCell ref="C156:G156"/>
    <mergeCell ref="C157:G157"/>
    <mergeCell ref="H157:I157"/>
    <mergeCell ref="H158:I158"/>
    <mergeCell ref="H159:I159"/>
    <mergeCell ref="C155:G155"/>
    <mergeCell ref="C119:H119"/>
    <mergeCell ref="C127:H127"/>
    <mergeCell ref="C131:H131"/>
    <mergeCell ref="G145:J145"/>
    <mergeCell ref="G149:J149"/>
    <mergeCell ref="C72:H72"/>
    <mergeCell ref="C85:H85"/>
    <mergeCell ref="C94:H94"/>
    <mergeCell ref="C107:H107"/>
    <mergeCell ref="H11:H12"/>
    <mergeCell ref="C67:H67"/>
    <mergeCell ref="I11:I12"/>
    <mergeCell ref="C3:F3"/>
    <mergeCell ref="C5:K5"/>
    <mergeCell ref="C6:K6"/>
    <mergeCell ref="C7:K8"/>
    <mergeCell ref="C9:K9"/>
    <mergeCell ref="C10:K10"/>
    <mergeCell ref="J11:J12"/>
    <mergeCell ref="K11:K12"/>
    <mergeCell ref="C11:C12"/>
    <mergeCell ref="D11:D12"/>
    <mergeCell ref="E11:F11"/>
    <mergeCell ref="G11:G12"/>
  </mergeCells>
  <pageMargins left="0.11811023622047245" right="0.11811023622047245" top="0.15748031496062992" bottom="0.15748031496062992" header="0" footer="0"/>
  <pageSetup paperSize="9" scale="42"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
  <sheetViews>
    <sheetView showGridLines="0" topLeftCell="B13" workbookViewId="0">
      <selection activeCell="E21" sqref="E21"/>
    </sheetView>
  </sheetViews>
  <sheetFormatPr baseColWidth="10" defaultColWidth="14.42578125" defaultRowHeight="15" customHeight="1" x14ac:dyDescent="0.2"/>
  <cols>
    <col min="1" max="2" width="3.42578125" customWidth="1"/>
    <col min="3" max="3" width="12.5703125" customWidth="1"/>
    <col min="4" max="4" width="18" customWidth="1"/>
    <col min="5" max="11" width="11.42578125" customWidth="1"/>
    <col min="12" max="12" width="17.5703125" customWidth="1"/>
    <col min="13" max="14" width="11.42578125" customWidth="1"/>
    <col min="15" max="15" width="20" customWidth="1"/>
    <col min="16" max="16" width="3.42578125" customWidth="1"/>
  </cols>
  <sheetData>
    <row r="1" spans="1:16" ht="12.75" customHeight="1" x14ac:dyDescent="0.2">
      <c r="A1" s="110"/>
      <c r="B1" s="110"/>
      <c r="C1" s="110"/>
      <c r="D1" s="110"/>
      <c r="E1" s="110"/>
      <c r="F1" s="110"/>
      <c r="G1" s="110"/>
      <c r="H1" s="110"/>
      <c r="I1" s="110"/>
      <c r="J1" s="110"/>
      <c r="K1" s="110"/>
      <c r="L1" s="110"/>
      <c r="M1" s="110"/>
      <c r="N1" s="110"/>
      <c r="O1" s="110"/>
      <c r="P1" s="110"/>
    </row>
    <row r="2" spans="1:16" ht="12.75" customHeight="1" x14ac:dyDescent="0.2">
      <c r="A2" s="110"/>
      <c r="B2" s="131"/>
      <c r="C2" s="132"/>
      <c r="D2" s="132"/>
      <c r="E2" s="132"/>
      <c r="F2" s="132"/>
      <c r="G2" s="132"/>
      <c r="H2" s="132"/>
      <c r="I2" s="132"/>
      <c r="J2" s="132"/>
      <c r="K2" s="132"/>
      <c r="L2" s="132"/>
      <c r="M2" s="132"/>
      <c r="N2" s="132"/>
      <c r="O2" s="132"/>
      <c r="P2" s="133"/>
    </row>
    <row r="3" spans="1:16" ht="36.75" customHeight="1" x14ac:dyDescent="0.25">
      <c r="A3" s="110"/>
      <c r="B3" s="134"/>
      <c r="C3" s="355" t="s">
        <v>0</v>
      </c>
      <c r="D3" s="356"/>
      <c r="E3" s="356"/>
      <c r="F3" s="357"/>
      <c r="G3" s="110"/>
      <c r="H3" s="110"/>
      <c r="I3" s="110"/>
      <c r="J3" s="110"/>
      <c r="K3" s="110"/>
      <c r="L3" s="110"/>
      <c r="M3" s="110"/>
      <c r="N3" s="110"/>
      <c r="O3" s="110"/>
      <c r="P3" s="135"/>
    </row>
    <row r="4" spans="1:16" ht="12.75" customHeight="1" x14ac:dyDescent="0.2">
      <c r="A4" s="110"/>
      <c r="B4" s="134"/>
      <c r="C4" s="136" t="s">
        <v>1</v>
      </c>
      <c r="D4" s="137" t="s">
        <v>2</v>
      </c>
      <c r="E4" s="136" t="s">
        <v>3</v>
      </c>
      <c r="F4" s="137">
        <v>3</v>
      </c>
      <c r="G4" s="110"/>
      <c r="H4" s="110"/>
      <c r="I4" s="110"/>
      <c r="J4" s="110"/>
      <c r="K4" s="110"/>
      <c r="L4" s="110"/>
      <c r="M4" s="110"/>
      <c r="N4" s="110"/>
      <c r="O4" s="110"/>
      <c r="P4" s="135"/>
    </row>
    <row r="5" spans="1:16" ht="12.75" customHeight="1" x14ac:dyDescent="0.2">
      <c r="A5" s="110"/>
      <c r="B5" s="134"/>
      <c r="C5" s="138"/>
      <c r="D5" s="139"/>
      <c r="E5" s="138"/>
      <c r="F5" s="139"/>
      <c r="G5" s="110"/>
      <c r="H5" s="110"/>
      <c r="I5" s="110"/>
      <c r="J5" s="110"/>
      <c r="K5" s="110"/>
      <c r="L5" s="110"/>
      <c r="M5" s="110"/>
      <c r="N5" s="110"/>
      <c r="O5" s="110"/>
      <c r="P5" s="135"/>
    </row>
    <row r="6" spans="1:16" ht="48" customHeight="1" x14ac:dyDescent="0.25">
      <c r="A6" s="110"/>
      <c r="B6" s="134"/>
      <c r="C6" s="418" t="s">
        <v>242</v>
      </c>
      <c r="D6" s="339"/>
      <c r="E6" s="339"/>
      <c r="F6" s="339"/>
      <c r="G6" s="339"/>
      <c r="H6" s="339"/>
      <c r="I6" s="339"/>
      <c r="J6" s="339"/>
      <c r="K6" s="339"/>
      <c r="L6" s="339"/>
      <c r="M6" s="339"/>
      <c r="N6" s="339"/>
      <c r="O6" s="340"/>
      <c r="P6" s="140"/>
    </row>
    <row r="7" spans="1:16" ht="12.75" customHeight="1" x14ac:dyDescent="0.2">
      <c r="A7" s="110"/>
      <c r="B7" s="134"/>
      <c r="C7" s="51"/>
      <c r="D7" s="51"/>
      <c r="E7" s="51"/>
      <c r="F7" s="51"/>
      <c r="G7" s="51"/>
      <c r="H7" s="51"/>
      <c r="I7" s="51"/>
      <c r="J7" s="51"/>
      <c r="K7" s="51"/>
      <c r="L7" s="51"/>
      <c r="M7" s="51"/>
      <c r="N7" s="51"/>
      <c r="O7" s="51"/>
      <c r="P7" s="135"/>
    </row>
    <row r="8" spans="1:16" ht="12.75" customHeight="1" x14ac:dyDescent="0.25">
      <c r="A8" s="110"/>
      <c r="B8" s="134"/>
      <c r="C8" s="441"/>
      <c r="D8" s="419"/>
      <c r="E8" s="379"/>
      <c r="F8" s="379"/>
      <c r="G8" s="379"/>
      <c r="H8" s="379"/>
      <c r="I8" s="379"/>
      <c r="J8" s="379"/>
      <c r="K8" s="420"/>
      <c r="L8" s="443"/>
      <c r="M8" s="379"/>
      <c r="N8" s="379"/>
      <c r="O8" s="380"/>
      <c r="P8" s="141"/>
    </row>
    <row r="9" spans="1:16" ht="12.75" customHeight="1" x14ac:dyDescent="0.25">
      <c r="A9" s="110"/>
      <c r="B9" s="134"/>
      <c r="C9" s="442"/>
      <c r="D9" s="421" t="s">
        <v>243</v>
      </c>
      <c r="E9" s="359"/>
      <c r="F9" s="359"/>
      <c r="G9" s="359"/>
      <c r="H9" s="359"/>
      <c r="I9" s="359"/>
      <c r="J9" s="359"/>
      <c r="K9" s="422"/>
      <c r="L9" s="436"/>
      <c r="M9" s="366"/>
      <c r="N9" s="366"/>
      <c r="O9" s="367"/>
      <c r="P9" s="141"/>
    </row>
    <row r="10" spans="1:16" ht="12.75" customHeight="1" x14ac:dyDescent="0.25">
      <c r="A10" s="110"/>
      <c r="B10" s="134"/>
      <c r="C10" s="442"/>
      <c r="D10" s="421"/>
      <c r="E10" s="359"/>
      <c r="F10" s="359"/>
      <c r="G10" s="359"/>
      <c r="H10" s="359"/>
      <c r="I10" s="359"/>
      <c r="J10" s="359"/>
      <c r="K10" s="422"/>
      <c r="L10" s="431" t="s">
        <v>244</v>
      </c>
      <c r="M10" s="433"/>
      <c r="N10" s="434"/>
      <c r="O10" s="435"/>
      <c r="P10" s="141"/>
    </row>
    <row r="11" spans="1:16" ht="12.75" customHeight="1" x14ac:dyDescent="0.25">
      <c r="A11" s="110"/>
      <c r="B11" s="134"/>
      <c r="C11" s="442"/>
      <c r="D11" s="421" t="s">
        <v>245</v>
      </c>
      <c r="E11" s="359"/>
      <c r="F11" s="359"/>
      <c r="G11" s="359"/>
      <c r="H11" s="359"/>
      <c r="I11" s="359"/>
      <c r="J11" s="359"/>
      <c r="K11" s="422"/>
      <c r="L11" s="432"/>
      <c r="M11" s="436"/>
      <c r="N11" s="366"/>
      <c r="O11" s="367"/>
      <c r="P11" s="141"/>
    </row>
    <row r="12" spans="1:16" ht="12.75" customHeight="1" x14ac:dyDescent="0.2">
      <c r="A12" s="110"/>
      <c r="B12" s="134"/>
      <c r="C12" s="442"/>
      <c r="D12" s="439"/>
      <c r="E12" s="359"/>
      <c r="F12" s="359"/>
      <c r="G12" s="359"/>
      <c r="H12" s="359"/>
      <c r="I12" s="359"/>
      <c r="J12" s="359"/>
      <c r="K12" s="422"/>
      <c r="L12" s="431" t="s">
        <v>246</v>
      </c>
      <c r="M12" s="431">
        <v>1</v>
      </c>
      <c r="N12" s="431" t="s">
        <v>247</v>
      </c>
      <c r="O12" s="426">
        <v>1</v>
      </c>
      <c r="P12" s="141"/>
    </row>
    <row r="13" spans="1:16" ht="12.75" customHeight="1" x14ac:dyDescent="0.2">
      <c r="A13" s="110"/>
      <c r="B13" s="134"/>
      <c r="C13" s="442"/>
      <c r="D13" s="440"/>
      <c r="E13" s="359"/>
      <c r="F13" s="359"/>
      <c r="G13" s="359"/>
      <c r="H13" s="359"/>
      <c r="I13" s="359"/>
      <c r="J13" s="359"/>
      <c r="K13" s="422"/>
      <c r="L13" s="437"/>
      <c r="M13" s="437"/>
      <c r="N13" s="437"/>
      <c r="O13" s="427"/>
      <c r="P13" s="141"/>
    </row>
    <row r="14" spans="1:16" ht="12.75" customHeight="1" x14ac:dyDescent="0.25">
      <c r="A14" s="110"/>
      <c r="B14" s="134"/>
      <c r="C14" s="442"/>
      <c r="D14" s="421" t="s">
        <v>248</v>
      </c>
      <c r="E14" s="359"/>
      <c r="F14" s="359"/>
      <c r="G14" s="359"/>
      <c r="H14" s="359"/>
      <c r="I14" s="359"/>
      <c r="J14" s="359"/>
      <c r="K14" s="422"/>
      <c r="L14" s="437"/>
      <c r="M14" s="437"/>
      <c r="N14" s="437"/>
      <c r="O14" s="427"/>
      <c r="P14" s="141"/>
    </row>
    <row r="15" spans="1:16" ht="12.75" customHeight="1" x14ac:dyDescent="0.25">
      <c r="A15" s="110"/>
      <c r="B15" s="134"/>
      <c r="C15" s="142"/>
      <c r="D15" s="143"/>
      <c r="E15" s="143"/>
      <c r="F15" s="143"/>
      <c r="G15" s="143"/>
      <c r="H15" s="143"/>
      <c r="I15" s="143"/>
      <c r="J15" s="143"/>
      <c r="K15" s="143"/>
      <c r="L15" s="143"/>
      <c r="M15" s="144"/>
      <c r="N15" s="144"/>
      <c r="O15" s="145"/>
      <c r="P15" s="146"/>
    </row>
    <row r="16" spans="1:16" ht="12.75" customHeight="1" x14ac:dyDescent="0.25">
      <c r="A16" s="110"/>
      <c r="B16" s="134"/>
      <c r="C16" s="147"/>
      <c r="D16" s="148"/>
      <c r="E16" s="148"/>
      <c r="F16" s="148"/>
      <c r="G16" s="148"/>
      <c r="H16" s="148"/>
      <c r="I16" s="148"/>
      <c r="J16" s="148"/>
      <c r="K16" s="148"/>
      <c r="L16" s="149" t="s">
        <v>249</v>
      </c>
      <c r="M16" s="150" t="s">
        <v>250</v>
      </c>
      <c r="N16" s="150" t="s">
        <v>251</v>
      </c>
      <c r="O16" s="151" t="s">
        <v>252</v>
      </c>
      <c r="P16" s="141"/>
    </row>
    <row r="17" spans="1:16" ht="12.75" customHeight="1" x14ac:dyDescent="0.25">
      <c r="A17" s="110"/>
      <c r="B17" s="134"/>
      <c r="C17" s="152"/>
      <c r="D17" s="153"/>
      <c r="E17" s="153"/>
      <c r="F17" s="153"/>
      <c r="G17" s="153"/>
      <c r="H17" s="153"/>
      <c r="I17" s="153"/>
      <c r="J17" s="153"/>
      <c r="K17" s="153"/>
      <c r="L17" s="154"/>
      <c r="M17" s="155"/>
      <c r="N17" s="155"/>
      <c r="O17" s="156"/>
      <c r="P17" s="157"/>
    </row>
    <row r="18" spans="1:16" ht="18" customHeight="1" x14ac:dyDescent="0.25">
      <c r="A18" s="110"/>
      <c r="B18" s="134"/>
      <c r="C18" s="428" t="s">
        <v>253</v>
      </c>
      <c r="D18" s="359"/>
      <c r="E18" s="359"/>
      <c r="F18" s="359"/>
      <c r="G18" s="153"/>
      <c r="H18" s="153"/>
      <c r="I18" s="153" t="s">
        <v>254</v>
      </c>
      <c r="J18" s="51"/>
      <c r="K18" s="153"/>
      <c r="L18" s="154"/>
      <c r="M18" s="51"/>
      <c r="N18" s="51"/>
      <c r="O18" s="158"/>
      <c r="P18" s="157"/>
    </row>
    <row r="19" spans="1:16" ht="12.75" customHeight="1" x14ac:dyDescent="0.25">
      <c r="A19" s="110"/>
      <c r="B19" s="134"/>
      <c r="C19" s="159"/>
      <c r="D19" s="160"/>
      <c r="E19" s="160"/>
      <c r="F19" s="160"/>
      <c r="G19" s="160"/>
      <c r="H19" s="160"/>
      <c r="I19" s="160"/>
      <c r="J19" s="160"/>
      <c r="K19" s="160"/>
      <c r="L19" s="160"/>
      <c r="M19" s="160"/>
      <c r="N19" s="160"/>
      <c r="O19" s="161"/>
      <c r="P19" s="162"/>
    </row>
    <row r="20" spans="1:16" ht="12.75" customHeight="1" x14ac:dyDescent="0.2">
      <c r="A20" s="110"/>
      <c r="B20" s="134"/>
      <c r="C20" s="163"/>
      <c r="D20" s="164"/>
      <c r="E20" s="164"/>
      <c r="F20" s="164"/>
      <c r="G20" s="164"/>
      <c r="H20" s="164"/>
      <c r="I20" s="164"/>
      <c r="J20" s="164"/>
      <c r="K20" s="164"/>
      <c r="L20" s="164"/>
      <c r="M20" s="164"/>
      <c r="N20" s="164"/>
      <c r="O20" s="165"/>
      <c r="P20" s="135"/>
    </row>
    <row r="21" spans="1:16" ht="12.75" customHeight="1" x14ac:dyDescent="0.2">
      <c r="A21" s="110"/>
      <c r="B21" s="134"/>
      <c r="C21" s="166"/>
      <c r="D21" s="167"/>
      <c r="E21" s="167"/>
      <c r="F21" s="167"/>
      <c r="G21" s="167"/>
      <c r="H21" s="167"/>
      <c r="I21" s="51"/>
      <c r="J21" s="51"/>
      <c r="K21" s="167"/>
      <c r="L21" s="167"/>
      <c r="M21" s="167"/>
      <c r="N21" s="167"/>
      <c r="O21" s="168"/>
      <c r="P21" s="135"/>
    </row>
    <row r="22" spans="1:16" ht="12.75" customHeight="1" x14ac:dyDescent="0.25">
      <c r="A22" s="110"/>
      <c r="B22" s="134"/>
      <c r="C22" s="429" t="s">
        <v>255</v>
      </c>
      <c r="D22" s="379"/>
      <c r="E22" s="379"/>
      <c r="F22" s="379"/>
      <c r="G22" s="379"/>
      <c r="H22" s="379"/>
      <c r="I22" s="379"/>
      <c r="J22" s="379"/>
      <c r="K22" s="379"/>
      <c r="L22" s="379"/>
      <c r="M22" s="379"/>
      <c r="N22" s="379"/>
      <c r="O22" s="380"/>
      <c r="P22" s="169"/>
    </row>
    <row r="23" spans="1:16" ht="12.75" customHeight="1" x14ac:dyDescent="0.2">
      <c r="A23" s="110"/>
      <c r="B23" s="134"/>
      <c r="C23" s="170"/>
      <c r="D23" s="51"/>
      <c r="E23" s="51"/>
      <c r="F23" s="51"/>
      <c r="G23" s="51"/>
      <c r="H23" s="51"/>
      <c r="I23" s="51"/>
      <c r="J23" s="51"/>
      <c r="K23" s="51"/>
      <c r="L23" s="51"/>
      <c r="M23" s="51"/>
      <c r="N23" s="51"/>
      <c r="O23" s="171"/>
      <c r="P23" s="135"/>
    </row>
    <row r="24" spans="1:16" ht="12.75" customHeight="1" x14ac:dyDescent="0.2">
      <c r="A24" s="110"/>
      <c r="B24" s="134"/>
      <c r="C24" s="172" t="s">
        <v>256</v>
      </c>
      <c r="D24" s="430" t="s">
        <v>10</v>
      </c>
      <c r="E24" s="343"/>
      <c r="F24" s="343"/>
      <c r="G24" s="343"/>
      <c r="H24" s="343"/>
      <c r="I24" s="343"/>
      <c r="J24" s="343"/>
      <c r="K24" s="343"/>
      <c r="L24" s="344"/>
      <c r="M24" s="438" t="s">
        <v>257</v>
      </c>
      <c r="N24" s="344"/>
      <c r="O24" s="172" t="s">
        <v>12</v>
      </c>
      <c r="P24" s="173"/>
    </row>
    <row r="25" spans="1:16" ht="12.75" customHeight="1" x14ac:dyDescent="0.2">
      <c r="A25" s="110"/>
      <c r="B25" s="134"/>
      <c r="C25" s="174"/>
      <c r="D25" s="425"/>
      <c r="E25" s="393"/>
      <c r="F25" s="393"/>
      <c r="G25" s="393"/>
      <c r="H25" s="393"/>
      <c r="I25" s="393"/>
      <c r="J25" s="393"/>
      <c r="K25" s="393"/>
      <c r="L25" s="394"/>
      <c r="M25" s="425"/>
      <c r="N25" s="394"/>
      <c r="O25" s="175"/>
      <c r="P25" s="176"/>
    </row>
    <row r="26" spans="1:16" ht="12.75" customHeight="1" x14ac:dyDescent="0.2">
      <c r="A26" s="110"/>
      <c r="B26" s="134"/>
      <c r="C26" s="405" t="s">
        <v>258</v>
      </c>
      <c r="D26" s="379"/>
      <c r="E26" s="379"/>
      <c r="F26" s="379"/>
      <c r="G26" s="379"/>
      <c r="H26" s="379"/>
      <c r="I26" s="379"/>
      <c r="J26" s="379"/>
      <c r="K26" s="379"/>
      <c r="L26" s="379"/>
      <c r="M26" s="379"/>
      <c r="N26" s="379"/>
      <c r="O26" s="380"/>
      <c r="P26" s="177"/>
    </row>
    <row r="27" spans="1:16" ht="12.75" customHeight="1" x14ac:dyDescent="0.2">
      <c r="A27" s="110"/>
      <c r="B27" s="134"/>
      <c r="C27" s="406"/>
      <c r="D27" s="359"/>
      <c r="E27" s="359"/>
      <c r="F27" s="359"/>
      <c r="G27" s="359"/>
      <c r="H27" s="359"/>
      <c r="I27" s="359"/>
      <c r="J27" s="359"/>
      <c r="K27" s="359"/>
      <c r="L27" s="359"/>
      <c r="M27" s="359"/>
      <c r="N27" s="359"/>
      <c r="O27" s="407"/>
      <c r="P27" s="177"/>
    </row>
    <row r="28" spans="1:16" ht="12.75" customHeight="1" x14ac:dyDescent="0.2">
      <c r="A28" s="110"/>
      <c r="B28" s="134"/>
      <c r="C28" s="381"/>
      <c r="D28" s="361"/>
      <c r="E28" s="361"/>
      <c r="F28" s="361"/>
      <c r="G28" s="361"/>
      <c r="H28" s="361"/>
      <c r="I28" s="361"/>
      <c r="J28" s="361"/>
      <c r="K28" s="361"/>
      <c r="L28" s="361"/>
      <c r="M28" s="361"/>
      <c r="N28" s="361"/>
      <c r="O28" s="382"/>
      <c r="P28" s="177"/>
    </row>
    <row r="29" spans="1:16" ht="12.75" customHeight="1" x14ac:dyDescent="0.25">
      <c r="A29" s="110"/>
      <c r="B29" s="134"/>
      <c r="C29" s="408" t="s">
        <v>10</v>
      </c>
      <c r="D29" s="343"/>
      <c r="E29" s="343"/>
      <c r="F29" s="343"/>
      <c r="G29" s="354"/>
      <c r="H29" s="423" t="s">
        <v>259</v>
      </c>
      <c r="I29" s="409"/>
      <c r="J29" s="444" t="s">
        <v>260</v>
      </c>
      <c r="K29" s="445"/>
      <c r="L29" s="178" t="s">
        <v>261</v>
      </c>
      <c r="M29" s="423" t="s">
        <v>262</v>
      </c>
      <c r="N29" s="354"/>
      <c r="O29" s="179" t="s">
        <v>263</v>
      </c>
      <c r="P29" s="169"/>
    </row>
    <row r="30" spans="1:16" ht="12.75" customHeight="1" x14ac:dyDescent="0.2">
      <c r="A30" s="110"/>
      <c r="B30" s="134"/>
      <c r="C30" s="401"/>
      <c r="D30" s="339"/>
      <c r="E30" s="339"/>
      <c r="F30" s="339"/>
      <c r="G30" s="340"/>
      <c r="H30" s="448"/>
      <c r="I30" s="340"/>
      <c r="J30" s="448"/>
      <c r="K30" s="340"/>
      <c r="L30" s="180"/>
      <c r="M30" s="449"/>
      <c r="N30" s="340"/>
      <c r="O30" s="181"/>
      <c r="P30" s="182"/>
    </row>
    <row r="31" spans="1:16" ht="12.75" customHeight="1" x14ac:dyDescent="0.2">
      <c r="A31" s="110"/>
      <c r="B31" s="134"/>
      <c r="C31" s="183"/>
      <c r="D31" s="184"/>
      <c r="E31" s="184"/>
      <c r="F31" s="184"/>
      <c r="G31" s="185"/>
      <c r="H31" s="186"/>
      <c r="I31" s="185"/>
      <c r="J31" s="186"/>
      <c r="K31" s="185"/>
      <c r="L31" s="180"/>
      <c r="M31" s="449"/>
      <c r="N31" s="340"/>
      <c r="O31" s="181"/>
      <c r="P31" s="182"/>
    </row>
    <row r="32" spans="1:16" ht="12.75" customHeight="1" x14ac:dyDescent="0.2">
      <c r="A32" s="110"/>
      <c r="B32" s="134"/>
      <c r="C32" s="411"/>
      <c r="D32" s="393"/>
      <c r="E32" s="393"/>
      <c r="F32" s="393"/>
      <c r="G32" s="400"/>
      <c r="H32" s="446"/>
      <c r="I32" s="400"/>
      <c r="J32" s="446"/>
      <c r="K32" s="400"/>
      <c r="L32" s="187"/>
      <c r="M32" s="447"/>
      <c r="N32" s="400"/>
      <c r="O32" s="181"/>
      <c r="P32" s="182"/>
    </row>
    <row r="33" spans="1:16" ht="12.75" customHeight="1" x14ac:dyDescent="0.25">
      <c r="A33" s="110"/>
      <c r="B33" s="134"/>
      <c r="C33" s="404" t="s">
        <v>264</v>
      </c>
      <c r="D33" s="396"/>
      <c r="E33" s="396"/>
      <c r="F33" s="396"/>
      <c r="G33" s="396"/>
      <c r="H33" s="396"/>
      <c r="I33" s="396"/>
      <c r="J33" s="396"/>
      <c r="K33" s="396"/>
      <c r="L33" s="396"/>
      <c r="M33" s="396"/>
      <c r="N33" s="397"/>
      <c r="O33" s="188"/>
      <c r="P33" s="182"/>
    </row>
    <row r="34" spans="1:16" ht="13.5" customHeight="1" x14ac:dyDescent="0.2">
      <c r="A34" s="110"/>
      <c r="B34" s="134"/>
      <c r="C34" s="405" t="s">
        <v>265</v>
      </c>
      <c r="D34" s="379"/>
      <c r="E34" s="379"/>
      <c r="F34" s="379"/>
      <c r="G34" s="379"/>
      <c r="H34" s="379"/>
      <c r="I34" s="379"/>
      <c r="J34" s="379"/>
      <c r="K34" s="379"/>
      <c r="L34" s="379"/>
      <c r="M34" s="379"/>
      <c r="N34" s="379"/>
      <c r="O34" s="380"/>
      <c r="P34" s="177"/>
    </row>
    <row r="35" spans="1:16" ht="12.75" customHeight="1" x14ac:dyDescent="0.2">
      <c r="A35" s="110"/>
      <c r="B35" s="134"/>
      <c r="C35" s="406"/>
      <c r="D35" s="359"/>
      <c r="E35" s="359"/>
      <c r="F35" s="359"/>
      <c r="G35" s="359"/>
      <c r="H35" s="359"/>
      <c r="I35" s="359"/>
      <c r="J35" s="359"/>
      <c r="K35" s="359"/>
      <c r="L35" s="359"/>
      <c r="M35" s="359"/>
      <c r="N35" s="359"/>
      <c r="O35" s="407"/>
      <c r="P35" s="177"/>
    </row>
    <row r="36" spans="1:16" ht="12.75" customHeight="1" x14ac:dyDescent="0.2">
      <c r="A36" s="110"/>
      <c r="B36" s="134"/>
      <c r="C36" s="381"/>
      <c r="D36" s="361"/>
      <c r="E36" s="361"/>
      <c r="F36" s="361"/>
      <c r="G36" s="361"/>
      <c r="H36" s="361"/>
      <c r="I36" s="361"/>
      <c r="J36" s="361"/>
      <c r="K36" s="361"/>
      <c r="L36" s="361"/>
      <c r="M36" s="361"/>
      <c r="N36" s="361"/>
      <c r="O36" s="382"/>
      <c r="P36" s="177"/>
    </row>
    <row r="37" spans="1:16" ht="12.75" customHeight="1" x14ac:dyDescent="0.25">
      <c r="A37" s="110"/>
      <c r="B37" s="134"/>
      <c r="C37" s="408" t="s">
        <v>10</v>
      </c>
      <c r="D37" s="343"/>
      <c r="E37" s="343"/>
      <c r="F37" s="343"/>
      <c r="G37" s="343"/>
      <c r="H37" s="343"/>
      <c r="I37" s="343"/>
      <c r="J37" s="354"/>
      <c r="K37" s="189" t="s">
        <v>257</v>
      </c>
      <c r="L37" s="178" t="s">
        <v>12</v>
      </c>
      <c r="M37" s="423" t="s">
        <v>266</v>
      </c>
      <c r="N37" s="354"/>
      <c r="O37" s="179" t="s">
        <v>263</v>
      </c>
      <c r="P37" s="169"/>
    </row>
    <row r="38" spans="1:16" ht="12.75" customHeight="1" x14ac:dyDescent="0.2">
      <c r="A38" s="110"/>
      <c r="B38" s="134"/>
      <c r="C38" s="401"/>
      <c r="D38" s="339"/>
      <c r="E38" s="339"/>
      <c r="F38" s="339"/>
      <c r="G38" s="339"/>
      <c r="H38" s="339"/>
      <c r="I38" s="339"/>
      <c r="J38" s="340"/>
      <c r="K38" s="190"/>
      <c r="L38" s="191"/>
      <c r="M38" s="424"/>
      <c r="N38" s="340"/>
      <c r="O38" s="181"/>
      <c r="P38" s="182"/>
    </row>
    <row r="39" spans="1:16" ht="12.75" customHeight="1" x14ac:dyDescent="0.2">
      <c r="A39" s="110"/>
      <c r="B39" s="134"/>
      <c r="C39" s="411"/>
      <c r="D39" s="393"/>
      <c r="E39" s="393"/>
      <c r="F39" s="393"/>
      <c r="G39" s="393"/>
      <c r="H39" s="393"/>
      <c r="I39" s="393"/>
      <c r="J39" s="400"/>
      <c r="K39" s="184"/>
      <c r="L39" s="192"/>
      <c r="M39" s="399"/>
      <c r="N39" s="400"/>
      <c r="O39" s="193"/>
      <c r="P39" s="182"/>
    </row>
    <row r="40" spans="1:16" ht="12.75" customHeight="1" x14ac:dyDescent="0.25">
      <c r="A40" s="110"/>
      <c r="B40" s="134"/>
      <c r="C40" s="404" t="s">
        <v>264</v>
      </c>
      <c r="D40" s="396"/>
      <c r="E40" s="396"/>
      <c r="F40" s="396"/>
      <c r="G40" s="396"/>
      <c r="H40" s="396"/>
      <c r="I40" s="396"/>
      <c r="J40" s="396"/>
      <c r="K40" s="396"/>
      <c r="L40" s="396"/>
      <c r="M40" s="396"/>
      <c r="N40" s="397"/>
      <c r="O40" s="188">
        <v>0</v>
      </c>
      <c r="P40" s="182"/>
    </row>
    <row r="41" spans="1:16" ht="12.75" customHeight="1" x14ac:dyDescent="0.2">
      <c r="A41" s="110"/>
      <c r="B41" s="134"/>
      <c r="C41" s="405" t="s">
        <v>267</v>
      </c>
      <c r="D41" s="379"/>
      <c r="E41" s="379"/>
      <c r="F41" s="379"/>
      <c r="G41" s="379"/>
      <c r="H41" s="379"/>
      <c r="I41" s="379"/>
      <c r="J41" s="379"/>
      <c r="K41" s="379"/>
      <c r="L41" s="379"/>
      <c r="M41" s="379"/>
      <c r="N41" s="379"/>
      <c r="O41" s="380"/>
      <c r="P41" s="177"/>
    </row>
    <row r="42" spans="1:16" ht="12.75" customHeight="1" x14ac:dyDescent="0.2">
      <c r="A42" s="110"/>
      <c r="B42" s="134"/>
      <c r="C42" s="406"/>
      <c r="D42" s="359"/>
      <c r="E42" s="359"/>
      <c r="F42" s="359"/>
      <c r="G42" s="359"/>
      <c r="H42" s="359"/>
      <c r="I42" s="359"/>
      <c r="J42" s="359"/>
      <c r="K42" s="359"/>
      <c r="L42" s="359"/>
      <c r="M42" s="359"/>
      <c r="N42" s="359"/>
      <c r="O42" s="407"/>
      <c r="P42" s="177"/>
    </row>
    <row r="43" spans="1:16" ht="12.75" customHeight="1" x14ac:dyDescent="0.2">
      <c r="A43" s="110"/>
      <c r="B43" s="134"/>
      <c r="C43" s="381"/>
      <c r="D43" s="361"/>
      <c r="E43" s="361"/>
      <c r="F43" s="361"/>
      <c r="G43" s="361"/>
      <c r="H43" s="361"/>
      <c r="I43" s="361"/>
      <c r="J43" s="361"/>
      <c r="K43" s="361"/>
      <c r="L43" s="361"/>
      <c r="M43" s="361"/>
      <c r="N43" s="361"/>
      <c r="O43" s="382"/>
      <c r="P43" s="177"/>
    </row>
    <row r="44" spans="1:16" ht="12.75" customHeight="1" x14ac:dyDescent="0.25">
      <c r="A44" s="110"/>
      <c r="B44" s="134"/>
      <c r="C44" s="408" t="s">
        <v>268</v>
      </c>
      <c r="D44" s="343"/>
      <c r="E44" s="343"/>
      <c r="F44" s="343"/>
      <c r="G44" s="343"/>
      <c r="H44" s="343"/>
      <c r="I44" s="409"/>
      <c r="J44" s="178" t="s">
        <v>269</v>
      </c>
      <c r="K44" s="194" t="s">
        <v>270</v>
      </c>
      <c r="L44" s="195" t="s">
        <v>271</v>
      </c>
      <c r="M44" s="423" t="s">
        <v>272</v>
      </c>
      <c r="N44" s="354"/>
      <c r="O44" s="179" t="s">
        <v>263</v>
      </c>
      <c r="P44" s="169"/>
    </row>
    <row r="45" spans="1:16" ht="12.75" customHeight="1" x14ac:dyDescent="0.2">
      <c r="A45" s="110"/>
      <c r="B45" s="134"/>
      <c r="C45" s="401"/>
      <c r="D45" s="339"/>
      <c r="E45" s="339"/>
      <c r="F45" s="339"/>
      <c r="G45" s="339"/>
      <c r="H45" s="339"/>
      <c r="I45" s="339"/>
      <c r="J45" s="196"/>
      <c r="K45" s="197"/>
      <c r="L45" s="196"/>
      <c r="M45" s="398"/>
      <c r="N45" s="340"/>
      <c r="O45" s="181"/>
      <c r="P45" s="182"/>
    </row>
    <row r="46" spans="1:16" ht="12.75" customHeight="1" x14ac:dyDescent="0.2">
      <c r="A46" s="110"/>
      <c r="B46" s="134"/>
      <c r="C46" s="411"/>
      <c r="D46" s="393"/>
      <c r="E46" s="393"/>
      <c r="F46" s="393"/>
      <c r="G46" s="393"/>
      <c r="H46" s="393"/>
      <c r="I46" s="393"/>
      <c r="J46" s="198"/>
      <c r="K46" s="48"/>
      <c r="L46" s="198"/>
      <c r="M46" s="399"/>
      <c r="N46" s="400"/>
      <c r="O46" s="199"/>
      <c r="P46" s="182"/>
    </row>
    <row r="47" spans="1:16" ht="12.75" customHeight="1" x14ac:dyDescent="0.25">
      <c r="A47" s="110"/>
      <c r="B47" s="134"/>
      <c r="C47" s="404" t="s">
        <v>264</v>
      </c>
      <c r="D47" s="396"/>
      <c r="E47" s="396"/>
      <c r="F47" s="396"/>
      <c r="G47" s="396"/>
      <c r="H47" s="396"/>
      <c r="I47" s="396"/>
      <c r="J47" s="396"/>
      <c r="K47" s="396"/>
      <c r="L47" s="396"/>
      <c r="M47" s="396"/>
      <c r="N47" s="397"/>
      <c r="O47" s="188"/>
      <c r="P47" s="182"/>
    </row>
    <row r="48" spans="1:16" ht="12.75" customHeight="1" x14ac:dyDescent="0.2">
      <c r="A48" s="110"/>
      <c r="B48" s="134"/>
      <c r="C48" s="405" t="s">
        <v>273</v>
      </c>
      <c r="D48" s="379"/>
      <c r="E48" s="379"/>
      <c r="F48" s="379"/>
      <c r="G48" s="379"/>
      <c r="H48" s="379"/>
      <c r="I48" s="379"/>
      <c r="J48" s="379"/>
      <c r="K48" s="379"/>
      <c r="L48" s="379"/>
      <c r="M48" s="379"/>
      <c r="N48" s="379"/>
      <c r="O48" s="380"/>
      <c r="P48" s="177"/>
    </row>
    <row r="49" spans="1:16" ht="12.75" customHeight="1" x14ac:dyDescent="0.2">
      <c r="A49" s="110"/>
      <c r="B49" s="134"/>
      <c r="C49" s="406"/>
      <c r="D49" s="359"/>
      <c r="E49" s="359"/>
      <c r="F49" s="359"/>
      <c r="G49" s="359"/>
      <c r="H49" s="359"/>
      <c r="I49" s="359"/>
      <c r="J49" s="359"/>
      <c r="K49" s="359"/>
      <c r="L49" s="359"/>
      <c r="M49" s="359"/>
      <c r="N49" s="359"/>
      <c r="O49" s="407"/>
      <c r="P49" s="177"/>
    </row>
    <row r="50" spans="1:16" ht="12.75" customHeight="1" x14ac:dyDescent="0.2">
      <c r="A50" s="110"/>
      <c r="B50" s="134"/>
      <c r="C50" s="381"/>
      <c r="D50" s="361"/>
      <c r="E50" s="361"/>
      <c r="F50" s="361"/>
      <c r="G50" s="361"/>
      <c r="H50" s="361"/>
      <c r="I50" s="361"/>
      <c r="J50" s="361"/>
      <c r="K50" s="361"/>
      <c r="L50" s="361"/>
      <c r="M50" s="361"/>
      <c r="N50" s="361"/>
      <c r="O50" s="382"/>
      <c r="P50" s="177"/>
    </row>
    <row r="51" spans="1:16" ht="12.75" customHeight="1" x14ac:dyDescent="0.25">
      <c r="A51" s="110"/>
      <c r="B51" s="134"/>
      <c r="C51" s="408" t="s">
        <v>274</v>
      </c>
      <c r="D51" s="343"/>
      <c r="E51" s="343"/>
      <c r="F51" s="343"/>
      <c r="G51" s="343"/>
      <c r="H51" s="343"/>
      <c r="I51" s="409"/>
      <c r="J51" s="178" t="s">
        <v>275</v>
      </c>
      <c r="K51" s="200" t="s">
        <v>276</v>
      </c>
      <c r="L51" s="201" t="s">
        <v>277</v>
      </c>
      <c r="M51" s="410" t="s">
        <v>262</v>
      </c>
      <c r="N51" s="354"/>
      <c r="O51" s="202" t="s">
        <v>263</v>
      </c>
      <c r="P51" s="203"/>
    </row>
    <row r="52" spans="1:16" ht="12.75" customHeight="1" x14ac:dyDescent="0.2">
      <c r="A52" s="110"/>
      <c r="B52" s="134"/>
      <c r="C52" s="204"/>
      <c r="D52" s="205"/>
      <c r="E52" s="205"/>
      <c r="F52" s="205"/>
      <c r="G52" s="205"/>
      <c r="H52" s="205"/>
      <c r="I52" s="205"/>
      <c r="J52" s="206"/>
      <c r="K52" s="190"/>
      <c r="L52" s="207"/>
      <c r="M52" s="417"/>
      <c r="N52" s="340"/>
      <c r="O52" s="208"/>
      <c r="P52" s="209"/>
    </row>
    <row r="53" spans="1:16" ht="12.75" customHeight="1" x14ac:dyDescent="0.2">
      <c r="A53" s="110"/>
      <c r="B53" s="134"/>
      <c r="C53" s="204"/>
      <c r="D53" s="205"/>
      <c r="E53" s="205"/>
      <c r="F53" s="205"/>
      <c r="G53" s="205"/>
      <c r="H53" s="205"/>
      <c r="I53" s="205"/>
      <c r="J53" s="206"/>
      <c r="K53" s="190"/>
      <c r="L53" s="207"/>
      <c r="M53" s="417"/>
      <c r="N53" s="340"/>
      <c r="O53" s="208"/>
      <c r="P53" s="209"/>
    </row>
    <row r="54" spans="1:16" ht="12.75" customHeight="1" x14ac:dyDescent="0.2">
      <c r="A54" s="110"/>
      <c r="B54" s="134"/>
      <c r="C54" s="204"/>
      <c r="D54" s="205"/>
      <c r="E54" s="205"/>
      <c r="F54" s="205"/>
      <c r="G54" s="205"/>
      <c r="H54" s="205"/>
      <c r="I54" s="205"/>
      <c r="J54" s="206"/>
      <c r="K54" s="190"/>
      <c r="L54" s="207"/>
      <c r="M54" s="398"/>
      <c r="N54" s="340"/>
      <c r="O54" s="208"/>
      <c r="P54" s="209"/>
    </row>
    <row r="55" spans="1:16" ht="12.75" customHeight="1" x14ac:dyDescent="0.2">
      <c r="A55" s="110"/>
      <c r="B55" s="134"/>
      <c r="C55" s="411"/>
      <c r="D55" s="393"/>
      <c r="E55" s="393"/>
      <c r="F55" s="393"/>
      <c r="G55" s="393"/>
      <c r="H55" s="393"/>
      <c r="I55" s="393"/>
      <c r="J55" s="198"/>
      <c r="K55" s="48"/>
      <c r="L55" s="198"/>
      <c r="M55" s="399"/>
      <c r="N55" s="400"/>
      <c r="O55" s="199"/>
      <c r="P55" s="182"/>
    </row>
    <row r="56" spans="1:16" ht="12.75" customHeight="1" x14ac:dyDescent="0.25">
      <c r="A56" s="110"/>
      <c r="B56" s="134"/>
      <c r="C56" s="404" t="s">
        <v>264</v>
      </c>
      <c r="D56" s="396"/>
      <c r="E56" s="396"/>
      <c r="F56" s="396"/>
      <c r="G56" s="396"/>
      <c r="H56" s="396"/>
      <c r="I56" s="396"/>
      <c r="J56" s="396"/>
      <c r="K56" s="396"/>
      <c r="L56" s="396"/>
      <c r="M56" s="396"/>
      <c r="N56" s="397"/>
      <c r="O56" s="188"/>
      <c r="P56" s="182"/>
    </row>
    <row r="57" spans="1:16" ht="12.75" customHeight="1" x14ac:dyDescent="0.2">
      <c r="A57" s="110"/>
      <c r="B57" s="134"/>
      <c r="C57" s="170"/>
      <c r="D57" s="51"/>
      <c r="E57" s="51"/>
      <c r="F57" s="51"/>
      <c r="G57" s="51"/>
      <c r="H57" s="51"/>
      <c r="I57" s="51"/>
      <c r="J57" s="51"/>
      <c r="K57" s="51"/>
      <c r="L57" s="51"/>
      <c r="M57" s="51"/>
      <c r="N57" s="51"/>
      <c r="O57" s="171"/>
      <c r="P57" s="135"/>
    </row>
    <row r="58" spans="1:16" ht="12.75" customHeight="1" x14ac:dyDescent="0.25">
      <c r="A58" s="110"/>
      <c r="B58" s="134"/>
      <c r="C58" s="395" t="s">
        <v>278</v>
      </c>
      <c r="D58" s="396"/>
      <c r="E58" s="396"/>
      <c r="F58" s="396"/>
      <c r="G58" s="396"/>
      <c r="H58" s="396"/>
      <c r="I58" s="396"/>
      <c r="J58" s="396"/>
      <c r="K58" s="396"/>
      <c r="L58" s="396"/>
      <c r="M58" s="396"/>
      <c r="N58" s="397"/>
      <c r="O58" s="210"/>
      <c r="P58" s="211"/>
    </row>
    <row r="59" spans="1:16" ht="12.75" customHeight="1" x14ac:dyDescent="0.2">
      <c r="A59" s="110"/>
      <c r="B59" s="134"/>
      <c r="C59" s="405" t="s">
        <v>279</v>
      </c>
      <c r="D59" s="379"/>
      <c r="E59" s="379"/>
      <c r="F59" s="379"/>
      <c r="G59" s="379"/>
      <c r="H59" s="379"/>
      <c r="I59" s="379"/>
      <c r="J59" s="379"/>
      <c r="K59" s="379"/>
      <c r="L59" s="379"/>
      <c r="M59" s="379"/>
      <c r="N59" s="379"/>
      <c r="O59" s="380"/>
      <c r="P59" s="177"/>
    </row>
    <row r="60" spans="1:16" ht="12.75" customHeight="1" x14ac:dyDescent="0.2">
      <c r="A60" s="110"/>
      <c r="B60" s="134"/>
      <c r="C60" s="406"/>
      <c r="D60" s="359"/>
      <c r="E60" s="359"/>
      <c r="F60" s="359"/>
      <c r="G60" s="359"/>
      <c r="H60" s="359"/>
      <c r="I60" s="359"/>
      <c r="J60" s="359"/>
      <c r="K60" s="359"/>
      <c r="L60" s="359"/>
      <c r="M60" s="359"/>
      <c r="N60" s="359"/>
      <c r="O60" s="407"/>
      <c r="P60" s="177"/>
    </row>
    <row r="61" spans="1:16" ht="12.75" customHeight="1" x14ac:dyDescent="0.2">
      <c r="A61" s="110"/>
      <c r="B61" s="134"/>
      <c r="C61" s="381"/>
      <c r="D61" s="361"/>
      <c r="E61" s="361"/>
      <c r="F61" s="361"/>
      <c r="G61" s="361"/>
      <c r="H61" s="361"/>
      <c r="I61" s="361"/>
      <c r="J61" s="361"/>
      <c r="K61" s="361"/>
      <c r="L61" s="361"/>
      <c r="M61" s="361"/>
      <c r="N61" s="361"/>
      <c r="O61" s="382"/>
      <c r="P61" s="177"/>
    </row>
    <row r="62" spans="1:16" ht="12.75" customHeight="1" x14ac:dyDescent="0.25">
      <c r="A62" s="110"/>
      <c r="B62" s="134"/>
      <c r="C62" s="408" t="s">
        <v>280</v>
      </c>
      <c r="D62" s="343"/>
      <c r="E62" s="343"/>
      <c r="F62" s="343"/>
      <c r="G62" s="343"/>
      <c r="H62" s="343"/>
      <c r="I62" s="409"/>
      <c r="J62" s="194"/>
      <c r="K62" s="212"/>
      <c r="L62" s="201" t="s">
        <v>281</v>
      </c>
      <c r="M62" s="410" t="s">
        <v>282</v>
      </c>
      <c r="N62" s="354"/>
      <c r="O62" s="202"/>
      <c r="P62" s="203"/>
    </row>
    <row r="63" spans="1:16" ht="12.75" customHeight="1" x14ac:dyDescent="0.2">
      <c r="A63" s="110"/>
      <c r="B63" s="134"/>
      <c r="C63" s="401" t="s">
        <v>283</v>
      </c>
      <c r="D63" s="339"/>
      <c r="E63" s="339"/>
      <c r="F63" s="339"/>
      <c r="G63" s="339"/>
      <c r="H63" s="339"/>
      <c r="I63" s="339"/>
      <c r="J63" s="213"/>
      <c r="K63" s="214"/>
      <c r="L63" s="215"/>
      <c r="M63" s="402"/>
      <c r="N63" s="340"/>
      <c r="O63" s="216"/>
      <c r="P63" s="217"/>
    </row>
    <row r="64" spans="1:16" ht="12.75" customHeight="1" x14ac:dyDescent="0.2">
      <c r="A64" s="110"/>
      <c r="B64" s="134"/>
      <c r="C64" s="163" t="s">
        <v>284</v>
      </c>
      <c r="D64" s="164"/>
      <c r="E64" s="164"/>
      <c r="F64" s="164"/>
      <c r="G64" s="164"/>
      <c r="H64" s="164"/>
      <c r="I64" s="164"/>
      <c r="J64" s="218"/>
      <c r="K64" s="219"/>
      <c r="L64" s="215"/>
      <c r="M64" s="403"/>
      <c r="N64" s="400"/>
      <c r="O64" s="216"/>
      <c r="P64" s="217"/>
    </row>
    <row r="65" spans="1:16" ht="12.75" customHeight="1" x14ac:dyDescent="0.25">
      <c r="A65" s="110"/>
      <c r="B65" s="134"/>
      <c r="C65" s="404" t="s">
        <v>264</v>
      </c>
      <c r="D65" s="396"/>
      <c r="E65" s="396"/>
      <c r="F65" s="396"/>
      <c r="G65" s="396"/>
      <c r="H65" s="396"/>
      <c r="I65" s="396"/>
      <c r="J65" s="396"/>
      <c r="K65" s="396"/>
      <c r="L65" s="396"/>
      <c r="M65" s="396"/>
      <c r="N65" s="397"/>
      <c r="O65" s="220"/>
      <c r="P65" s="217"/>
    </row>
    <row r="66" spans="1:16" ht="12.75" customHeight="1" x14ac:dyDescent="0.2">
      <c r="A66" s="110"/>
      <c r="B66" s="134"/>
      <c r="C66" s="170"/>
      <c r="D66" s="51"/>
      <c r="E66" s="51"/>
      <c r="F66" s="51"/>
      <c r="G66" s="51"/>
      <c r="H66" s="51"/>
      <c r="I66" s="51"/>
      <c r="J66" s="51"/>
      <c r="K66" s="51"/>
      <c r="L66" s="51"/>
      <c r="M66" s="51"/>
      <c r="N66" s="51"/>
      <c r="O66" s="171"/>
      <c r="P66" s="135"/>
    </row>
    <row r="67" spans="1:16" ht="12.75" customHeight="1" x14ac:dyDescent="0.25">
      <c r="A67" s="110"/>
      <c r="B67" s="134"/>
      <c r="C67" s="395" t="s">
        <v>285</v>
      </c>
      <c r="D67" s="396"/>
      <c r="E67" s="396"/>
      <c r="F67" s="396"/>
      <c r="G67" s="396"/>
      <c r="H67" s="396"/>
      <c r="I67" s="396"/>
      <c r="J67" s="396"/>
      <c r="K67" s="396"/>
      <c r="L67" s="396"/>
      <c r="M67" s="396"/>
      <c r="N67" s="397"/>
      <c r="O67" s="221"/>
      <c r="P67" s="217"/>
    </row>
    <row r="68" spans="1:16" ht="12.75" customHeight="1" x14ac:dyDescent="0.2">
      <c r="A68" s="110"/>
      <c r="B68" s="134"/>
      <c r="C68" s="166"/>
      <c r="D68" s="167"/>
      <c r="E68" s="167"/>
      <c r="F68" s="167"/>
      <c r="G68" s="167"/>
      <c r="H68" s="167"/>
      <c r="I68" s="167"/>
      <c r="J68" s="167"/>
      <c r="K68" s="167"/>
      <c r="L68" s="167"/>
      <c r="M68" s="167"/>
      <c r="N68" s="167"/>
      <c r="O68" s="168"/>
      <c r="P68" s="135"/>
    </row>
    <row r="69" spans="1:16" ht="12.75" customHeight="1" x14ac:dyDescent="0.2">
      <c r="A69" s="110"/>
      <c r="B69" s="134"/>
      <c r="C69" s="170"/>
      <c r="D69" s="51"/>
      <c r="E69" s="51"/>
      <c r="F69" s="51"/>
      <c r="G69" s="51"/>
      <c r="H69" s="51"/>
      <c r="I69" s="51"/>
      <c r="J69" s="51"/>
      <c r="K69" s="51"/>
      <c r="L69" s="51"/>
      <c r="M69" s="51"/>
      <c r="N69" s="51"/>
      <c r="O69" s="171"/>
      <c r="P69" s="135"/>
    </row>
    <row r="70" spans="1:16" ht="12.75" customHeight="1" x14ac:dyDescent="0.2">
      <c r="A70" s="110"/>
      <c r="B70" s="134"/>
      <c r="C70" s="170"/>
      <c r="D70" s="51"/>
      <c r="E70" s="51"/>
      <c r="F70" s="51"/>
      <c r="G70" s="51"/>
      <c r="H70" s="51"/>
      <c r="I70" s="51"/>
      <c r="J70" s="51"/>
      <c r="K70" s="51"/>
      <c r="L70" s="51"/>
      <c r="M70" s="51"/>
      <c r="N70" s="51"/>
      <c r="O70" s="171"/>
      <c r="P70" s="135"/>
    </row>
    <row r="71" spans="1:16" ht="12.75" customHeight="1" x14ac:dyDescent="0.2">
      <c r="A71" s="110"/>
      <c r="B71" s="134"/>
      <c r="C71" s="170"/>
      <c r="D71" s="51"/>
      <c r="E71" s="51"/>
      <c r="F71" s="51"/>
      <c r="G71" s="51"/>
      <c r="H71" s="222" t="s">
        <v>286</v>
      </c>
      <c r="I71" s="222"/>
      <c r="J71" s="222"/>
      <c r="K71" s="222"/>
      <c r="L71" s="51"/>
      <c r="M71" s="51"/>
      <c r="N71" s="51"/>
      <c r="O71" s="171"/>
      <c r="P71" s="135"/>
    </row>
    <row r="72" spans="1:16" ht="12.75" customHeight="1" x14ac:dyDescent="0.25">
      <c r="A72" s="110"/>
      <c r="B72" s="134"/>
      <c r="C72" s="170"/>
      <c r="D72" s="51"/>
      <c r="E72" s="51"/>
      <c r="F72" s="51"/>
      <c r="G72" s="51"/>
      <c r="H72" s="222" t="s">
        <v>287</v>
      </c>
      <c r="I72" s="51"/>
      <c r="J72" s="51"/>
      <c r="K72" s="51"/>
      <c r="L72" s="51"/>
      <c r="M72" s="51"/>
      <c r="N72" s="51"/>
      <c r="O72" s="171"/>
      <c r="P72" s="223"/>
    </row>
    <row r="73" spans="1:16" ht="12.75" customHeight="1" x14ac:dyDescent="0.25">
      <c r="A73" s="110"/>
      <c r="B73" s="134"/>
      <c r="C73" s="170"/>
      <c r="D73" s="51"/>
      <c r="E73" s="51"/>
      <c r="F73" s="51"/>
      <c r="G73" s="51"/>
      <c r="H73" s="222" t="s">
        <v>288</v>
      </c>
      <c r="I73" s="51"/>
      <c r="J73" s="51"/>
      <c r="K73" s="51"/>
      <c r="L73" s="51"/>
      <c r="M73" s="51"/>
      <c r="N73" s="51"/>
      <c r="O73" s="171"/>
      <c r="P73" s="223"/>
    </row>
    <row r="74" spans="1:16" ht="12.75" customHeight="1" x14ac:dyDescent="0.2">
      <c r="A74" s="110"/>
      <c r="B74" s="134"/>
      <c r="C74" s="152"/>
      <c r="D74" s="87"/>
      <c r="E74" s="87"/>
      <c r="F74" s="87"/>
      <c r="G74" s="87"/>
      <c r="H74" s="222" t="s">
        <v>289</v>
      </c>
      <c r="I74" s="87"/>
      <c r="J74" s="87"/>
      <c r="K74" s="87"/>
      <c r="L74" s="87"/>
      <c r="M74" s="87"/>
      <c r="N74" s="87"/>
      <c r="O74" s="224"/>
      <c r="P74" s="225"/>
    </row>
    <row r="75" spans="1:16" ht="12.75" customHeight="1" x14ac:dyDescent="0.2">
      <c r="A75" s="110"/>
      <c r="B75" s="134"/>
      <c r="C75" s="170"/>
      <c r="D75" s="51"/>
      <c r="E75" s="51"/>
      <c r="F75" s="51"/>
      <c r="G75" s="51"/>
      <c r="H75" s="51" t="s">
        <v>290</v>
      </c>
      <c r="I75" s="51"/>
      <c r="J75" s="51"/>
      <c r="K75" s="51"/>
      <c r="L75" s="51"/>
      <c r="M75" s="51"/>
      <c r="N75" s="51"/>
      <c r="O75" s="171"/>
      <c r="P75" s="135"/>
    </row>
    <row r="76" spans="1:16" ht="12.75" customHeight="1" x14ac:dyDescent="0.25">
      <c r="A76" s="110"/>
      <c r="B76" s="134"/>
      <c r="C76" s="226" t="s">
        <v>291</v>
      </c>
      <c r="D76" s="227"/>
      <c r="E76" s="227"/>
      <c r="F76" s="227"/>
      <c r="G76" s="227"/>
      <c r="H76" s="227"/>
      <c r="I76" s="227"/>
      <c r="J76" s="227"/>
      <c r="K76" s="227"/>
      <c r="L76" s="227"/>
      <c r="M76" s="227"/>
      <c r="N76" s="227"/>
      <c r="O76" s="228"/>
      <c r="P76" s="135"/>
    </row>
    <row r="77" spans="1:16" ht="12.75" customHeight="1" x14ac:dyDescent="0.2">
      <c r="A77" s="110"/>
      <c r="B77" s="134"/>
      <c r="C77" s="415"/>
      <c r="D77" s="339"/>
      <c r="E77" s="339"/>
      <c r="F77" s="339"/>
      <c r="G77" s="339"/>
      <c r="H77" s="339"/>
      <c r="I77" s="339"/>
      <c r="J77" s="339"/>
      <c r="K77" s="339"/>
      <c r="L77" s="339"/>
      <c r="M77" s="339"/>
      <c r="N77" s="339"/>
      <c r="O77" s="416"/>
      <c r="P77" s="225"/>
    </row>
    <row r="78" spans="1:16" ht="12.75" customHeight="1" x14ac:dyDescent="0.2">
      <c r="A78" s="110"/>
      <c r="B78" s="134"/>
      <c r="C78" s="415"/>
      <c r="D78" s="339"/>
      <c r="E78" s="339"/>
      <c r="F78" s="339"/>
      <c r="G78" s="339"/>
      <c r="H78" s="339"/>
      <c r="I78" s="339"/>
      <c r="J78" s="339"/>
      <c r="K78" s="339"/>
      <c r="L78" s="339"/>
      <c r="M78" s="339"/>
      <c r="N78" s="339"/>
      <c r="O78" s="416"/>
      <c r="P78" s="225"/>
    </row>
    <row r="79" spans="1:16" ht="12.75" customHeight="1" x14ac:dyDescent="0.2">
      <c r="A79" s="110"/>
      <c r="B79" s="134"/>
      <c r="C79" s="152"/>
      <c r="D79" s="87"/>
      <c r="E79" s="87"/>
      <c r="F79" s="87"/>
      <c r="G79" s="87"/>
      <c r="H79" s="87"/>
      <c r="I79" s="87"/>
      <c r="J79" s="87"/>
      <c r="K79" s="87"/>
      <c r="L79" s="87"/>
      <c r="M79" s="87"/>
      <c r="N79" s="87"/>
      <c r="O79" s="224"/>
      <c r="P79" s="225"/>
    </row>
    <row r="80" spans="1:16" ht="12.75" customHeight="1" x14ac:dyDescent="0.25">
      <c r="A80" s="110"/>
      <c r="B80" s="134"/>
      <c r="C80" s="229" t="s">
        <v>292</v>
      </c>
      <c r="D80" s="87"/>
      <c r="E80" s="87"/>
      <c r="F80" s="87"/>
      <c r="G80" s="87"/>
      <c r="H80" s="87"/>
      <c r="I80" s="87"/>
      <c r="J80" s="87"/>
      <c r="K80" s="87"/>
      <c r="L80" s="87"/>
      <c r="M80" s="87"/>
      <c r="N80" s="87"/>
      <c r="O80" s="224"/>
      <c r="P80" s="225"/>
    </row>
    <row r="81" spans="1:16" ht="12.75" customHeight="1" x14ac:dyDescent="0.2">
      <c r="A81" s="110"/>
      <c r="B81" s="134"/>
      <c r="C81" s="414" t="s">
        <v>293</v>
      </c>
      <c r="D81" s="359"/>
      <c r="E81" s="359"/>
      <c r="F81" s="359"/>
      <c r="G81" s="359"/>
      <c r="H81" s="359"/>
      <c r="I81" s="359"/>
      <c r="J81" s="359"/>
      <c r="K81" s="359"/>
      <c r="L81" s="359"/>
      <c r="M81" s="359"/>
      <c r="N81" s="359"/>
      <c r="O81" s="407"/>
      <c r="P81" s="230"/>
    </row>
    <row r="82" spans="1:16" ht="12.75" customHeight="1" x14ac:dyDescent="0.2">
      <c r="A82" s="110"/>
      <c r="B82" s="134"/>
      <c r="C82" s="406"/>
      <c r="D82" s="359"/>
      <c r="E82" s="359"/>
      <c r="F82" s="359"/>
      <c r="G82" s="359"/>
      <c r="H82" s="359"/>
      <c r="I82" s="359"/>
      <c r="J82" s="359"/>
      <c r="K82" s="359"/>
      <c r="L82" s="359"/>
      <c r="M82" s="359"/>
      <c r="N82" s="359"/>
      <c r="O82" s="407"/>
      <c r="P82" s="230"/>
    </row>
    <row r="83" spans="1:16" ht="12.75" customHeight="1" x14ac:dyDescent="0.2">
      <c r="A83" s="110"/>
      <c r="B83" s="134"/>
      <c r="C83" s="414" t="s">
        <v>294</v>
      </c>
      <c r="D83" s="359"/>
      <c r="E83" s="359"/>
      <c r="F83" s="359"/>
      <c r="G83" s="359"/>
      <c r="H83" s="359"/>
      <c r="I83" s="359"/>
      <c r="J83" s="359"/>
      <c r="K83" s="359"/>
      <c r="L83" s="359"/>
      <c r="M83" s="359"/>
      <c r="N83" s="359"/>
      <c r="O83" s="407"/>
      <c r="P83" s="230"/>
    </row>
    <row r="84" spans="1:16" ht="12.75" customHeight="1" x14ac:dyDescent="0.2">
      <c r="A84" s="110"/>
      <c r="B84" s="134"/>
      <c r="C84" s="406"/>
      <c r="D84" s="359"/>
      <c r="E84" s="359"/>
      <c r="F84" s="359"/>
      <c r="G84" s="359"/>
      <c r="H84" s="359"/>
      <c r="I84" s="359"/>
      <c r="J84" s="359"/>
      <c r="K84" s="359"/>
      <c r="L84" s="359"/>
      <c r="M84" s="359"/>
      <c r="N84" s="359"/>
      <c r="O84" s="407"/>
      <c r="P84" s="230"/>
    </row>
    <row r="85" spans="1:16" ht="12.75" customHeight="1" x14ac:dyDescent="0.2">
      <c r="A85" s="110"/>
      <c r="B85" s="134"/>
      <c r="C85" s="152"/>
      <c r="D85" s="87"/>
      <c r="E85" s="87"/>
      <c r="F85" s="87"/>
      <c r="G85" s="87"/>
      <c r="H85" s="87"/>
      <c r="I85" s="87"/>
      <c r="J85" s="87"/>
      <c r="K85" s="87"/>
      <c r="L85" s="87"/>
      <c r="M85" s="87"/>
      <c r="N85" s="87"/>
      <c r="O85" s="224"/>
      <c r="P85" s="225"/>
    </row>
    <row r="86" spans="1:16" ht="12.75" customHeight="1" x14ac:dyDescent="0.2">
      <c r="A86" s="110"/>
      <c r="B86" s="134"/>
      <c r="C86" s="170"/>
      <c r="D86" s="51"/>
      <c r="E86" s="51"/>
      <c r="F86" s="51"/>
      <c r="G86" s="51"/>
      <c r="H86" s="222" t="s">
        <v>286</v>
      </c>
      <c r="I86" s="51"/>
      <c r="J86" s="51"/>
      <c r="K86" s="51"/>
      <c r="L86" s="51"/>
      <c r="M86" s="51"/>
      <c r="N86" s="51"/>
      <c r="O86" s="171"/>
      <c r="P86" s="135"/>
    </row>
    <row r="87" spans="1:16" ht="12.75" customHeight="1" x14ac:dyDescent="0.2">
      <c r="A87" s="110"/>
      <c r="B87" s="134"/>
      <c r="C87" s="170"/>
      <c r="D87" s="51"/>
      <c r="E87" s="51"/>
      <c r="F87" s="51"/>
      <c r="G87" s="51"/>
      <c r="H87" s="51" t="s">
        <v>287</v>
      </c>
      <c r="I87" s="184"/>
      <c r="J87" s="184"/>
      <c r="K87" s="184"/>
      <c r="L87" s="51"/>
      <c r="M87" s="51"/>
      <c r="N87" s="51"/>
      <c r="O87" s="171"/>
      <c r="P87" s="135"/>
    </row>
    <row r="88" spans="1:16" ht="12.75" customHeight="1" x14ac:dyDescent="0.2">
      <c r="A88" s="110"/>
      <c r="B88" s="134"/>
      <c r="C88" s="170"/>
      <c r="D88" s="51"/>
      <c r="E88" s="51"/>
      <c r="F88" s="51"/>
      <c r="G88" s="51"/>
      <c r="H88" s="51" t="s">
        <v>295</v>
      </c>
      <c r="I88" s="231"/>
      <c r="J88" s="231"/>
      <c r="K88" s="231"/>
      <c r="L88" s="51"/>
      <c r="M88" s="51"/>
      <c r="N88" s="51"/>
      <c r="O88" s="171"/>
      <c r="P88" s="135"/>
    </row>
    <row r="89" spans="1:16" ht="12.75" customHeight="1" x14ac:dyDescent="0.2">
      <c r="A89" s="110"/>
      <c r="B89" s="134"/>
      <c r="C89" s="232"/>
      <c r="D89" s="87"/>
      <c r="E89" s="87"/>
      <c r="F89" s="87"/>
      <c r="G89" s="87"/>
      <c r="H89" s="51" t="s">
        <v>289</v>
      </c>
      <c r="I89" s="51"/>
      <c r="J89" s="51"/>
      <c r="K89" s="51"/>
      <c r="L89" s="87"/>
      <c r="M89" s="87"/>
      <c r="N89" s="87"/>
      <c r="O89" s="224"/>
      <c r="P89" s="225"/>
    </row>
    <row r="90" spans="1:16" ht="17.25" customHeight="1" x14ac:dyDescent="0.25">
      <c r="A90" s="110"/>
      <c r="B90" s="134"/>
      <c r="C90" s="232"/>
      <c r="D90" s="231"/>
      <c r="E90" s="231"/>
      <c r="F90" s="51"/>
      <c r="G90" s="51"/>
      <c r="H90" s="51"/>
      <c r="I90" s="51"/>
      <c r="J90" s="51"/>
      <c r="K90" s="412"/>
      <c r="L90" s="359"/>
      <c r="M90" s="359"/>
      <c r="N90" s="359"/>
      <c r="O90" s="407"/>
      <c r="P90" s="233"/>
    </row>
    <row r="91" spans="1:16" ht="18.75" customHeight="1" x14ac:dyDescent="0.25">
      <c r="A91" s="110"/>
      <c r="B91" s="134"/>
      <c r="C91" s="413"/>
      <c r="D91" s="361"/>
      <c r="E91" s="361"/>
      <c r="F91" s="48"/>
      <c r="G91" s="48"/>
      <c r="H91" s="48"/>
      <c r="I91" s="48"/>
      <c r="J91" s="48"/>
      <c r="K91" s="361"/>
      <c r="L91" s="361"/>
      <c r="M91" s="361"/>
      <c r="N91" s="361"/>
      <c r="O91" s="382"/>
      <c r="P91" s="233"/>
    </row>
    <row r="92" spans="1:16" ht="12.75" customHeight="1" x14ac:dyDescent="0.2">
      <c r="A92" s="110"/>
      <c r="B92" s="234"/>
      <c r="C92" s="235"/>
      <c r="D92" s="235"/>
      <c r="E92" s="235"/>
      <c r="F92" s="235"/>
      <c r="G92" s="235"/>
      <c r="H92" s="235"/>
      <c r="I92" s="235"/>
      <c r="J92" s="235"/>
      <c r="K92" s="235"/>
      <c r="L92" s="235"/>
      <c r="M92" s="235"/>
      <c r="N92" s="235"/>
      <c r="O92" s="235"/>
      <c r="P92" s="236"/>
    </row>
    <row r="93" spans="1:16" ht="12.75" customHeight="1" x14ac:dyDescent="0.2">
      <c r="A93" s="110"/>
      <c r="B93" s="110"/>
      <c r="C93" s="110"/>
      <c r="D93" s="110"/>
      <c r="E93" s="110"/>
      <c r="F93" s="110"/>
      <c r="G93" s="110"/>
      <c r="H93" s="110"/>
      <c r="I93" s="110"/>
      <c r="J93" s="110"/>
      <c r="K93" s="110"/>
      <c r="L93" s="110"/>
      <c r="M93" s="110"/>
      <c r="N93" s="110"/>
      <c r="O93" s="110"/>
      <c r="P93" s="110"/>
    </row>
    <row r="94" spans="1:16" ht="12.75" customHeight="1" x14ac:dyDescent="0.2">
      <c r="A94" s="110"/>
      <c r="B94" s="110"/>
      <c r="C94" s="110"/>
      <c r="D94" s="110"/>
      <c r="E94" s="110"/>
      <c r="F94" s="110"/>
      <c r="G94" s="110"/>
      <c r="H94" s="110"/>
      <c r="I94" s="110"/>
      <c r="J94" s="110"/>
      <c r="K94" s="110"/>
      <c r="L94" s="110"/>
      <c r="M94" s="110"/>
      <c r="N94" s="110"/>
      <c r="O94" s="110"/>
      <c r="P94" s="110"/>
    </row>
    <row r="95" spans="1:16" ht="12.75" customHeight="1" x14ac:dyDescent="0.2">
      <c r="A95" s="110"/>
      <c r="B95" s="110"/>
      <c r="C95" s="110"/>
      <c r="D95" s="110"/>
      <c r="E95" s="110"/>
      <c r="F95" s="110"/>
      <c r="G95" s="110"/>
      <c r="H95" s="110"/>
      <c r="I95" s="110"/>
      <c r="J95" s="110"/>
      <c r="K95" s="110"/>
      <c r="L95" s="110"/>
      <c r="M95" s="110"/>
      <c r="N95" s="110"/>
      <c r="O95" s="110"/>
      <c r="P95" s="110"/>
    </row>
    <row r="96" spans="1:16" ht="12.75" customHeight="1" x14ac:dyDescent="0.2">
      <c r="A96" s="110"/>
      <c r="B96" s="110"/>
      <c r="C96" s="110"/>
      <c r="D96" s="110"/>
      <c r="E96" s="110"/>
      <c r="F96" s="110"/>
      <c r="G96" s="110"/>
      <c r="H96" s="110"/>
      <c r="I96" s="110"/>
      <c r="J96" s="110"/>
      <c r="K96" s="110"/>
      <c r="L96" s="110"/>
      <c r="M96" s="110"/>
      <c r="N96" s="110"/>
      <c r="O96" s="110"/>
      <c r="P96" s="110"/>
    </row>
    <row r="97" spans="1:16" ht="12.75" customHeight="1" x14ac:dyDescent="0.2">
      <c r="A97" s="110"/>
      <c r="B97" s="110"/>
      <c r="C97" s="110"/>
      <c r="D97" s="110"/>
      <c r="E97" s="110"/>
      <c r="F97" s="110"/>
      <c r="G97" s="110"/>
      <c r="H97" s="110"/>
      <c r="I97" s="110"/>
      <c r="J97" s="110"/>
      <c r="K97" s="110"/>
      <c r="L97" s="110"/>
      <c r="M97" s="110"/>
      <c r="N97" s="110"/>
      <c r="O97" s="110"/>
      <c r="P97" s="110"/>
    </row>
    <row r="98" spans="1:16" ht="12.75" customHeight="1" x14ac:dyDescent="0.2">
      <c r="A98" s="110"/>
      <c r="B98" s="110"/>
      <c r="C98" s="110"/>
      <c r="D98" s="110"/>
      <c r="E98" s="110"/>
      <c r="F98" s="110"/>
      <c r="G98" s="110"/>
      <c r="H98" s="110"/>
      <c r="I98" s="110"/>
      <c r="J98" s="110"/>
      <c r="K98" s="110"/>
      <c r="L98" s="110"/>
      <c r="M98" s="110"/>
      <c r="N98" s="110"/>
      <c r="O98" s="110"/>
      <c r="P98" s="110"/>
    </row>
    <row r="99" spans="1:16" ht="12.75" customHeight="1" x14ac:dyDescent="0.2">
      <c r="A99" s="110"/>
      <c r="B99" s="110"/>
      <c r="C99" s="110"/>
      <c r="D99" s="110"/>
      <c r="E99" s="110"/>
      <c r="F99" s="110"/>
      <c r="G99" s="110"/>
      <c r="H99" s="110"/>
      <c r="I99" s="110"/>
      <c r="J99" s="110"/>
      <c r="K99" s="110"/>
      <c r="L99" s="110"/>
      <c r="M99" s="110"/>
      <c r="N99" s="110"/>
      <c r="O99" s="110"/>
      <c r="P99" s="110"/>
    </row>
  </sheetData>
  <mergeCells count="77">
    <mergeCell ref="M37:N37"/>
    <mergeCell ref="H30:I30"/>
    <mergeCell ref="J30:K30"/>
    <mergeCell ref="M30:N30"/>
    <mergeCell ref="M31:N31"/>
    <mergeCell ref="C34:O36"/>
    <mergeCell ref="C37:J37"/>
    <mergeCell ref="C3:F3"/>
    <mergeCell ref="D14:K14"/>
    <mergeCell ref="D12:K13"/>
    <mergeCell ref="C40:N40"/>
    <mergeCell ref="C8:C14"/>
    <mergeCell ref="L8:O9"/>
    <mergeCell ref="J29:K29"/>
    <mergeCell ref="M29:N29"/>
    <mergeCell ref="D25:L25"/>
    <mergeCell ref="C26:O28"/>
    <mergeCell ref="C30:G30"/>
    <mergeCell ref="C32:G32"/>
    <mergeCell ref="H32:I32"/>
    <mergeCell ref="J32:K32"/>
    <mergeCell ref="M32:N32"/>
    <mergeCell ref="C39:J39"/>
    <mergeCell ref="C18:F18"/>
    <mergeCell ref="C22:O22"/>
    <mergeCell ref="D24:L24"/>
    <mergeCell ref="L10:L11"/>
    <mergeCell ref="M10:O11"/>
    <mergeCell ref="M12:M14"/>
    <mergeCell ref="L12:L14"/>
    <mergeCell ref="N12:N14"/>
    <mergeCell ref="M24:N24"/>
    <mergeCell ref="C6:O6"/>
    <mergeCell ref="D8:K8"/>
    <mergeCell ref="D9:K9"/>
    <mergeCell ref="D10:K10"/>
    <mergeCell ref="C44:I44"/>
    <mergeCell ref="M44:N44"/>
    <mergeCell ref="C41:O43"/>
    <mergeCell ref="M39:N39"/>
    <mergeCell ref="C38:J38"/>
    <mergeCell ref="M38:N38"/>
    <mergeCell ref="M25:N25"/>
    <mergeCell ref="C29:G29"/>
    <mergeCell ref="H29:I29"/>
    <mergeCell ref="C33:N33"/>
    <mergeCell ref="O12:O14"/>
    <mergeCell ref="D11:K11"/>
    <mergeCell ref="M53:N53"/>
    <mergeCell ref="C56:N56"/>
    <mergeCell ref="M52:N52"/>
    <mergeCell ref="C51:I51"/>
    <mergeCell ref="M51:N51"/>
    <mergeCell ref="K90:O91"/>
    <mergeCell ref="C91:E91"/>
    <mergeCell ref="C81:O82"/>
    <mergeCell ref="C77:O77"/>
    <mergeCell ref="C78:O78"/>
    <mergeCell ref="C83:O84"/>
    <mergeCell ref="C45:I45"/>
    <mergeCell ref="M45:N45"/>
    <mergeCell ref="C46:I46"/>
    <mergeCell ref="M46:N46"/>
    <mergeCell ref="C48:O50"/>
    <mergeCell ref="C47:N47"/>
    <mergeCell ref="C67:N67"/>
    <mergeCell ref="M54:N54"/>
    <mergeCell ref="M55:N55"/>
    <mergeCell ref="C63:I63"/>
    <mergeCell ref="M63:N63"/>
    <mergeCell ref="M64:N64"/>
    <mergeCell ref="C65:N65"/>
    <mergeCell ref="C59:O61"/>
    <mergeCell ref="C58:N58"/>
    <mergeCell ref="C62:I62"/>
    <mergeCell ref="M62:N62"/>
    <mergeCell ref="C55:I55"/>
  </mergeCells>
  <printOptions horizontalCentered="1" verticalCentered="1"/>
  <pageMargins left="0.11811023622047245" right="0.11811023622047245" top="0.15748031496062992" bottom="0.15748031496062992" header="0" footer="0"/>
  <pageSetup scale="53"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PRESUPUESTO OFICIAL (Entida (2</vt:lpstr>
      <vt:lpstr>PRESUPUESTO OFICIAL (Entidad)</vt:lpstr>
      <vt:lpstr>PROPUESTA ECONOMICA(Propone)</vt:lpstr>
      <vt:lpstr>INDICAR CÓDIGO DEL ITEM DE PAGO</vt:lpstr>
      <vt:lpstr>_GoBack</vt:lpstr>
      <vt:lpstr>'PRESUPUESTO OFICIAL (Entida (2'!solver_adj</vt:lpstr>
      <vt:lpstr>'PRESUPUESTO OFICIAL (Entidad)'!solver_adj</vt:lpstr>
      <vt:lpstr>'PROPUESTA ECONOMICA(Propone)'!solver_adj</vt:lpstr>
      <vt:lpstr>'PRESUPUESTO OFICIAL (Entida (2'!solver_lhs1</vt:lpstr>
      <vt:lpstr>'PRESUPUESTO OFICIAL (Entidad)'!solver_lhs1</vt:lpstr>
      <vt:lpstr>'PROPUESTA ECONOMICA(Propone)'!solver_lhs1</vt:lpstr>
      <vt:lpstr>'PRESUPUESTO OFICIAL (Entida (2'!solver_opt</vt:lpstr>
      <vt:lpstr>'PRESUPUESTO OFICIAL (Entidad)'!solver_opt</vt:lpstr>
      <vt:lpstr>'PROPUESTA ECONOMICA(Propone)'!solver_opt</vt:lpstr>
      <vt:lpstr>'PRESUPUESTO OFICIAL (Entida (2'!solver_rhs1</vt:lpstr>
      <vt:lpstr>'PRESUPUESTO OFICIAL (Entidad)'!solver_rhs1</vt:lpstr>
      <vt:lpstr>'PROPUESTA ECONOMICA(Propone)'!solver_rhs1</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Natalia Alvarez Grisales</cp:lastModifiedBy>
  <cp:revision/>
  <cp:lastPrinted>2020-02-14T16:18:13Z</cp:lastPrinted>
  <dcterms:created xsi:type="dcterms:W3CDTF">2006-06-27T16:47:25Z</dcterms:created>
  <dcterms:modified xsi:type="dcterms:W3CDTF">2021-10-27T21:08:53Z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