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RATACION 2021\PROCESOS\LICITACION\L.P. 005 MANTENIMIENTO\"/>
    </mc:Choice>
  </mc:AlternateContent>
  <bookViews>
    <workbookView xWindow="0" yWindow="0" windowWidth="28800" windowHeight="12435"/>
  </bookViews>
  <sheets>
    <sheet name="VEHICULOS" sheetId="36" r:id="rId1"/>
  </sheets>
  <definedNames>
    <definedName name="_xlnm._FilterDatabase" localSheetId="0" hidden="1">VEHICULOS!$B$4:$G$5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87" i="36" l="1"/>
  <c r="G586" i="36"/>
  <c r="G585" i="36"/>
  <c r="G584" i="36"/>
  <c r="G583" i="36"/>
  <c r="G582" i="36"/>
  <c r="G581" i="36"/>
  <c r="G580" i="36"/>
  <c r="G579" i="36"/>
  <c r="B579" i="36"/>
  <c r="B580" i="36" s="1"/>
  <c r="B581" i="36" s="1"/>
  <c r="B582" i="36" s="1"/>
  <c r="B583" i="36" s="1"/>
  <c r="B584" i="36" s="1"/>
  <c r="B585" i="36" s="1"/>
  <c r="B586" i="36" s="1"/>
  <c r="B587" i="36" s="1"/>
  <c r="G578" i="36"/>
  <c r="G596" i="36"/>
  <c r="G595" i="36"/>
  <c r="G594" i="36"/>
  <c r="G593" i="36"/>
  <c r="G592" i="36"/>
  <c r="G591" i="36"/>
  <c r="B591" i="36"/>
  <c r="B592" i="36" s="1"/>
  <c r="B593" i="36" s="1"/>
  <c r="B594" i="36" s="1"/>
  <c r="B595" i="36" s="1"/>
  <c r="B596" i="36" s="1"/>
  <c r="G590" i="36"/>
  <c r="G574" i="36"/>
  <c r="G573" i="36"/>
  <c r="G572" i="36"/>
  <c r="G571" i="36"/>
  <c r="G570" i="36"/>
  <c r="G567" i="36"/>
  <c r="G566" i="36"/>
  <c r="G565" i="36"/>
  <c r="G564" i="36"/>
  <c r="G563" i="36"/>
  <c r="G562" i="36"/>
  <c r="G561" i="36"/>
  <c r="G560" i="36"/>
  <c r="G559" i="36"/>
  <c r="G558" i="36"/>
  <c r="G557" i="36"/>
  <c r="G556" i="36"/>
  <c r="G555" i="36"/>
  <c r="G552" i="36"/>
  <c r="G551" i="36"/>
  <c r="G550" i="36"/>
  <c r="G549" i="36"/>
  <c r="G548" i="36"/>
  <c r="G547" i="36"/>
  <c r="G546" i="36"/>
  <c r="G545" i="36"/>
  <c r="G544" i="36"/>
  <c r="G543" i="36"/>
  <c r="G542" i="36"/>
  <c r="G541" i="36"/>
  <c r="G540" i="36"/>
  <c r="G537" i="36"/>
  <c r="G536" i="36"/>
  <c r="G535" i="36"/>
  <c r="G534" i="36"/>
  <c r="G533" i="36"/>
  <c r="G532" i="36"/>
  <c r="G531" i="36"/>
  <c r="G530" i="36"/>
  <c r="G529" i="36"/>
  <c r="G528" i="36"/>
  <c r="G527" i="36"/>
  <c r="G526" i="36"/>
  <c r="G525" i="36"/>
  <c r="G524" i="36"/>
  <c r="G523" i="36"/>
  <c r="G522" i="36"/>
  <c r="G521" i="36"/>
  <c r="G520" i="36"/>
  <c r="G519" i="36"/>
  <c r="G518" i="36"/>
  <c r="G517" i="36"/>
  <c r="G516" i="36"/>
  <c r="G515" i="36"/>
  <c r="G514" i="36"/>
  <c r="G513" i="36"/>
  <c r="G512" i="36"/>
  <c r="G511" i="36"/>
  <c r="G510" i="36"/>
  <c r="G509" i="36"/>
  <c r="G508" i="36"/>
  <c r="G507" i="36"/>
  <c r="G506" i="36"/>
  <c r="G505" i="36"/>
  <c r="G504" i="36"/>
  <c r="G503" i="36"/>
  <c r="G502" i="36"/>
  <c r="G501" i="36"/>
  <c r="G500" i="36"/>
  <c r="G499" i="36"/>
  <c r="G498" i="36"/>
  <c r="G497" i="36"/>
  <c r="G496" i="36"/>
  <c r="G493" i="36"/>
  <c r="G492" i="36"/>
  <c r="G491" i="36"/>
  <c r="G490" i="36"/>
  <c r="G494" i="36" s="1"/>
  <c r="G487" i="36"/>
  <c r="G486" i="36"/>
  <c r="G485" i="36"/>
  <c r="G484" i="36"/>
  <c r="G483" i="36"/>
  <c r="G482" i="36"/>
  <c r="G481" i="36"/>
  <c r="G480" i="36"/>
  <c r="G479" i="36"/>
  <c r="G478" i="36"/>
  <c r="G477" i="36"/>
  <c r="G476" i="36"/>
  <c r="G475" i="36"/>
  <c r="G474" i="36"/>
  <c r="G473" i="36"/>
  <c r="G472" i="36"/>
  <c r="G471" i="36"/>
  <c r="G468" i="36"/>
  <c r="G467" i="36"/>
  <c r="G466" i="36"/>
  <c r="G465" i="36"/>
  <c r="G464" i="36"/>
  <c r="G463" i="36"/>
  <c r="G460" i="36"/>
  <c r="G459" i="36"/>
  <c r="G458" i="36"/>
  <c r="G457" i="36"/>
  <c r="G456" i="36"/>
  <c r="G455" i="36"/>
  <c r="G452" i="36"/>
  <c r="G451" i="36"/>
  <c r="G450" i="36"/>
  <c r="G449" i="36"/>
  <c r="G448" i="36"/>
  <c r="G447" i="36"/>
  <c r="G446" i="36"/>
  <c r="G445" i="36"/>
  <c r="G444" i="36"/>
  <c r="G443" i="36"/>
  <c r="G442" i="36"/>
  <c r="G441" i="36"/>
  <c r="G440" i="36"/>
  <c r="G439" i="36"/>
  <c r="G438" i="36"/>
  <c r="G437" i="36"/>
  <c r="G436" i="36"/>
  <c r="G435" i="36"/>
  <c r="G434" i="36"/>
  <c r="G433" i="36"/>
  <c r="G432" i="36"/>
  <c r="G431" i="36"/>
  <c r="G430" i="36"/>
  <c r="G429" i="36"/>
  <c r="G428" i="36"/>
  <c r="G427" i="36"/>
  <c r="B427" i="36"/>
  <c r="B428" i="36" s="1"/>
  <c r="B429" i="36" s="1"/>
  <c r="B430" i="36" s="1"/>
  <c r="B431" i="36" s="1"/>
  <c r="B432" i="36" s="1"/>
  <c r="B433" i="36" s="1"/>
  <c r="B434" i="36" s="1"/>
  <c r="B435" i="36" s="1"/>
  <c r="B436" i="36" s="1"/>
  <c r="B437" i="36" s="1"/>
  <c r="B438" i="36" s="1"/>
  <c r="B439" i="36" s="1"/>
  <c r="B440" i="36" s="1"/>
  <c r="B441" i="36" s="1"/>
  <c r="B442" i="36" s="1"/>
  <c r="B443" i="36" s="1"/>
  <c r="B444" i="36" s="1"/>
  <c r="B445" i="36" s="1"/>
  <c r="B446" i="36" s="1"/>
  <c r="B447" i="36" s="1"/>
  <c r="B448" i="36" s="1"/>
  <c r="B449" i="36" s="1"/>
  <c r="B450" i="36" s="1"/>
  <c r="B451" i="36" s="1"/>
  <c r="B452" i="36" s="1"/>
  <c r="B455" i="36" s="1"/>
  <c r="B456" i="36" s="1"/>
  <c r="B457" i="36" s="1"/>
  <c r="B458" i="36" s="1"/>
  <c r="B459" i="36" s="1"/>
  <c r="B460" i="36" s="1"/>
  <c r="B463" i="36" s="1"/>
  <c r="B464" i="36" s="1"/>
  <c r="B465" i="36" s="1"/>
  <c r="B466" i="36" s="1"/>
  <c r="B467" i="36" s="1"/>
  <c r="B468" i="36" s="1"/>
  <c r="B471" i="36" s="1"/>
  <c r="B472" i="36" s="1"/>
  <c r="B473" i="36" s="1"/>
  <c r="B474" i="36" s="1"/>
  <c r="B475" i="36" s="1"/>
  <c r="B476" i="36" s="1"/>
  <c r="B477" i="36" s="1"/>
  <c r="B478" i="36" s="1"/>
  <c r="B479" i="36" s="1"/>
  <c r="B480" i="36" s="1"/>
  <c r="B481" i="36" s="1"/>
  <c r="B482" i="36" s="1"/>
  <c r="B483" i="36" s="1"/>
  <c r="B484" i="36" s="1"/>
  <c r="B485" i="36" s="1"/>
  <c r="B486" i="36" s="1"/>
  <c r="B487" i="36" s="1"/>
  <c r="B490" i="36" s="1"/>
  <c r="B491" i="36" s="1"/>
  <c r="B492" i="36" s="1"/>
  <c r="B493" i="36" s="1"/>
  <c r="B496" i="36" s="1"/>
  <c r="B497" i="36" s="1"/>
  <c r="B498" i="36" s="1"/>
  <c r="B499" i="36" s="1"/>
  <c r="B500" i="36" s="1"/>
  <c r="B501" i="36" s="1"/>
  <c r="B502" i="36" s="1"/>
  <c r="B503" i="36" s="1"/>
  <c r="B504" i="36" s="1"/>
  <c r="B505" i="36" s="1"/>
  <c r="B506" i="36" s="1"/>
  <c r="B507" i="36" s="1"/>
  <c r="B508" i="36" s="1"/>
  <c r="B509" i="36" s="1"/>
  <c r="B510" i="36" s="1"/>
  <c r="B511" i="36" s="1"/>
  <c r="B512" i="36" s="1"/>
  <c r="B513" i="36" s="1"/>
  <c r="B514" i="36" s="1"/>
  <c r="B515" i="36" s="1"/>
  <c r="B516" i="36" s="1"/>
  <c r="B517" i="36" s="1"/>
  <c r="B518" i="36" s="1"/>
  <c r="B519" i="36" s="1"/>
  <c r="B520" i="36" s="1"/>
  <c r="B521" i="36" s="1"/>
  <c r="B522" i="36" s="1"/>
  <c r="B523" i="36" s="1"/>
  <c r="B524" i="36" s="1"/>
  <c r="B525" i="36" s="1"/>
  <c r="B526" i="36" s="1"/>
  <c r="B527" i="36" s="1"/>
  <c r="B528" i="36" s="1"/>
  <c r="B529" i="36" s="1"/>
  <c r="B530" i="36" s="1"/>
  <c r="B531" i="36" s="1"/>
  <c r="B532" i="36" s="1"/>
  <c r="B533" i="36" s="1"/>
  <c r="B534" i="36" s="1"/>
  <c r="B535" i="36" s="1"/>
  <c r="B536" i="36" s="1"/>
  <c r="B537" i="36" s="1"/>
  <c r="B540" i="36" s="1"/>
  <c r="B541" i="36" s="1"/>
  <c r="B542" i="36" s="1"/>
  <c r="B543" i="36" s="1"/>
  <c r="B544" i="36" s="1"/>
  <c r="B545" i="36" s="1"/>
  <c r="B546" i="36" s="1"/>
  <c r="B547" i="36" s="1"/>
  <c r="B548" i="36" s="1"/>
  <c r="B549" i="36" s="1"/>
  <c r="B550" i="36" s="1"/>
  <c r="B551" i="36" s="1"/>
  <c r="B552" i="36" s="1"/>
  <c r="B555" i="36" s="1"/>
  <c r="B556" i="36" s="1"/>
  <c r="B557" i="36" s="1"/>
  <c r="B558" i="36" s="1"/>
  <c r="B559" i="36" s="1"/>
  <c r="B560" i="36" s="1"/>
  <c r="B561" i="36" s="1"/>
  <c r="B562" i="36" s="1"/>
  <c r="B563" i="36" s="1"/>
  <c r="B564" i="36" s="1"/>
  <c r="B565" i="36" s="1"/>
  <c r="B566" i="36" s="1"/>
  <c r="B567" i="36" s="1"/>
  <c r="B570" i="36" s="1"/>
  <c r="B571" i="36" s="1"/>
  <c r="B572" i="36" s="1"/>
  <c r="B573" i="36" s="1"/>
  <c r="B574" i="36" s="1"/>
  <c r="G426" i="36"/>
  <c r="G423" i="36"/>
  <c r="G422" i="36"/>
  <c r="G421" i="36"/>
  <c r="G420" i="36"/>
  <c r="G419" i="36"/>
  <c r="G418" i="36"/>
  <c r="B418" i="36"/>
  <c r="B419" i="36" s="1"/>
  <c r="B420" i="36" s="1"/>
  <c r="B421" i="36" s="1"/>
  <c r="B422" i="36" s="1"/>
  <c r="B423" i="36" s="1"/>
  <c r="G417" i="36"/>
  <c r="G414" i="36"/>
  <c r="G413" i="36"/>
  <c r="G412" i="36"/>
  <c r="G411" i="36"/>
  <c r="G410" i="36"/>
  <c r="G409" i="36"/>
  <c r="G408" i="36"/>
  <c r="G407" i="36"/>
  <c r="G406" i="36"/>
  <c r="B406" i="36"/>
  <c r="B407" i="36" s="1"/>
  <c r="B408" i="36" s="1"/>
  <c r="B409" i="36" s="1"/>
  <c r="B410" i="36" s="1"/>
  <c r="B411" i="36" s="1"/>
  <c r="B412" i="36" s="1"/>
  <c r="B413" i="36" s="1"/>
  <c r="B414" i="36" s="1"/>
  <c r="G403" i="36"/>
  <c r="G402" i="36"/>
  <c r="G401" i="36"/>
  <c r="G400" i="36"/>
  <c r="G399" i="36"/>
  <c r="B399" i="36"/>
  <c r="B400" i="36" s="1"/>
  <c r="B401" i="36" s="1"/>
  <c r="G398" i="36"/>
  <c r="B398" i="36"/>
  <c r="G397" i="36"/>
  <c r="G392" i="36"/>
  <c r="G394" i="36"/>
  <c r="G393" i="36"/>
  <c r="G391" i="36"/>
  <c r="G390" i="36"/>
  <c r="G389" i="36"/>
  <c r="G388" i="36"/>
  <c r="G387" i="36"/>
  <c r="G386" i="36"/>
  <c r="G385" i="36"/>
  <c r="G384" i="36"/>
  <c r="G383" i="36"/>
  <c r="G380" i="36"/>
  <c r="G379" i="36"/>
  <c r="G378" i="36"/>
  <c r="G377" i="36"/>
  <c r="G376" i="36"/>
  <c r="G375" i="36"/>
  <c r="G374" i="36"/>
  <c r="G373" i="36"/>
  <c r="G372" i="36"/>
  <c r="G371" i="36"/>
  <c r="G368" i="36"/>
  <c r="G367" i="36"/>
  <c r="G366" i="36"/>
  <c r="G365" i="36"/>
  <c r="G364" i="36"/>
  <c r="G363" i="36"/>
  <c r="G362" i="36"/>
  <c r="G359" i="36"/>
  <c r="G358" i="36"/>
  <c r="G357" i="36"/>
  <c r="G356" i="36"/>
  <c r="G355" i="36"/>
  <c r="G354" i="36"/>
  <c r="G353" i="36"/>
  <c r="G352" i="36"/>
  <c r="G351" i="36"/>
  <c r="G350" i="36"/>
  <c r="G349" i="36"/>
  <c r="G348" i="36"/>
  <c r="G347" i="36"/>
  <c r="G346" i="36"/>
  <c r="G345" i="36"/>
  <c r="G344" i="36"/>
  <c r="G343" i="36"/>
  <c r="G342" i="36"/>
  <c r="G341" i="36"/>
  <c r="G340" i="36"/>
  <c r="G339" i="36"/>
  <c r="G338" i="36"/>
  <c r="G337" i="36"/>
  <c r="G334" i="36"/>
  <c r="G333" i="36"/>
  <c r="G332" i="36"/>
  <c r="G331" i="36"/>
  <c r="G330" i="36"/>
  <c r="G329" i="36"/>
  <c r="G328" i="36"/>
  <c r="G325" i="36"/>
  <c r="G324" i="36"/>
  <c r="G323" i="36"/>
  <c r="G322" i="36"/>
  <c r="G321" i="36"/>
  <c r="G320" i="36"/>
  <c r="G319" i="36"/>
  <c r="G318" i="36"/>
  <c r="G317" i="36"/>
  <c r="G316" i="36"/>
  <c r="G315" i="36"/>
  <c r="G312" i="36"/>
  <c r="G311" i="36"/>
  <c r="G310" i="36"/>
  <c r="G309" i="36"/>
  <c r="G308" i="36"/>
  <c r="G307" i="36"/>
  <c r="G306" i="36"/>
  <c r="G305" i="36"/>
  <c r="G304" i="36"/>
  <c r="G303" i="36"/>
  <c r="G302" i="36"/>
  <c r="G301" i="36"/>
  <c r="B301" i="36"/>
  <c r="B302" i="36" s="1"/>
  <c r="B303" i="36" s="1"/>
  <c r="B304" i="36" s="1"/>
  <c r="B305" i="36" s="1"/>
  <c r="B306" i="36" s="1"/>
  <c r="B307" i="36" s="1"/>
  <c r="B308" i="36" s="1"/>
  <c r="B309" i="36" s="1"/>
  <c r="B310" i="36" s="1"/>
  <c r="B311" i="36" s="1"/>
  <c r="B312" i="36" s="1"/>
  <c r="B315" i="36" s="1"/>
  <c r="B316" i="36" s="1"/>
  <c r="B317" i="36" s="1"/>
  <c r="B318" i="36" s="1"/>
  <c r="B319" i="36" s="1"/>
  <c r="B320" i="36" s="1"/>
  <c r="B321" i="36" s="1"/>
  <c r="B322" i="36" s="1"/>
  <c r="B323" i="36" s="1"/>
  <c r="B324" i="36" s="1"/>
  <c r="B325" i="36" s="1"/>
  <c r="B328" i="36" s="1"/>
  <c r="B329" i="36" s="1"/>
  <c r="B330" i="36" s="1"/>
  <c r="B331" i="36" s="1"/>
  <c r="B332" i="36" s="1"/>
  <c r="B333" i="36" s="1"/>
  <c r="B334" i="36" s="1"/>
  <c r="B337" i="36" s="1"/>
  <c r="B338" i="36" s="1"/>
  <c r="B339" i="36" s="1"/>
  <c r="B340" i="36" s="1"/>
  <c r="B341" i="36" s="1"/>
  <c r="B342" i="36" s="1"/>
  <c r="B343" i="36" s="1"/>
  <c r="B344" i="36" s="1"/>
  <c r="B345" i="36" s="1"/>
  <c r="B346" i="36" s="1"/>
  <c r="B347" i="36" s="1"/>
  <c r="B348" i="36" s="1"/>
  <c r="B349" i="36" s="1"/>
  <c r="B350" i="36" s="1"/>
  <c r="B351" i="36" s="1"/>
  <c r="B352" i="36" s="1"/>
  <c r="B353" i="36" s="1"/>
  <c r="B354" i="36" s="1"/>
  <c r="B355" i="36" s="1"/>
  <c r="B356" i="36" s="1"/>
  <c r="B357" i="36" s="1"/>
  <c r="B358" i="36" s="1"/>
  <c r="B359" i="36" s="1"/>
  <c r="B362" i="36" s="1"/>
  <c r="B363" i="36" s="1"/>
  <c r="B364" i="36" s="1"/>
  <c r="B365" i="36" s="1"/>
  <c r="B366" i="36" s="1"/>
  <c r="B367" i="36" s="1"/>
  <c r="B368" i="36" s="1"/>
  <c r="B371" i="36" s="1"/>
  <c r="B372" i="36" s="1"/>
  <c r="B373" i="36" s="1"/>
  <c r="B374" i="36" s="1"/>
  <c r="B375" i="36" s="1"/>
  <c r="B376" i="36" s="1"/>
  <c r="B377" i="36" s="1"/>
  <c r="B378" i="36" s="1"/>
  <c r="B379" i="36" s="1"/>
  <c r="B380" i="36" s="1"/>
  <c r="B383" i="36" s="1"/>
  <c r="B384" i="36" s="1"/>
  <c r="B385" i="36" s="1"/>
  <c r="B386" i="36" s="1"/>
  <c r="B387" i="36" s="1"/>
  <c r="B388" i="36" s="1"/>
  <c r="B389" i="36" s="1"/>
  <c r="B390" i="36" s="1"/>
  <c r="B391" i="36" s="1"/>
  <c r="B392" i="36" s="1"/>
  <c r="B393" i="36" s="1"/>
  <c r="B394" i="36" s="1"/>
  <c r="G300" i="36"/>
  <c r="G424" i="36" l="1"/>
  <c r="G588" i="36"/>
  <c r="G568" i="36"/>
  <c r="G598" i="36"/>
  <c r="G601" i="36" s="1"/>
  <c r="G404" i="36"/>
  <c r="G538" i="36"/>
  <c r="G488" i="36"/>
  <c r="G553" i="36"/>
  <c r="G381" i="36"/>
  <c r="G326" i="36"/>
  <c r="G415" i="36"/>
  <c r="G469" i="36"/>
  <c r="G395" i="36"/>
  <c r="G453" i="36"/>
  <c r="G575" i="36"/>
  <c r="G369" i="36"/>
  <c r="G461" i="36"/>
  <c r="G335" i="36"/>
  <c r="G360" i="36"/>
  <c r="G313" i="36"/>
  <c r="G277" i="36" l="1"/>
  <c r="G238" i="36"/>
  <c r="G262" i="36"/>
  <c r="G293" i="36"/>
  <c r="G213" i="36"/>
  <c r="G157" i="36"/>
  <c r="G132" i="36"/>
  <c r="G110" i="36"/>
  <c r="G88" i="36"/>
  <c r="G45" i="36"/>
  <c r="B44" i="36"/>
  <c r="B45" i="36" s="1"/>
  <c r="B46" i="36" s="1"/>
  <c r="B49" i="36" s="1"/>
  <c r="B50" i="36" s="1"/>
  <c r="B51" i="36" s="1"/>
  <c r="B52" i="36" s="1"/>
  <c r="B53" i="36" s="1"/>
  <c r="B54" i="36" s="1"/>
  <c r="B55" i="36" s="1"/>
  <c r="B56" i="36" s="1"/>
  <c r="B57" i="36" s="1"/>
  <c r="B58" i="36" s="1"/>
  <c r="B59" i="36" s="1"/>
  <c r="B60" i="36" s="1"/>
  <c r="B61" i="36" s="1"/>
  <c r="B62" i="36" s="1"/>
  <c r="B63" i="36" s="1"/>
  <c r="B64" i="36" s="1"/>
  <c r="B65" i="36" s="1"/>
  <c r="G131" i="36"/>
  <c r="G130" i="36"/>
  <c r="G129" i="36"/>
  <c r="G128" i="36"/>
  <c r="G127" i="36"/>
  <c r="G126" i="36"/>
  <c r="G125" i="36"/>
  <c r="G124" i="36"/>
  <c r="G123" i="36"/>
  <c r="G122" i="36"/>
  <c r="G121" i="36"/>
  <c r="G120" i="36"/>
  <c r="G119" i="36"/>
  <c r="G118" i="36"/>
  <c r="G117" i="36"/>
  <c r="G116" i="36"/>
  <c r="G236" i="36"/>
  <c r="G276" i="36"/>
  <c r="G268" i="36"/>
  <c r="G278" i="36"/>
  <c r="G275" i="36"/>
  <c r="G274" i="36"/>
  <c r="G273" i="36"/>
  <c r="G272" i="36"/>
  <c r="G271" i="36"/>
  <c r="G270" i="36"/>
  <c r="G269" i="36"/>
  <c r="G267" i="36"/>
  <c r="G266" i="36"/>
  <c r="G265" i="36"/>
  <c r="G294" i="36"/>
  <c r="G292" i="36"/>
  <c r="G291" i="36"/>
  <c r="G290" i="36"/>
  <c r="G289" i="36"/>
  <c r="G288" i="36"/>
  <c r="G287" i="36"/>
  <c r="G286" i="36"/>
  <c r="G285" i="36"/>
  <c r="G284" i="36"/>
  <c r="G283" i="36"/>
  <c r="G282" i="36"/>
  <c r="G281" i="36"/>
  <c r="G261" i="36"/>
  <c r="G260" i="36"/>
  <c r="G259" i="36"/>
  <c r="G258" i="36"/>
  <c r="G257" i="36"/>
  <c r="G256" i="36"/>
  <c r="G255" i="36"/>
  <c r="G254" i="36"/>
  <c r="G253" i="36"/>
  <c r="G252" i="36"/>
  <c r="G251" i="36"/>
  <c r="G250" i="36"/>
  <c r="G249" i="36"/>
  <c r="G248" i="36"/>
  <c r="G247" i="36"/>
  <c r="G246" i="36"/>
  <c r="G245" i="36"/>
  <c r="G244" i="36"/>
  <c r="G243" i="36"/>
  <c r="G242" i="36"/>
  <c r="G241" i="36"/>
  <c r="G237" i="36"/>
  <c r="G235" i="36"/>
  <c r="G234" i="36"/>
  <c r="G233" i="36"/>
  <c r="G232" i="36"/>
  <c r="G231" i="36"/>
  <c r="G230" i="36"/>
  <c r="G229" i="36"/>
  <c r="G228" i="36"/>
  <c r="G227" i="36"/>
  <c r="G226" i="36"/>
  <c r="G225" i="36"/>
  <c r="G224" i="36"/>
  <c r="G223" i="36"/>
  <c r="G222" i="36"/>
  <c r="G221" i="36"/>
  <c r="G220" i="36"/>
  <c r="G219" i="36"/>
  <c r="G218" i="36"/>
  <c r="G217" i="36"/>
  <c r="G214" i="36"/>
  <c r="G212" i="36"/>
  <c r="G211" i="36"/>
  <c r="G210" i="36"/>
  <c r="G209" i="36"/>
  <c r="G208" i="36"/>
  <c r="G207" i="36"/>
  <c r="G206" i="36"/>
  <c r="G205" i="36"/>
  <c r="G204" i="36"/>
  <c r="G203" i="36"/>
  <c r="G202" i="36"/>
  <c r="G201" i="36"/>
  <c r="G200" i="36"/>
  <c r="G199" i="36"/>
  <c r="G198" i="36"/>
  <c r="G197" i="36"/>
  <c r="G196" i="36"/>
  <c r="G195" i="36"/>
  <c r="G194" i="36"/>
  <c r="G193" i="36"/>
  <c r="G192" i="36"/>
  <c r="G189" i="36"/>
  <c r="G188" i="36"/>
  <c r="G187" i="36"/>
  <c r="G186" i="36"/>
  <c r="G185" i="36"/>
  <c r="G184" i="36"/>
  <c r="G183" i="36"/>
  <c r="G182" i="36"/>
  <c r="G181" i="36"/>
  <c r="G180" i="36"/>
  <c r="G179" i="36"/>
  <c r="G178" i="36"/>
  <c r="G177" i="36"/>
  <c r="G176" i="36"/>
  <c r="G175" i="36"/>
  <c r="G174" i="36"/>
  <c r="G173" i="36"/>
  <c r="G172" i="36"/>
  <c r="G171" i="36"/>
  <c r="G170" i="36"/>
  <c r="G169" i="36"/>
  <c r="G168" i="36"/>
  <c r="G167" i="36"/>
  <c r="G166" i="36"/>
  <c r="G165" i="36"/>
  <c r="G164" i="36"/>
  <c r="G163" i="36"/>
  <c r="G162" i="36"/>
  <c r="G161" i="36"/>
  <c r="G160" i="36"/>
  <c r="G156" i="36"/>
  <c r="G155" i="36"/>
  <c r="G154" i="36"/>
  <c r="G153" i="36"/>
  <c r="G152" i="36"/>
  <c r="G151" i="36"/>
  <c r="G150" i="36"/>
  <c r="G149" i="36"/>
  <c r="G148" i="36"/>
  <c r="G147" i="36"/>
  <c r="G146" i="36"/>
  <c r="G145" i="36"/>
  <c r="G144" i="36"/>
  <c r="G143" i="36"/>
  <c r="G142" i="36"/>
  <c r="G141" i="36"/>
  <c r="G140" i="36"/>
  <c r="G139" i="36"/>
  <c r="G138" i="36"/>
  <c r="G137" i="36"/>
  <c r="G136" i="36"/>
  <c r="G111" i="36"/>
  <c r="G109" i="36"/>
  <c r="G108" i="36"/>
  <c r="G107" i="36"/>
  <c r="G106" i="36"/>
  <c r="G105" i="36"/>
  <c r="G104" i="36"/>
  <c r="G103" i="36"/>
  <c r="G102" i="36"/>
  <c r="G101" i="36"/>
  <c r="G100" i="36"/>
  <c r="G99" i="36"/>
  <c r="G98" i="36"/>
  <c r="G97" i="36"/>
  <c r="G96" i="36"/>
  <c r="G95" i="36"/>
  <c r="G94" i="36"/>
  <c r="G93" i="36"/>
  <c r="G92" i="36"/>
  <c r="G89" i="36"/>
  <c r="G87" i="36"/>
  <c r="G86" i="36"/>
  <c r="G85" i="36"/>
  <c r="G84" i="36"/>
  <c r="G83" i="36"/>
  <c r="G82" i="36"/>
  <c r="G81" i="36"/>
  <c r="G80" i="36"/>
  <c r="G79" i="36"/>
  <c r="G78" i="36"/>
  <c r="G77" i="36"/>
  <c r="G76" i="36"/>
  <c r="G75" i="36"/>
  <c r="G74" i="36"/>
  <c r="G73" i="36"/>
  <c r="G72" i="36"/>
  <c r="G71" i="36"/>
  <c r="G70" i="36"/>
  <c r="G65" i="36"/>
  <c r="G64" i="36"/>
  <c r="G63" i="36"/>
  <c r="G62" i="36"/>
  <c r="G61" i="36"/>
  <c r="G60" i="36"/>
  <c r="G59" i="36"/>
  <c r="G58" i="36"/>
  <c r="G57" i="36"/>
  <c r="G56" i="36"/>
  <c r="G55" i="36"/>
  <c r="G54" i="36"/>
  <c r="G53" i="36"/>
  <c r="G52" i="36"/>
  <c r="G51" i="36"/>
  <c r="G50" i="36"/>
  <c r="G49" i="36"/>
  <c r="G46" i="36"/>
  <c r="G44" i="36"/>
  <c r="G43" i="36"/>
  <c r="G42" i="36"/>
  <c r="G41" i="36"/>
  <c r="G40" i="36"/>
  <c r="G39" i="36"/>
  <c r="G38" i="36"/>
  <c r="G37" i="36"/>
  <c r="G36" i="36"/>
  <c r="G35" i="36"/>
  <c r="G34" i="36"/>
  <c r="G33" i="36"/>
  <c r="G32" i="36"/>
  <c r="G31" i="36"/>
  <c r="G30" i="36"/>
  <c r="G29" i="36"/>
  <c r="G26" i="36"/>
  <c r="G25" i="36"/>
  <c r="G24" i="36"/>
  <c r="G23" i="36"/>
  <c r="G22" i="36"/>
  <c r="G21" i="36"/>
  <c r="G20" i="36"/>
  <c r="G19" i="36"/>
  <c r="G18" i="36"/>
  <c r="G17" i="36"/>
  <c r="G16" i="36"/>
  <c r="G15" i="36"/>
  <c r="G14" i="36"/>
  <c r="G13" i="36"/>
  <c r="G12" i="36"/>
  <c r="G11" i="36"/>
  <c r="G10" i="36"/>
  <c r="G9" i="36"/>
  <c r="G8" i="36"/>
  <c r="G7" i="36"/>
  <c r="G134" i="36" l="1"/>
  <c r="G90" i="36"/>
  <c r="G47" i="36"/>
  <c r="G67" i="36"/>
  <c r="G66" i="36"/>
  <c r="G27" i="36"/>
  <c r="B70" i="36"/>
  <c r="B71" i="36" s="1"/>
  <c r="B72" i="36" s="1"/>
  <c r="B73" i="36" s="1"/>
  <c r="B74" i="36" s="1"/>
  <c r="B75" i="36" s="1"/>
  <c r="B76" i="36" s="1"/>
  <c r="B77" i="36" s="1"/>
  <c r="B78" i="36" s="1"/>
  <c r="B79" i="36" s="1"/>
  <c r="B80" i="36" s="1"/>
  <c r="B81" i="36" s="1"/>
  <c r="B82" i="36" s="1"/>
  <c r="B83" i="36" s="1"/>
  <c r="B84" i="36" s="1"/>
  <c r="B85" i="36" s="1"/>
  <c r="B86" i="36" s="1"/>
  <c r="B87" i="36" s="1"/>
  <c r="B88" i="36" s="1"/>
  <c r="B89" i="36" s="1"/>
  <c r="B92" i="36" s="1"/>
  <c r="B93" i="36" s="1"/>
  <c r="B94" i="36" s="1"/>
  <c r="B95" i="36" s="1"/>
  <c r="B96" i="36" s="1"/>
  <c r="B97" i="36" s="1"/>
  <c r="B98" i="36" s="1"/>
  <c r="B99" i="36" s="1"/>
  <c r="B100" i="36" s="1"/>
  <c r="B101" i="36" s="1"/>
  <c r="B102" i="36" s="1"/>
  <c r="B103" i="36" s="1"/>
  <c r="B104" i="36" s="1"/>
  <c r="B105" i="36" s="1"/>
  <c r="B106" i="36" s="1"/>
  <c r="B107" i="36" s="1"/>
  <c r="B108" i="36" s="1"/>
  <c r="B109" i="36" s="1"/>
  <c r="G215" i="36"/>
  <c r="G190" i="36"/>
  <c r="G114" i="36"/>
  <c r="G158" i="36"/>
  <c r="G263" i="36"/>
  <c r="G295" i="36"/>
  <c r="G239" i="36"/>
  <c r="G279" i="36"/>
  <c r="G68" i="36" l="1"/>
  <c r="G599" i="36" s="1"/>
  <c r="G600" i="36" s="1"/>
  <c r="G602" i="36" s="1"/>
  <c r="B110" i="36"/>
  <c r="B111" i="36" s="1"/>
  <c r="B116" i="36" s="1"/>
  <c r="B117" i="36" s="1"/>
  <c r="H295" i="36" l="1"/>
  <c r="B118" i="36"/>
  <c r="B119" i="36" s="1"/>
  <c r="B120" i="36" s="1"/>
  <c r="B121" i="36" s="1"/>
  <c r="B122" i="36" s="1"/>
  <c r="B123" i="36" s="1"/>
  <c r="B124" i="36" s="1"/>
  <c r="B125" i="36" s="1"/>
  <c r="B126" i="36" s="1"/>
  <c r="B127" i="36" s="1"/>
  <c r="B128" i="36" s="1"/>
  <c r="B129" i="36" s="1"/>
  <c r="B130" i="36" s="1"/>
  <c r="B131" i="36" s="1"/>
  <c r="B132" i="36" s="1"/>
  <c r="B136" i="36" s="1"/>
  <c r="B137" i="36" s="1"/>
  <c r="B138" i="36" s="1"/>
  <c r="B139" i="36" s="1"/>
  <c r="B140" i="36" s="1"/>
  <c r="B141" i="36" s="1"/>
  <c r="B142" i="36" s="1"/>
  <c r="B143" i="36" s="1"/>
  <c r="B144" i="36" s="1"/>
  <c r="B145" i="36" s="1"/>
  <c r="B146" i="36" s="1"/>
  <c r="B147" i="36" s="1"/>
  <c r="B148" i="36" s="1"/>
  <c r="B149" i="36" s="1"/>
  <c r="B150" i="36" s="1"/>
  <c r="B151" i="36" s="1"/>
  <c r="B152" i="36" s="1"/>
  <c r="B153" i="36" s="1"/>
  <c r="B154" i="36" s="1"/>
  <c r="B155" i="36" s="1"/>
  <c r="B156" i="36" s="1"/>
  <c r="B157" i="36" s="1"/>
  <c r="B160" i="36" l="1"/>
  <c r="B161" i="36" s="1"/>
  <c r="B162" i="36" s="1"/>
  <c r="B163" i="36" s="1"/>
  <c r="B164" i="36" s="1"/>
  <c r="B165" i="36" s="1"/>
  <c r="B166" i="36" s="1"/>
  <c r="B167" i="36" s="1"/>
  <c r="B168" i="36" s="1"/>
  <c r="B169" i="36" s="1"/>
  <c r="B170" i="36" s="1"/>
  <c r="B171" i="36" s="1"/>
  <c r="B172" i="36" s="1"/>
  <c r="B173" i="36" s="1"/>
  <c r="B174" i="36" s="1"/>
  <c r="B175" i="36" s="1"/>
  <c r="B176" i="36" s="1"/>
  <c r="B177" i="36" s="1"/>
  <c r="B178" i="36" s="1"/>
  <c r="B179" i="36" s="1"/>
  <c r="B180" i="36" s="1"/>
  <c r="B181" i="36" s="1"/>
  <c r="B182" i="36" s="1"/>
  <c r="B183" i="36" s="1"/>
  <c r="B184" i="36" s="1"/>
  <c r="B185" i="36" s="1"/>
  <c r="B186" i="36" s="1"/>
  <c r="B187" i="36" s="1"/>
  <c r="B188" i="36" s="1"/>
  <c r="B189" i="36" s="1"/>
  <c r="B192" i="36" s="1"/>
  <c r="B193" i="36" s="1"/>
  <c r="B194" i="36" s="1"/>
  <c r="B195" i="36" s="1"/>
  <c r="B196" i="36" s="1"/>
  <c r="B197" i="36" s="1"/>
  <c r="B198" i="36" s="1"/>
  <c r="B199" i="36" s="1"/>
  <c r="B200" i="36" s="1"/>
  <c r="B201" i="36" s="1"/>
  <c r="B202" i="36" s="1"/>
  <c r="B203" i="36" s="1"/>
  <c r="B204" i="36" s="1"/>
  <c r="B205" i="36" s="1"/>
  <c r="B206" i="36" s="1"/>
  <c r="B207" i="36" s="1"/>
  <c r="B208" i="36" s="1"/>
  <c r="B209" i="36" s="1"/>
  <c r="B210" i="36" s="1"/>
  <c r="B211" i="36" s="1"/>
  <c r="B212" i="36" s="1"/>
  <c r="B213" i="36" s="1"/>
  <c r="B214" i="36" s="1"/>
  <c r="B217" i="36" s="1"/>
  <c r="B218" i="36" s="1"/>
  <c r="B219" i="36" s="1"/>
  <c r="B220" i="36" s="1"/>
  <c r="B221" i="36" s="1"/>
  <c r="B222" i="36" s="1"/>
  <c r="B223" i="36" s="1"/>
  <c r="B224" i="36" s="1"/>
  <c r="B225" i="36" s="1"/>
  <c r="B226" i="36" s="1"/>
  <c r="B227" i="36" s="1"/>
  <c r="B228" i="36" s="1"/>
  <c r="B229" i="36" s="1"/>
  <c r="B230" i="36" s="1"/>
  <c r="B231" i="36" s="1"/>
  <c r="B232" i="36" s="1"/>
  <c r="B233" i="36" s="1"/>
  <c r="B234" i="36" s="1"/>
  <c r="B235" i="36" s="1"/>
  <c r="B236" i="36" s="1"/>
  <c r="B237" i="36" s="1"/>
  <c r="B238" i="36" l="1"/>
  <c r="B241" i="36" s="1"/>
  <c r="B242" i="36" s="1"/>
  <c r="B243" i="36" s="1"/>
  <c r="B244" i="36" s="1"/>
  <c r="B245" i="36" s="1"/>
  <c r="B246" i="36" s="1"/>
  <c r="B247" i="36" s="1"/>
  <c r="B248" i="36" s="1"/>
  <c r="B249" i="36" s="1"/>
  <c r="B250" i="36" s="1"/>
  <c r="B251" i="36" s="1"/>
  <c r="B252" i="36" s="1"/>
  <c r="B253" i="36" s="1"/>
  <c r="B254" i="36" s="1"/>
  <c r="B255" i="36" s="1"/>
  <c r="B256" i="36" s="1"/>
  <c r="B257" i="36" s="1"/>
  <c r="B258" i="36" s="1"/>
  <c r="B259" i="36" s="1"/>
  <c r="B260" i="36" s="1"/>
  <c r="B261" i="36" s="1"/>
  <c r="B262" i="36" s="1"/>
  <c r="B265" i="36" l="1"/>
  <c r="B266" i="36" s="1"/>
  <c r="B267" i="36" s="1"/>
  <c r="B268" i="36" s="1"/>
  <c r="B269" i="36" s="1"/>
  <c r="B270" i="36" s="1"/>
  <c r="B271" i="36" s="1"/>
  <c r="B272" i="36" s="1"/>
  <c r="B273" i="36" s="1"/>
  <c r="B274" i="36" s="1"/>
  <c r="B275" i="36" s="1"/>
  <c r="B276" i="36" s="1"/>
  <c r="B277" i="36" s="1"/>
  <c r="B278" i="36" s="1"/>
  <c r="B281" i="36" s="1"/>
  <c r="B282" i="36" s="1"/>
  <c r="B283" i="36" s="1"/>
  <c r="B284" i="36" s="1"/>
  <c r="B285" i="36" s="1"/>
  <c r="B286" i="36" s="1"/>
  <c r="B287" i="36" s="1"/>
  <c r="B288" i="36" s="1"/>
  <c r="B289" i="36" s="1"/>
  <c r="B290" i="36" s="1"/>
  <c r="B291" i="36" s="1"/>
  <c r="B292" i="36" s="1"/>
  <c r="B293" i="36" s="1"/>
  <c r="B294" i="36" s="1"/>
</calcChain>
</file>

<file path=xl/sharedStrings.xml><?xml version="1.0" encoding="utf-8"?>
<sst xmlns="http://schemas.openxmlformats.org/spreadsheetml/2006/main" count="1122" uniqueCount="281">
  <si>
    <t>FILTRO COMBUSTIBLE</t>
  </si>
  <si>
    <t>FILTRO ACEITE</t>
  </si>
  <si>
    <t>BUJIAS</t>
  </si>
  <si>
    <t>LLANTA TRASERA</t>
  </si>
  <si>
    <t>BOMBILLO FAROLA</t>
  </si>
  <si>
    <t>PLUMILLAS</t>
  </si>
  <si>
    <t>ITEM</t>
  </si>
  <si>
    <t>DESCRIPCION</t>
  </si>
  <si>
    <t>CANT</t>
  </si>
  <si>
    <t>UNID</t>
  </si>
  <si>
    <t>FILTRO AIRE INTERNO</t>
  </si>
  <si>
    <t>FILTRO AIRE EXTERNO</t>
  </si>
  <si>
    <t>CUCHILLAS</t>
  </si>
  <si>
    <t>LLANTAS</t>
  </si>
  <si>
    <t>TRACTOR JOHN DEERE</t>
  </si>
  <si>
    <t>ACEITE HIDRAULICO HYGARD</t>
  </si>
  <si>
    <t>FILTRO HIDRAULICO</t>
  </si>
  <si>
    <t>REFRIGERANTE COOL GARD PREMIUM</t>
  </si>
  <si>
    <t>ACEITE ENGRANAJES 80W-90</t>
  </si>
  <si>
    <t>GRASA ESPECIAL MULTIUSO</t>
  </si>
  <si>
    <t>LLANTA DELANTERA</t>
  </si>
  <si>
    <t>NEUMATICO</t>
  </si>
  <si>
    <t>MOTOCICLETA YAMAHA 250 XTZ 250 CWM 35C Y CWM 38C</t>
  </si>
  <si>
    <t>UND</t>
  </si>
  <si>
    <t>JUEGO DE PASTILLAS DELANTERAS</t>
  </si>
  <si>
    <t>JUEGO DE PASTILLAS TRASERAS</t>
  </si>
  <si>
    <t>BOMBILLO STOP</t>
  </si>
  <si>
    <t>SINCRONIZAR MOTOR</t>
  </si>
  <si>
    <t>FILTRO ACEITE SE MOTOR</t>
  </si>
  <si>
    <t>GAL</t>
  </si>
  <si>
    <t>LLANTA 265/60R17</t>
  </si>
  <si>
    <t>GL</t>
  </si>
  <si>
    <t>DESPINCHADA</t>
  </si>
  <si>
    <t>ACEITES</t>
  </si>
  <si>
    <t>TAMBOR ACEITE HIDRAULICO NUTO 68</t>
  </si>
  <si>
    <t>KIT DE ARRASTRE COMPLETO</t>
  </si>
  <si>
    <t>VEHICULOS ADMINISTRACION MUNICIPAL</t>
  </si>
  <si>
    <t xml:space="preserve">VALOR  </t>
  </si>
  <si>
    <t>UNITARIO</t>
  </si>
  <si>
    <t>VALOR</t>
  </si>
  <si>
    <t xml:space="preserve">TOTAL </t>
  </si>
  <si>
    <t>CAMIONETA TOYOTA PRADO OHK 983</t>
  </si>
  <si>
    <t>LIQUIDO REFIGERANTE</t>
  </si>
  <si>
    <t>FILTRO ACEITE</t>
  </si>
  <si>
    <t>FILTRO AIRE</t>
  </si>
  <si>
    <t>M.O. LAVADO SENCILLO</t>
  </si>
  <si>
    <t>M.O. DESPINCHADA</t>
  </si>
  <si>
    <t>JUEGO PASTILLAS FRENO TRASERO</t>
  </si>
  <si>
    <t>M.O. LAVADO CHASIS</t>
  </si>
  <si>
    <t>M.O. LAVADO MOTOR</t>
  </si>
  <si>
    <t>M.O. GRAFITADO</t>
  </si>
  <si>
    <t>M.O. MANTENIMIENTO PREVENTIVO</t>
  </si>
  <si>
    <t>M.O. ALINEACION DE DIRECCION</t>
  </si>
  <si>
    <t>FILTRO AIRE ACONDICIONADO</t>
  </si>
  <si>
    <t>M.O. REVISION Y ARREGLO LUCES GENERAL</t>
  </si>
  <si>
    <t>BOMBILLOS VARIOS</t>
  </si>
  <si>
    <t>M.O. ENGRASE</t>
  </si>
  <si>
    <t>ALINEACION Y BALANCEO</t>
  </si>
  <si>
    <t>CILINDRO DE FRENO TAMBOR</t>
  </si>
  <si>
    <t>M.O. REVISION ELECTRICA</t>
  </si>
  <si>
    <t>M.O. REPARACION FRENOS</t>
  </si>
  <si>
    <t>CAMIONETA TOYOTA FORTUNER OHK 860</t>
  </si>
  <si>
    <t>JUEGO PASTILLAS FRENO DELANTERO</t>
  </si>
  <si>
    <t>JUEGO DE BANDAS FRENOS</t>
  </si>
  <si>
    <t>CAMIONETA NISSAN FRONTIER OHK 913</t>
  </si>
  <si>
    <t>JUEGO  AS FRENO DELANTERO</t>
  </si>
  <si>
    <t>AMORTIGUADORES EN SPIRAL</t>
  </si>
  <si>
    <t>M.O. SOLDAR  EXOSTO</t>
  </si>
  <si>
    <t>LIQUIDO FRENOS</t>
  </si>
  <si>
    <t>CAMIONETA NISSAN FRONTIER OHK 985</t>
  </si>
  <si>
    <t>VOLQUETA KODIAK OHK 321</t>
  </si>
  <si>
    <t>SOLDADURAS</t>
  </si>
  <si>
    <t>ESPARRAGOS 3/4</t>
  </si>
  <si>
    <t>VOLQUETA KODIAK OHK 322</t>
  </si>
  <si>
    <t>VOLQUETA INTERNATIONAL OHK 805</t>
  </si>
  <si>
    <t>VOLQUETA INTERNATIONAL 4300 ODR 494</t>
  </si>
  <si>
    <t>SOLDADURAS CARROCERIA</t>
  </si>
  <si>
    <t>MOTONIVELADORA FIAT ALLIS</t>
  </si>
  <si>
    <t>MANGUERA HIDRAULICA DE 1/4 CON ACOPLE</t>
  </si>
  <si>
    <t>JUEGO FUSIBLES</t>
  </si>
  <si>
    <t>RETROEXCAVADORA CASE</t>
  </si>
  <si>
    <t>FILTRO DE COMBUSTIBLE</t>
  </si>
  <si>
    <t>JUEGO DE DIENTES</t>
  </si>
  <si>
    <t>MANGUERAS VARIAS PRESION HIDRAULICAS</t>
  </si>
  <si>
    <t>EMPAQUETADURA GATOS</t>
  </si>
  <si>
    <t>VIBROCOMPACTADOR CASE</t>
  </si>
  <si>
    <t>RETROEXCAVADORA NEW HOLLAND</t>
  </si>
  <si>
    <t>VIBROCOMPACTADOR DINAPAC</t>
  </si>
  <si>
    <t>TAMBOR ACEITE MOTOR 15W-40 MX</t>
  </si>
  <si>
    <t>TAMBOR ACEITE MOTOR 20W-50</t>
  </si>
  <si>
    <t>LOS ORGANISMOS DE SEGURIDAD</t>
  </si>
  <si>
    <t>MOTOS SUZUKI DR-650</t>
  </si>
  <si>
    <t>M.O. REVISION FRENOS</t>
  </si>
  <si>
    <t>M.O. SINCRONIZACION</t>
  </si>
  <si>
    <t>JUEGO PASTILLAS DELANTERAS</t>
  </si>
  <si>
    <t>JUEGO PASTILLAS TRASERAS</t>
  </si>
  <si>
    <t>DISCO DE FRENO DELANTERO</t>
  </si>
  <si>
    <t>DISCO DE FRENO TRASERO</t>
  </si>
  <si>
    <t>BOMBILLO COCUYO</t>
  </si>
  <si>
    <t>JUEGO TORNILLOS DISCO DE FRENO</t>
  </si>
  <si>
    <t>JUEGO BANDAS TRASERAS</t>
  </si>
  <si>
    <t>LLANTA DELANTERA</t>
  </si>
  <si>
    <t>LLANTA TRASERA</t>
  </si>
  <si>
    <t>M.O. REVISION SUSPENSION</t>
  </si>
  <si>
    <t>JUEGO PASTILLAS</t>
  </si>
  <si>
    <t>JUEGO PASTILLAS DE FRENOS</t>
  </si>
  <si>
    <t>M.O. REVISION SUSPENSIÓN</t>
  </si>
  <si>
    <t>CAMIONETA EAZ080</t>
  </si>
  <si>
    <t>CAMIONETA GCK794</t>
  </si>
  <si>
    <t>KIT FILTRO AIRE</t>
  </si>
  <si>
    <t>UN</t>
  </si>
  <si>
    <t>CAMION OIE 351</t>
  </si>
  <si>
    <t xml:space="preserve"> BUS HINO - OJZ - 528 </t>
  </si>
  <si>
    <t>SUB-TOTAL</t>
  </si>
  <si>
    <t>CAMIONETA  FORD RANYER OKZ 388</t>
  </si>
  <si>
    <t>LLANTA 265/70R16</t>
  </si>
  <si>
    <t>AMORTIGUADORES DELANTEROS</t>
  </si>
  <si>
    <t>AMORTIGUADORES TRACEROS</t>
  </si>
  <si>
    <t>FILTRO AIRE</t>
  </si>
  <si>
    <t>CAMIONETA  FORD RANYER OKZ 389</t>
  </si>
  <si>
    <t>BUJES TIJERA SUPERIOR</t>
  </si>
  <si>
    <t>UNID.</t>
  </si>
  <si>
    <t>ROTULAS SUPERIORES</t>
  </si>
  <si>
    <t>BUJES TIJERA INFERIOR</t>
  </si>
  <si>
    <t>MANIJAS CERRAR PUERTA PLATON.</t>
  </si>
  <si>
    <t>CONTROL DIRECCIONALES</t>
  </si>
  <si>
    <t>STOP TRASERO</t>
  </si>
  <si>
    <t>M.OBRA. LATONERIA Y PINTURA PLATON</t>
  </si>
  <si>
    <t xml:space="preserve">FILTRO COMBUSTIBLE  </t>
  </si>
  <si>
    <t>LLANTAS  REF  255/60R16</t>
  </si>
  <si>
    <t>CHEVROLET TROOPER OWB-996</t>
  </si>
  <si>
    <t>JUEGO.</t>
  </si>
  <si>
    <t>BOMBA DE AGUA</t>
  </si>
  <si>
    <t>BOMBA DE ACEITE</t>
  </si>
  <si>
    <t>CASQUETES DE BANCADA</t>
  </si>
  <si>
    <t>CASQUETES DE BIELA</t>
  </si>
  <si>
    <t>PISTONES Y ANILLOS</t>
  </si>
  <si>
    <t>EMPAQUETADURA GENERAL PARA EL MOTOR</t>
  </si>
  <si>
    <t>CARBURADOR</t>
  </si>
  <si>
    <t>SOPORTES MOTOR</t>
  </si>
  <si>
    <t>SUMINISTRO D LLANTAS</t>
  </si>
  <si>
    <t>M. OBRA. ALINEACION Y BALANCEO</t>
  </si>
  <si>
    <t>M. OBRA. ARREGLO BLOQUE POR FISURA</t>
  </si>
  <si>
    <t>M. OBRA. RECTIFICADORA CIGÜEÑAL Y EJE DE LEVAS</t>
  </si>
  <si>
    <t>M. OBRA. REPARACION DE MOTOR</t>
  </si>
  <si>
    <t>M. OBRA. RECTIFICADORA MOTOR</t>
  </si>
  <si>
    <t>M. OBRA. REPARACION GENERAL CULATA</t>
  </si>
  <si>
    <t>M. OBRA. SONDEO Y MANTENIMIENTO GENERAL RADIADOR</t>
  </si>
  <si>
    <t xml:space="preserve">M. OBRA. SERV. ELECTRICO. REPARACION Y REVISION Y CORRECCION CORTO CIRCUITO GENERAL DE LUCES. CORRECCION CORTO IGNICION, SEÑAL DE TEMPERATURA Y PRESION ACEITE </t>
  </si>
  <si>
    <t>LLANTAS  REF  235/75R15</t>
  </si>
  <si>
    <t>CAMIONETA TOYOTA FORTUNER OSD 429</t>
  </si>
  <si>
    <t>AUTOMOVIL MAZDA OSD 315</t>
  </si>
  <si>
    <t xml:space="preserve">LLANTA </t>
  </si>
  <si>
    <t>KIT DE EMBRAGUE</t>
  </si>
  <si>
    <t>FILTRO ACEITE MOTOR</t>
  </si>
  <si>
    <t>FILTRO BYPASS</t>
  </si>
  <si>
    <t>FILTRO TRAMPA</t>
  </si>
  <si>
    <t>GLS.</t>
  </si>
  <si>
    <t>KIT EMBRAGUE</t>
  </si>
  <si>
    <t>CORREA DE ACCESORIOS</t>
  </si>
  <si>
    <t>TERMOSTATO</t>
  </si>
  <si>
    <t>BOMBA ACEITE</t>
  </si>
  <si>
    <t>BOMBA AGUA</t>
  </si>
  <si>
    <t>ABRAZADERAS, MANGUERAS, TORNILLOS, SILICONA, PEGANTES</t>
  </si>
  <si>
    <t>JUEGO CAUCHOS INYECTORES</t>
  </si>
  <si>
    <t>PLUNGER DOSIFICACION INYECTORES</t>
  </si>
  <si>
    <t>CALIBRACION INYECTORES</t>
  </si>
  <si>
    <t>RECTIFICAR TOBERAS INYECTORES</t>
  </si>
  <si>
    <t>RETENEDORES 370003</t>
  </si>
  <si>
    <t>BUJES TRASEROS MUELLES</t>
  </si>
  <si>
    <t>PASADORES TRASEROS MUELLES</t>
  </si>
  <si>
    <t>BUJES DELANTEROS MUELLES</t>
  </si>
  <si>
    <t>PASADORES MUELLES DELANTEROS</t>
  </si>
  <si>
    <t>PINES HOUSING</t>
  </si>
  <si>
    <t>RODAJAS TRASERAS FRENOS</t>
  </si>
  <si>
    <t>TORNILLOS VARIOS SOPORTES VOLCO Y PUENTES</t>
  </si>
  <si>
    <t>CAUCHO CARDAN</t>
  </si>
  <si>
    <t>SILICONA E INSUMOS LAVAR  PARTES</t>
  </si>
  <si>
    <t>M. OBRA. SOLDAR PUENTES, PASADOR VOLCO Y SOPORTES</t>
  </si>
  <si>
    <t>M. OBRA. ARREGLO GENERAL TUBO DE ESCAPE</t>
  </si>
  <si>
    <t>M. OBRA. MANTTO MOTOR DE ARRANQUE</t>
  </si>
  <si>
    <t>M.OBRA. CAMBIO Y AJUSTE SOPORTES MOTOR</t>
  </si>
  <si>
    <t>M.OBRA. AJUSTE SOPORTES MOTOR Y VENTILADOR</t>
  </si>
  <si>
    <t>M. OBRA. OVERHAULL MOTOR</t>
  </si>
  <si>
    <t>M. OBRA. SERVICIO DE RECTIFICADORA</t>
  </si>
  <si>
    <t>M. OBRA. REPARACIÓN CULATA</t>
  </si>
  <si>
    <t>M. OBRA. MANTTO RADIADOR E INTERCOOLER</t>
  </si>
  <si>
    <t>M.OBRA. SERVICIO ELECTRICO. MANTTO INSTALACION</t>
  </si>
  <si>
    <t>M.OBRA. REPARACION GENERAL COMPPRESOR</t>
  </si>
  <si>
    <t>M. OBRA. REVISION TECNICO MECÁNICA</t>
  </si>
  <si>
    <t>M. OBRA. DESMONTAR TANQUE COMBUSTIBLE Y LAVAR</t>
  </si>
  <si>
    <t>M.OBRA. CAMBIO CAUCHO CARDAN Y ENGRASE BALINERA</t>
  </si>
  <si>
    <t>M.OBRA. CAMBIO VALVULINA TRANSMISION Y DIFERENCIAL</t>
  </si>
  <si>
    <t>CHEVROLET VITARA OHK 825</t>
  </si>
  <si>
    <t>CHEVROLET VITARA OHK 839</t>
  </si>
  <si>
    <t>FILTRO PRIMARIO DE COMBUSTIBLE</t>
  </si>
  <si>
    <t>FILTRO SECUNDARIO DE COMBUSTIBLE</t>
  </si>
  <si>
    <t>FILTRO AIRE INTERNO</t>
  </si>
  <si>
    <t>FILTRO AIRE EXTERNO</t>
  </si>
  <si>
    <t>PARTES MANTENIMIENTO ALTERNADOR</t>
  </si>
  <si>
    <t>CAMBIO REGULADOR DE VOLTAJE</t>
  </si>
  <si>
    <t>M. OBRA. CAMBIO EMBRAGUE</t>
  </si>
  <si>
    <t>M. OBRA. MANTENIMIENTO PREVENTIVO</t>
  </si>
  <si>
    <t>M.OBRA. SERVICIO TECNICO ELECTRICO</t>
  </si>
  <si>
    <t>LLANTA  REF 12424</t>
  </si>
  <si>
    <t>MOTOS HONDA XRE300  IOQ71F</t>
  </si>
  <si>
    <t>CAMIONETA DUSTER EAU 000</t>
  </si>
  <si>
    <t>NISSAN FRONTIER PATRULLA EJERCTIRO ODT-179</t>
  </si>
  <si>
    <t>VOLQUETA</t>
  </si>
  <si>
    <t>EMPAQUE TAPA VALVULAS</t>
  </si>
  <si>
    <t>ROTULA SUPERIOR</t>
  </si>
  <si>
    <t>ROTULA INFERIOR</t>
  </si>
  <si>
    <t>TIJERA SUPERIOR</t>
  </si>
  <si>
    <t>JUEGO DE BUJIAS</t>
  </si>
  <si>
    <t>CALZAR DISCO EMBRAGUE Y CEPILLAR Y CALIBRAR PRENSA</t>
  </si>
  <si>
    <t>BALINERA EMBRAGUE</t>
  </si>
  <si>
    <t>RODAMIENTO SPEED GRANDE VOLANTE</t>
  </si>
  <si>
    <t>BUJE SELECTOR CAMBIOS</t>
  </si>
  <si>
    <t>MUÑECOS SUSPENSION</t>
  </si>
  <si>
    <t>RETENEDOR CAJA ACOPLE CON MOTOR</t>
  </si>
  <si>
    <t>COMPENSADOR DE LA DIRECCION</t>
  </si>
  <si>
    <t>M. OBRA. DESMONTAR CAJA CAMBIO RETENEDOR Y MANTTO SUSPENSION</t>
  </si>
  <si>
    <t>FILTRO TRAMPA ACPM</t>
  </si>
  <si>
    <t>ESPARRAGOS PARA LLANTA DELANTERA</t>
  </si>
  <si>
    <t>DISCOS FRENOS</t>
  </si>
  <si>
    <t>SEPARADORES DISCOS FRENOS</t>
  </si>
  <si>
    <t>ANILLO DE GOMA</t>
  </si>
  <si>
    <t>O´RING. (SIST DE FRENOS)</t>
  </si>
  <si>
    <t>LLANTAS DELANTERAS</t>
  </si>
  <si>
    <t>JUEGO DE DIENTES PARA EL BALDE</t>
  </si>
  <si>
    <t>M. OBRA. RECONSTRUCCION PORTA SATELITES</t>
  </si>
  <si>
    <t>M. OBRA. CORRECCION PROBLEMAS SISTEMA DE FRENOS</t>
  </si>
  <si>
    <t xml:space="preserve">ACEITE VALVULINA PARA DIFERENCIAL </t>
  </si>
  <si>
    <t>EMPAQUETADURA PARA MORDAZAS DE FRENOS</t>
  </si>
  <si>
    <t>PASTILLAS PARA LOS FRENOS</t>
  </si>
  <si>
    <t>JUEGO</t>
  </si>
  <si>
    <t>PISTONES PEQUEÑOS PARA LA MORDAZA</t>
  </si>
  <si>
    <t>PISTONES GRANDES PARA LA MORDAZA</t>
  </si>
  <si>
    <t>DISCOS PARA LOS FRENOS</t>
  </si>
  <si>
    <t>RETENEDORES PARA LA CONTRAMARCHA</t>
  </si>
  <si>
    <t>VIDRIO LATERAL PARA LA CABINA</t>
  </si>
  <si>
    <t>RETENEDOR, GUARDAPOLVOS, ANILLOS Y SELLOS PARA BOMBA AUXILIAR DE FRENOS</t>
  </si>
  <si>
    <t>TERMINAL DE LA DIRECCION</t>
  </si>
  <si>
    <t>M. OBRA. MANTENIMIENTO PREVENTIVO.</t>
  </si>
  <si>
    <t>M. OBRA. SERVICIO SOLDADURA Y TORNO RECONSTRUCCION EJES CONTRAMARCHA</t>
  </si>
  <si>
    <t>M. OBRA. SERVICIO GENERAL PARA EL SISTEMA DE FRENOS</t>
  </si>
  <si>
    <t>M.O. REPARACION CAJA DE VELOCIDADES</t>
  </si>
  <si>
    <t>PIÑONES, RODAMIENTO Y ORQUILLA CAJA VELOCIDADES.</t>
  </si>
  <si>
    <t>KIT</t>
  </si>
  <si>
    <t>CAMIONETA  FORD ESCAPE OHK 767</t>
  </si>
  <si>
    <t>M.O. SISTEMA DE SUSPENSIÓN</t>
  </si>
  <si>
    <t>AMORTIGUADORES TRASEROS</t>
  </si>
  <si>
    <t>KIT DE BUJES Y PASADORES</t>
  </si>
  <si>
    <t>BATERIA</t>
  </si>
  <si>
    <t>LLANTA 1400 X 24</t>
  </si>
  <si>
    <t>PUJ28D</t>
  </si>
  <si>
    <t>CWM38C</t>
  </si>
  <si>
    <t>OHK767</t>
  </si>
  <si>
    <t>OHK913</t>
  </si>
  <si>
    <t>OHK 983</t>
  </si>
  <si>
    <t>OHK322</t>
  </si>
  <si>
    <t>OHK805</t>
  </si>
  <si>
    <t>OJZ528</t>
  </si>
  <si>
    <t>OSD315</t>
  </si>
  <si>
    <t>PLACA</t>
  </si>
  <si>
    <t>CLASE</t>
  </si>
  <si>
    <t>VALOR   UNITARIO</t>
  </si>
  <si>
    <t>MOTOCICLETA</t>
  </si>
  <si>
    <t>CAMIONETA</t>
  </si>
  <si>
    <t>CAMPERO</t>
  </si>
  <si>
    <t>BUS</t>
  </si>
  <si>
    <t>OWB996</t>
  </si>
  <si>
    <t>M.O.</t>
  </si>
  <si>
    <t>REPUESTOS</t>
  </si>
  <si>
    <t>IVA</t>
  </si>
  <si>
    <t>MOTOS SUZUKI DR-200 (2 MOTOCICLETAS)</t>
  </si>
  <si>
    <t>LIQUIDO DE FRENOS</t>
  </si>
  <si>
    <t>AUTOMOVIL</t>
  </si>
  <si>
    <t>SUBTOTAL</t>
  </si>
  <si>
    <t>ACEITES SIN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</si>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</sst>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_-;\-&quot;$&quot;\ * #,##0_-;_-&quot;$&quot;\ * &quot;-&quot;_-;_-@_-"/>
    <numFmt numFmtId="165" formatCode="_-* #,##0.00\ &quot;€&quot;_-;\-* #,##0.00\ &quot;€&quot;_-;_-* &quot;-&quot;??\ &quot;€&quot;_-;_-@_-"/>
    <numFmt numFmtId="166" formatCode="[$$-240A]\ #,##0"/>
    <numFmt numFmtId="167" formatCode="_-[$$-240A]* #,##0_-;\-[$$-240A]* #,##0_-;_-[$$-240A]* &quot;-&quot;_-;_-@_-"/>
    <numFmt numFmtId="168" formatCode="_-[$$-340A]\ * #,##0_-;\-[$$-340A]\ * #,##0_-;_-[$$-340A]\ * &quot;-&quot;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Trebuchet MS"/>
      <family val="2"/>
    </font>
    <font>
      <sz val="10"/>
      <color rgb="FF000000"/>
      <name val="Trebuchet MS"/>
      <family val="2"/>
    </font>
    <font>
      <b/>
      <u/>
      <sz val="10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167" fontId="6" fillId="0" borderId="8" xfId="0" applyNumberFormat="1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167" fontId="6" fillId="0" borderId="14" xfId="0" applyNumberFormat="1" applyFont="1" applyFill="1" applyBorder="1" applyAlignment="1">
      <alignment horizontal="righ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center" vertical="center" wrapText="1"/>
    </xf>
    <xf numFmtId="167" fontId="6" fillId="0" borderId="20" xfId="0" applyNumberFormat="1" applyFont="1" applyFill="1" applyBorder="1" applyAlignment="1">
      <alignment horizontal="right" vertical="center" wrapText="1"/>
    </xf>
    <xf numFmtId="168" fontId="6" fillId="0" borderId="8" xfId="0" applyNumberFormat="1" applyFont="1" applyFill="1" applyBorder="1" applyAlignment="1">
      <alignment horizontal="right" vertical="center" wrapText="1"/>
    </xf>
    <xf numFmtId="168" fontId="6" fillId="0" borderId="20" xfId="0" applyNumberFormat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167" fontId="1" fillId="0" borderId="8" xfId="0" applyNumberFormat="1" applyFont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167" fontId="5" fillId="0" borderId="8" xfId="0" applyNumberFormat="1" applyFont="1" applyFill="1" applyBorder="1" applyAlignment="1" applyProtection="1">
      <alignment wrapText="1"/>
      <protection locked="0"/>
    </xf>
    <xf numFmtId="167" fontId="5" fillId="0" borderId="12" xfId="0" applyNumberFormat="1" applyFont="1" applyFill="1" applyBorder="1" applyAlignment="1">
      <alignment wrapText="1"/>
    </xf>
    <xf numFmtId="0" fontId="3" fillId="0" borderId="14" xfId="0" applyFont="1" applyFill="1" applyBorder="1" applyAlignment="1">
      <alignment horizontal="center" vertical="center" wrapText="1"/>
    </xf>
    <xf numFmtId="167" fontId="5" fillId="0" borderId="14" xfId="0" applyNumberFormat="1" applyFont="1" applyFill="1" applyBorder="1" applyAlignment="1" applyProtection="1">
      <alignment wrapText="1"/>
      <protection locked="0"/>
    </xf>
    <xf numFmtId="167" fontId="5" fillId="0" borderId="15" xfId="0" applyNumberFormat="1" applyFont="1" applyFill="1" applyBorder="1" applyAlignment="1">
      <alignment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167" fontId="5" fillId="0" borderId="20" xfId="0" applyNumberFormat="1" applyFont="1" applyFill="1" applyBorder="1" applyAlignment="1" applyProtection="1">
      <alignment wrapText="1"/>
      <protection locked="0"/>
    </xf>
    <xf numFmtId="167" fontId="5" fillId="0" borderId="21" xfId="0" applyNumberFormat="1" applyFont="1" applyFill="1" applyBorder="1" applyAlignment="1">
      <alignment wrapText="1"/>
    </xf>
    <xf numFmtId="167" fontId="0" fillId="0" borderId="8" xfId="0" applyNumberFormat="1" applyFont="1" applyFill="1" applyBorder="1" applyAlignment="1">
      <alignment wrapText="1"/>
    </xf>
    <xf numFmtId="167" fontId="5" fillId="0" borderId="24" xfId="0" applyNumberFormat="1" applyFont="1" applyFill="1" applyBorder="1" applyAlignment="1">
      <alignment wrapText="1"/>
    </xf>
    <xf numFmtId="167" fontId="5" fillId="0" borderId="8" xfId="0" applyNumberFormat="1" applyFont="1" applyBorder="1" applyAlignment="1">
      <alignment wrapText="1"/>
    </xf>
    <xf numFmtId="167" fontId="5" fillId="0" borderId="8" xfId="0" applyNumberFormat="1" applyFont="1" applyBorder="1" applyAlignment="1">
      <alignment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 wrapText="1"/>
    </xf>
    <xf numFmtId="167" fontId="2" fillId="3" borderId="17" xfId="0" applyNumberFormat="1" applyFont="1" applyFill="1" applyBorder="1" applyAlignment="1">
      <alignment horizontal="left" vertical="center" wrapText="1"/>
    </xf>
    <xf numFmtId="167" fontId="2" fillId="3" borderId="18" xfId="0" applyNumberFormat="1" applyFont="1" applyFill="1" applyBorder="1" applyAlignment="1">
      <alignment horizontal="left" vertical="center" wrapText="1"/>
    </xf>
    <xf numFmtId="167" fontId="2" fillId="3" borderId="17" xfId="0" applyNumberFormat="1" applyFont="1" applyFill="1" applyBorder="1" applyAlignment="1">
      <alignment horizontal="right" vertical="center" wrapText="1"/>
    </xf>
    <xf numFmtId="167" fontId="5" fillId="3" borderId="18" xfId="0" applyNumberFormat="1" applyFont="1" applyFill="1" applyBorder="1" applyAlignment="1">
      <alignment wrapText="1"/>
    </xf>
    <xf numFmtId="167" fontId="5" fillId="3" borderId="17" xfId="0" applyNumberFormat="1" applyFont="1" applyFill="1" applyBorder="1" applyAlignment="1" applyProtection="1">
      <alignment wrapText="1"/>
      <protection locked="0"/>
    </xf>
    <xf numFmtId="0" fontId="5" fillId="3" borderId="17" xfId="0" applyFont="1" applyFill="1" applyBorder="1" applyAlignment="1">
      <alignment wrapText="1"/>
    </xf>
    <xf numFmtId="167" fontId="5" fillId="3" borderId="24" xfId="0" applyNumberFormat="1" applyFont="1" applyFill="1" applyBorder="1" applyAlignment="1">
      <alignment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168" fontId="2" fillId="3" borderId="17" xfId="0" applyNumberFormat="1" applyFont="1" applyFill="1" applyBorder="1" applyAlignment="1">
      <alignment horizontal="right" vertical="center" wrapText="1"/>
    </xf>
    <xf numFmtId="167" fontId="7" fillId="0" borderId="15" xfId="0" applyNumberFormat="1" applyFont="1" applyFill="1" applyBorder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7" fontId="6" fillId="0" borderId="10" xfId="0" applyNumberFormat="1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left" vertical="center" wrapText="1"/>
    </xf>
    <xf numFmtId="167" fontId="7" fillId="0" borderId="26" xfId="0" applyNumberFormat="1" applyFont="1" applyFill="1" applyBorder="1" applyAlignment="1">
      <alignment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 wrapText="1"/>
    </xf>
    <xf numFmtId="167" fontId="2" fillId="3" borderId="10" xfId="0" applyNumberFormat="1" applyFont="1" applyFill="1" applyBorder="1" applyAlignment="1">
      <alignment horizontal="right" vertical="center" wrapText="1"/>
    </xf>
    <xf numFmtId="167" fontId="5" fillId="3" borderId="26" xfId="0" applyNumberFormat="1" applyFont="1" applyFill="1" applyBorder="1" applyAlignment="1">
      <alignment wrapText="1"/>
    </xf>
    <xf numFmtId="167" fontId="7" fillId="0" borderId="8" xfId="0" applyNumberFormat="1" applyFont="1" applyFill="1" applyBorder="1" applyAlignment="1">
      <alignment wrapText="1"/>
    </xf>
    <xf numFmtId="167" fontId="5" fillId="0" borderId="8" xfId="0" applyNumberFormat="1" applyFont="1" applyFill="1" applyBorder="1" applyAlignment="1">
      <alignment wrapText="1"/>
    </xf>
    <xf numFmtId="0" fontId="3" fillId="4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center" vertical="center" wrapText="1"/>
    </xf>
    <xf numFmtId="167" fontId="6" fillId="4" borderId="8" xfId="0" applyNumberFormat="1" applyFont="1" applyFill="1" applyBorder="1" applyAlignment="1">
      <alignment horizontal="right" vertical="center" wrapText="1"/>
    </xf>
    <xf numFmtId="0" fontId="0" fillId="0" borderId="6" xfId="0" applyBorder="1"/>
    <xf numFmtId="0" fontId="0" fillId="0" borderId="7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168" fontId="6" fillId="4" borderId="8" xfId="0" applyNumberFormat="1" applyFont="1" applyFill="1" applyBorder="1" applyAlignment="1">
      <alignment horizontal="right" vertical="center" wrapText="1"/>
    </xf>
    <xf numFmtId="167" fontId="5" fillId="4" borderId="8" xfId="0" applyNumberFormat="1" applyFont="1" applyFill="1" applyBorder="1" applyAlignment="1">
      <alignment wrapText="1"/>
    </xf>
    <xf numFmtId="167" fontId="5" fillId="4" borderId="8" xfId="0" applyNumberFormat="1" applyFont="1" applyFill="1" applyBorder="1" applyAlignment="1" applyProtection="1">
      <alignment wrapText="1"/>
      <protection locked="0"/>
    </xf>
    <xf numFmtId="167" fontId="7" fillId="4" borderId="8" xfId="0" applyNumberFormat="1" applyFont="1" applyFill="1" applyBorder="1" applyAlignment="1">
      <alignment wrapText="1"/>
    </xf>
    <xf numFmtId="167" fontId="5" fillId="0" borderId="20" xfId="0" applyNumberFormat="1" applyFont="1" applyFill="1" applyBorder="1" applyAlignment="1">
      <alignment wrapText="1"/>
    </xf>
    <xf numFmtId="167" fontId="5" fillId="4" borderId="27" xfId="0" applyNumberFormat="1" applyFont="1" applyFill="1" applyBorder="1" applyAlignment="1">
      <alignment wrapText="1"/>
    </xf>
    <xf numFmtId="167" fontId="5" fillId="4" borderId="12" xfId="0" applyNumberFormat="1" applyFont="1" applyFill="1" applyBorder="1" applyAlignment="1">
      <alignment wrapText="1"/>
    </xf>
    <xf numFmtId="0" fontId="10" fillId="4" borderId="8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167" fontId="0" fillId="4" borderId="8" xfId="0" applyNumberFormat="1" applyFont="1" applyFill="1" applyBorder="1" applyAlignment="1">
      <alignment wrapText="1"/>
    </xf>
    <xf numFmtId="167" fontId="2" fillId="3" borderId="8" xfId="0" applyNumberFormat="1" applyFont="1" applyFill="1" applyBorder="1" applyAlignment="1">
      <alignment horizontal="right" vertical="center" wrapText="1"/>
    </xf>
    <xf numFmtId="167" fontId="5" fillId="3" borderId="8" xfId="0" applyNumberFormat="1" applyFont="1" applyFill="1" applyBorder="1" applyAlignment="1">
      <alignment wrapText="1"/>
    </xf>
    <xf numFmtId="167" fontId="5" fillId="4" borderId="21" xfId="0" applyNumberFormat="1" applyFont="1" applyFill="1" applyBorder="1" applyAlignment="1">
      <alignment wrapText="1"/>
    </xf>
    <xf numFmtId="0" fontId="3" fillId="0" borderId="8" xfId="0" applyFont="1" applyBorder="1" applyAlignment="1">
      <alignment horizontal="justify" vertical="center" wrapText="1"/>
    </xf>
    <xf numFmtId="167" fontId="5" fillId="0" borderId="12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5" fillId="0" borderId="6" xfId="0" applyFont="1" applyBorder="1"/>
    <xf numFmtId="0" fontId="5" fillId="0" borderId="7" xfId="0" applyFont="1" applyBorder="1"/>
    <xf numFmtId="167" fontId="5" fillId="0" borderId="27" xfId="0" applyNumberFormat="1" applyFont="1" applyBorder="1"/>
    <xf numFmtId="0" fontId="6" fillId="4" borderId="8" xfId="0" applyFont="1" applyFill="1" applyBorder="1" applyAlignment="1">
      <alignment horizontal="justify" vertical="center" wrapText="1"/>
    </xf>
    <xf numFmtId="0" fontId="6" fillId="6" borderId="8" xfId="0" applyFont="1" applyFill="1" applyBorder="1" applyAlignment="1">
      <alignment horizontal="center" vertical="center" wrapText="1"/>
    </xf>
    <xf numFmtId="167" fontId="5" fillId="0" borderId="8" xfId="0" applyNumberFormat="1" applyFont="1" applyBorder="1"/>
    <xf numFmtId="167" fontId="5" fillId="0" borderId="0" xfId="0" applyNumberFormat="1" applyFont="1"/>
    <xf numFmtId="0" fontId="8" fillId="4" borderId="8" xfId="0" applyFont="1" applyFill="1" applyBorder="1" applyAlignment="1">
      <alignment horizontal="justify" vertical="center" wrapText="1"/>
    </xf>
    <xf numFmtId="0" fontId="6" fillId="0" borderId="8" xfId="0" applyFont="1" applyFill="1" applyBorder="1" applyAlignment="1">
      <alignment horizontal="justify" vertical="center" wrapText="1"/>
    </xf>
    <xf numFmtId="166" fontId="6" fillId="4" borderId="8" xfId="0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167" fontId="7" fillId="0" borderId="27" xfId="0" applyNumberFormat="1" applyFont="1" applyFill="1" applyBorder="1"/>
    <xf numFmtId="0" fontId="2" fillId="3" borderId="17" xfId="0" applyFont="1" applyFill="1" applyBorder="1" applyAlignment="1">
      <alignment horizontal="right" vertical="center" wrapText="1"/>
    </xf>
    <xf numFmtId="166" fontId="5" fillId="3" borderId="18" xfId="0" applyNumberFormat="1" applyFont="1" applyFill="1" applyBorder="1" applyAlignment="1">
      <alignment wrapText="1"/>
    </xf>
    <xf numFmtId="0" fontId="5" fillId="3" borderId="17" xfId="0" applyFont="1" applyFill="1" applyBorder="1" applyAlignment="1">
      <alignment horizontal="center"/>
    </xf>
    <xf numFmtId="167" fontId="5" fillId="3" borderId="18" xfId="0" applyNumberFormat="1" applyFont="1" applyFill="1" applyBorder="1"/>
    <xf numFmtId="0" fontId="6" fillId="4" borderId="11" xfId="0" applyFont="1" applyFill="1" applyBorder="1" applyAlignment="1">
      <alignment horizontal="center" vertical="center" wrapText="1"/>
    </xf>
    <xf numFmtId="167" fontId="5" fillId="0" borderId="12" xfId="0" applyNumberFormat="1" applyFont="1" applyBorder="1"/>
    <xf numFmtId="167" fontId="5" fillId="0" borderId="21" xfId="0" applyNumberFormat="1" applyFont="1" applyBorder="1"/>
    <xf numFmtId="167" fontId="5" fillId="0" borderId="27" xfId="0" applyNumberFormat="1" applyFont="1" applyFill="1" applyBorder="1" applyAlignment="1">
      <alignment wrapText="1"/>
    </xf>
    <xf numFmtId="167" fontId="6" fillId="6" borderId="8" xfId="0" applyNumberFormat="1" applyFont="1" applyFill="1" applyBorder="1" applyAlignment="1">
      <alignment horizontal="left" vertical="center" wrapText="1"/>
    </xf>
    <xf numFmtId="167" fontId="5" fillId="6" borderId="8" xfId="0" applyNumberFormat="1" applyFont="1" applyFill="1" applyBorder="1" applyAlignment="1">
      <alignment horizontal="left" vertical="center" wrapText="1"/>
    </xf>
    <xf numFmtId="167" fontId="7" fillId="0" borderId="27" xfId="0" applyNumberFormat="1" applyFont="1" applyFill="1" applyBorder="1" applyAlignment="1">
      <alignment wrapText="1"/>
    </xf>
    <xf numFmtId="167" fontId="7" fillId="4" borderId="27" xfId="0" applyNumberFormat="1" applyFont="1" applyFill="1" applyBorder="1" applyAlignment="1">
      <alignment wrapText="1"/>
    </xf>
    <xf numFmtId="167" fontId="6" fillId="4" borderId="12" xfId="0" applyNumberFormat="1" applyFont="1" applyFill="1" applyBorder="1" applyAlignment="1">
      <alignment horizontal="center" vertical="center" wrapText="1"/>
    </xf>
    <xf numFmtId="167" fontId="6" fillId="4" borderId="21" xfId="0" applyNumberFormat="1" applyFont="1" applyFill="1" applyBorder="1" applyAlignment="1">
      <alignment horizontal="center" vertical="center" wrapText="1"/>
    </xf>
    <xf numFmtId="167" fontId="6" fillId="4" borderId="8" xfId="0" applyNumberFormat="1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vertical="center" wrapText="1"/>
    </xf>
    <xf numFmtId="166" fontId="8" fillId="6" borderId="8" xfId="0" applyNumberFormat="1" applyFont="1" applyFill="1" applyBorder="1" applyAlignment="1">
      <alignment horizontal="left" vertical="center" wrapText="1"/>
    </xf>
    <xf numFmtId="167" fontId="6" fillId="4" borderId="8" xfId="0" applyNumberFormat="1" applyFont="1" applyFill="1" applyBorder="1" applyAlignment="1">
      <alignment horizontal="center" vertical="center" wrapText="1"/>
    </xf>
    <xf numFmtId="167" fontId="5" fillId="4" borderId="27" xfId="0" applyNumberFormat="1" applyFont="1" applyFill="1" applyBorder="1"/>
    <xf numFmtId="0" fontId="6" fillId="4" borderId="8" xfId="0" applyFont="1" applyFill="1" applyBorder="1" applyAlignment="1">
      <alignment horizontal="right" vertical="center" wrapText="1"/>
    </xf>
    <xf numFmtId="0" fontId="5" fillId="0" borderId="31" xfId="0" applyFont="1" applyBorder="1"/>
    <xf numFmtId="0" fontId="5" fillId="0" borderId="1" xfId="0" applyFont="1" applyBorder="1"/>
    <xf numFmtId="167" fontId="5" fillId="0" borderId="4" xfId="0" applyNumberFormat="1" applyFont="1" applyBorder="1"/>
    <xf numFmtId="0" fontId="5" fillId="0" borderId="8" xfId="0" applyFont="1" applyBorder="1" applyAlignment="1">
      <alignment vertical="center" wrapText="1"/>
    </xf>
    <xf numFmtId="167" fontId="7" fillId="4" borderId="28" xfId="0" applyNumberFormat="1" applyFont="1" applyFill="1" applyBorder="1" applyAlignment="1">
      <alignment wrapText="1"/>
    </xf>
    <xf numFmtId="0" fontId="5" fillId="0" borderId="34" xfId="0" applyFont="1" applyBorder="1"/>
    <xf numFmtId="0" fontId="5" fillId="0" borderId="2" xfId="0" applyFont="1" applyBorder="1"/>
    <xf numFmtId="0" fontId="5" fillId="0" borderId="0" xfId="0" applyFont="1" applyBorder="1" applyAlignment="1">
      <alignment horizontal="center"/>
    </xf>
    <xf numFmtId="0" fontId="2" fillId="3" borderId="35" xfId="0" applyFont="1" applyFill="1" applyBorder="1" applyAlignment="1">
      <alignment horizontal="left" vertical="center" wrapText="1"/>
    </xf>
    <xf numFmtId="0" fontId="2" fillId="3" borderId="36" xfId="0" applyFont="1" applyFill="1" applyBorder="1" applyAlignment="1">
      <alignment horizontal="left" vertical="center" wrapText="1"/>
    </xf>
    <xf numFmtId="0" fontId="2" fillId="3" borderId="36" xfId="0" applyFont="1" applyFill="1" applyBorder="1" applyAlignment="1">
      <alignment horizontal="center" vertical="center" wrapText="1"/>
    </xf>
    <xf numFmtId="167" fontId="2" fillId="3" borderId="36" xfId="0" applyNumberFormat="1" applyFont="1" applyFill="1" applyBorder="1" applyAlignment="1">
      <alignment horizontal="right" vertical="center" wrapText="1"/>
    </xf>
    <xf numFmtId="167" fontId="5" fillId="3" borderId="37" xfId="0" applyNumberFormat="1" applyFont="1" applyFill="1" applyBorder="1" applyAlignment="1">
      <alignment wrapText="1"/>
    </xf>
    <xf numFmtId="0" fontId="6" fillId="4" borderId="17" xfId="0" applyFont="1" applyFill="1" applyBorder="1" applyAlignment="1">
      <alignment horizontal="justify" vertical="center" wrapText="1"/>
    </xf>
    <xf numFmtId="167" fontId="5" fillId="0" borderId="18" xfId="0" applyNumberFormat="1" applyFont="1" applyFill="1" applyBorder="1" applyAlignment="1">
      <alignment wrapText="1"/>
    </xf>
    <xf numFmtId="0" fontId="3" fillId="0" borderId="16" xfId="0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167" fontId="6" fillId="0" borderId="17" xfId="0" applyNumberFormat="1" applyFont="1" applyFill="1" applyBorder="1" applyAlignment="1">
      <alignment horizontal="left" vertical="center" wrapText="1"/>
    </xf>
    <xf numFmtId="167" fontId="6" fillId="0" borderId="8" xfId="0" applyNumberFormat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167" fontId="5" fillId="0" borderId="8" xfId="0" applyNumberFormat="1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center" vertical="center" wrapText="1"/>
    </xf>
    <xf numFmtId="167" fontId="5" fillId="0" borderId="2" xfId="0" applyNumberFormat="1" applyFont="1" applyBorder="1"/>
    <xf numFmtId="0" fontId="5" fillId="0" borderId="8" xfId="0" applyFont="1" applyBorder="1"/>
    <xf numFmtId="0" fontId="5" fillId="0" borderId="8" xfId="0" applyFont="1" applyBorder="1" applyAlignment="1">
      <alignment horizontal="center"/>
    </xf>
    <xf numFmtId="167" fontId="5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167" fontId="0" fillId="0" borderId="8" xfId="0" applyNumberFormat="1" applyBorder="1"/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8" xfId="0" applyBorder="1"/>
    <xf numFmtId="167" fontId="2" fillId="0" borderId="18" xfId="0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7" xfId="0" applyBorder="1" applyAlignment="1">
      <alignment horizontal="center"/>
    </xf>
    <xf numFmtId="167" fontId="0" fillId="0" borderId="17" xfId="0" applyNumberFormat="1" applyBorder="1"/>
    <xf numFmtId="167" fontId="0" fillId="0" borderId="18" xfId="0" applyNumberFormat="1" applyBorder="1"/>
    <xf numFmtId="167" fontId="0" fillId="0" borderId="12" xfId="0" applyNumberFormat="1" applyBorder="1"/>
    <xf numFmtId="0" fontId="0" fillId="0" borderId="14" xfId="0" applyBorder="1"/>
    <xf numFmtId="0" fontId="0" fillId="0" borderId="14" xfId="0" applyBorder="1" applyAlignment="1">
      <alignment horizontal="center"/>
    </xf>
    <xf numFmtId="167" fontId="0" fillId="0" borderId="14" xfId="0" applyNumberFormat="1" applyBorder="1"/>
    <xf numFmtId="167" fontId="0" fillId="0" borderId="15" xfId="0" applyNumberFormat="1" applyBorder="1"/>
    <xf numFmtId="167" fontId="2" fillId="0" borderId="21" xfId="0" applyNumberFormat="1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38" xfId="0" applyBorder="1"/>
    <xf numFmtId="167" fontId="0" fillId="0" borderId="38" xfId="0" applyNumberFormat="1" applyBorder="1"/>
    <xf numFmtId="167" fontId="0" fillId="0" borderId="41" xfId="0" applyNumberFormat="1" applyBorder="1"/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3" borderId="42" xfId="0" applyFont="1" applyFill="1" applyBorder="1" applyAlignment="1">
      <alignment horizontal="left" vertical="center" wrapText="1"/>
    </xf>
    <xf numFmtId="0" fontId="2" fillId="3" borderId="43" xfId="0" applyFont="1" applyFill="1" applyBorder="1" applyAlignment="1">
      <alignment horizontal="left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67" fontId="0" fillId="0" borderId="15" xfId="1" applyNumberFormat="1" applyFont="1" applyBorder="1"/>
    <xf numFmtId="0" fontId="0" fillId="0" borderId="1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4" xfId="0" applyFill="1" applyBorder="1" applyAlignment="1">
      <alignment horizontal="left"/>
    </xf>
    <xf numFmtId="167" fontId="5" fillId="0" borderId="28" xfId="0" applyNumberFormat="1" applyFont="1" applyBorder="1"/>
    <xf numFmtId="0" fontId="3" fillId="0" borderId="8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vertical="center" wrapText="1"/>
    </xf>
    <xf numFmtId="0" fontId="5" fillId="0" borderId="33" xfId="0" applyFont="1" applyBorder="1"/>
    <xf numFmtId="0" fontId="5" fillId="0" borderId="29" xfId="0" applyFont="1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7" fontId="5" fillId="0" borderId="0" xfId="0" applyNumberFormat="1" applyFont="1" applyFill="1" applyBorder="1" applyAlignment="1" applyProtection="1">
      <alignment wrapText="1"/>
      <protection locked="0"/>
    </xf>
    <xf numFmtId="167" fontId="5" fillId="0" borderId="2" xfId="0" applyNumberFormat="1" applyFont="1" applyFill="1" applyBorder="1" applyAlignment="1">
      <alignment wrapText="1"/>
    </xf>
    <xf numFmtId="9" fontId="5" fillId="0" borderId="0" xfId="0" applyNumberFormat="1" applyFont="1"/>
    <xf numFmtId="0" fontId="5" fillId="0" borderId="8" xfId="0" applyFont="1" applyBorder="1" applyAlignment="1">
      <alignment horizontal="justify" vertical="center" wrapText="1"/>
    </xf>
    <xf numFmtId="164" fontId="5" fillId="0" borderId="0" xfId="2" applyFont="1"/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67" fontId="2" fillId="0" borderId="17" xfId="0" applyNumberFormat="1" applyFont="1" applyFill="1" applyBorder="1" applyAlignment="1">
      <alignment horizontal="center" vertical="center" wrapText="1"/>
    </xf>
    <xf numFmtId="167" fontId="2" fillId="0" borderId="20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602"/>
  <sheetViews>
    <sheetView tabSelected="1" topLeftCell="A583" workbookViewId="0">
      <selection activeCell="I61" sqref="I61"/>
    </sheetView>
  </sheetViews>
  <sheetFormatPr baseColWidth="10" defaultColWidth="11.42578125" defaultRowHeight="15" x14ac:dyDescent="0.3"/>
  <cols>
    <col min="1" max="2" width="11.42578125" style="95"/>
    <col min="3" max="3" width="41.28515625" style="95" customWidth="1"/>
    <col min="4" max="5" width="11.42578125" style="95"/>
    <col min="6" max="6" width="17.7109375" style="95" bestFit="1" customWidth="1"/>
    <col min="7" max="7" width="21.5703125" style="95" customWidth="1"/>
    <col min="8" max="8" width="12.7109375" style="95" bestFit="1" customWidth="1"/>
    <col min="9" max="9" width="15.85546875" style="95" customWidth="1"/>
    <col min="10" max="16384" width="11.42578125" style="95"/>
  </cols>
  <sheetData>
    <row r="2" spans="2:7" ht="15.75" thickBot="1" x14ac:dyDescent="0.35"/>
    <row r="3" spans="2:7" ht="15.75" thickBot="1" x14ac:dyDescent="0.35">
      <c r="B3" s="218" t="s">
        <v>36</v>
      </c>
      <c r="C3" s="219"/>
      <c r="D3" s="219"/>
      <c r="E3" s="219"/>
      <c r="F3" s="219"/>
      <c r="G3" s="220"/>
    </row>
    <row r="4" spans="2:7" x14ac:dyDescent="0.3">
      <c r="B4" s="207" t="s">
        <v>6</v>
      </c>
      <c r="C4" s="207" t="s">
        <v>7</v>
      </c>
      <c r="D4" s="207" t="s">
        <v>9</v>
      </c>
      <c r="E4" s="207" t="s">
        <v>8</v>
      </c>
      <c r="F4" s="5" t="s">
        <v>37</v>
      </c>
      <c r="G4" s="5" t="s">
        <v>39</v>
      </c>
    </row>
    <row r="5" spans="2:7" ht="15.75" thickBot="1" x14ac:dyDescent="0.35">
      <c r="B5" s="208"/>
      <c r="C5" s="208"/>
      <c r="D5" s="208"/>
      <c r="E5" s="208"/>
      <c r="F5" s="5" t="s">
        <v>38</v>
      </c>
      <c r="G5" s="5" t="s">
        <v>40</v>
      </c>
    </row>
    <row r="6" spans="2:7" x14ac:dyDescent="0.3">
      <c r="B6" s="40"/>
      <c r="C6" s="41" t="s">
        <v>41</v>
      </c>
      <c r="D6" s="42"/>
      <c r="E6" s="41"/>
      <c r="F6" s="43"/>
      <c r="G6" s="44"/>
    </row>
    <row r="7" spans="2:7" x14ac:dyDescent="0.3">
      <c r="B7" s="26">
        <v>1</v>
      </c>
      <c r="C7" s="6" t="s">
        <v>42</v>
      </c>
      <c r="D7" s="7" t="s">
        <v>29</v>
      </c>
      <c r="E7" s="8">
        <v>1</v>
      </c>
      <c r="F7" s="27"/>
      <c r="G7" s="28">
        <f>E7*F7</f>
        <v>0</v>
      </c>
    </row>
    <row r="8" spans="2:7" x14ac:dyDescent="0.3">
      <c r="B8" s="26">
        <v>2</v>
      </c>
      <c r="C8" s="6" t="s">
        <v>43</v>
      </c>
      <c r="D8" s="8" t="s">
        <v>23</v>
      </c>
      <c r="E8" s="8">
        <v>1</v>
      </c>
      <c r="F8" s="27"/>
      <c r="G8" s="28">
        <f t="shared" ref="G8:G26" si="0">E8*F8</f>
        <v>0</v>
      </c>
    </row>
    <row r="9" spans="2:7" x14ac:dyDescent="0.3">
      <c r="B9" s="26">
        <v>3</v>
      </c>
      <c r="C9" s="6" t="s">
        <v>44</v>
      </c>
      <c r="D9" s="7" t="s">
        <v>23</v>
      </c>
      <c r="E9" s="8">
        <v>1</v>
      </c>
      <c r="F9" s="27"/>
      <c r="G9" s="28">
        <f t="shared" si="0"/>
        <v>0</v>
      </c>
    </row>
    <row r="10" spans="2:7" x14ac:dyDescent="0.3">
      <c r="B10" s="26">
        <v>4</v>
      </c>
      <c r="C10" s="6" t="s">
        <v>0</v>
      </c>
      <c r="D10" s="7" t="s">
        <v>23</v>
      </c>
      <c r="E10" s="8">
        <v>1</v>
      </c>
      <c r="F10" s="27"/>
      <c r="G10" s="28">
        <f t="shared" si="0"/>
        <v>0</v>
      </c>
    </row>
    <row r="11" spans="2:7" x14ac:dyDescent="0.3">
      <c r="B11" s="26">
        <v>5</v>
      </c>
      <c r="C11" s="6" t="s">
        <v>45</v>
      </c>
      <c r="D11" s="7" t="s">
        <v>23</v>
      </c>
      <c r="E11" s="8">
        <v>1</v>
      </c>
      <c r="F11" s="27"/>
      <c r="G11" s="28">
        <f t="shared" si="0"/>
        <v>0</v>
      </c>
    </row>
    <row r="12" spans="2:7" x14ac:dyDescent="0.3">
      <c r="B12" s="26">
        <v>6</v>
      </c>
      <c r="C12" s="6" t="s">
        <v>46</v>
      </c>
      <c r="D12" s="7" t="s">
        <v>23</v>
      </c>
      <c r="E12" s="8">
        <v>4</v>
      </c>
      <c r="F12" s="27"/>
      <c r="G12" s="28">
        <f t="shared" si="0"/>
        <v>0</v>
      </c>
    </row>
    <row r="13" spans="2:7" x14ac:dyDescent="0.3">
      <c r="B13" s="26">
        <v>7</v>
      </c>
      <c r="C13" s="6" t="s">
        <v>47</v>
      </c>
      <c r="D13" s="7" t="s">
        <v>23</v>
      </c>
      <c r="E13" s="8">
        <v>1</v>
      </c>
      <c r="F13" s="27"/>
      <c r="G13" s="28">
        <f t="shared" si="0"/>
        <v>0</v>
      </c>
    </row>
    <row r="14" spans="2:7" x14ac:dyDescent="0.3">
      <c r="B14" s="26">
        <v>8</v>
      </c>
      <c r="C14" s="6" t="s">
        <v>48</v>
      </c>
      <c r="D14" s="7" t="s">
        <v>23</v>
      </c>
      <c r="E14" s="8">
        <v>1</v>
      </c>
      <c r="F14" s="27"/>
      <c r="G14" s="28">
        <f t="shared" si="0"/>
        <v>0</v>
      </c>
    </row>
    <row r="15" spans="2:7" x14ac:dyDescent="0.3">
      <c r="B15" s="26">
        <v>9</v>
      </c>
      <c r="C15" s="6" t="s">
        <v>49</v>
      </c>
      <c r="D15" s="7" t="s">
        <v>23</v>
      </c>
      <c r="E15" s="8">
        <v>1</v>
      </c>
      <c r="F15" s="27"/>
      <c r="G15" s="28">
        <f t="shared" si="0"/>
        <v>0</v>
      </c>
    </row>
    <row r="16" spans="2:7" x14ac:dyDescent="0.3">
      <c r="B16" s="26">
        <v>10</v>
      </c>
      <c r="C16" s="6" t="s">
        <v>50</v>
      </c>
      <c r="D16" s="7" t="s">
        <v>23</v>
      </c>
      <c r="E16" s="8">
        <v>1</v>
      </c>
      <c r="F16" s="27"/>
      <c r="G16" s="28">
        <f t="shared" si="0"/>
        <v>0</v>
      </c>
    </row>
    <row r="17" spans="2:10" x14ac:dyDescent="0.3">
      <c r="B17" s="26">
        <v>11</v>
      </c>
      <c r="C17" s="6" t="s">
        <v>51</v>
      </c>
      <c r="D17" s="7" t="s">
        <v>23</v>
      </c>
      <c r="E17" s="8">
        <v>1</v>
      </c>
      <c r="F17" s="27"/>
      <c r="G17" s="28">
        <f t="shared" si="0"/>
        <v>0</v>
      </c>
    </row>
    <row r="18" spans="2:10" x14ac:dyDescent="0.3">
      <c r="B18" s="26">
        <v>12</v>
      </c>
      <c r="C18" s="6" t="s">
        <v>52</v>
      </c>
      <c r="D18" s="7" t="s">
        <v>23</v>
      </c>
      <c r="E18" s="8">
        <v>1</v>
      </c>
      <c r="F18" s="27"/>
      <c r="G18" s="28">
        <f t="shared" si="0"/>
        <v>0</v>
      </c>
    </row>
    <row r="19" spans="2:10" x14ac:dyDescent="0.3">
      <c r="B19" s="26">
        <v>13</v>
      </c>
      <c r="C19" s="6" t="s">
        <v>53</v>
      </c>
      <c r="D19" s="7" t="s">
        <v>23</v>
      </c>
      <c r="E19" s="8">
        <v>1</v>
      </c>
      <c r="F19" s="27"/>
      <c r="G19" s="28">
        <f t="shared" si="0"/>
        <v>0</v>
      </c>
    </row>
    <row r="20" spans="2:10" x14ac:dyDescent="0.3">
      <c r="B20" s="26">
        <v>14</v>
      </c>
      <c r="C20" s="6" t="s">
        <v>54</v>
      </c>
      <c r="D20" s="7" t="s">
        <v>23</v>
      </c>
      <c r="E20" s="8">
        <v>1</v>
      </c>
      <c r="F20" s="27"/>
      <c r="G20" s="28">
        <f t="shared" si="0"/>
        <v>0</v>
      </c>
    </row>
    <row r="21" spans="2:10" x14ac:dyDescent="0.3">
      <c r="B21" s="26">
        <v>15</v>
      </c>
      <c r="C21" s="6" t="s">
        <v>55</v>
      </c>
      <c r="D21" s="7" t="s">
        <v>23</v>
      </c>
      <c r="E21" s="8">
        <v>4</v>
      </c>
      <c r="F21" s="27"/>
      <c r="G21" s="28">
        <f t="shared" si="0"/>
        <v>0</v>
      </c>
    </row>
    <row r="22" spans="2:10" x14ac:dyDescent="0.3">
      <c r="B22" s="26">
        <v>16</v>
      </c>
      <c r="C22" s="6" t="s">
        <v>56</v>
      </c>
      <c r="D22" s="7" t="s">
        <v>23</v>
      </c>
      <c r="E22" s="8">
        <v>1</v>
      </c>
      <c r="F22" s="27"/>
      <c r="G22" s="28">
        <f t="shared" si="0"/>
        <v>0</v>
      </c>
    </row>
    <row r="23" spans="2:10" x14ac:dyDescent="0.3">
      <c r="B23" s="26">
        <v>17</v>
      </c>
      <c r="C23" s="6" t="s">
        <v>57</v>
      </c>
      <c r="D23" s="7" t="s">
        <v>23</v>
      </c>
      <c r="E23" s="8">
        <v>1</v>
      </c>
      <c r="F23" s="27"/>
      <c r="G23" s="28">
        <f t="shared" si="0"/>
        <v>0</v>
      </c>
    </row>
    <row r="24" spans="2:10" x14ac:dyDescent="0.3">
      <c r="B24" s="26">
        <v>20</v>
      </c>
      <c r="C24" s="9" t="s">
        <v>30</v>
      </c>
      <c r="D24" s="7" t="s">
        <v>23</v>
      </c>
      <c r="E24" s="8">
        <v>2</v>
      </c>
      <c r="F24" s="27"/>
      <c r="G24" s="28">
        <f t="shared" si="0"/>
        <v>0</v>
      </c>
    </row>
    <row r="25" spans="2:10" x14ac:dyDescent="0.3">
      <c r="B25" s="26">
        <v>21</v>
      </c>
      <c r="C25" s="6" t="s">
        <v>59</v>
      </c>
      <c r="D25" s="7" t="s">
        <v>23</v>
      </c>
      <c r="E25" s="8">
        <v>1</v>
      </c>
      <c r="F25" s="27"/>
      <c r="G25" s="28">
        <f t="shared" si="0"/>
        <v>0</v>
      </c>
    </row>
    <row r="26" spans="2:10" x14ac:dyDescent="0.3">
      <c r="B26" s="32">
        <v>22</v>
      </c>
      <c r="C26" s="15" t="s">
        <v>60</v>
      </c>
      <c r="D26" s="16" t="s">
        <v>23</v>
      </c>
      <c r="E26" s="33">
        <v>1</v>
      </c>
      <c r="F26" s="34"/>
      <c r="G26" s="35">
        <f t="shared" si="0"/>
        <v>0</v>
      </c>
    </row>
    <row r="27" spans="2:10" x14ac:dyDescent="0.3">
      <c r="B27" s="153"/>
      <c r="C27" s="153"/>
      <c r="D27" s="209" t="s">
        <v>113</v>
      </c>
      <c r="E27" s="209"/>
      <c r="F27" s="209"/>
      <c r="G27" s="102">
        <f>SUM(G7:G26)</f>
        <v>0</v>
      </c>
      <c r="H27" s="201">
        <v>0.19</v>
      </c>
      <c r="I27" s="103"/>
    </row>
    <row r="28" spans="2:10" x14ac:dyDescent="0.3">
      <c r="B28" s="62"/>
      <c r="C28" s="63" t="s">
        <v>61</v>
      </c>
      <c r="D28" s="64"/>
      <c r="E28" s="63"/>
      <c r="F28" s="65"/>
      <c r="G28" s="66"/>
      <c r="I28" s="103"/>
    </row>
    <row r="29" spans="2:10" x14ac:dyDescent="0.3">
      <c r="B29" s="26">
        <v>23</v>
      </c>
      <c r="C29" s="6" t="s">
        <v>0</v>
      </c>
      <c r="D29" s="7" t="s">
        <v>23</v>
      </c>
      <c r="E29" s="8">
        <v>1</v>
      </c>
      <c r="F29" s="27"/>
      <c r="G29" s="28">
        <f t="shared" ref="G29:G46" si="1">E29*F29</f>
        <v>0</v>
      </c>
      <c r="I29" s="103"/>
      <c r="J29" s="103"/>
    </row>
    <row r="30" spans="2:10" x14ac:dyDescent="0.3">
      <c r="B30" s="26">
        <v>24</v>
      </c>
      <c r="C30" s="6" t="s">
        <v>43</v>
      </c>
      <c r="D30" s="7" t="s">
        <v>23</v>
      </c>
      <c r="E30" s="8">
        <v>1</v>
      </c>
      <c r="F30" s="27"/>
      <c r="G30" s="28">
        <f t="shared" si="1"/>
        <v>0</v>
      </c>
    </row>
    <row r="31" spans="2:10" x14ac:dyDescent="0.3">
      <c r="B31" s="26">
        <v>25</v>
      </c>
      <c r="C31" s="6" t="s">
        <v>44</v>
      </c>
      <c r="D31" s="7" t="s">
        <v>23</v>
      </c>
      <c r="E31" s="8">
        <v>1</v>
      </c>
      <c r="F31" s="27"/>
      <c r="G31" s="28">
        <f t="shared" si="1"/>
        <v>0</v>
      </c>
    </row>
    <row r="32" spans="2:10" x14ac:dyDescent="0.3">
      <c r="B32" s="26">
        <v>26</v>
      </c>
      <c r="C32" s="6" t="s">
        <v>45</v>
      </c>
      <c r="D32" s="7" t="s">
        <v>23</v>
      </c>
      <c r="E32" s="8">
        <v>1</v>
      </c>
      <c r="F32" s="27"/>
      <c r="G32" s="28">
        <f t="shared" si="1"/>
        <v>0</v>
      </c>
    </row>
    <row r="33" spans="2:9" x14ac:dyDescent="0.3">
      <c r="B33" s="26">
        <v>27</v>
      </c>
      <c r="C33" s="6" t="s">
        <v>46</v>
      </c>
      <c r="D33" s="7" t="s">
        <v>23</v>
      </c>
      <c r="E33" s="8">
        <v>4</v>
      </c>
      <c r="F33" s="27"/>
      <c r="G33" s="28">
        <f t="shared" si="1"/>
        <v>0</v>
      </c>
    </row>
    <row r="34" spans="2:9" x14ac:dyDescent="0.3">
      <c r="B34" s="26">
        <v>28</v>
      </c>
      <c r="C34" s="6" t="s">
        <v>62</v>
      </c>
      <c r="D34" s="7" t="s">
        <v>23</v>
      </c>
      <c r="E34" s="8">
        <v>1</v>
      </c>
      <c r="F34" s="27"/>
      <c r="G34" s="28">
        <f t="shared" si="1"/>
        <v>0</v>
      </c>
    </row>
    <row r="35" spans="2:9" x14ac:dyDescent="0.3">
      <c r="B35" s="26">
        <v>29</v>
      </c>
      <c r="C35" s="6" t="s">
        <v>48</v>
      </c>
      <c r="D35" s="7" t="s">
        <v>23</v>
      </c>
      <c r="E35" s="8">
        <v>1</v>
      </c>
      <c r="F35" s="27"/>
      <c r="G35" s="28">
        <f t="shared" si="1"/>
        <v>0</v>
      </c>
    </row>
    <row r="36" spans="2:9" x14ac:dyDescent="0.3">
      <c r="B36" s="26">
        <v>30</v>
      </c>
      <c r="C36" s="6" t="s">
        <v>49</v>
      </c>
      <c r="D36" s="7" t="s">
        <v>23</v>
      </c>
      <c r="E36" s="8">
        <v>1</v>
      </c>
      <c r="F36" s="27"/>
      <c r="G36" s="28">
        <f t="shared" si="1"/>
        <v>0</v>
      </c>
    </row>
    <row r="37" spans="2:9" x14ac:dyDescent="0.3">
      <c r="B37" s="26">
        <v>31</v>
      </c>
      <c r="C37" s="6" t="s">
        <v>50</v>
      </c>
      <c r="D37" s="7" t="s">
        <v>23</v>
      </c>
      <c r="E37" s="8">
        <v>1</v>
      </c>
      <c r="F37" s="27"/>
      <c r="G37" s="28">
        <f t="shared" si="1"/>
        <v>0</v>
      </c>
    </row>
    <row r="38" spans="2:9" x14ac:dyDescent="0.3">
      <c r="B38" s="26">
        <v>32</v>
      </c>
      <c r="C38" s="6" t="s">
        <v>51</v>
      </c>
      <c r="D38" s="7" t="s">
        <v>23</v>
      </c>
      <c r="E38" s="8">
        <v>1</v>
      </c>
      <c r="F38" s="27"/>
      <c r="G38" s="28">
        <f t="shared" si="1"/>
        <v>0</v>
      </c>
    </row>
    <row r="39" spans="2:9" x14ac:dyDescent="0.3">
      <c r="B39" s="26">
        <v>33</v>
      </c>
      <c r="C39" s="6" t="s">
        <v>52</v>
      </c>
      <c r="D39" s="7" t="s">
        <v>23</v>
      </c>
      <c r="E39" s="8">
        <v>1</v>
      </c>
      <c r="F39" s="27"/>
      <c r="G39" s="28">
        <f t="shared" si="1"/>
        <v>0</v>
      </c>
    </row>
    <row r="40" spans="2:9" x14ac:dyDescent="0.3">
      <c r="B40" s="26">
        <v>34</v>
      </c>
      <c r="C40" s="6" t="s">
        <v>54</v>
      </c>
      <c r="D40" s="7" t="s">
        <v>23</v>
      </c>
      <c r="E40" s="8">
        <v>1</v>
      </c>
      <c r="F40" s="27"/>
      <c r="G40" s="28">
        <f t="shared" si="1"/>
        <v>0</v>
      </c>
    </row>
    <row r="41" spans="2:9" x14ac:dyDescent="0.3">
      <c r="B41" s="26">
        <v>35</v>
      </c>
      <c r="C41" s="6" t="s">
        <v>55</v>
      </c>
      <c r="D41" s="7" t="s">
        <v>23</v>
      </c>
      <c r="E41" s="8">
        <v>4</v>
      </c>
      <c r="F41" s="27"/>
      <c r="G41" s="28">
        <f t="shared" si="1"/>
        <v>0</v>
      </c>
    </row>
    <row r="42" spans="2:9" x14ac:dyDescent="0.3">
      <c r="B42" s="26">
        <v>36</v>
      </c>
      <c r="C42" s="6" t="s">
        <v>56</v>
      </c>
      <c r="D42" s="7" t="s">
        <v>23</v>
      </c>
      <c r="E42" s="8">
        <v>1</v>
      </c>
      <c r="F42" s="27"/>
      <c r="G42" s="28">
        <f t="shared" si="1"/>
        <v>0</v>
      </c>
    </row>
    <row r="43" spans="2:9" x14ac:dyDescent="0.3">
      <c r="B43" s="26">
        <v>37</v>
      </c>
      <c r="C43" s="6" t="s">
        <v>63</v>
      </c>
      <c r="D43" s="7" t="s">
        <v>23</v>
      </c>
      <c r="E43" s="8">
        <v>1</v>
      </c>
      <c r="F43" s="27"/>
      <c r="G43" s="28">
        <f t="shared" si="1"/>
        <v>0</v>
      </c>
    </row>
    <row r="44" spans="2:9" x14ac:dyDescent="0.3">
      <c r="B44" s="26">
        <f>+B43+1</f>
        <v>38</v>
      </c>
      <c r="C44" s="6" t="s">
        <v>57</v>
      </c>
      <c r="D44" s="7" t="s">
        <v>23</v>
      </c>
      <c r="E44" s="8">
        <v>1</v>
      </c>
      <c r="F44" s="27"/>
      <c r="G44" s="28">
        <f t="shared" si="1"/>
        <v>0</v>
      </c>
    </row>
    <row r="45" spans="2:9" x14ac:dyDescent="0.3">
      <c r="B45" s="26">
        <f t="shared" ref="B45" si="2">+B44+1</f>
        <v>39</v>
      </c>
      <c r="C45" s="15" t="s">
        <v>253</v>
      </c>
      <c r="D45" s="7" t="s">
        <v>23</v>
      </c>
      <c r="E45" s="33">
        <v>1</v>
      </c>
      <c r="F45" s="34"/>
      <c r="G45" s="35">
        <f t="shared" si="1"/>
        <v>0</v>
      </c>
    </row>
    <row r="46" spans="2:9" x14ac:dyDescent="0.3">
      <c r="B46" s="32">
        <f>+B45+1</f>
        <v>40</v>
      </c>
      <c r="C46" s="193" t="s">
        <v>30</v>
      </c>
      <c r="D46" s="16" t="s">
        <v>23</v>
      </c>
      <c r="E46" s="33">
        <v>2</v>
      </c>
      <c r="F46" s="34"/>
      <c r="G46" s="35">
        <f t="shared" si="1"/>
        <v>0</v>
      </c>
    </row>
    <row r="47" spans="2:9" ht="15.75" thickBot="1" x14ac:dyDescent="0.35">
      <c r="B47" s="194"/>
      <c r="C47" s="195"/>
      <c r="D47" s="210" t="s">
        <v>113</v>
      </c>
      <c r="E47" s="211"/>
      <c r="F47" s="212"/>
      <c r="G47" s="190">
        <f>SUM(G29:G46)</f>
        <v>0</v>
      </c>
      <c r="I47" s="103"/>
    </row>
    <row r="48" spans="2:9" x14ac:dyDescent="0.3">
      <c r="B48" s="40"/>
      <c r="C48" s="41" t="s">
        <v>150</v>
      </c>
      <c r="D48" s="42"/>
      <c r="E48" s="41"/>
      <c r="F48" s="45"/>
      <c r="G48" s="46"/>
      <c r="I48" s="103"/>
    </row>
    <row r="49" spans="2:9" x14ac:dyDescent="0.3">
      <c r="B49" s="26">
        <f>+B46+1</f>
        <v>41</v>
      </c>
      <c r="C49" s="6" t="s">
        <v>0</v>
      </c>
      <c r="D49" s="7" t="s">
        <v>23</v>
      </c>
      <c r="E49" s="8">
        <v>1</v>
      </c>
      <c r="F49" s="27"/>
      <c r="G49" s="28">
        <f t="shared" ref="G49:G65" si="3">E49*F49</f>
        <v>0</v>
      </c>
      <c r="I49" s="103"/>
    </row>
    <row r="50" spans="2:9" x14ac:dyDescent="0.3">
      <c r="B50" s="26">
        <f>+B49+1</f>
        <v>42</v>
      </c>
      <c r="C50" s="6" t="s">
        <v>43</v>
      </c>
      <c r="D50" s="7" t="s">
        <v>23</v>
      </c>
      <c r="E50" s="8">
        <v>1</v>
      </c>
      <c r="F50" s="27"/>
      <c r="G50" s="28">
        <f t="shared" si="3"/>
        <v>0</v>
      </c>
    </row>
    <row r="51" spans="2:9" x14ac:dyDescent="0.3">
      <c r="B51" s="26">
        <f t="shared" ref="B51:B65" si="4">+B50+1</f>
        <v>43</v>
      </c>
      <c r="C51" s="6" t="s">
        <v>44</v>
      </c>
      <c r="D51" s="7" t="s">
        <v>23</v>
      </c>
      <c r="E51" s="8">
        <v>1</v>
      </c>
      <c r="F51" s="27"/>
      <c r="G51" s="28">
        <f t="shared" si="3"/>
        <v>0</v>
      </c>
    </row>
    <row r="52" spans="2:9" x14ac:dyDescent="0.3">
      <c r="B52" s="26">
        <f t="shared" si="4"/>
        <v>44</v>
      </c>
      <c r="C52" s="6" t="s">
        <v>45</v>
      </c>
      <c r="D52" s="7" t="s">
        <v>23</v>
      </c>
      <c r="E52" s="8">
        <v>1</v>
      </c>
      <c r="F52" s="27"/>
      <c r="G52" s="28">
        <f t="shared" si="3"/>
        <v>0</v>
      </c>
    </row>
    <row r="53" spans="2:9" x14ac:dyDescent="0.3">
      <c r="B53" s="26">
        <f t="shared" si="4"/>
        <v>45</v>
      </c>
      <c r="C53" s="6" t="s">
        <v>46</v>
      </c>
      <c r="D53" s="7" t="s">
        <v>23</v>
      </c>
      <c r="E53" s="8">
        <v>4</v>
      </c>
      <c r="F53" s="27"/>
      <c r="G53" s="28">
        <f t="shared" si="3"/>
        <v>0</v>
      </c>
    </row>
    <row r="54" spans="2:9" x14ac:dyDescent="0.3">
      <c r="B54" s="26">
        <f t="shared" si="4"/>
        <v>46</v>
      </c>
      <c r="C54" s="6" t="s">
        <v>62</v>
      </c>
      <c r="D54" s="7" t="s">
        <v>23</v>
      </c>
      <c r="E54" s="8">
        <v>1</v>
      </c>
      <c r="F54" s="27"/>
      <c r="G54" s="28">
        <f t="shared" si="3"/>
        <v>0</v>
      </c>
    </row>
    <row r="55" spans="2:9" x14ac:dyDescent="0.3">
      <c r="B55" s="26">
        <f t="shared" si="4"/>
        <v>47</v>
      </c>
      <c r="C55" s="6" t="s">
        <v>48</v>
      </c>
      <c r="D55" s="7" t="s">
        <v>23</v>
      </c>
      <c r="E55" s="8">
        <v>1</v>
      </c>
      <c r="F55" s="27"/>
      <c r="G55" s="28">
        <f t="shared" si="3"/>
        <v>0</v>
      </c>
    </row>
    <row r="56" spans="2:9" x14ac:dyDescent="0.3">
      <c r="B56" s="26">
        <f t="shared" si="4"/>
        <v>48</v>
      </c>
      <c r="C56" s="6" t="s">
        <v>49</v>
      </c>
      <c r="D56" s="7" t="s">
        <v>23</v>
      </c>
      <c r="E56" s="8">
        <v>1</v>
      </c>
      <c r="F56" s="27"/>
      <c r="G56" s="28">
        <f t="shared" si="3"/>
        <v>0</v>
      </c>
    </row>
    <row r="57" spans="2:9" x14ac:dyDescent="0.3">
      <c r="B57" s="26">
        <f t="shared" si="4"/>
        <v>49</v>
      </c>
      <c r="C57" s="6" t="s">
        <v>50</v>
      </c>
      <c r="D57" s="7" t="s">
        <v>23</v>
      </c>
      <c r="E57" s="8">
        <v>1</v>
      </c>
      <c r="F57" s="27"/>
      <c r="G57" s="28">
        <f t="shared" si="3"/>
        <v>0</v>
      </c>
    </row>
    <row r="58" spans="2:9" x14ac:dyDescent="0.3">
      <c r="B58" s="26">
        <f t="shared" si="4"/>
        <v>50</v>
      </c>
      <c r="C58" s="6" t="s">
        <v>51</v>
      </c>
      <c r="D58" s="7" t="s">
        <v>23</v>
      </c>
      <c r="E58" s="8">
        <v>1</v>
      </c>
      <c r="F58" s="27"/>
      <c r="G58" s="28">
        <f t="shared" si="3"/>
        <v>0</v>
      </c>
    </row>
    <row r="59" spans="2:9" x14ac:dyDescent="0.3">
      <c r="B59" s="26">
        <f t="shared" si="4"/>
        <v>51</v>
      </c>
      <c r="C59" s="6" t="s">
        <v>52</v>
      </c>
      <c r="D59" s="7" t="s">
        <v>23</v>
      </c>
      <c r="E59" s="8">
        <v>1</v>
      </c>
      <c r="F59" s="27"/>
      <c r="G59" s="28">
        <f t="shared" si="3"/>
        <v>0</v>
      </c>
    </row>
    <row r="60" spans="2:9" x14ac:dyDescent="0.3">
      <c r="B60" s="26">
        <f t="shared" si="4"/>
        <v>52</v>
      </c>
      <c r="C60" s="6" t="s">
        <v>54</v>
      </c>
      <c r="D60" s="7" t="s">
        <v>23</v>
      </c>
      <c r="E60" s="8">
        <v>1</v>
      </c>
      <c r="F60" s="27"/>
      <c r="G60" s="28">
        <f t="shared" si="3"/>
        <v>0</v>
      </c>
    </row>
    <row r="61" spans="2:9" x14ac:dyDescent="0.3">
      <c r="B61" s="26">
        <f t="shared" si="4"/>
        <v>53</v>
      </c>
      <c r="C61" s="6" t="s">
        <v>55</v>
      </c>
      <c r="D61" s="7" t="s">
        <v>23</v>
      </c>
      <c r="E61" s="8">
        <v>4</v>
      </c>
      <c r="F61" s="27"/>
      <c r="G61" s="28">
        <f t="shared" si="3"/>
        <v>0</v>
      </c>
    </row>
    <row r="62" spans="2:9" x14ac:dyDescent="0.3">
      <c r="B62" s="26">
        <f t="shared" si="4"/>
        <v>54</v>
      </c>
      <c r="C62" s="6" t="s">
        <v>56</v>
      </c>
      <c r="D62" s="7" t="s">
        <v>23</v>
      </c>
      <c r="E62" s="8">
        <v>1</v>
      </c>
      <c r="F62" s="27"/>
      <c r="G62" s="28">
        <f t="shared" si="3"/>
        <v>0</v>
      </c>
    </row>
    <row r="63" spans="2:9" x14ac:dyDescent="0.3">
      <c r="B63" s="26">
        <f t="shared" si="4"/>
        <v>55</v>
      </c>
      <c r="C63" s="6" t="s">
        <v>63</v>
      </c>
      <c r="D63" s="7" t="s">
        <v>23</v>
      </c>
      <c r="E63" s="8">
        <v>1</v>
      </c>
      <c r="F63" s="27"/>
      <c r="G63" s="28">
        <f t="shared" si="3"/>
        <v>0</v>
      </c>
    </row>
    <row r="64" spans="2:9" x14ac:dyDescent="0.3">
      <c r="B64" s="26">
        <f t="shared" si="4"/>
        <v>56</v>
      </c>
      <c r="C64" s="6" t="s">
        <v>57</v>
      </c>
      <c r="D64" s="7" t="s">
        <v>23</v>
      </c>
      <c r="E64" s="8">
        <v>1</v>
      </c>
      <c r="F64" s="27"/>
      <c r="G64" s="28">
        <f t="shared" si="3"/>
        <v>0</v>
      </c>
    </row>
    <row r="65" spans="2:9" x14ac:dyDescent="0.3">
      <c r="B65" s="32">
        <f t="shared" si="4"/>
        <v>57</v>
      </c>
      <c r="C65" s="193" t="s">
        <v>30</v>
      </c>
      <c r="D65" s="16" t="s">
        <v>23</v>
      </c>
      <c r="E65" s="33">
        <v>2</v>
      </c>
      <c r="F65" s="34"/>
      <c r="G65" s="35">
        <f t="shared" si="3"/>
        <v>0</v>
      </c>
    </row>
    <row r="66" spans="2:9" x14ac:dyDescent="0.3">
      <c r="B66" s="8"/>
      <c r="C66" s="9"/>
      <c r="D66" s="7"/>
      <c r="E66" s="217" t="s">
        <v>273</v>
      </c>
      <c r="F66" s="217"/>
      <c r="G66" s="68">
        <f>G49+G50+G51+G54+G61+G63+G65</f>
        <v>0</v>
      </c>
    </row>
    <row r="67" spans="2:9" x14ac:dyDescent="0.3">
      <c r="B67" s="8"/>
      <c r="C67" s="9"/>
      <c r="D67" s="7"/>
      <c r="E67" s="217" t="s">
        <v>272</v>
      </c>
      <c r="F67" s="217"/>
      <c r="G67" s="68">
        <f>G52+G53+G55+G56+G57+G58+G59+G60+G62+G64</f>
        <v>0</v>
      </c>
    </row>
    <row r="68" spans="2:9" ht="15.75" thickBot="1" x14ac:dyDescent="0.35">
      <c r="B68" s="194"/>
      <c r="C68" s="195"/>
      <c r="D68" s="210" t="s">
        <v>113</v>
      </c>
      <c r="E68" s="211"/>
      <c r="F68" s="212"/>
      <c r="G68" s="190">
        <f>SUM(G66:G67)</f>
        <v>0</v>
      </c>
      <c r="I68" s="103"/>
    </row>
    <row r="69" spans="2:9" x14ac:dyDescent="0.3">
      <c r="B69" s="40"/>
      <c r="C69" s="41" t="s">
        <v>114</v>
      </c>
      <c r="D69" s="42"/>
      <c r="E69" s="41"/>
      <c r="F69" s="45"/>
      <c r="G69" s="46"/>
      <c r="I69" s="103"/>
    </row>
    <row r="70" spans="2:9" x14ac:dyDescent="0.3">
      <c r="B70" s="26">
        <f>+B65+1</f>
        <v>58</v>
      </c>
      <c r="C70" s="6" t="s">
        <v>0</v>
      </c>
      <c r="D70" s="7" t="s">
        <v>23</v>
      </c>
      <c r="E70" s="8">
        <v>1</v>
      </c>
      <c r="F70" s="27"/>
      <c r="G70" s="28">
        <f t="shared" ref="G70:G89" si="5">E70*F70</f>
        <v>0</v>
      </c>
      <c r="I70" s="103"/>
    </row>
    <row r="71" spans="2:9" x14ac:dyDescent="0.3">
      <c r="B71" s="26">
        <f>+B70+1</f>
        <v>59</v>
      </c>
      <c r="C71" s="6" t="s">
        <v>43</v>
      </c>
      <c r="D71" s="7" t="s">
        <v>23</v>
      </c>
      <c r="E71" s="8">
        <v>1</v>
      </c>
      <c r="F71" s="27"/>
      <c r="G71" s="28">
        <f t="shared" si="5"/>
        <v>0</v>
      </c>
    </row>
    <row r="72" spans="2:9" x14ac:dyDescent="0.3">
      <c r="B72" s="26">
        <f t="shared" ref="B72:B89" si="6">+B71+1</f>
        <v>60</v>
      </c>
      <c r="C72" s="6" t="s">
        <v>44</v>
      </c>
      <c r="D72" s="7" t="s">
        <v>23</v>
      </c>
      <c r="E72" s="8">
        <v>1</v>
      </c>
      <c r="F72" s="27"/>
      <c r="G72" s="28">
        <f t="shared" si="5"/>
        <v>0</v>
      </c>
    </row>
    <row r="73" spans="2:9" x14ac:dyDescent="0.3">
      <c r="B73" s="26">
        <f t="shared" si="6"/>
        <v>61</v>
      </c>
      <c r="C73" s="6" t="s">
        <v>45</v>
      </c>
      <c r="D73" s="7" t="s">
        <v>23</v>
      </c>
      <c r="E73" s="8">
        <v>1</v>
      </c>
      <c r="F73" s="27"/>
      <c r="G73" s="28">
        <f t="shared" si="5"/>
        <v>0</v>
      </c>
    </row>
    <row r="74" spans="2:9" x14ac:dyDescent="0.3">
      <c r="B74" s="26">
        <f t="shared" si="6"/>
        <v>62</v>
      </c>
      <c r="C74" s="6" t="s">
        <v>46</v>
      </c>
      <c r="D74" s="7" t="s">
        <v>23</v>
      </c>
      <c r="E74" s="8">
        <v>4</v>
      </c>
      <c r="F74" s="27"/>
      <c r="G74" s="28">
        <f t="shared" si="5"/>
        <v>0</v>
      </c>
    </row>
    <row r="75" spans="2:9" x14ac:dyDescent="0.3">
      <c r="B75" s="26">
        <f t="shared" si="6"/>
        <v>63</v>
      </c>
      <c r="C75" s="6" t="s">
        <v>62</v>
      </c>
      <c r="D75" s="7" t="s">
        <v>23</v>
      </c>
      <c r="E75" s="8">
        <v>1</v>
      </c>
      <c r="F75" s="27"/>
      <c r="G75" s="28">
        <f t="shared" si="5"/>
        <v>0</v>
      </c>
    </row>
    <row r="76" spans="2:9" x14ac:dyDescent="0.3">
      <c r="B76" s="26">
        <f t="shared" si="6"/>
        <v>64</v>
      </c>
      <c r="C76" s="6" t="s">
        <v>48</v>
      </c>
      <c r="D76" s="7" t="s">
        <v>23</v>
      </c>
      <c r="E76" s="8">
        <v>1</v>
      </c>
      <c r="F76" s="27"/>
      <c r="G76" s="28">
        <f t="shared" si="5"/>
        <v>0</v>
      </c>
    </row>
    <row r="77" spans="2:9" x14ac:dyDescent="0.3">
      <c r="B77" s="26">
        <f t="shared" si="6"/>
        <v>65</v>
      </c>
      <c r="C77" s="6" t="s">
        <v>49</v>
      </c>
      <c r="D77" s="7" t="s">
        <v>23</v>
      </c>
      <c r="E77" s="8">
        <v>1</v>
      </c>
      <c r="F77" s="27"/>
      <c r="G77" s="28">
        <f t="shared" si="5"/>
        <v>0</v>
      </c>
    </row>
    <row r="78" spans="2:9" x14ac:dyDescent="0.3">
      <c r="B78" s="26">
        <f t="shared" si="6"/>
        <v>66</v>
      </c>
      <c r="C78" s="6" t="s">
        <v>50</v>
      </c>
      <c r="D78" s="7" t="s">
        <v>23</v>
      </c>
      <c r="E78" s="8">
        <v>1</v>
      </c>
      <c r="F78" s="27"/>
      <c r="G78" s="28">
        <f t="shared" si="5"/>
        <v>0</v>
      </c>
    </row>
    <row r="79" spans="2:9" x14ac:dyDescent="0.3">
      <c r="B79" s="26">
        <f t="shared" si="6"/>
        <v>67</v>
      </c>
      <c r="C79" s="6" t="s">
        <v>51</v>
      </c>
      <c r="D79" s="7" t="s">
        <v>23</v>
      </c>
      <c r="E79" s="8">
        <v>1</v>
      </c>
      <c r="F79" s="27"/>
      <c r="G79" s="28">
        <f t="shared" si="5"/>
        <v>0</v>
      </c>
    </row>
    <row r="80" spans="2:9" x14ac:dyDescent="0.3">
      <c r="B80" s="26">
        <f t="shared" si="6"/>
        <v>68</v>
      </c>
      <c r="C80" s="6" t="s">
        <v>52</v>
      </c>
      <c r="D80" s="7" t="s">
        <v>23</v>
      </c>
      <c r="E80" s="8">
        <v>1</v>
      </c>
      <c r="F80" s="27"/>
      <c r="G80" s="28">
        <f t="shared" si="5"/>
        <v>0</v>
      </c>
    </row>
    <row r="81" spans="2:9" x14ac:dyDescent="0.3">
      <c r="B81" s="26">
        <f t="shared" si="6"/>
        <v>69</v>
      </c>
      <c r="C81" s="6" t="s">
        <v>54</v>
      </c>
      <c r="D81" s="7" t="s">
        <v>23</v>
      </c>
      <c r="E81" s="8">
        <v>1</v>
      </c>
      <c r="F81" s="27"/>
      <c r="G81" s="28">
        <f t="shared" si="5"/>
        <v>0</v>
      </c>
    </row>
    <row r="82" spans="2:9" x14ac:dyDescent="0.3">
      <c r="B82" s="26">
        <f t="shared" si="6"/>
        <v>70</v>
      </c>
      <c r="C82" s="6" t="s">
        <v>55</v>
      </c>
      <c r="D82" s="7" t="s">
        <v>23</v>
      </c>
      <c r="E82" s="8">
        <v>4</v>
      </c>
      <c r="F82" s="27"/>
      <c r="G82" s="28">
        <f t="shared" si="5"/>
        <v>0</v>
      </c>
    </row>
    <row r="83" spans="2:9" x14ac:dyDescent="0.3">
      <c r="B83" s="26">
        <f t="shared" si="6"/>
        <v>71</v>
      </c>
      <c r="C83" s="6" t="s">
        <v>56</v>
      </c>
      <c r="D83" s="7" t="s">
        <v>23</v>
      </c>
      <c r="E83" s="8">
        <v>1</v>
      </c>
      <c r="F83" s="27"/>
      <c r="G83" s="28">
        <f t="shared" si="5"/>
        <v>0</v>
      </c>
    </row>
    <row r="84" spans="2:9" x14ac:dyDescent="0.3">
      <c r="B84" s="26">
        <f t="shared" si="6"/>
        <v>72</v>
      </c>
      <c r="C84" s="6" t="s">
        <v>63</v>
      </c>
      <c r="D84" s="7" t="s">
        <v>23</v>
      </c>
      <c r="E84" s="8">
        <v>1</v>
      </c>
      <c r="F84" s="27"/>
      <c r="G84" s="28">
        <f t="shared" si="5"/>
        <v>0</v>
      </c>
    </row>
    <row r="85" spans="2:9" x14ac:dyDescent="0.3">
      <c r="B85" s="26">
        <f t="shared" si="6"/>
        <v>73</v>
      </c>
      <c r="C85" s="6" t="s">
        <v>116</v>
      </c>
      <c r="D85" s="7" t="s">
        <v>23</v>
      </c>
      <c r="E85" s="8">
        <v>2</v>
      </c>
      <c r="F85" s="27"/>
      <c r="G85" s="28">
        <f t="shared" si="5"/>
        <v>0</v>
      </c>
    </row>
    <row r="86" spans="2:9" x14ac:dyDescent="0.3">
      <c r="B86" s="26">
        <f t="shared" si="6"/>
        <v>74</v>
      </c>
      <c r="C86" s="6" t="s">
        <v>117</v>
      </c>
      <c r="D86" s="7" t="s">
        <v>23</v>
      </c>
      <c r="E86" s="8">
        <v>2</v>
      </c>
      <c r="F86" s="27"/>
      <c r="G86" s="28">
        <f t="shared" si="5"/>
        <v>0</v>
      </c>
    </row>
    <row r="87" spans="2:9" x14ac:dyDescent="0.3">
      <c r="B87" s="26">
        <f t="shared" si="6"/>
        <v>75</v>
      </c>
      <c r="C87" s="6" t="s">
        <v>57</v>
      </c>
      <c r="D87" s="7" t="s">
        <v>23</v>
      </c>
      <c r="E87" s="8">
        <v>1</v>
      </c>
      <c r="F87" s="27"/>
      <c r="G87" s="28">
        <f t="shared" si="5"/>
        <v>0</v>
      </c>
    </row>
    <row r="88" spans="2:9" x14ac:dyDescent="0.3">
      <c r="B88" s="26">
        <f t="shared" si="6"/>
        <v>76</v>
      </c>
      <c r="C88" s="15" t="s">
        <v>253</v>
      </c>
      <c r="D88" s="7" t="s">
        <v>23</v>
      </c>
      <c r="E88" s="33">
        <v>1</v>
      </c>
      <c r="F88" s="34"/>
      <c r="G88" s="35">
        <f t="shared" si="5"/>
        <v>0</v>
      </c>
    </row>
    <row r="89" spans="2:9" x14ac:dyDescent="0.3">
      <c r="B89" s="8">
        <f t="shared" si="6"/>
        <v>77</v>
      </c>
      <c r="C89" s="9" t="s">
        <v>115</v>
      </c>
      <c r="D89" s="7" t="s">
        <v>23</v>
      </c>
      <c r="E89" s="8">
        <v>2</v>
      </c>
      <c r="F89" s="27"/>
      <c r="G89" s="68">
        <f t="shared" si="5"/>
        <v>0</v>
      </c>
    </row>
    <row r="90" spans="2:9" ht="15.75" thickBot="1" x14ac:dyDescent="0.35">
      <c r="B90" s="194"/>
      <c r="C90" s="195"/>
      <c r="D90" s="210" t="s">
        <v>113</v>
      </c>
      <c r="E90" s="211"/>
      <c r="F90" s="212"/>
      <c r="G90" s="190">
        <f>SUM(G70:G89)</f>
        <v>0</v>
      </c>
      <c r="I90" s="103"/>
    </row>
    <row r="91" spans="2:9" x14ac:dyDescent="0.3">
      <c r="B91" s="40"/>
      <c r="C91" s="41" t="s">
        <v>119</v>
      </c>
      <c r="D91" s="42"/>
      <c r="E91" s="41"/>
      <c r="F91" s="45"/>
      <c r="G91" s="46"/>
    </row>
    <row r="92" spans="2:9" x14ac:dyDescent="0.3">
      <c r="B92" s="26">
        <f>B89+1</f>
        <v>78</v>
      </c>
      <c r="C92" s="6" t="s">
        <v>0</v>
      </c>
      <c r="D92" s="7" t="s">
        <v>23</v>
      </c>
      <c r="E92" s="8">
        <v>1</v>
      </c>
      <c r="F92" s="27"/>
      <c r="G92" s="28">
        <f t="shared" ref="G92:G111" si="7">E92*F92</f>
        <v>0</v>
      </c>
    </row>
    <row r="93" spans="2:9" x14ac:dyDescent="0.3">
      <c r="B93" s="26">
        <f>B92+1</f>
        <v>79</v>
      </c>
      <c r="C93" s="6" t="s">
        <v>43</v>
      </c>
      <c r="D93" s="7" t="s">
        <v>23</v>
      </c>
      <c r="E93" s="8">
        <v>1</v>
      </c>
      <c r="F93" s="27"/>
      <c r="G93" s="28">
        <f t="shared" si="7"/>
        <v>0</v>
      </c>
    </row>
    <row r="94" spans="2:9" x14ac:dyDescent="0.3">
      <c r="B94" s="26">
        <f t="shared" ref="B94:B111" si="8">B93+1</f>
        <v>80</v>
      </c>
      <c r="C94" s="6" t="s">
        <v>44</v>
      </c>
      <c r="D94" s="7" t="s">
        <v>23</v>
      </c>
      <c r="E94" s="8">
        <v>1</v>
      </c>
      <c r="F94" s="27"/>
      <c r="G94" s="28">
        <f t="shared" si="7"/>
        <v>0</v>
      </c>
    </row>
    <row r="95" spans="2:9" x14ac:dyDescent="0.3">
      <c r="B95" s="26">
        <f t="shared" si="8"/>
        <v>81</v>
      </c>
      <c r="C95" s="6" t="s">
        <v>45</v>
      </c>
      <c r="D95" s="7" t="s">
        <v>23</v>
      </c>
      <c r="E95" s="8">
        <v>1</v>
      </c>
      <c r="F95" s="27"/>
      <c r="G95" s="28">
        <f t="shared" si="7"/>
        <v>0</v>
      </c>
    </row>
    <row r="96" spans="2:9" x14ac:dyDescent="0.3">
      <c r="B96" s="26">
        <f t="shared" si="8"/>
        <v>82</v>
      </c>
      <c r="C96" s="6" t="s">
        <v>46</v>
      </c>
      <c r="D96" s="7" t="s">
        <v>23</v>
      </c>
      <c r="E96" s="8">
        <v>4</v>
      </c>
      <c r="F96" s="27"/>
      <c r="G96" s="28">
        <f t="shared" si="7"/>
        <v>0</v>
      </c>
    </row>
    <row r="97" spans="2:7" x14ac:dyDescent="0.3">
      <c r="B97" s="26">
        <f t="shared" si="8"/>
        <v>83</v>
      </c>
      <c r="C97" s="6" t="s">
        <v>62</v>
      </c>
      <c r="D97" s="7" t="s">
        <v>23</v>
      </c>
      <c r="E97" s="8">
        <v>1</v>
      </c>
      <c r="F97" s="27"/>
      <c r="G97" s="28">
        <f t="shared" si="7"/>
        <v>0</v>
      </c>
    </row>
    <row r="98" spans="2:7" x14ac:dyDescent="0.3">
      <c r="B98" s="26">
        <f t="shared" si="8"/>
        <v>84</v>
      </c>
      <c r="C98" s="6" t="s">
        <v>48</v>
      </c>
      <c r="D98" s="7" t="s">
        <v>23</v>
      </c>
      <c r="E98" s="8">
        <v>1</v>
      </c>
      <c r="F98" s="27"/>
      <c r="G98" s="28">
        <f t="shared" si="7"/>
        <v>0</v>
      </c>
    </row>
    <row r="99" spans="2:7" x14ac:dyDescent="0.3">
      <c r="B99" s="26">
        <f t="shared" si="8"/>
        <v>85</v>
      </c>
      <c r="C99" s="6" t="s">
        <v>49</v>
      </c>
      <c r="D99" s="7" t="s">
        <v>23</v>
      </c>
      <c r="E99" s="8">
        <v>1</v>
      </c>
      <c r="F99" s="27"/>
      <c r="G99" s="28">
        <f t="shared" si="7"/>
        <v>0</v>
      </c>
    </row>
    <row r="100" spans="2:7" x14ac:dyDescent="0.3">
      <c r="B100" s="26">
        <f t="shared" si="8"/>
        <v>86</v>
      </c>
      <c r="C100" s="6" t="s">
        <v>50</v>
      </c>
      <c r="D100" s="7" t="s">
        <v>23</v>
      </c>
      <c r="E100" s="8">
        <v>1</v>
      </c>
      <c r="F100" s="27"/>
      <c r="G100" s="28">
        <f t="shared" si="7"/>
        <v>0</v>
      </c>
    </row>
    <row r="101" spans="2:7" x14ac:dyDescent="0.3">
      <c r="B101" s="26">
        <f t="shared" si="8"/>
        <v>87</v>
      </c>
      <c r="C101" s="6" t="s">
        <v>51</v>
      </c>
      <c r="D101" s="7" t="s">
        <v>23</v>
      </c>
      <c r="E101" s="8">
        <v>1</v>
      </c>
      <c r="F101" s="27"/>
      <c r="G101" s="28">
        <f t="shared" si="7"/>
        <v>0</v>
      </c>
    </row>
    <row r="102" spans="2:7" x14ac:dyDescent="0.3">
      <c r="B102" s="26">
        <f t="shared" si="8"/>
        <v>88</v>
      </c>
      <c r="C102" s="6" t="s">
        <v>52</v>
      </c>
      <c r="D102" s="7" t="s">
        <v>23</v>
      </c>
      <c r="E102" s="8">
        <v>1</v>
      </c>
      <c r="F102" s="27"/>
      <c r="G102" s="28">
        <f t="shared" si="7"/>
        <v>0</v>
      </c>
    </row>
    <row r="103" spans="2:7" x14ac:dyDescent="0.3">
      <c r="B103" s="26">
        <f t="shared" si="8"/>
        <v>89</v>
      </c>
      <c r="C103" s="6" t="s">
        <v>54</v>
      </c>
      <c r="D103" s="7" t="s">
        <v>23</v>
      </c>
      <c r="E103" s="8">
        <v>1</v>
      </c>
      <c r="F103" s="27"/>
      <c r="G103" s="28">
        <f t="shared" si="7"/>
        <v>0</v>
      </c>
    </row>
    <row r="104" spans="2:7" x14ac:dyDescent="0.3">
      <c r="B104" s="26">
        <f t="shared" si="8"/>
        <v>90</v>
      </c>
      <c r="C104" s="6" t="s">
        <v>55</v>
      </c>
      <c r="D104" s="7" t="s">
        <v>23</v>
      </c>
      <c r="E104" s="8">
        <v>4</v>
      </c>
      <c r="F104" s="27"/>
      <c r="G104" s="28">
        <f t="shared" si="7"/>
        <v>0</v>
      </c>
    </row>
    <row r="105" spans="2:7" x14ac:dyDescent="0.3">
      <c r="B105" s="26">
        <f t="shared" si="8"/>
        <v>91</v>
      </c>
      <c r="C105" s="6" t="s">
        <v>56</v>
      </c>
      <c r="D105" s="7" t="s">
        <v>23</v>
      </c>
      <c r="E105" s="8">
        <v>1</v>
      </c>
      <c r="F105" s="27"/>
      <c r="G105" s="28">
        <f t="shared" si="7"/>
        <v>0</v>
      </c>
    </row>
    <row r="106" spans="2:7" x14ac:dyDescent="0.3">
      <c r="B106" s="26">
        <f t="shared" si="8"/>
        <v>92</v>
      </c>
      <c r="C106" s="6" t="s">
        <v>63</v>
      </c>
      <c r="D106" s="7" t="s">
        <v>23</v>
      </c>
      <c r="E106" s="8">
        <v>1</v>
      </c>
      <c r="F106" s="27"/>
      <c r="G106" s="28">
        <f t="shared" si="7"/>
        <v>0</v>
      </c>
    </row>
    <row r="107" spans="2:7" x14ac:dyDescent="0.3">
      <c r="B107" s="26">
        <f t="shared" si="8"/>
        <v>93</v>
      </c>
      <c r="C107" s="6" t="s">
        <v>116</v>
      </c>
      <c r="D107" s="7" t="s">
        <v>23</v>
      </c>
      <c r="E107" s="8">
        <v>2</v>
      </c>
      <c r="F107" s="27"/>
      <c r="G107" s="28">
        <f t="shared" si="7"/>
        <v>0</v>
      </c>
    </row>
    <row r="108" spans="2:7" x14ac:dyDescent="0.3">
      <c r="B108" s="26">
        <f t="shared" si="8"/>
        <v>94</v>
      </c>
      <c r="C108" s="6" t="s">
        <v>117</v>
      </c>
      <c r="D108" s="7" t="s">
        <v>23</v>
      </c>
      <c r="E108" s="8">
        <v>2</v>
      </c>
      <c r="F108" s="27"/>
      <c r="G108" s="28">
        <f t="shared" si="7"/>
        <v>0</v>
      </c>
    </row>
    <row r="109" spans="2:7" x14ac:dyDescent="0.3">
      <c r="B109" s="26">
        <f t="shared" si="8"/>
        <v>95</v>
      </c>
      <c r="C109" s="6" t="s">
        <v>57</v>
      </c>
      <c r="D109" s="7" t="s">
        <v>23</v>
      </c>
      <c r="E109" s="8">
        <v>1</v>
      </c>
      <c r="F109" s="27"/>
      <c r="G109" s="28">
        <f t="shared" si="7"/>
        <v>0</v>
      </c>
    </row>
    <row r="110" spans="2:7" x14ac:dyDescent="0.3">
      <c r="B110" s="26">
        <f t="shared" si="8"/>
        <v>96</v>
      </c>
      <c r="C110" s="15" t="s">
        <v>253</v>
      </c>
      <c r="D110" s="7" t="s">
        <v>23</v>
      </c>
      <c r="E110" s="33">
        <v>1</v>
      </c>
      <c r="F110" s="34"/>
      <c r="G110" s="28">
        <f t="shared" si="7"/>
        <v>0</v>
      </c>
    </row>
    <row r="111" spans="2:7" ht="15.75" thickBot="1" x14ac:dyDescent="0.35">
      <c r="B111" s="26">
        <f t="shared" si="8"/>
        <v>97</v>
      </c>
      <c r="C111" s="13" t="s">
        <v>115</v>
      </c>
      <c r="D111" s="12" t="s">
        <v>23</v>
      </c>
      <c r="E111" s="29">
        <v>2</v>
      </c>
      <c r="F111" s="30"/>
      <c r="G111" s="31">
        <f t="shared" si="7"/>
        <v>0</v>
      </c>
    </row>
    <row r="112" spans="2:7" x14ac:dyDescent="0.3">
      <c r="B112" s="192"/>
      <c r="C112" s="196"/>
      <c r="D112" s="197"/>
      <c r="E112" s="198"/>
      <c r="F112" s="199"/>
      <c r="G112" s="200"/>
    </row>
    <row r="113" spans="2:7" ht="15.75" thickBot="1" x14ac:dyDescent="0.35">
      <c r="B113" s="192"/>
      <c r="C113" s="196"/>
      <c r="D113" s="197"/>
      <c r="E113" s="198"/>
      <c r="F113" s="199"/>
      <c r="G113" s="200"/>
    </row>
    <row r="114" spans="2:7" ht="15.75" thickBot="1" x14ac:dyDescent="0.35">
      <c r="B114" s="130"/>
      <c r="C114" s="131"/>
      <c r="D114" s="213" t="s">
        <v>113</v>
      </c>
      <c r="E114" s="214"/>
      <c r="F114" s="215"/>
      <c r="G114" s="132">
        <f>SUM(G92:G111)</f>
        <v>0</v>
      </c>
    </row>
    <row r="115" spans="2:7" x14ac:dyDescent="0.3">
      <c r="B115" s="40"/>
      <c r="C115" s="41" t="s">
        <v>249</v>
      </c>
      <c r="D115" s="42"/>
      <c r="E115" s="41"/>
      <c r="F115" s="45"/>
      <c r="G115" s="46"/>
    </row>
    <row r="116" spans="2:7" x14ac:dyDescent="0.3">
      <c r="B116" s="156">
        <f>+B111+1</f>
        <v>98</v>
      </c>
      <c r="C116" s="6" t="s">
        <v>0</v>
      </c>
      <c r="D116" s="7" t="s">
        <v>23</v>
      </c>
      <c r="E116" s="8">
        <v>1</v>
      </c>
      <c r="F116" s="27"/>
      <c r="G116" s="28">
        <f t="shared" ref="G116:G132" si="9">E116*F116</f>
        <v>0</v>
      </c>
    </row>
    <row r="117" spans="2:7" x14ac:dyDescent="0.3">
      <c r="B117" s="156">
        <f>+B116+1</f>
        <v>99</v>
      </c>
      <c r="C117" s="6" t="s">
        <v>43</v>
      </c>
      <c r="D117" s="7" t="s">
        <v>23</v>
      </c>
      <c r="E117" s="8">
        <v>1</v>
      </c>
      <c r="F117" s="27"/>
      <c r="G117" s="28">
        <f t="shared" si="9"/>
        <v>0</v>
      </c>
    </row>
    <row r="118" spans="2:7" x14ac:dyDescent="0.3">
      <c r="B118" s="156">
        <f t="shared" ref="B118:B132" si="10">+B117+1</f>
        <v>100</v>
      </c>
      <c r="C118" s="6" t="s">
        <v>44</v>
      </c>
      <c r="D118" s="7" t="s">
        <v>23</v>
      </c>
      <c r="E118" s="8">
        <v>1</v>
      </c>
      <c r="F118" s="27"/>
      <c r="G118" s="28">
        <f t="shared" si="9"/>
        <v>0</v>
      </c>
    </row>
    <row r="119" spans="2:7" x14ac:dyDescent="0.3">
      <c r="B119" s="156">
        <f t="shared" si="10"/>
        <v>101</v>
      </c>
      <c r="C119" s="6" t="s">
        <v>46</v>
      </c>
      <c r="D119" s="7" t="s">
        <v>23</v>
      </c>
      <c r="E119" s="8">
        <v>4</v>
      </c>
      <c r="F119" s="27"/>
      <c r="G119" s="28">
        <f t="shared" si="9"/>
        <v>0</v>
      </c>
    </row>
    <row r="120" spans="2:7" x14ac:dyDescent="0.3">
      <c r="B120" s="156">
        <f t="shared" si="10"/>
        <v>102</v>
      </c>
      <c r="C120" s="6" t="s">
        <v>62</v>
      </c>
      <c r="D120" s="7" t="s">
        <v>23</v>
      </c>
      <c r="E120" s="8">
        <v>1</v>
      </c>
      <c r="F120" s="27"/>
      <c r="G120" s="28">
        <f t="shared" si="9"/>
        <v>0</v>
      </c>
    </row>
    <row r="121" spans="2:7" x14ac:dyDescent="0.3">
      <c r="B121" s="156">
        <f t="shared" si="10"/>
        <v>103</v>
      </c>
      <c r="C121" s="6" t="s">
        <v>51</v>
      </c>
      <c r="D121" s="7" t="s">
        <v>23</v>
      </c>
      <c r="E121" s="8">
        <v>1</v>
      </c>
      <c r="F121" s="27"/>
      <c r="G121" s="28">
        <f t="shared" si="9"/>
        <v>0</v>
      </c>
    </row>
    <row r="122" spans="2:7" x14ac:dyDescent="0.3">
      <c r="B122" s="156">
        <f t="shared" si="10"/>
        <v>104</v>
      </c>
      <c r="C122" s="6" t="s">
        <v>52</v>
      </c>
      <c r="D122" s="7" t="s">
        <v>23</v>
      </c>
      <c r="E122" s="8">
        <v>1</v>
      </c>
      <c r="F122" s="27"/>
      <c r="G122" s="28">
        <f t="shared" si="9"/>
        <v>0</v>
      </c>
    </row>
    <row r="123" spans="2:7" x14ac:dyDescent="0.3">
      <c r="B123" s="156">
        <f t="shared" si="10"/>
        <v>105</v>
      </c>
      <c r="C123" s="6" t="s">
        <v>54</v>
      </c>
      <c r="D123" s="7" t="s">
        <v>23</v>
      </c>
      <c r="E123" s="8">
        <v>1</v>
      </c>
      <c r="F123" s="27"/>
      <c r="G123" s="28">
        <f t="shared" si="9"/>
        <v>0</v>
      </c>
    </row>
    <row r="124" spans="2:7" x14ac:dyDescent="0.3">
      <c r="B124" s="156">
        <f t="shared" si="10"/>
        <v>106</v>
      </c>
      <c r="C124" s="6" t="s">
        <v>55</v>
      </c>
      <c r="D124" s="7" t="s">
        <v>23</v>
      </c>
      <c r="E124" s="8">
        <v>4</v>
      </c>
      <c r="F124" s="27"/>
      <c r="G124" s="28">
        <f t="shared" si="9"/>
        <v>0</v>
      </c>
    </row>
    <row r="125" spans="2:7" x14ac:dyDescent="0.3">
      <c r="B125" s="156">
        <f t="shared" si="10"/>
        <v>107</v>
      </c>
      <c r="C125" s="6" t="s">
        <v>63</v>
      </c>
      <c r="D125" s="7" t="s">
        <v>23</v>
      </c>
      <c r="E125" s="8">
        <v>1</v>
      </c>
      <c r="F125" s="27"/>
      <c r="G125" s="28">
        <f t="shared" si="9"/>
        <v>0</v>
      </c>
    </row>
    <row r="126" spans="2:7" x14ac:dyDescent="0.3">
      <c r="B126" s="156">
        <f t="shared" si="10"/>
        <v>108</v>
      </c>
      <c r="C126" s="6" t="s">
        <v>57</v>
      </c>
      <c r="D126" s="7" t="s">
        <v>23</v>
      </c>
      <c r="E126" s="8">
        <v>1</v>
      </c>
      <c r="F126" s="27"/>
      <c r="G126" s="28">
        <f t="shared" si="9"/>
        <v>0</v>
      </c>
    </row>
    <row r="127" spans="2:7" x14ac:dyDescent="0.3">
      <c r="B127" s="156">
        <f t="shared" si="10"/>
        <v>109</v>
      </c>
      <c r="C127" s="9" t="s">
        <v>152</v>
      </c>
      <c r="D127" s="7" t="s">
        <v>23</v>
      </c>
      <c r="E127" s="8">
        <v>2</v>
      </c>
      <c r="F127" s="27"/>
      <c r="G127" s="68">
        <f t="shared" si="9"/>
        <v>0</v>
      </c>
    </row>
    <row r="128" spans="2:7" x14ac:dyDescent="0.3">
      <c r="B128" s="156">
        <f t="shared" si="10"/>
        <v>110</v>
      </c>
      <c r="C128" s="153" t="s">
        <v>250</v>
      </c>
      <c r="D128" s="7" t="s">
        <v>23</v>
      </c>
      <c r="E128" s="154">
        <v>1</v>
      </c>
      <c r="F128" s="155"/>
      <c r="G128" s="102">
        <f t="shared" si="9"/>
        <v>0</v>
      </c>
    </row>
    <row r="129" spans="2:7" x14ac:dyDescent="0.3">
      <c r="B129" s="156">
        <f t="shared" si="10"/>
        <v>111</v>
      </c>
      <c r="C129" s="153" t="s">
        <v>251</v>
      </c>
      <c r="D129" s="7" t="s">
        <v>23</v>
      </c>
      <c r="E129" s="154">
        <v>2</v>
      </c>
      <c r="F129" s="155"/>
      <c r="G129" s="102">
        <f t="shared" si="9"/>
        <v>0</v>
      </c>
    </row>
    <row r="130" spans="2:7" x14ac:dyDescent="0.3">
      <c r="B130" s="156">
        <f t="shared" si="10"/>
        <v>112</v>
      </c>
      <c r="C130" s="153" t="s">
        <v>116</v>
      </c>
      <c r="D130" s="7" t="s">
        <v>23</v>
      </c>
      <c r="E130" s="154">
        <v>2</v>
      </c>
      <c r="F130" s="155"/>
      <c r="G130" s="102">
        <f t="shared" si="9"/>
        <v>0</v>
      </c>
    </row>
    <row r="131" spans="2:7" x14ac:dyDescent="0.3">
      <c r="B131" s="156">
        <f t="shared" si="10"/>
        <v>113</v>
      </c>
      <c r="C131" s="153" t="s">
        <v>252</v>
      </c>
      <c r="D131" s="7" t="s">
        <v>23</v>
      </c>
      <c r="E131" s="154">
        <v>1</v>
      </c>
      <c r="F131" s="155"/>
      <c r="G131" s="102">
        <f t="shared" si="9"/>
        <v>0</v>
      </c>
    </row>
    <row r="132" spans="2:7" x14ac:dyDescent="0.3">
      <c r="B132" s="156">
        <f t="shared" si="10"/>
        <v>114</v>
      </c>
      <c r="C132" s="153" t="s">
        <v>253</v>
      </c>
      <c r="D132" s="7" t="s">
        <v>23</v>
      </c>
      <c r="E132" s="154">
        <v>1</v>
      </c>
      <c r="F132" s="154"/>
      <c r="G132" s="102">
        <f t="shared" si="9"/>
        <v>0</v>
      </c>
    </row>
    <row r="133" spans="2:7" x14ac:dyDescent="0.3">
      <c r="B133" s="153"/>
      <c r="C133" s="153"/>
      <c r="D133" s="154"/>
      <c r="E133" s="154"/>
      <c r="F133" s="154"/>
      <c r="G133" s="102"/>
    </row>
    <row r="134" spans="2:7" ht="15.75" thickBot="1" x14ac:dyDescent="0.35">
      <c r="B134" s="135"/>
      <c r="C134" s="96"/>
      <c r="D134" s="137"/>
      <c r="E134" s="137"/>
      <c r="F134" s="137"/>
      <c r="G134" s="152">
        <f>SUM(G116:G133)</f>
        <v>0</v>
      </c>
    </row>
    <row r="135" spans="2:7" x14ac:dyDescent="0.3">
      <c r="B135" s="40"/>
      <c r="C135" s="41" t="s">
        <v>64</v>
      </c>
      <c r="D135" s="42"/>
      <c r="E135" s="41"/>
      <c r="F135" s="45"/>
      <c r="G135" s="46"/>
    </row>
    <row r="136" spans="2:7" x14ac:dyDescent="0.3">
      <c r="B136" s="8">
        <f>+B132+1</f>
        <v>115</v>
      </c>
      <c r="C136" s="70" t="s">
        <v>149</v>
      </c>
      <c r="D136" s="71" t="s">
        <v>23</v>
      </c>
      <c r="E136" s="69">
        <v>4</v>
      </c>
      <c r="F136" s="77"/>
      <c r="G136" s="78">
        <f t="shared" ref="G136:G157" si="11">E136*F136</f>
        <v>0</v>
      </c>
    </row>
    <row r="137" spans="2:7" x14ac:dyDescent="0.3">
      <c r="B137" s="69">
        <f>+B136+1</f>
        <v>116</v>
      </c>
      <c r="C137" s="70" t="s">
        <v>43</v>
      </c>
      <c r="D137" s="69" t="s">
        <v>23</v>
      </c>
      <c r="E137" s="69">
        <v>1</v>
      </c>
      <c r="F137" s="79"/>
      <c r="G137" s="78">
        <f t="shared" si="11"/>
        <v>0</v>
      </c>
    </row>
    <row r="138" spans="2:7" x14ac:dyDescent="0.3">
      <c r="B138" s="69">
        <f t="shared" ref="B138:B157" si="12">+B137+1</f>
        <v>117</v>
      </c>
      <c r="C138" s="70" t="s">
        <v>44</v>
      </c>
      <c r="D138" s="71" t="s">
        <v>23</v>
      </c>
      <c r="E138" s="69">
        <v>1</v>
      </c>
      <c r="F138" s="79"/>
      <c r="G138" s="78">
        <f t="shared" si="11"/>
        <v>0</v>
      </c>
    </row>
    <row r="139" spans="2:7" x14ac:dyDescent="0.3">
      <c r="B139" s="69">
        <f t="shared" si="12"/>
        <v>118</v>
      </c>
      <c r="C139" s="70" t="s">
        <v>128</v>
      </c>
      <c r="D139" s="71" t="s">
        <v>23</v>
      </c>
      <c r="E139" s="69">
        <v>1</v>
      </c>
      <c r="F139" s="79"/>
      <c r="G139" s="78">
        <f t="shared" si="11"/>
        <v>0</v>
      </c>
    </row>
    <row r="140" spans="2:7" x14ac:dyDescent="0.3">
      <c r="B140" s="69">
        <f t="shared" si="12"/>
        <v>119</v>
      </c>
      <c r="C140" s="100" t="s">
        <v>120</v>
      </c>
      <c r="D140" s="71" t="s">
        <v>121</v>
      </c>
      <c r="E140" s="71">
        <v>4</v>
      </c>
      <c r="F140" s="124"/>
      <c r="G140" s="78">
        <f t="shared" si="11"/>
        <v>0</v>
      </c>
    </row>
    <row r="141" spans="2:7" x14ac:dyDescent="0.3">
      <c r="B141" s="69">
        <f t="shared" si="12"/>
        <v>120</v>
      </c>
      <c r="C141" s="125" t="s">
        <v>122</v>
      </c>
      <c r="D141" s="71" t="s">
        <v>121</v>
      </c>
      <c r="E141" s="71">
        <v>2</v>
      </c>
      <c r="F141" s="124"/>
      <c r="G141" s="78">
        <f t="shared" si="11"/>
        <v>0</v>
      </c>
    </row>
    <row r="142" spans="2:7" x14ac:dyDescent="0.3">
      <c r="B142" s="69">
        <f t="shared" si="12"/>
        <v>121</v>
      </c>
      <c r="C142" s="125" t="s">
        <v>123</v>
      </c>
      <c r="D142" s="71" t="s">
        <v>121</v>
      </c>
      <c r="E142" s="71">
        <v>2</v>
      </c>
      <c r="F142" s="124"/>
      <c r="G142" s="78">
        <f t="shared" si="11"/>
        <v>0</v>
      </c>
    </row>
    <row r="143" spans="2:7" x14ac:dyDescent="0.3">
      <c r="B143" s="69">
        <f t="shared" si="12"/>
        <v>122</v>
      </c>
      <c r="C143" s="125" t="s">
        <v>124</v>
      </c>
      <c r="D143" s="71" t="s">
        <v>121</v>
      </c>
      <c r="E143" s="71">
        <v>2</v>
      </c>
      <c r="F143" s="124"/>
      <c r="G143" s="78">
        <f t="shared" si="11"/>
        <v>0</v>
      </c>
    </row>
    <row r="144" spans="2:7" x14ac:dyDescent="0.3">
      <c r="B144" s="69">
        <f t="shared" si="12"/>
        <v>123</v>
      </c>
      <c r="C144" s="125" t="s">
        <v>125</v>
      </c>
      <c r="D144" s="71" t="s">
        <v>121</v>
      </c>
      <c r="E144" s="71">
        <v>1</v>
      </c>
      <c r="F144" s="124"/>
      <c r="G144" s="78">
        <f t="shared" si="11"/>
        <v>0</v>
      </c>
    </row>
    <row r="145" spans="2:7" x14ac:dyDescent="0.3">
      <c r="B145" s="69">
        <f t="shared" si="12"/>
        <v>124</v>
      </c>
      <c r="C145" s="125" t="s">
        <v>126</v>
      </c>
      <c r="D145" s="71" t="s">
        <v>121</v>
      </c>
      <c r="E145" s="71">
        <v>2</v>
      </c>
      <c r="F145" s="124"/>
      <c r="G145" s="78">
        <f t="shared" si="11"/>
        <v>0</v>
      </c>
    </row>
    <row r="146" spans="2:7" x14ac:dyDescent="0.3">
      <c r="B146" s="69">
        <f t="shared" si="12"/>
        <v>125</v>
      </c>
      <c r="C146" s="125" t="s">
        <v>127</v>
      </c>
      <c r="D146" s="71" t="s">
        <v>121</v>
      </c>
      <c r="E146" s="71">
        <v>1</v>
      </c>
      <c r="F146" s="124"/>
      <c r="G146" s="78">
        <f t="shared" si="11"/>
        <v>0</v>
      </c>
    </row>
    <row r="147" spans="2:7" x14ac:dyDescent="0.3">
      <c r="B147" s="69">
        <f t="shared" si="12"/>
        <v>126</v>
      </c>
      <c r="C147" s="6" t="s">
        <v>46</v>
      </c>
      <c r="D147" s="7" t="s">
        <v>23</v>
      </c>
      <c r="E147" s="8">
        <v>4</v>
      </c>
      <c r="F147" s="27"/>
      <c r="G147" s="68">
        <f t="shared" si="11"/>
        <v>0</v>
      </c>
    </row>
    <row r="148" spans="2:7" x14ac:dyDescent="0.3">
      <c r="B148" s="69">
        <f t="shared" si="12"/>
        <v>127</v>
      </c>
      <c r="C148" s="6" t="s">
        <v>65</v>
      </c>
      <c r="D148" s="7" t="s">
        <v>23</v>
      </c>
      <c r="E148" s="8">
        <v>2</v>
      </c>
      <c r="F148" s="27"/>
      <c r="G148" s="68">
        <f t="shared" si="11"/>
        <v>0</v>
      </c>
    </row>
    <row r="149" spans="2:7" x14ac:dyDescent="0.3">
      <c r="B149" s="69">
        <f t="shared" si="12"/>
        <v>128</v>
      </c>
      <c r="C149" s="6" t="s">
        <v>51</v>
      </c>
      <c r="D149" s="7" t="s">
        <v>23</v>
      </c>
      <c r="E149" s="8">
        <v>1</v>
      </c>
      <c r="F149" s="27"/>
      <c r="G149" s="68">
        <f t="shared" si="11"/>
        <v>0</v>
      </c>
    </row>
    <row r="150" spans="2:7" x14ac:dyDescent="0.3">
      <c r="B150" s="69">
        <f t="shared" si="12"/>
        <v>129</v>
      </c>
      <c r="C150" s="6" t="s">
        <v>52</v>
      </c>
      <c r="D150" s="7" t="s">
        <v>23</v>
      </c>
      <c r="E150" s="8">
        <v>1</v>
      </c>
      <c r="F150" s="27"/>
      <c r="G150" s="68">
        <f t="shared" si="11"/>
        <v>0</v>
      </c>
    </row>
    <row r="151" spans="2:7" x14ac:dyDescent="0.3">
      <c r="B151" s="69">
        <f t="shared" si="12"/>
        <v>130</v>
      </c>
      <c r="C151" s="6" t="s">
        <v>56</v>
      </c>
      <c r="D151" s="7" t="s">
        <v>23</v>
      </c>
      <c r="E151" s="8">
        <v>1</v>
      </c>
      <c r="F151" s="27"/>
      <c r="G151" s="68">
        <f t="shared" si="11"/>
        <v>0</v>
      </c>
    </row>
    <row r="152" spans="2:7" x14ac:dyDescent="0.3">
      <c r="B152" s="69">
        <f t="shared" si="12"/>
        <v>131</v>
      </c>
      <c r="C152" s="6" t="s">
        <v>66</v>
      </c>
      <c r="D152" s="7" t="s">
        <v>23</v>
      </c>
      <c r="E152" s="8">
        <v>2</v>
      </c>
      <c r="F152" s="27"/>
      <c r="G152" s="68">
        <f t="shared" si="11"/>
        <v>0</v>
      </c>
    </row>
    <row r="153" spans="2:7" x14ac:dyDescent="0.3">
      <c r="B153" s="69">
        <f t="shared" si="12"/>
        <v>132</v>
      </c>
      <c r="C153" s="6" t="s">
        <v>63</v>
      </c>
      <c r="D153" s="7" t="s">
        <v>23</v>
      </c>
      <c r="E153" s="8">
        <v>1</v>
      </c>
      <c r="F153" s="27"/>
      <c r="G153" s="68">
        <f t="shared" si="11"/>
        <v>0</v>
      </c>
    </row>
    <row r="154" spans="2:7" x14ac:dyDescent="0.3">
      <c r="B154" s="69">
        <f t="shared" si="12"/>
        <v>133</v>
      </c>
      <c r="C154" s="6" t="s">
        <v>57</v>
      </c>
      <c r="D154" s="7" t="s">
        <v>23</v>
      </c>
      <c r="E154" s="8">
        <v>1</v>
      </c>
      <c r="F154" s="27"/>
      <c r="G154" s="68">
        <f t="shared" si="11"/>
        <v>0</v>
      </c>
    </row>
    <row r="155" spans="2:7" x14ac:dyDescent="0.3">
      <c r="B155" s="69">
        <f t="shared" si="12"/>
        <v>134</v>
      </c>
      <c r="C155" s="6" t="s">
        <v>5</v>
      </c>
      <c r="D155" s="7" t="s">
        <v>23</v>
      </c>
      <c r="E155" s="8">
        <v>2</v>
      </c>
      <c r="F155" s="27"/>
      <c r="G155" s="68">
        <f t="shared" si="11"/>
        <v>0</v>
      </c>
    </row>
    <row r="156" spans="2:7" x14ac:dyDescent="0.3">
      <c r="B156" s="69">
        <f t="shared" si="12"/>
        <v>135</v>
      </c>
      <c r="C156" s="6" t="s">
        <v>67</v>
      </c>
      <c r="D156" s="7" t="s">
        <v>23</v>
      </c>
      <c r="E156" s="8">
        <v>1</v>
      </c>
      <c r="F156" s="27"/>
      <c r="G156" s="68">
        <f t="shared" si="11"/>
        <v>0</v>
      </c>
    </row>
    <row r="157" spans="2:7" ht="15.75" thickBot="1" x14ac:dyDescent="0.35">
      <c r="B157" s="69">
        <f t="shared" si="12"/>
        <v>136</v>
      </c>
      <c r="C157" s="6" t="s">
        <v>253</v>
      </c>
      <c r="D157" s="7" t="s">
        <v>23</v>
      </c>
      <c r="E157" s="8">
        <v>1</v>
      </c>
      <c r="F157" s="27"/>
      <c r="G157" s="81">
        <f t="shared" si="11"/>
        <v>0</v>
      </c>
    </row>
    <row r="158" spans="2:7" ht="15.75" thickBot="1" x14ac:dyDescent="0.35">
      <c r="B158" s="97"/>
      <c r="C158" s="98"/>
      <c r="D158" s="204" t="s">
        <v>113</v>
      </c>
      <c r="E158" s="205"/>
      <c r="F158" s="206"/>
      <c r="G158" s="82">
        <f>SUM(G136:G157)</f>
        <v>0</v>
      </c>
    </row>
    <row r="159" spans="2:7" x14ac:dyDescent="0.3">
      <c r="B159" s="216" t="s">
        <v>130</v>
      </c>
      <c r="C159" s="216"/>
      <c r="D159" s="216"/>
      <c r="E159" s="216"/>
      <c r="F159" s="126"/>
      <c r="G159" s="106"/>
    </row>
    <row r="160" spans="2:7" x14ac:dyDescent="0.3">
      <c r="B160" s="71">
        <f>B157+1</f>
        <v>137</v>
      </c>
      <c r="C160" s="100" t="s">
        <v>5</v>
      </c>
      <c r="D160" s="71" t="s">
        <v>131</v>
      </c>
      <c r="E160" s="71">
        <v>1</v>
      </c>
      <c r="F160" s="124"/>
      <c r="G160" s="127">
        <f t="shared" ref="G160:G178" si="13">+F160*E160</f>
        <v>0</v>
      </c>
    </row>
    <row r="161" spans="2:7" x14ac:dyDescent="0.3">
      <c r="B161" s="71">
        <f>+B160+1</f>
        <v>138</v>
      </c>
      <c r="C161" s="100" t="s">
        <v>0</v>
      </c>
      <c r="D161" s="71" t="s">
        <v>121</v>
      </c>
      <c r="E161" s="71">
        <v>1</v>
      </c>
      <c r="F161" s="124"/>
      <c r="G161" s="127">
        <f t="shared" si="13"/>
        <v>0</v>
      </c>
    </row>
    <row r="162" spans="2:7" x14ac:dyDescent="0.3">
      <c r="B162" s="71">
        <f>+B161+1</f>
        <v>139</v>
      </c>
      <c r="C162" s="125" t="s">
        <v>132</v>
      </c>
      <c r="D162" s="71" t="s">
        <v>121</v>
      </c>
      <c r="E162" s="71">
        <v>1</v>
      </c>
      <c r="F162" s="124"/>
      <c r="G162" s="127">
        <f t="shared" si="13"/>
        <v>0</v>
      </c>
    </row>
    <row r="163" spans="2:7" x14ac:dyDescent="0.3">
      <c r="B163" s="71">
        <f t="shared" ref="B163:B189" si="14">+B162+1</f>
        <v>140</v>
      </c>
      <c r="C163" s="125" t="s">
        <v>133</v>
      </c>
      <c r="D163" s="71" t="s">
        <v>121</v>
      </c>
      <c r="E163" s="71">
        <v>1</v>
      </c>
      <c r="F163" s="124"/>
      <c r="G163" s="127">
        <f t="shared" si="13"/>
        <v>0</v>
      </c>
    </row>
    <row r="164" spans="2:7" x14ac:dyDescent="0.3">
      <c r="B164" s="71">
        <f t="shared" si="14"/>
        <v>141</v>
      </c>
      <c r="C164" s="125" t="s">
        <v>134</v>
      </c>
      <c r="D164" s="71" t="s">
        <v>131</v>
      </c>
      <c r="E164" s="71">
        <v>1</v>
      </c>
      <c r="F164" s="124"/>
      <c r="G164" s="127">
        <f t="shared" si="13"/>
        <v>0</v>
      </c>
    </row>
    <row r="165" spans="2:7" x14ac:dyDescent="0.3">
      <c r="B165" s="71">
        <f t="shared" si="14"/>
        <v>142</v>
      </c>
      <c r="C165" s="125" t="s">
        <v>135</v>
      </c>
      <c r="D165" s="71" t="s">
        <v>131</v>
      </c>
      <c r="E165" s="71">
        <v>1</v>
      </c>
      <c r="F165" s="124"/>
      <c r="G165" s="127">
        <f t="shared" si="13"/>
        <v>0</v>
      </c>
    </row>
    <row r="166" spans="2:7" x14ac:dyDescent="0.3">
      <c r="B166" s="71">
        <f t="shared" si="14"/>
        <v>143</v>
      </c>
      <c r="C166" s="125" t="s">
        <v>136</v>
      </c>
      <c r="D166" s="71" t="s">
        <v>121</v>
      </c>
      <c r="E166" s="71">
        <v>4</v>
      </c>
      <c r="F166" s="124"/>
      <c r="G166" s="127">
        <f t="shared" si="13"/>
        <v>0</v>
      </c>
    </row>
    <row r="167" spans="2:7" x14ac:dyDescent="0.3">
      <c r="B167" s="71">
        <f t="shared" si="14"/>
        <v>144</v>
      </c>
      <c r="C167" s="125" t="s">
        <v>137</v>
      </c>
      <c r="D167" s="71" t="s">
        <v>121</v>
      </c>
      <c r="E167" s="71">
        <v>1</v>
      </c>
      <c r="F167" s="124"/>
      <c r="G167" s="127">
        <f t="shared" si="13"/>
        <v>0</v>
      </c>
    </row>
    <row r="168" spans="2:7" x14ac:dyDescent="0.3">
      <c r="B168" s="71">
        <f t="shared" si="14"/>
        <v>145</v>
      </c>
      <c r="C168" s="125" t="s">
        <v>138</v>
      </c>
      <c r="D168" s="71" t="s">
        <v>121</v>
      </c>
      <c r="E168" s="71">
        <v>1</v>
      </c>
      <c r="F168" s="124"/>
      <c r="G168" s="127">
        <f t="shared" si="13"/>
        <v>0</v>
      </c>
    </row>
    <row r="169" spans="2:7" x14ac:dyDescent="0.3">
      <c r="B169" s="71">
        <f t="shared" si="14"/>
        <v>146</v>
      </c>
      <c r="C169" s="100" t="s">
        <v>139</v>
      </c>
      <c r="D169" s="71" t="s">
        <v>121</v>
      </c>
      <c r="E169" s="71">
        <v>2</v>
      </c>
      <c r="F169" s="124"/>
      <c r="G169" s="127">
        <f t="shared" si="13"/>
        <v>0</v>
      </c>
    </row>
    <row r="170" spans="2:7" x14ac:dyDescent="0.3">
      <c r="B170" s="71">
        <f t="shared" si="14"/>
        <v>147</v>
      </c>
      <c r="C170" s="100" t="s">
        <v>140</v>
      </c>
      <c r="D170" s="71" t="s">
        <v>121</v>
      </c>
      <c r="E170" s="71">
        <v>4</v>
      </c>
      <c r="F170" s="124"/>
      <c r="G170" s="127">
        <f t="shared" si="13"/>
        <v>0</v>
      </c>
    </row>
    <row r="171" spans="2:7" x14ac:dyDescent="0.3">
      <c r="B171" s="71">
        <f t="shared" si="14"/>
        <v>148</v>
      </c>
      <c r="C171" s="100" t="s">
        <v>141</v>
      </c>
      <c r="D171" s="71" t="s">
        <v>121</v>
      </c>
      <c r="E171" s="71">
        <v>1</v>
      </c>
      <c r="F171" s="124"/>
      <c r="G171" s="127">
        <f t="shared" si="13"/>
        <v>0</v>
      </c>
    </row>
    <row r="172" spans="2:7" x14ac:dyDescent="0.3">
      <c r="B172" s="71">
        <f t="shared" si="14"/>
        <v>149</v>
      </c>
      <c r="C172" s="100" t="s">
        <v>142</v>
      </c>
      <c r="D172" s="71" t="s">
        <v>121</v>
      </c>
      <c r="E172" s="71">
        <v>1</v>
      </c>
      <c r="F172" s="124"/>
      <c r="G172" s="127">
        <f t="shared" si="13"/>
        <v>0</v>
      </c>
    </row>
    <row r="173" spans="2:7" ht="30" x14ac:dyDescent="0.3">
      <c r="B173" s="71">
        <f t="shared" si="14"/>
        <v>150</v>
      </c>
      <c r="C173" s="100" t="s">
        <v>143</v>
      </c>
      <c r="D173" s="71" t="s">
        <v>121</v>
      </c>
      <c r="E173" s="71">
        <v>1</v>
      </c>
      <c r="F173" s="124"/>
      <c r="G173" s="127">
        <f t="shared" si="13"/>
        <v>0</v>
      </c>
    </row>
    <row r="174" spans="2:7" x14ac:dyDescent="0.3">
      <c r="B174" s="71">
        <f t="shared" si="14"/>
        <v>151</v>
      </c>
      <c r="C174" s="100" t="s">
        <v>144</v>
      </c>
      <c r="D174" s="71" t="s">
        <v>121</v>
      </c>
      <c r="E174" s="71">
        <v>1</v>
      </c>
      <c r="F174" s="124"/>
      <c r="G174" s="127">
        <f t="shared" si="13"/>
        <v>0</v>
      </c>
    </row>
    <row r="175" spans="2:7" x14ac:dyDescent="0.3">
      <c r="B175" s="71">
        <f t="shared" si="14"/>
        <v>152</v>
      </c>
      <c r="C175" s="100" t="s">
        <v>145</v>
      </c>
      <c r="D175" s="71" t="s">
        <v>121</v>
      </c>
      <c r="E175" s="71">
        <v>1</v>
      </c>
      <c r="F175" s="124"/>
      <c r="G175" s="127">
        <f t="shared" si="13"/>
        <v>0</v>
      </c>
    </row>
    <row r="176" spans="2:7" x14ac:dyDescent="0.3">
      <c r="B176" s="71">
        <f t="shared" si="14"/>
        <v>153</v>
      </c>
      <c r="C176" s="100" t="s">
        <v>146</v>
      </c>
      <c r="D176" s="71" t="s">
        <v>121</v>
      </c>
      <c r="E176" s="71">
        <v>1</v>
      </c>
      <c r="F176" s="124"/>
      <c r="G176" s="127">
        <f t="shared" si="13"/>
        <v>0</v>
      </c>
    </row>
    <row r="177" spans="2:7" ht="30" x14ac:dyDescent="0.3">
      <c r="B177" s="71">
        <f t="shared" si="14"/>
        <v>154</v>
      </c>
      <c r="C177" s="100" t="s">
        <v>147</v>
      </c>
      <c r="D177" s="71" t="s">
        <v>121</v>
      </c>
      <c r="E177" s="71">
        <v>1</v>
      </c>
      <c r="F177" s="124"/>
      <c r="G177" s="127">
        <f t="shared" si="13"/>
        <v>0</v>
      </c>
    </row>
    <row r="178" spans="2:7" ht="75" x14ac:dyDescent="0.3">
      <c r="B178" s="71">
        <f t="shared" si="14"/>
        <v>155</v>
      </c>
      <c r="C178" s="100" t="s">
        <v>148</v>
      </c>
      <c r="D178" s="71" t="s">
        <v>121</v>
      </c>
      <c r="E178" s="71">
        <v>1</v>
      </c>
      <c r="F178" s="124"/>
      <c r="G178" s="127">
        <f t="shared" si="13"/>
        <v>0</v>
      </c>
    </row>
    <row r="179" spans="2:7" x14ac:dyDescent="0.3">
      <c r="B179" s="71">
        <f t="shared" si="14"/>
        <v>156</v>
      </c>
      <c r="C179" s="70" t="s">
        <v>43</v>
      </c>
      <c r="D179" s="69" t="s">
        <v>23</v>
      </c>
      <c r="E179" s="69">
        <v>1</v>
      </c>
      <c r="F179" s="72"/>
      <c r="G179" s="83">
        <f t="shared" ref="G179:G189" si="15">E179*F179</f>
        <v>0</v>
      </c>
    </row>
    <row r="180" spans="2:7" x14ac:dyDescent="0.3">
      <c r="B180" s="71">
        <f t="shared" si="14"/>
        <v>157</v>
      </c>
      <c r="C180" s="70" t="s">
        <v>44</v>
      </c>
      <c r="D180" s="71" t="s">
        <v>23</v>
      </c>
      <c r="E180" s="69">
        <v>1</v>
      </c>
      <c r="F180" s="72"/>
      <c r="G180" s="83">
        <f t="shared" si="15"/>
        <v>0</v>
      </c>
    </row>
    <row r="181" spans="2:7" x14ac:dyDescent="0.3">
      <c r="B181" s="71">
        <f t="shared" si="14"/>
        <v>158</v>
      </c>
      <c r="C181" s="70" t="s">
        <v>45</v>
      </c>
      <c r="D181" s="71" t="s">
        <v>23</v>
      </c>
      <c r="E181" s="69">
        <v>1</v>
      </c>
      <c r="F181" s="72"/>
      <c r="G181" s="83">
        <f t="shared" si="15"/>
        <v>0</v>
      </c>
    </row>
    <row r="182" spans="2:7" x14ac:dyDescent="0.3">
      <c r="B182" s="71">
        <f t="shared" si="14"/>
        <v>159</v>
      </c>
      <c r="C182" s="70" t="s">
        <v>46</v>
      </c>
      <c r="D182" s="71" t="s">
        <v>23</v>
      </c>
      <c r="E182" s="69">
        <v>4</v>
      </c>
      <c r="F182" s="72"/>
      <c r="G182" s="83">
        <f t="shared" si="15"/>
        <v>0</v>
      </c>
    </row>
    <row r="183" spans="2:7" x14ac:dyDescent="0.3">
      <c r="B183" s="71">
        <f t="shared" si="14"/>
        <v>160</v>
      </c>
      <c r="C183" s="70" t="s">
        <v>51</v>
      </c>
      <c r="D183" s="71" t="s">
        <v>23</v>
      </c>
      <c r="E183" s="69">
        <v>1</v>
      </c>
      <c r="F183" s="72"/>
      <c r="G183" s="83">
        <f t="shared" si="15"/>
        <v>0</v>
      </c>
    </row>
    <row r="184" spans="2:7" x14ac:dyDescent="0.3">
      <c r="B184" s="71">
        <f t="shared" si="14"/>
        <v>161</v>
      </c>
      <c r="C184" s="70" t="s">
        <v>52</v>
      </c>
      <c r="D184" s="71" t="s">
        <v>23</v>
      </c>
      <c r="E184" s="69">
        <v>1</v>
      </c>
      <c r="F184" s="72"/>
      <c r="G184" s="83">
        <f t="shared" si="15"/>
        <v>0</v>
      </c>
    </row>
    <row r="185" spans="2:7" x14ac:dyDescent="0.3">
      <c r="B185" s="71">
        <f t="shared" si="14"/>
        <v>162</v>
      </c>
      <c r="C185" s="70" t="s">
        <v>54</v>
      </c>
      <c r="D185" s="71" t="s">
        <v>23</v>
      </c>
      <c r="E185" s="69">
        <v>1</v>
      </c>
      <c r="F185" s="72"/>
      <c r="G185" s="83">
        <f t="shared" si="15"/>
        <v>0</v>
      </c>
    </row>
    <row r="186" spans="2:7" x14ac:dyDescent="0.3">
      <c r="B186" s="71">
        <f t="shared" si="14"/>
        <v>163</v>
      </c>
      <c r="C186" s="70" t="s">
        <v>63</v>
      </c>
      <c r="D186" s="71" t="s">
        <v>23</v>
      </c>
      <c r="E186" s="69">
        <v>1</v>
      </c>
      <c r="F186" s="72"/>
      <c r="G186" s="83">
        <f t="shared" si="15"/>
        <v>0</v>
      </c>
    </row>
    <row r="187" spans="2:7" x14ac:dyDescent="0.3">
      <c r="B187" s="71">
        <f t="shared" si="14"/>
        <v>164</v>
      </c>
      <c r="C187" s="70" t="s">
        <v>57</v>
      </c>
      <c r="D187" s="71" t="s">
        <v>23</v>
      </c>
      <c r="E187" s="69">
        <v>1</v>
      </c>
      <c r="F187" s="72"/>
      <c r="G187" s="83">
        <f t="shared" si="15"/>
        <v>0</v>
      </c>
    </row>
    <row r="188" spans="2:7" x14ac:dyDescent="0.3">
      <c r="B188" s="71">
        <f t="shared" si="14"/>
        <v>165</v>
      </c>
      <c r="C188" s="70" t="s">
        <v>68</v>
      </c>
      <c r="D188" s="71" t="s">
        <v>31</v>
      </c>
      <c r="E188" s="69">
        <v>1</v>
      </c>
      <c r="F188" s="72"/>
      <c r="G188" s="83">
        <f t="shared" si="15"/>
        <v>0</v>
      </c>
    </row>
    <row r="189" spans="2:7" ht="15.75" thickBot="1" x14ac:dyDescent="0.35">
      <c r="B189" s="71">
        <f t="shared" si="14"/>
        <v>166</v>
      </c>
      <c r="C189" s="70" t="s">
        <v>58</v>
      </c>
      <c r="D189" s="71" t="s">
        <v>23</v>
      </c>
      <c r="E189" s="69">
        <v>1</v>
      </c>
      <c r="F189" s="72"/>
      <c r="G189" s="92">
        <f t="shared" si="15"/>
        <v>0</v>
      </c>
    </row>
    <row r="190" spans="2:7" ht="15.75" thickBot="1" x14ac:dyDescent="0.35">
      <c r="B190" s="97"/>
      <c r="C190" s="98"/>
      <c r="D190" s="204" t="s">
        <v>113</v>
      </c>
      <c r="E190" s="205"/>
      <c r="F190" s="206"/>
      <c r="G190" s="128">
        <f>SUM(G160:G189)</f>
        <v>0</v>
      </c>
    </row>
    <row r="191" spans="2:7" x14ac:dyDescent="0.3">
      <c r="B191" s="40"/>
      <c r="C191" s="41" t="s">
        <v>69</v>
      </c>
      <c r="D191" s="42"/>
      <c r="E191" s="41"/>
      <c r="F191" s="47"/>
      <c r="G191" s="46"/>
    </row>
    <row r="192" spans="2:7" x14ac:dyDescent="0.3">
      <c r="B192" s="8">
        <f>+B189+1</f>
        <v>167</v>
      </c>
      <c r="C192" s="6" t="s">
        <v>42</v>
      </c>
      <c r="D192" s="7" t="s">
        <v>29</v>
      </c>
      <c r="E192" s="8">
        <v>1</v>
      </c>
      <c r="F192" s="27"/>
      <c r="G192" s="68">
        <f t="shared" ref="G192:G214" si="16">E192*F192</f>
        <v>0</v>
      </c>
    </row>
    <row r="193" spans="2:7" x14ac:dyDescent="0.3">
      <c r="B193" s="8">
        <f>+B192+1</f>
        <v>168</v>
      </c>
      <c r="C193" s="6" t="s">
        <v>1</v>
      </c>
      <c r="D193" s="7" t="s">
        <v>23</v>
      </c>
      <c r="E193" s="8">
        <v>1</v>
      </c>
      <c r="F193" s="27"/>
      <c r="G193" s="68">
        <f t="shared" si="16"/>
        <v>0</v>
      </c>
    </row>
    <row r="194" spans="2:7" x14ac:dyDescent="0.3">
      <c r="B194" s="8">
        <f t="shared" ref="B194:B214" si="17">+B193+1</f>
        <v>169</v>
      </c>
      <c r="C194" s="6" t="s">
        <v>44</v>
      </c>
      <c r="D194" s="7" t="s">
        <v>23</v>
      </c>
      <c r="E194" s="8">
        <v>1</v>
      </c>
      <c r="F194" s="27"/>
      <c r="G194" s="68">
        <f t="shared" si="16"/>
        <v>0</v>
      </c>
    </row>
    <row r="195" spans="2:7" x14ac:dyDescent="0.3">
      <c r="B195" s="8">
        <f t="shared" si="17"/>
        <v>170</v>
      </c>
      <c r="C195" s="70" t="s">
        <v>0</v>
      </c>
      <c r="D195" s="129" t="s">
        <v>121</v>
      </c>
      <c r="E195" s="101">
        <v>1</v>
      </c>
      <c r="F195" s="118"/>
      <c r="G195" s="127">
        <f>+F195*E195</f>
        <v>0</v>
      </c>
    </row>
    <row r="196" spans="2:7" x14ac:dyDescent="0.3">
      <c r="B196" s="8">
        <f t="shared" si="17"/>
        <v>171</v>
      </c>
      <c r="C196" s="6" t="s">
        <v>45</v>
      </c>
      <c r="D196" s="7" t="s">
        <v>23</v>
      </c>
      <c r="E196" s="8">
        <v>1</v>
      </c>
      <c r="F196" s="27"/>
      <c r="G196" s="68">
        <f t="shared" si="16"/>
        <v>0</v>
      </c>
    </row>
    <row r="197" spans="2:7" x14ac:dyDescent="0.3">
      <c r="B197" s="8">
        <f t="shared" si="17"/>
        <v>172</v>
      </c>
      <c r="C197" s="6" t="s">
        <v>46</v>
      </c>
      <c r="D197" s="7" t="s">
        <v>23</v>
      </c>
      <c r="E197" s="8">
        <v>4</v>
      </c>
      <c r="F197" s="27"/>
      <c r="G197" s="68">
        <f t="shared" si="16"/>
        <v>0</v>
      </c>
    </row>
    <row r="198" spans="2:7" x14ac:dyDescent="0.3">
      <c r="B198" s="8">
        <f t="shared" si="17"/>
        <v>173</v>
      </c>
      <c r="C198" s="6" t="s">
        <v>48</v>
      </c>
      <c r="D198" s="7" t="s">
        <v>23</v>
      </c>
      <c r="E198" s="8">
        <v>1</v>
      </c>
      <c r="F198" s="27"/>
      <c r="G198" s="68">
        <f t="shared" si="16"/>
        <v>0</v>
      </c>
    </row>
    <row r="199" spans="2:7" x14ac:dyDescent="0.3">
      <c r="B199" s="8">
        <f t="shared" si="17"/>
        <v>174</v>
      </c>
      <c r="C199" s="6" t="s">
        <v>49</v>
      </c>
      <c r="D199" s="7" t="s">
        <v>23</v>
      </c>
      <c r="E199" s="8">
        <v>1</v>
      </c>
      <c r="F199" s="27"/>
      <c r="G199" s="68">
        <f t="shared" si="16"/>
        <v>0</v>
      </c>
    </row>
    <row r="200" spans="2:7" x14ac:dyDescent="0.3">
      <c r="B200" s="8">
        <f t="shared" si="17"/>
        <v>175</v>
      </c>
      <c r="C200" s="6" t="s">
        <v>50</v>
      </c>
      <c r="D200" s="7" t="s">
        <v>23</v>
      </c>
      <c r="E200" s="8">
        <v>1</v>
      </c>
      <c r="F200" s="27"/>
      <c r="G200" s="68">
        <f t="shared" si="16"/>
        <v>0</v>
      </c>
    </row>
    <row r="201" spans="2:7" x14ac:dyDescent="0.3">
      <c r="B201" s="8">
        <f t="shared" si="17"/>
        <v>176</v>
      </c>
      <c r="C201" s="6" t="s">
        <v>51</v>
      </c>
      <c r="D201" s="7" t="s">
        <v>23</v>
      </c>
      <c r="E201" s="8">
        <v>1</v>
      </c>
      <c r="F201" s="27"/>
      <c r="G201" s="68">
        <f t="shared" si="16"/>
        <v>0</v>
      </c>
    </row>
    <row r="202" spans="2:7" x14ac:dyDescent="0.3">
      <c r="B202" s="8">
        <f t="shared" si="17"/>
        <v>177</v>
      </c>
      <c r="C202" s="6" t="s">
        <v>52</v>
      </c>
      <c r="D202" s="7" t="s">
        <v>23</v>
      </c>
      <c r="E202" s="8">
        <v>1</v>
      </c>
      <c r="F202" s="10"/>
      <c r="G202" s="68">
        <f t="shared" si="16"/>
        <v>0</v>
      </c>
    </row>
    <row r="203" spans="2:7" x14ac:dyDescent="0.3">
      <c r="B203" s="8">
        <f t="shared" si="17"/>
        <v>178</v>
      </c>
      <c r="C203" s="6" t="s">
        <v>54</v>
      </c>
      <c r="D203" s="7" t="s">
        <v>23</v>
      </c>
      <c r="E203" s="8">
        <v>1</v>
      </c>
      <c r="F203" s="10"/>
      <c r="G203" s="68">
        <f t="shared" si="16"/>
        <v>0</v>
      </c>
    </row>
    <row r="204" spans="2:7" x14ac:dyDescent="0.3">
      <c r="B204" s="8">
        <f t="shared" si="17"/>
        <v>179</v>
      </c>
      <c r="C204" s="6" t="s">
        <v>55</v>
      </c>
      <c r="D204" s="7" t="s">
        <v>23</v>
      </c>
      <c r="E204" s="8">
        <v>6</v>
      </c>
      <c r="F204" s="10"/>
      <c r="G204" s="68">
        <f t="shared" si="16"/>
        <v>0</v>
      </c>
    </row>
    <row r="205" spans="2:7" x14ac:dyDescent="0.3">
      <c r="B205" s="8">
        <f t="shared" si="17"/>
        <v>180</v>
      </c>
      <c r="C205" s="6" t="s">
        <v>56</v>
      </c>
      <c r="D205" s="7" t="s">
        <v>23</v>
      </c>
      <c r="E205" s="8">
        <v>1</v>
      </c>
      <c r="F205" s="10"/>
      <c r="G205" s="68">
        <f t="shared" si="16"/>
        <v>0</v>
      </c>
    </row>
    <row r="206" spans="2:7" x14ac:dyDescent="0.3">
      <c r="B206" s="8">
        <f t="shared" si="17"/>
        <v>181</v>
      </c>
      <c r="C206" s="6" t="s">
        <v>66</v>
      </c>
      <c r="D206" s="7" t="s">
        <v>23</v>
      </c>
      <c r="E206" s="8">
        <v>2</v>
      </c>
      <c r="F206" s="10"/>
      <c r="G206" s="68">
        <f t="shared" si="16"/>
        <v>0</v>
      </c>
    </row>
    <row r="207" spans="2:7" x14ac:dyDescent="0.3">
      <c r="B207" s="8">
        <f t="shared" si="17"/>
        <v>182</v>
      </c>
      <c r="C207" s="6" t="s">
        <v>63</v>
      </c>
      <c r="D207" s="7" t="s">
        <v>23</v>
      </c>
      <c r="E207" s="8">
        <v>1</v>
      </c>
      <c r="F207" s="10"/>
      <c r="G207" s="68">
        <f t="shared" si="16"/>
        <v>0</v>
      </c>
    </row>
    <row r="208" spans="2:7" x14ac:dyDescent="0.3">
      <c r="B208" s="8">
        <f t="shared" si="17"/>
        <v>183</v>
      </c>
      <c r="C208" s="6" t="s">
        <v>57</v>
      </c>
      <c r="D208" s="7" t="s">
        <v>23</v>
      </c>
      <c r="E208" s="8">
        <v>1</v>
      </c>
      <c r="F208" s="10"/>
      <c r="G208" s="68">
        <f t="shared" si="16"/>
        <v>0</v>
      </c>
    </row>
    <row r="209" spans="2:7" x14ac:dyDescent="0.3">
      <c r="B209" s="8">
        <f t="shared" si="17"/>
        <v>184</v>
      </c>
      <c r="C209" s="6" t="s">
        <v>5</v>
      </c>
      <c r="D209" s="7" t="s">
        <v>23</v>
      </c>
      <c r="E209" s="8">
        <v>2</v>
      </c>
      <c r="F209" s="10"/>
      <c r="G209" s="68">
        <f t="shared" si="16"/>
        <v>0</v>
      </c>
    </row>
    <row r="210" spans="2:7" x14ac:dyDescent="0.3">
      <c r="B210" s="8">
        <f t="shared" si="17"/>
        <v>185</v>
      </c>
      <c r="C210" s="6" t="s">
        <v>67</v>
      </c>
      <c r="D210" s="7" t="s">
        <v>23</v>
      </c>
      <c r="E210" s="8">
        <v>1</v>
      </c>
      <c r="F210" s="10"/>
      <c r="G210" s="68">
        <f t="shared" si="16"/>
        <v>0</v>
      </c>
    </row>
    <row r="211" spans="2:7" x14ac:dyDescent="0.3">
      <c r="B211" s="8">
        <f t="shared" si="17"/>
        <v>186</v>
      </c>
      <c r="C211" s="6" t="s">
        <v>68</v>
      </c>
      <c r="D211" s="7" t="s">
        <v>31</v>
      </c>
      <c r="E211" s="8">
        <v>1</v>
      </c>
      <c r="F211" s="10"/>
      <c r="G211" s="68">
        <f t="shared" si="16"/>
        <v>0</v>
      </c>
    </row>
    <row r="212" spans="2:7" x14ac:dyDescent="0.3">
      <c r="B212" s="8">
        <f t="shared" si="17"/>
        <v>187</v>
      </c>
      <c r="C212" s="6" t="s">
        <v>58</v>
      </c>
      <c r="D212" s="7" t="s">
        <v>23</v>
      </c>
      <c r="E212" s="8">
        <v>1</v>
      </c>
      <c r="F212" s="10"/>
      <c r="G212" s="68">
        <f t="shared" si="16"/>
        <v>0</v>
      </c>
    </row>
    <row r="213" spans="2:7" x14ac:dyDescent="0.3">
      <c r="B213" s="8">
        <f t="shared" si="17"/>
        <v>188</v>
      </c>
      <c r="C213" s="6" t="s">
        <v>253</v>
      </c>
      <c r="D213" s="7" t="s">
        <v>23</v>
      </c>
      <c r="E213" s="8">
        <v>1</v>
      </c>
      <c r="F213" s="10"/>
      <c r="G213" s="81">
        <f t="shared" si="16"/>
        <v>0</v>
      </c>
    </row>
    <row r="214" spans="2:7" ht="15.75" thickBot="1" x14ac:dyDescent="0.35">
      <c r="B214" s="8">
        <f t="shared" si="17"/>
        <v>189</v>
      </c>
      <c r="C214" s="70" t="s">
        <v>129</v>
      </c>
      <c r="D214" s="7" t="s">
        <v>23</v>
      </c>
      <c r="E214" s="8">
        <v>4</v>
      </c>
      <c r="F214" s="27"/>
      <c r="G214" s="81">
        <f t="shared" si="16"/>
        <v>0</v>
      </c>
    </row>
    <row r="215" spans="2:7" ht="15.75" thickBot="1" x14ac:dyDescent="0.35">
      <c r="B215" s="97"/>
      <c r="C215" s="98"/>
      <c r="D215" s="204" t="s">
        <v>113</v>
      </c>
      <c r="E215" s="205"/>
      <c r="F215" s="206"/>
      <c r="G215" s="99">
        <f>SUM(G192:G214)</f>
        <v>0</v>
      </c>
    </row>
    <row r="216" spans="2:7" x14ac:dyDescent="0.3">
      <c r="B216" s="40"/>
      <c r="C216" s="42" t="s">
        <v>193</v>
      </c>
      <c r="D216" s="42"/>
      <c r="E216" s="41"/>
      <c r="F216" s="45"/>
      <c r="G216" s="46"/>
    </row>
    <row r="217" spans="2:7" x14ac:dyDescent="0.3">
      <c r="B217" s="26">
        <f>+B214+1</f>
        <v>190</v>
      </c>
      <c r="C217" s="6" t="s">
        <v>42</v>
      </c>
      <c r="D217" s="7" t="s">
        <v>29</v>
      </c>
      <c r="E217" s="8">
        <v>1</v>
      </c>
      <c r="F217" s="10"/>
      <c r="G217" s="28">
        <f t="shared" ref="G217:G238" si="18">E217*F217</f>
        <v>0</v>
      </c>
    </row>
    <row r="218" spans="2:7" x14ac:dyDescent="0.3">
      <c r="B218" s="26">
        <f>+B217+1</f>
        <v>191</v>
      </c>
      <c r="C218" s="6" t="s">
        <v>43</v>
      </c>
      <c r="D218" s="8" t="s">
        <v>23</v>
      </c>
      <c r="E218" s="8">
        <v>1</v>
      </c>
      <c r="F218" s="10"/>
      <c r="G218" s="28">
        <f t="shared" si="18"/>
        <v>0</v>
      </c>
    </row>
    <row r="219" spans="2:7" x14ac:dyDescent="0.3">
      <c r="B219" s="26">
        <f t="shared" ref="B219:B238" si="19">+B218+1</f>
        <v>192</v>
      </c>
      <c r="C219" s="6" t="s">
        <v>44</v>
      </c>
      <c r="D219" s="7" t="s">
        <v>23</v>
      </c>
      <c r="E219" s="8">
        <v>1</v>
      </c>
      <c r="F219" s="10"/>
      <c r="G219" s="28">
        <f t="shared" si="18"/>
        <v>0</v>
      </c>
    </row>
    <row r="220" spans="2:7" x14ac:dyDescent="0.3">
      <c r="B220" s="26">
        <f t="shared" si="19"/>
        <v>193</v>
      </c>
      <c r="C220" s="6" t="s">
        <v>45</v>
      </c>
      <c r="D220" s="7" t="s">
        <v>23</v>
      </c>
      <c r="E220" s="8">
        <v>1</v>
      </c>
      <c r="F220" s="10"/>
      <c r="G220" s="28">
        <f t="shared" si="18"/>
        <v>0</v>
      </c>
    </row>
    <row r="221" spans="2:7" x14ac:dyDescent="0.3">
      <c r="B221" s="26">
        <f t="shared" si="19"/>
        <v>194</v>
      </c>
      <c r="C221" s="6" t="s">
        <v>46</v>
      </c>
      <c r="D221" s="7" t="s">
        <v>23</v>
      </c>
      <c r="E221" s="8">
        <v>4</v>
      </c>
      <c r="F221" s="10"/>
      <c r="G221" s="28">
        <f t="shared" si="18"/>
        <v>0</v>
      </c>
    </row>
    <row r="222" spans="2:7" x14ac:dyDescent="0.3">
      <c r="B222" s="26">
        <f t="shared" si="19"/>
        <v>195</v>
      </c>
      <c r="C222" s="6" t="s">
        <v>62</v>
      </c>
      <c r="D222" s="7" t="s">
        <v>23</v>
      </c>
      <c r="E222" s="8">
        <v>1</v>
      </c>
      <c r="F222" s="10"/>
      <c r="G222" s="28">
        <f t="shared" si="18"/>
        <v>0</v>
      </c>
    </row>
    <row r="223" spans="2:7" x14ac:dyDescent="0.3">
      <c r="B223" s="26">
        <f t="shared" si="19"/>
        <v>196</v>
      </c>
      <c r="C223" s="6" t="s">
        <v>48</v>
      </c>
      <c r="D223" s="7" t="s">
        <v>23</v>
      </c>
      <c r="E223" s="8">
        <v>1</v>
      </c>
      <c r="F223" s="10"/>
      <c r="G223" s="28">
        <f t="shared" si="18"/>
        <v>0</v>
      </c>
    </row>
    <row r="224" spans="2:7" x14ac:dyDescent="0.3">
      <c r="B224" s="26">
        <f t="shared" si="19"/>
        <v>197</v>
      </c>
      <c r="C224" s="6" t="s">
        <v>49</v>
      </c>
      <c r="D224" s="7" t="s">
        <v>23</v>
      </c>
      <c r="E224" s="8">
        <v>1</v>
      </c>
      <c r="F224" s="10"/>
      <c r="G224" s="28">
        <f t="shared" si="18"/>
        <v>0</v>
      </c>
    </row>
    <row r="225" spans="2:7" x14ac:dyDescent="0.3">
      <c r="B225" s="26">
        <f t="shared" si="19"/>
        <v>198</v>
      </c>
      <c r="C225" s="6" t="s">
        <v>50</v>
      </c>
      <c r="D225" s="7" t="s">
        <v>23</v>
      </c>
      <c r="E225" s="8">
        <v>1</v>
      </c>
      <c r="F225" s="10"/>
      <c r="G225" s="28">
        <f t="shared" si="18"/>
        <v>0</v>
      </c>
    </row>
    <row r="226" spans="2:7" x14ac:dyDescent="0.3">
      <c r="B226" s="26">
        <f t="shared" si="19"/>
        <v>199</v>
      </c>
      <c r="C226" s="6" t="s">
        <v>51</v>
      </c>
      <c r="D226" s="7" t="s">
        <v>23</v>
      </c>
      <c r="E226" s="8">
        <v>1</v>
      </c>
      <c r="F226" s="10"/>
      <c r="G226" s="28">
        <f t="shared" si="18"/>
        <v>0</v>
      </c>
    </row>
    <row r="227" spans="2:7" x14ac:dyDescent="0.3">
      <c r="B227" s="26">
        <f t="shared" si="19"/>
        <v>200</v>
      </c>
      <c r="C227" s="6" t="s">
        <v>52</v>
      </c>
      <c r="D227" s="7" t="s">
        <v>23</v>
      </c>
      <c r="E227" s="8">
        <v>1</v>
      </c>
      <c r="F227" s="10"/>
      <c r="G227" s="28">
        <f t="shared" si="18"/>
        <v>0</v>
      </c>
    </row>
    <row r="228" spans="2:7" x14ac:dyDescent="0.3">
      <c r="B228" s="26">
        <f t="shared" si="19"/>
        <v>201</v>
      </c>
      <c r="C228" s="6" t="s">
        <v>54</v>
      </c>
      <c r="D228" s="7" t="s">
        <v>23</v>
      </c>
      <c r="E228" s="8">
        <v>1</v>
      </c>
      <c r="F228" s="10"/>
      <c r="G228" s="28">
        <f t="shared" si="18"/>
        <v>0</v>
      </c>
    </row>
    <row r="229" spans="2:7" x14ac:dyDescent="0.3">
      <c r="B229" s="26">
        <f t="shared" si="19"/>
        <v>202</v>
      </c>
      <c r="C229" s="6" t="s">
        <v>55</v>
      </c>
      <c r="D229" s="7" t="s">
        <v>23</v>
      </c>
      <c r="E229" s="8">
        <v>6</v>
      </c>
      <c r="F229" s="10"/>
      <c r="G229" s="28">
        <f t="shared" si="18"/>
        <v>0</v>
      </c>
    </row>
    <row r="230" spans="2:7" x14ac:dyDescent="0.3">
      <c r="B230" s="26">
        <f t="shared" si="19"/>
        <v>203</v>
      </c>
      <c r="C230" s="6" t="s">
        <v>56</v>
      </c>
      <c r="D230" s="7" t="s">
        <v>23</v>
      </c>
      <c r="E230" s="8">
        <v>1</v>
      </c>
      <c r="F230" s="10"/>
      <c r="G230" s="28">
        <f t="shared" si="18"/>
        <v>0</v>
      </c>
    </row>
    <row r="231" spans="2:7" x14ac:dyDescent="0.3">
      <c r="B231" s="26">
        <f t="shared" si="19"/>
        <v>204</v>
      </c>
      <c r="C231" s="6" t="s">
        <v>63</v>
      </c>
      <c r="D231" s="7" t="s">
        <v>23</v>
      </c>
      <c r="E231" s="8">
        <v>1</v>
      </c>
      <c r="F231" s="10"/>
      <c r="G231" s="28">
        <f t="shared" si="18"/>
        <v>0</v>
      </c>
    </row>
    <row r="232" spans="2:7" x14ac:dyDescent="0.3">
      <c r="B232" s="26">
        <f t="shared" si="19"/>
        <v>205</v>
      </c>
      <c r="C232" s="6" t="s">
        <v>57</v>
      </c>
      <c r="D232" s="7" t="s">
        <v>23</v>
      </c>
      <c r="E232" s="8">
        <v>1</v>
      </c>
      <c r="F232" s="10"/>
      <c r="G232" s="28">
        <f t="shared" si="18"/>
        <v>0</v>
      </c>
    </row>
    <row r="233" spans="2:7" x14ac:dyDescent="0.3">
      <c r="B233" s="26">
        <f t="shared" si="19"/>
        <v>206</v>
      </c>
      <c r="C233" s="6" t="s">
        <v>5</v>
      </c>
      <c r="D233" s="7" t="s">
        <v>23</v>
      </c>
      <c r="E233" s="8">
        <v>2</v>
      </c>
      <c r="F233" s="10"/>
      <c r="G233" s="28">
        <f t="shared" si="18"/>
        <v>0</v>
      </c>
    </row>
    <row r="234" spans="2:7" x14ac:dyDescent="0.3">
      <c r="B234" s="26">
        <f t="shared" si="19"/>
        <v>207</v>
      </c>
      <c r="C234" s="6" t="s">
        <v>67</v>
      </c>
      <c r="D234" s="7" t="s">
        <v>23</v>
      </c>
      <c r="E234" s="8">
        <v>1</v>
      </c>
      <c r="F234" s="10"/>
      <c r="G234" s="28">
        <f t="shared" si="18"/>
        <v>0</v>
      </c>
    </row>
    <row r="235" spans="2:7" x14ac:dyDescent="0.3">
      <c r="B235" s="26">
        <f t="shared" si="19"/>
        <v>208</v>
      </c>
      <c r="C235" s="6" t="s">
        <v>68</v>
      </c>
      <c r="D235" s="7" t="s">
        <v>31</v>
      </c>
      <c r="E235" s="8">
        <v>1</v>
      </c>
      <c r="F235" s="10"/>
      <c r="G235" s="28">
        <f t="shared" si="18"/>
        <v>0</v>
      </c>
    </row>
    <row r="236" spans="2:7" x14ac:dyDescent="0.3">
      <c r="B236" s="26">
        <f t="shared" si="19"/>
        <v>209</v>
      </c>
      <c r="C236" s="15" t="s">
        <v>13</v>
      </c>
      <c r="D236" s="7" t="s">
        <v>23</v>
      </c>
      <c r="E236" s="33">
        <v>2</v>
      </c>
      <c r="F236" s="17"/>
      <c r="G236" s="35">
        <f t="shared" si="18"/>
        <v>0</v>
      </c>
    </row>
    <row r="237" spans="2:7" x14ac:dyDescent="0.3">
      <c r="B237" s="26">
        <f t="shared" si="19"/>
        <v>210</v>
      </c>
      <c r="C237" s="6" t="s">
        <v>58</v>
      </c>
      <c r="D237" s="7" t="s">
        <v>23</v>
      </c>
      <c r="E237" s="8">
        <v>1</v>
      </c>
      <c r="F237" s="10"/>
      <c r="G237" s="28">
        <f t="shared" si="18"/>
        <v>0</v>
      </c>
    </row>
    <row r="238" spans="2:7" ht="15.75" thickBot="1" x14ac:dyDescent="0.35">
      <c r="B238" s="26">
        <f t="shared" si="19"/>
        <v>211</v>
      </c>
      <c r="C238" s="15" t="s">
        <v>253</v>
      </c>
      <c r="D238" s="16" t="s">
        <v>23</v>
      </c>
      <c r="E238" s="33">
        <v>1</v>
      </c>
      <c r="F238" s="34"/>
      <c r="G238" s="28">
        <f t="shared" si="18"/>
        <v>0</v>
      </c>
    </row>
    <row r="239" spans="2:7" ht="15.75" thickBot="1" x14ac:dyDescent="0.35">
      <c r="B239" s="97"/>
      <c r="C239" s="98"/>
      <c r="D239" s="204" t="s">
        <v>113</v>
      </c>
      <c r="E239" s="205"/>
      <c r="F239" s="206"/>
      <c r="G239" s="99">
        <f>SUM(G217:G238)</f>
        <v>0</v>
      </c>
    </row>
    <row r="240" spans="2:7" x14ac:dyDescent="0.3">
      <c r="B240" s="40"/>
      <c r="C240" s="42" t="s">
        <v>194</v>
      </c>
      <c r="D240" s="42"/>
      <c r="E240" s="41"/>
      <c r="F240" s="45"/>
      <c r="G240" s="46"/>
    </row>
    <row r="241" spans="2:7" x14ac:dyDescent="0.3">
      <c r="B241" s="26">
        <f>B238+1</f>
        <v>212</v>
      </c>
      <c r="C241" s="6" t="s">
        <v>42</v>
      </c>
      <c r="D241" s="7" t="s">
        <v>29</v>
      </c>
      <c r="E241" s="8">
        <v>1</v>
      </c>
      <c r="F241" s="10"/>
      <c r="G241" s="28">
        <f t="shared" ref="G241:G262" si="20">E241*F241</f>
        <v>0</v>
      </c>
    </row>
    <row r="242" spans="2:7" x14ac:dyDescent="0.3">
      <c r="B242" s="26">
        <f>+B241+1</f>
        <v>213</v>
      </c>
      <c r="C242" s="6" t="s">
        <v>43</v>
      </c>
      <c r="D242" s="8" t="s">
        <v>23</v>
      </c>
      <c r="E242" s="8">
        <v>1</v>
      </c>
      <c r="F242" s="10"/>
      <c r="G242" s="28">
        <f t="shared" si="20"/>
        <v>0</v>
      </c>
    </row>
    <row r="243" spans="2:7" x14ac:dyDescent="0.3">
      <c r="B243" s="26">
        <f t="shared" ref="B243:B262" si="21">+B242+1</f>
        <v>214</v>
      </c>
      <c r="C243" s="6" t="s">
        <v>44</v>
      </c>
      <c r="D243" s="7" t="s">
        <v>23</v>
      </c>
      <c r="E243" s="8">
        <v>1</v>
      </c>
      <c r="F243" s="10"/>
      <c r="G243" s="28">
        <f t="shared" si="20"/>
        <v>0</v>
      </c>
    </row>
    <row r="244" spans="2:7" x14ac:dyDescent="0.3">
      <c r="B244" s="26">
        <f t="shared" si="21"/>
        <v>215</v>
      </c>
      <c r="C244" s="6" t="s">
        <v>45</v>
      </c>
      <c r="D244" s="7" t="s">
        <v>23</v>
      </c>
      <c r="E244" s="8">
        <v>1</v>
      </c>
      <c r="F244" s="10"/>
      <c r="G244" s="28">
        <f t="shared" si="20"/>
        <v>0</v>
      </c>
    </row>
    <row r="245" spans="2:7" x14ac:dyDescent="0.3">
      <c r="B245" s="26">
        <f t="shared" si="21"/>
        <v>216</v>
      </c>
      <c r="C245" s="6" t="s">
        <v>46</v>
      </c>
      <c r="D245" s="7" t="s">
        <v>23</v>
      </c>
      <c r="E245" s="8">
        <v>4</v>
      </c>
      <c r="F245" s="10"/>
      <c r="G245" s="28">
        <f t="shared" si="20"/>
        <v>0</v>
      </c>
    </row>
    <row r="246" spans="2:7" x14ac:dyDescent="0.3">
      <c r="B246" s="26">
        <f t="shared" si="21"/>
        <v>217</v>
      </c>
      <c r="C246" s="6" t="s">
        <v>62</v>
      </c>
      <c r="D246" s="7" t="s">
        <v>23</v>
      </c>
      <c r="E246" s="8">
        <v>1</v>
      </c>
      <c r="F246" s="10"/>
      <c r="G246" s="28">
        <f t="shared" si="20"/>
        <v>0</v>
      </c>
    </row>
    <row r="247" spans="2:7" x14ac:dyDescent="0.3">
      <c r="B247" s="26">
        <f t="shared" si="21"/>
        <v>218</v>
      </c>
      <c r="C247" s="6" t="s">
        <v>48</v>
      </c>
      <c r="D247" s="7" t="s">
        <v>23</v>
      </c>
      <c r="E247" s="8">
        <v>1</v>
      </c>
      <c r="F247" s="10"/>
      <c r="G247" s="28">
        <f t="shared" si="20"/>
        <v>0</v>
      </c>
    </row>
    <row r="248" spans="2:7" x14ac:dyDescent="0.3">
      <c r="B248" s="26">
        <f t="shared" si="21"/>
        <v>219</v>
      </c>
      <c r="C248" s="6" t="s">
        <v>49</v>
      </c>
      <c r="D248" s="7" t="s">
        <v>23</v>
      </c>
      <c r="E248" s="8">
        <v>1</v>
      </c>
      <c r="F248" s="10"/>
      <c r="G248" s="28">
        <f t="shared" si="20"/>
        <v>0</v>
      </c>
    </row>
    <row r="249" spans="2:7" x14ac:dyDescent="0.3">
      <c r="B249" s="26">
        <f t="shared" si="21"/>
        <v>220</v>
      </c>
      <c r="C249" s="6" t="s">
        <v>153</v>
      </c>
      <c r="D249" s="7" t="s">
        <v>23</v>
      </c>
      <c r="E249" s="8">
        <v>1</v>
      </c>
      <c r="F249" s="10"/>
      <c r="G249" s="28">
        <f t="shared" si="20"/>
        <v>0</v>
      </c>
    </row>
    <row r="250" spans="2:7" x14ac:dyDescent="0.3">
      <c r="B250" s="26">
        <f t="shared" si="21"/>
        <v>221</v>
      </c>
      <c r="C250" s="6" t="s">
        <v>51</v>
      </c>
      <c r="D250" s="7" t="s">
        <v>23</v>
      </c>
      <c r="E250" s="8">
        <v>1</v>
      </c>
      <c r="F250" s="10"/>
      <c r="G250" s="28">
        <f t="shared" si="20"/>
        <v>0</v>
      </c>
    </row>
    <row r="251" spans="2:7" x14ac:dyDescent="0.3">
      <c r="B251" s="26">
        <f t="shared" si="21"/>
        <v>222</v>
      </c>
      <c r="C251" s="6" t="s">
        <v>52</v>
      </c>
      <c r="D251" s="7" t="s">
        <v>23</v>
      </c>
      <c r="E251" s="8">
        <v>1</v>
      </c>
      <c r="F251" s="10"/>
      <c r="G251" s="28">
        <f t="shared" si="20"/>
        <v>0</v>
      </c>
    </row>
    <row r="252" spans="2:7" x14ac:dyDescent="0.3">
      <c r="B252" s="26">
        <f t="shared" si="21"/>
        <v>223</v>
      </c>
      <c r="C252" s="6" t="s">
        <v>54</v>
      </c>
      <c r="D252" s="7" t="s">
        <v>23</v>
      </c>
      <c r="E252" s="8">
        <v>1</v>
      </c>
      <c r="F252" s="10"/>
      <c r="G252" s="28">
        <f t="shared" si="20"/>
        <v>0</v>
      </c>
    </row>
    <row r="253" spans="2:7" x14ac:dyDescent="0.3">
      <c r="B253" s="26">
        <f t="shared" si="21"/>
        <v>224</v>
      </c>
      <c r="C253" s="6" t="s">
        <v>55</v>
      </c>
      <c r="D253" s="7" t="s">
        <v>23</v>
      </c>
      <c r="E253" s="8">
        <v>6</v>
      </c>
      <c r="F253" s="10"/>
      <c r="G253" s="28">
        <f t="shared" si="20"/>
        <v>0</v>
      </c>
    </row>
    <row r="254" spans="2:7" x14ac:dyDescent="0.3">
      <c r="B254" s="26">
        <f t="shared" si="21"/>
        <v>225</v>
      </c>
      <c r="C254" s="6" t="s">
        <v>56</v>
      </c>
      <c r="D254" s="7" t="s">
        <v>23</v>
      </c>
      <c r="E254" s="8">
        <v>1</v>
      </c>
      <c r="F254" s="10"/>
      <c r="G254" s="28">
        <f t="shared" si="20"/>
        <v>0</v>
      </c>
    </row>
    <row r="255" spans="2:7" x14ac:dyDescent="0.3">
      <c r="B255" s="26">
        <f t="shared" si="21"/>
        <v>226</v>
      </c>
      <c r="C255" s="6" t="s">
        <v>63</v>
      </c>
      <c r="D255" s="7" t="s">
        <v>23</v>
      </c>
      <c r="E255" s="8">
        <v>1</v>
      </c>
      <c r="F255" s="10"/>
      <c r="G255" s="28">
        <f t="shared" si="20"/>
        <v>0</v>
      </c>
    </row>
    <row r="256" spans="2:7" x14ac:dyDescent="0.3">
      <c r="B256" s="26">
        <f t="shared" si="21"/>
        <v>227</v>
      </c>
      <c r="C256" s="6" t="s">
        <v>57</v>
      </c>
      <c r="D256" s="7" t="s">
        <v>23</v>
      </c>
      <c r="E256" s="8">
        <v>1</v>
      </c>
      <c r="F256" s="10"/>
      <c r="G256" s="28">
        <f t="shared" si="20"/>
        <v>0</v>
      </c>
    </row>
    <row r="257" spans="2:7" x14ac:dyDescent="0.3">
      <c r="B257" s="26">
        <f t="shared" si="21"/>
        <v>228</v>
      </c>
      <c r="C257" s="6" t="s">
        <v>5</v>
      </c>
      <c r="D257" s="7" t="s">
        <v>23</v>
      </c>
      <c r="E257" s="8">
        <v>2</v>
      </c>
      <c r="F257" s="10"/>
      <c r="G257" s="28">
        <f t="shared" si="20"/>
        <v>0</v>
      </c>
    </row>
    <row r="258" spans="2:7" x14ac:dyDescent="0.3">
      <c r="B258" s="26">
        <f t="shared" si="21"/>
        <v>229</v>
      </c>
      <c r="C258" s="6" t="s">
        <v>67</v>
      </c>
      <c r="D258" s="7" t="s">
        <v>23</v>
      </c>
      <c r="E258" s="8">
        <v>1</v>
      </c>
      <c r="F258" s="10"/>
      <c r="G258" s="28">
        <f t="shared" si="20"/>
        <v>0</v>
      </c>
    </row>
    <row r="259" spans="2:7" x14ac:dyDescent="0.3">
      <c r="B259" s="26">
        <f t="shared" si="21"/>
        <v>230</v>
      </c>
      <c r="C259" s="6" t="s">
        <v>68</v>
      </c>
      <c r="D259" s="7" t="s">
        <v>31</v>
      </c>
      <c r="E259" s="8">
        <v>1</v>
      </c>
      <c r="F259" s="10"/>
      <c r="G259" s="28">
        <f t="shared" si="20"/>
        <v>0</v>
      </c>
    </row>
    <row r="260" spans="2:7" x14ac:dyDescent="0.3">
      <c r="B260" s="26">
        <f t="shared" si="21"/>
        <v>231</v>
      </c>
      <c r="C260" s="6" t="s">
        <v>58</v>
      </c>
      <c r="D260" s="7" t="s">
        <v>23</v>
      </c>
      <c r="E260" s="8">
        <v>1</v>
      </c>
      <c r="F260" s="10"/>
      <c r="G260" s="28">
        <f t="shared" si="20"/>
        <v>0</v>
      </c>
    </row>
    <row r="261" spans="2:7" x14ac:dyDescent="0.3">
      <c r="B261" s="26">
        <f t="shared" si="21"/>
        <v>232</v>
      </c>
      <c r="C261" s="15" t="s">
        <v>13</v>
      </c>
      <c r="D261" s="7" t="s">
        <v>23</v>
      </c>
      <c r="E261" s="33">
        <v>2</v>
      </c>
      <c r="F261" s="17"/>
      <c r="G261" s="35">
        <f t="shared" si="20"/>
        <v>0</v>
      </c>
    </row>
    <row r="262" spans="2:7" ht="15.75" thickBot="1" x14ac:dyDescent="0.35">
      <c r="B262" s="26">
        <f t="shared" si="21"/>
        <v>233</v>
      </c>
      <c r="C262" s="15" t="s">
        <v>253</v>
      </c>
      <c r="D262" s="16" t="s">
        <v>23</v>
      </c>
      <c r="E262" s="33">
        <v>1</v>
      </c>
      <c r="F262" s="34"/>
      <c r="G262" s="35">
        <f t="shared" si="20"/>
        <v>0</v>
      </c>
    </row>
    <row r="263" spans="2:7" ht="15.75" thickBot="1" x14ac:dyDescent="0.35">
      <c r="B263" s="130"/>
      <c r="C263" s="131"/>
      <c r="D263" s="213" t="s">
        <v>113</v>
      </c>
      <c r="E263" s="214"/>
      <c r="F263" s="215"/>
      <c r="G263" s="132">
        <f>SUM(G241:G262)</f>
        <v>0</v>
      </c>
    </row>
    <row r="264" spans="2:7" x14ac:dyDescent="0.3">
      <c r="B264" s="40"/>
      <c r="C264" s="41" t="s">
        <v>111</v>
      </c>
      <c r="D264" s="42"/>
      <c r="E264" s="41"/>
      <c r="F264" s="45"/>
      <c r="G264" s="46"/>
    </row>
    <row r="265" spans="2:7" x14ac:dyDescent="0.3">
      <c r="B265" s="26">
        <f>B262+1</f>
        <v>234</v>
      </c>
      <c r="C265" s="6" t="s">
        <v>43</v>
      </c>
      <c r="D265" s="8" t="s">
        <v>23</v>
      </c>
      <c r="E265" s="8">
        <v>1</v>
      </c>
      <c r="F265" s="10"/>
      <c r="G265" s="28">
        <f t="shared" ref="G265:G278" si="22">E265*F265</f>
        <v>0</v>
      </c>
    </row>
    <row r="266" spans="2:7" x14ac:dyDescent="0.3">
      <c r="B266" s="26">
        <f>+B265+1</f>
        <v>235</v>
      </c>
      <c r="C266" s="6" t="s">
        <v>44</v>
      </c>
      <c r="D266" s="7" t="s">
        <v>23</v>
      </c>
      <c r="E266" s="8">
        <v>1</v>
      </c>
      <c r="F266" s="10"/>
      <c r="G266" s="28">
        <f t="shared" si="22"/>
        <v>0</v>
      </c>
    </row>
    <row r="267" spans="2:7" x14ac:dyDescent="0.3">
      <c r="B267" s="26">
        <f t="shared" ref="B267:B278" si="23">+B266+1</f>
        <v>236</v>
      </c>
      <c r="C267" s="6" t="s">
        <v>45</v>
      </c>
      <c r="D267" s="7" t="s">
        <v>23</v>
      </c>
      <c r="E267" s="8">
        <v>1</v>
      </c>
      <c r="F267" s="10"/>
      <c r="G267" s="28">
        <f t="shared" si="22"/>
        <v>0</v>
      </c>
    </row>
    <row r="268" spans="2:7" x14ac:dyDescent="0.3">
      <c r="B268" s="26">
        <f t="shared" si="23"/>
        <v>237</v>
      </c>
      <c r="C268" s="6" t="s">
        <v>246</v>
      </c>
      <c r="D268" s="7" t="s">
        <v>23</v>
      </c>
      <c r="E268" s="8">
        <v>1</v>
      </c>
      <c r="F268" s="10"/>
      <c r="G268" s="28">
        <f t="shared" si="22"/>
        <v>0</v>
      </c>
    </row>
    <row r="269" spans="2:7" x14ac:dyDescent="0.3">
      <c r="B269" s="26">
        <f t="shared" si="23"/>
        <v>238</v>
      </c>
      <c r="C269" s="6" t="s">
        <v>46</v>
      </c>
      <c r="D269" s="7" t="s">
        <v>23</v>
      </c>
      <c r="E269" s="8">
        <v>4</v>
      </c>
      <c r="F269" s="10"/>
      <c r="G269" s="28">
        <f t="shared" si="22"/>
        <v>0</v>
      </c>
    </row>
    <row r="270" spans="2:7" x14ac:dyDescent="0.3">
      <c r="B270" s="26">
        <f t="shared" si="23"/>
        <v>239</v>
      </c>
      <c r="C270" s="6" t="s">
        <v>51</v>
      </c>
      <c r="D270" s="7" t="s">
        <v>23</v>
      </c>
      <c r="E270" s="8">
        <v>1</v>
      </c>
      <c r="F270" s="10"/>
      <c r="G270" s="28">
        <f t="shared" si="22"/>
        <v>0</v>
      </c>
    </row>
    <row r="271" spans="2:7" x14ac:dyDescent="0.3">
      <c r="B271" s="26">
        <f t="shared" si="23"/>
        <v>240</v>
      </c>
      <c r="C271" s="6" t="s">
        <v>52</v>
      </c>
      <c r="D271" s="7" t="s">
        <v>23</v>
      </c>
      <c r="E271" s="8">
        <v>1</v>
      </c>
      <c r="F271" s="10"/>
      <c r="G271" s="28">
        <f t="shared" si="22"/>
        <v>0</v>
      </c>
    </row>
    <row r="272" spans="2:7" x14ac:dyDescent="0.3">
      <c r="B272" s="26">
        <f t="shared" si="23"/>
        <v>241</v>
      </c>
      <c r="C272" s="6" t="s">
        <v>54</v>
      </c>
      <c r="D272" s="7" t="s">
        <v>23</v>
      </c>
      <c r="E272" s="8">
        <v>1</v>
      </c>
      <c r="F272" s="10"/>
      <c r="G272" s="28">
        <f t="shared" si="22"/>
        <v>0</v>
      </c>
    </row>
    <row r="273" spans="2:9" x14ac:dyDescent="0.3">
      <c r="B273" s="26">
        <f t="shared" si="23"/>
        <v>242</v>
      </c>
      <c r="C273" s="6" t="s">
        <v>55</v>
      </c>
      <c r="D273" s="7" t="s">
        <v>23</v>
      </c>
      <c r="E273" s="8">
        <v>6</v>
      </c>
      <c r="F273" s="10"/>
      <c r="G273" s="28">
        <f t="shared" si="22"/>
        <v>0</v>
      </c>
    </row>
    <row r="274" spans="2:9" x14ac:dyDescent="0.3">
      <c r="B274" s="26">
        <f t="shared" si="23"/>
        <v>243</v>
      </c>
      <c r="C274" s="6" t="s">
        <v>56</v>
      </c>
      <c r="D274" s="7" t="s">
        <v>23</v>
      </c>
      <c r="E274" s="8">
        <v>1</v>
      </c>
      <c r="F274" s="10"/>
      <c r="G274" s="28">
        <f t="shared" si="22"/>
        <v>0</v>
      </c>
    </row>
    <row r="275" spans="2:9" x14ac:dyDescent="0.3">
      <c r="B275" s="26">
        <f t="shared" si="23"/>
        <v>244</v>
      </c>
      <c r="C275" s="6" t="s">
        <v>63</v>
      </c>
      <c r="D275" s="7" t="s">
        <v>23</v>
      </c>
      <c r="E275" s="8">
        <v>2</v>
      </c>
      <c r="F275" s="10"/>
      <c r="G275" s="28">
        <f t="shared" si="22"/>
        <v>0</v>
      </c>
    </row>
    <row r="276" spans="2:9" ht="30" x14ac:dyDescent="0.3">
      <c r="B276" s="26">
        <f t="shared" si="23"/>
        <v>245</v>
      </c>
      <c r="C276" s="6" t="s">
        <v>247</v>
      </c>
      <c r="D276" s="7" t="s">
        <v>248</v>
      </c>
      <c r="E276" s="8">
        <v>1</v>
      </c>
      <c r="F276" s="10"/>
      <c r="G276" s="94">
        <f t="shared" si="22"/>
        <v>0</v>
      </c>
      <c r="I276" s="103"/>
    </row>
    <row r="277" spans="2:9" x14ac:dyDescent="0.3">
      <c r="B277" s="26">
        <f t="shared" si="23"/>
        <v>246</v>
      </c>
      <c r="C277" s="15" t="s">
        <v>13</v>
      </c>
      <c r="D277" s="16" t="s">
        <v>23</v>
      </c>
      <c r="E277" s="33">
        <v>2</v>
      </c>
      <c r="F277" s="19"/>
      <c r="G277" s="94">
        <f t="shared" si="22"/>
        <v>0</v>
      </c>
    </row>
    <row r="278" spans="2:9" x14ac:dyDescent="0.3">
      <c r="B278" s="26">
        <f t="shared" si="23"/>
        <v>247</v>
      </c>
      <c r="C278" s="6" t="s">
        <v>57</v>
      </c>
      <c r="D278" s="7" t="s">
        <v>23</v>
      </c>
      <c r="E278" s="8">
        <v>1</v>
      </c>
      <c r="F278" s="10"/>
      <c r="G278" s="28">
        <f t="shared" si="22"/>
        <v>0</v>
      </c>
    </row>
    <row r="279" spans="2:9" x14ac:dyDescent="0.3">
      <c r="B279" s="54"/>
      <c r="C279" s="55"/>
      <c r="D279" s="56"/>
      <c r="E279" s="57"/>
      <c r="F279" s="58"/>
      <c r="G279" s="61">
        <f>SUM(G265:G278)</f>
        <v>0</v>
      </c>
    </row>
    <row r="280" spans="2:9" x14ac:dyDescent="0.3">
      <c r="B280" s="62"/>
      <c r="C280" s="63" t="s">
        <v>151</v>
      </c>
      <c r="D280" s="64"/>
      <c r="E280" s="63"/>
      <c r="F280" s="65"/>
      <c r="G280" s="66"/>
    </row>
    <row r="281" spans="2:9" x14ac:dyDescent="0.3">
      <c r="B281" s="26">
        <f>+B278+1</f>
        <v>248</v>
      </c>
      <c r="C281" s="6" t="s">
        <v>0</v>
      </c>
      <c r="D281" s="7" t="s">
        <v>23</v>
      </c>
      <c r="E281" s="8">
        <v>1</v>
      </c>
      <c r="F281" s="27"/>
      <c r="G281" s="28">
        <f t="shared" ref="G281:G294" si="24">E281*F281</f>
        <v>0</v>
      </c>
    </row>
    <row r="282" spans="2:9" x14ac:dyDescent="0.3">
      <c r="B282" s="26">
        <f>+B281+1</f>
        <v>249</v>
      </c>
      <c r="C282" s="6" t="s">
        <v>43</v>
      </c>
      <c r="D282" s="7" t="s">
        <v>23</v>
      </c>
      <c r="E282" s="8">
        <v>1</v>
      </c>
      <c r="F282" s="27"/>
      <c r="G282" s="28">
        <f t="shared" si="24"/>
        <v>0</v>
      </c>
    </row>
    <row r="283" spans="2:9" x14ac:dyDescent="0.3">
      <c r="B283" s="26">
        <f t="shared" ref="B283:B294" si="25">+B282+1</f>
        <v>250</v>
      </c>
      <c r="C283" s="6" t="s">
        <v>44</v>
      </c>
      <c r="D283" s="7" t="s">
        <v>23</v>
      </c>
      <c r="E283" s="8">
        <v>1</v>
      </c>
      <c r="F283" s="27"/>
      <c r="G283" s="28">
        <f t="shared" si="24"/>
        <v>0</v>
      </c>
    </row>
    <row r="284" spans="2:9" x14ac:dyDescent="0.3">
      <c r="B284" s="26">
        <f t="shared" si="25"/>
        <v>251</v>
      </c>
      <c r="C284" s="6" t="s">
        <v>45</v>
      </c>
      <c r="D284" s="7" t="s">
        <v>23</v>
      </c>
      <c r="E284" s="8">
        <v>1</v>
      </c>
      <c r="F284" s="27"/>
      <c r="G284" s="28">
        <f t="shared" si="24"/>
        <v>0</v>
      </c>
    </row>
    <row r="285" spans="2:9" x14ac:dyDescent="0.3">
      <c r="B285" s="26">
        <f t="shared" si="25"/>
        <v>252</v>
      </c>
      <c r="C285" s="6" t="s">
        <v>46</v>
      </c>
      <c r="D285" s="7" t="s">
        <v>23</v>
      </c>
      <c r="E285" s="8">
        <v>4</v>
      </c>
      <c r="F285" s="27"/>
      <c r="G285" s="28">
        <f t="shared" si="24"/>
        <v>0</v>
      </c>
    </row>
    <row r="286" spans="2:9" x14ac:dyDescent="0.3">
      <c r="B286" s="26">
        <f t="shared" si="25"/>
        <v>253</v>
      </c>
      <c r="C286" s="6" t="s">
        <v>51</v>
      </c>
      <c r="D286" s="7" t="s">
        <v>23</v>
      </c>
      <c r="E286" s="8">
        <v>1</v>
      </c>
      <c r="F286" s="27"/>
      <c r="G286" s="28">
        <f t="shared" si="24"/>
        <v>0</v>
      </c>
    </row>
    <row r="287" spans="2:9" x14ac:dyDescent="0.3">
      <c r="B287" s="26">
        <f t="shared" si="25"/>
        <v>254</v>
      </c>
      <c r="C287" s="6" t="s">
        <v>52</v>
      </c>
      <c r="D287" s="7" t="s">
        <v>23</v>
      </c>
      <c r="E287" s="8">
        <v>1</v>
      </c>
      <c r="F287" s="27"/>
      <c r="G287" s="28">
        <f t="shared" si="24"/>
        <v>0</v>
      </c>
    </row>
    <row r="288" spans="2:9" x14ac:dyDescent="0.3">
      <c r="B288" s="26">
        <f t="shared" si="25"/>
        <v>255</v>
      </c>
      <c r="C288" s="6" t="s">
        <v>54</v>
      </c>
      <c r="D288" s="7" t="s">
        <v>23</v>
      </c>
      <c r="E288" s="8">
        <v>1</v>
      </c>
      <c r="F288" s="27"/>
      <c r="G288" s="28">
        <f t="shared" si="24"/>
        <v>0</v>
      </c>
    </row>
    <row r="289" spans="2:8" x14ac:dyDescent="0.3">
      <c r="B289" s="26">
        <f t="shared" si="25"/>
        <v>256</v>
      </c>
      <c r="C289" s="6" t="s">
        <v>55</v>
      </c>
      <c r="D289" s="7" t="s">
        <v>23</v>
      </c>
      <c r="E289" s="8">
        <v>4</v>
      </c>
      <c r="F289" s="27"/>
      <c r="G289" s="28">
        <f t="shared" si="24"/>
        <v>0</v>
      </c>
    </row>
    <row r="290" spans="2:8" x14ac:dyDescent="0.3">
      <c r="B290" s="26">
        <f t="shared" si="25"/>
        <v>257</v>
      </c>
      <c r="C290" s="6" t="s">
        <v>56</v>
      </c>
      <c r="D290" s="7" t="s">
        <v>23</v>
      </c>
      <c r="E290" s="8">
        <v>1</v>
      </c>
      <c r="F290" s="27"/>
      <c r="G290" s="28">
        <f t="shared" si="24"/>
        <v>0</v>
      </c>
    </row>
    <row r="291" spans="2:8" x14ac:dyDescent="0.3">
      <c r="B291" s="26">
        <f t="shared" si="25"/>
        <v>258</v>
      </c>
      <c r="C291" s="6" t="s">
        <v>153</v>
      </c>
      <c r="D291" s="7" t="s">
        <v>23</v>
      </c>
      <c r="E291" s="8">
        <v>1</v>
      </c>
      <c r="F291" s="27"/>
      <c r="G291" s="28">
        <f t="shared" si="24"/>
        <v>0</v>
      </c>
    </row>
    <row r="292" spans="2:8" x14ac:dyDescent="0.3">
      <c r="B292" s="26">
        <f t="shared" si="25"/>
        <v>259</v>
      </c>
      <c r="C292" s="6" t="s">
        <v>57</v>
      </c>
      <c r="D292" s="7" t="s">
        <v>23</v>
      </c>
      <c r="E292" s="8">
        <v>1</v>
      </c>
      <c r="F292" s="27"/>
      <c r="G292" s="28">
        <f t="shared" si="24"/>
        <v>0</v>
      </c>
    </row>
    <row r="293" spans="2:8" x14ac:dyDescent="0.3">
      <c r="B293" s="26">
        <f t="shared" si="25"/>
        <v>260</v>
      </c>
      <c r="C293" s="15" t="s">
        <v>253</v>
      </c>
      <c r="D293" s="16" t="s">
        <v>23</v>
      </c>
      <c r="E293" s="33">
        <v>1</v>
      </c>
      <c r="F293" s="34"/>
      <c r="G293" s="35">
        <f t="shared" si="24"/>
        <v>0</v>
      </c>
    </row>
    <row r="294" spans="2:8" ht="15.75" thickBot="1" x14ac:dyDescent="0.35">
      <c r="B294" s="26">
        <f t="shared" si="25"/>
        <v>261</v>
      </c>
      <c r="C294" s="13" t="s">
        <v>152</v>
      </c>
      <c r="D294" s="12" t="s">
        <v>23</v>
      </c>
      <c r="E294" s="29">
        <v>2</v>
      </c>
      <c r="F294" s="30"/>
      <c r="G294" s="31">
        <f t="shared" si="24"/>
        <v>0</v>
      </c>
    </row>
    <row r="295" spans="2:8" ht="15.75" thickBot="1" x14ac:dyDescent="0.35">
      <c r="B295" s="26"/>
      <c r="C295" s="98"/>
      <c r="D295" s="204" t="s">
        <v>113</v>
      </c>
      <c r="E295" s="205"/>
      <c r="F295" s="206"/>
      <c r="G295" s="99">
        <f>SUM(G281:G294)</f>
        <v>0</v>
      </c>
      <c r="H295" s="103">
        <f>G295+G279+G263+G239+G215+G190+G158+G134+G114+G90+G68+G47+G27</f>
        <v>0</v>
      </c>
    </row>
    <row r="296" spans="2:8" ht="15.75" thickBot="1" x14ac:dyDescent="0.35">
      <c r="B296" s="221" t="s">
        <v>90</v>
      </c>
      <c r="C296" s="222"/>
      <c r="D296" s="222"/>
      <c r="E296" s="222"/>
      <c r="F296" s="222"/>
      <c r="G296" s="223"/>
    </row>
    <row r="297" spans="2:8" x14ac:dyDescent="0.3">
      <c r="B297" s="207" t="s">
        <v>6</v>
      </c>
      <c r="C297" s="207" t="s">
        <v>7</v>
      </c>
      <c r="D297" s="207" t="s">
        <v>9</v>
      </c>
      <c r="E297" s="207" t="s">
        <v>8</v>
      </c>
      <c r="F297" s="5" t="s">
        <v>37</v>
      </c>
      <c r="G297" s="5" t="s">
        <v>39</v>
      </c>
    </row>
    <row r="298" spans="2:8" ht="15.75" thickBot="1" x14ac:dyDescent="0.35">
      <c r="B298" s="208"/>
      <c r="C298" s="208"/>
      <c r="D298" s="208"/>
      <c r="E298" s="208"/>
      <c r="F298" s="5" t="s">
        <v>38</v>
      </c>
      <c r="G298" s="5" t="s">
        <v>40</v>
      </c>
    </row>
    <row r="299" spans="2:8" x14ac:dyDescent="0.3">
      <c r="B299" s="40"/>
      <c r="C299" s="41" t="s">
        <v>91</v>
      </c>
      <c r="D299" s="42"/>
      <c r="E299" s="41"/>
      <c r="F299" s="110"/>
      <c r="G299" s="111"/>
    </row>
    <row r="300" spans="2:8" x14ac:dyDescent="0.3">
      <c r="B300" s="26">
        <v>1</v>
      </c>
      <c r="C300" s="6" t="s">
        <v>51</v>
      </c>
      <c r="D300" s="191" t="s">
        <v>23</v>
      </c>
      <c r="E300" s="191">
        <v>3</v>
      </c>
      <c r="F300" s="18"/>
      <c r="G300" s="28">
        <f t="shared" ref="G300:G343" si="26">E300*F300</f>
        <v>0</v>
      </c>
    </row>
    <row r="301" spans="2:8" x14ac:dyDescent="0.3">
      <c r="B301" s="26">
        <f>+B300+1</f>
        <v>2</v>
      </c>
      <c r="C301" s="6" t="s">
        <v>92</v>
      </c>
      <c r="D301" s="191" t="s">
        <v>23</v>
      </c>
      <c r="E301" s="191">
        <v>3</v>
      </c>
      <c r="F301" s="18"/>
      <c r="G301" s="28">
        <f t="shared" si="26"/>
        <v>0</v>
      </c>
      <c r="H301" s="103"/>
    </row>
    <row r="302" spans="2:8" x14ac:dyDescent="0.3">
      <c r="B302" s="26">
        <f t="shared" ref="B302:B312" si="27">+B301+1</f>
        <v>3</v>
      </c>
      <c r="C302" s="6" t="s">
        <v>59</v>
      </c>
      <c r="D302" s="7" t="s">
        <v>23</v>
      </c>
      <c r="E302" s="191">
        <v>2</v>
      </c>
      <c r="F302" s="18"/>
      <c r="G302" s="28">
        <f t="shared" si="26"/>
        <v>0</v>
      </c>
    </row>
    <row r="303" spans="2:8" x14ac:dyDescent="0.3">
      <c r="B303" s="26">
        <f t="shared" si="27"/>
        <v>4</v>
      </c>
      <c r="C303" s="6" t="s">
        <v>93</v>
      </c>
      <c r="D303" s="7" t="s">
        <v>23</v>
      </c>
      <c r="E303" s="191">
        <v>2</v>
      </c>
      <c r="F303" s="18"/>
      <c r="G303" s="28">
        <f t="shared" si="26"/>
        <v>0</v>
      </c>
    </row>
    <row r="304" spans="2:8" x14ac:dyDescent="0.3">
      <c r="B304" s="26">
        <f t="shared" si="27"/>
        <v>5</v>
      </c>
      <c r="C304" s="6" t="s">
        <v>94</v>
      </c>
      <c r="D304" s="7" t="s">
        <v>23</v>
      </c>
      <c r="E304" s="191">
        <v>3</v>
      </c>
      <c r="F304" s="18"/>
      <c r="G304" s="28">
        <f t="shared" si="26"/>
        <v>0</v>
      </c>
    </row>
    <row r="305" spans="2:7" x14ac:dyDescent="0.3">
      <c r="B305" s="26">
        <f t="shared" si="27"/>
        <v>6</v>
      </c>
      <c r="C305" s="6" t="s">
        <v>95</v>
      </c>
      <c r="D305" s="7" t="s">
        <v>23</v>
      </c>
      <c r="E305" s="191">
        <v>3</v>
      </c>
      <c r="F305" s="18"/>
      <c r="G305" s="28">
        <f t="shared" si="26"/>
        <v>0</v>
      </c>
    </row>
    <row r="306" spans="2:7" x14ac:dyDescent="0.3">
      <c r="B306" s="26">
        <f t="shared" si="27"/>
        <v>7</v>
      </c>
      <c r="C306" s="6" t="s">
        <v>96</v>
      </c>
      <c r="D306" s="7" t="s">
        <v>23</v>
      </c>
      <c r="E306" s="191">
        <v>2</v>
      </c>
      <c r="F306" s="18"/>
      <c r="G306" s="28">
        <f t="shared" si="26"/>
        <v>0</v>
      </c>
    </row>
    <row r="307" spans="2:7" x14ac:dyDescent="0.3">
      <c r="B307" s="26">
        <f t="shared" si="27"/>
        <v>8</v>
      </c>
      <c r="C307" s="6" t="s">
        <v>97</v>
      </c>
      <c r="D307" s="7" t="s">
        <v>23</v>
      </c>
      <c r="E307" s="191">
        <v>2</v>
      </c>
      <c r="F307" s="18"/>
      <c r="G307" s="28">
        <f t="shared" si="26"/>
        <v>0</v>
      </c>
    </row>
    <row r="308" spans="2:7" x14ac:dyDescent="0.3">
      <c r="B308" s="26">
        <f t="shared" si="27"/>
        <v>9</v>
      </c>
      <c r="C308" s="6" t="s">
        <v>43</v>
      </c>
      <c r="D308" s="7" t="s">
        <v>23</v>
      </c>
      <c r="E308" s="191">
        <v>3</v>
      </c>
      <c r="F308" s="18"/>
      <c r="G308" s="28">
        <f t="shared" si="26"/>
        <v>0</v>
      </c>
    </row>
    <row r="309" spans="2:7" x14ac:dyDescent="0.3">
      <c r="B309" s="26">
        <f t="shared" si="27"/>
        <v>10</v>
      </c>
      <c r="C309" s="6" t="s">
        <v>2</v>
      </c>
      <c r="D309" s="7" t="s">
        <v>23</v>
      </c>
      <c r="E309" s="191">
        <v>3</v>
      </c>
      <c r="F309" s="18"/>
      <c r="G309" s="28">
        <f t="shared" si="26"/>
        <v>0</v>
      </c>
    </row>
    <row r="310" spans="2:7" x14ac:dyDescent="0.3">
      <c r="B310" s="26">
        <f t="shared" si="27"/>
        <v>11</v>
      </c>
      <c r="C310" s="6" t="s">
        <v>101</v>
      </c>
      <c r="D310" s="7" t="s">
        <v>23</v>
      </c>
      <c r="E310" s="191">
        <v>2</v>
      </c>
      <c r="F310" s="18"/>
      <c r="G310" s="28">
        <f t="shared" si="26"/>
        <v>0</v>
      </c>
    </row>
    <row r="311" spans="2:7" x14ac:dyDescent="0.3">
      <c r="B311" s="26">
        <f t="shared" si="27"/>
        <v>12</v>
      </c>
      <c r="C311" s="6" t="s">
        <v>102</v>
      </c>
      <c r="D311" s="7" t="s">
        <v>23</v>
      </c>
      <c r="E311" s="191">
        <v>2</v>
      </c>
      <c r="F311" s="18"/>
      <c r="G311" s="28">
        <f t="shared" si="26"/>
        <v>0</v>
      </c>
    </row>
    <row r="312" spans="2:7" ht="15.75" thickBot="1" x14ac:dyDescent="0.35">
      <c r="B312" s="26">
        <f t="shared" si="27"/>
        <v>13</v>
      </c>
      <c r="C312" s="6" t="s">
        <v>99</v>
      </c>
      <c r="D312" s="7" t="s">
        <v>23</v>
      </c>
      <c r="E312" s="191">
        <v>2</v>
      </c>
      <c r="F312" s="18"/>
      <c r="G312" s="35">
        <f t="shared" si="26"/>
        <v>0</v>
      </c>
    </row>
    <row r="313" spans="2:7" ht="16.5" thickBot="1" x14ac:dyDescent="0.35">
      <c r="B313" s="73"/>
      <c r="C313" s="74"/>
      <c r="D313" s="224" t="s">
        <v>113</v>
      </c>
      <c r="E313" s="225"/>
      <c r="F313" s="226"/>
      <c r="G313" s="121">
        <f>SUM(G300:G312)</f>
        <v>0</v>
      </c>
    </row>
    <row r="314" spans="2:7" x14ac:dyDescent="0.3">
      <c r="B314" s="40"/>
      <c r="C314" s="41" t="s">
        <v>275</v>
      </c>
      <c r="D314" s="42"/>
      <c r="E314" s="42"/>
      <c r="F314" s="52"/>
      <c r="G314" s="46"/>
    </row>
    <row r="315" spans="2:7" x14ac:dyDescent="0.3">
      <c r="B315" s="26">
        <f>+B312+1</f>
        <v>14</v>
      </c>
      <c r="C315" s="6" t="s">
        <v>51</v>
      </c>
      <c r="D315" s="7" t="s">
        <v>23</v>
      </c>
      <c r="E315" s="191">
        <v>3</v>
      </c>
      <c r="F315" s="18"/>
      <c r="G315" s="28">
        <f t="shared" si="26"/>
        <v>0</v>
      </c>
    </row>
    <row r="316" spans="2:7" x14ac:dyDescent="0.3">
      <c r="B316" s="26">
        <f>+B315+1</f>
        <v>15</v>
      </c>
      <c r="C316" s="6" t="s">
        <v>92</v>
      </c>
      <c r="D316" s="191" t="s">
        <v>23</v>
      </c>
      <c r="E316" s="191">
        <v>3</v>
      </c>
      <c r="F316" s="18"/>
      <c r="G316" s="28">
        <f t="shared" si="26"/>
        <v>0</v>
      </c>
    </row>
    <row r="317" spans="2:7" x14ac:dyDescent="0.3">
      <c r="B317" s="26">
        <f t="shared" ref="B317:B325" si="28">+B316+1</f>
        <v>16</v>
      </c>
      <c r="C317" s="6" t="s">
        <v>59</v>
      </c>
      <c r="D317" s="7" t="s">
        <v>23</v>
      </c>
      <c r="E317" s="191">
        <v>2</v>
      </c>
      <c r="F317" s="18"/>
      <c r="G317" s="28">
        <f t="shared" si="26"/>
        <v>0</v>
      </c>
    </row>
    <row r="318" spans="2:7" x14ac:dyDescent="0.3">
      <c r="B318" s="26">
        <f t="shared" si="28"/>
        <v>17</v>
      </c>
      <c r="C318" s="6" t="s">
        <v>93</v>
      </c>
      <c r="D318" s="7" t="s">
        <v>23</v>
      </c>
      <c r="E318" s="191">
        <v>4</v>
      </c>
      <c r="F318" s="18"/>
      <c r="G318" s="28">
        <f t="shared" si="26"/>
        <v>0</v>
      </c>
    </row>
    <row r="319" spans="2:7" x14ac:dyDescent="0.3">
      <c r="B319" s="26">
        <f t="shared" si="28"/>
        <v>18</v>
      </c>
      <c r="C319" s="6" t="s">
        <v>94</v>
      </c>
      <c r="D319" s="7" t="s">
        <v>23</v>
      </c>
      <c r="E319" s="191">
        <v>3</v>
      </c>
      <c r="F319" s="18"/>
      <c r="G319" s="28">
        <f t="shared" si="26"/>
        <v>0</v>
      </c>
    </row>
    <row r="320" spans="2:7" x14ac:dyDescent="0.3">
      <c r="B320" s="26">
        <f t="shared" si="28"/>
        <v>19</v>
      </c>
      <c r="C320" s="6" t="s">
        <v>100</v>
      </c>
      <c r="D320" s="7" t="s">
        <v>23</v>
      </c>
      <c r="E320" s="191">
        <v>3</v>
      </c>
      <c r="F320" s="18"/>
      <c r="G320" s="28">
        <f t="shared" si="26"/>
        <v>0</v>
      </c>
    </row>
    <row r="321" spans="2:7" x14ac:dyDescent="0.3">
      <c r="B321" s="26">
        <f t="shared" si="28"/>
        <v>20</v>
      </c>
      <c r="C321" s="6" t="s">
        <v>96</v>
      </c>
      <c r="D321" s="7" t="s">
        <v>23</v>
      </c>
      <c r="E321" s="191">
        <v>1</v>
      </c>
      <c r="F321" s="18"/>
      <c r="G321" s="28">
        <f t="shared" si="26"/>
        <v>0</v>
      </c>
    </row>
    <row r="322" spans="2:7" x14ac:dyDescent="0.3">
      <c r="B322" s="26">
        <f t="shared" si="28"/>
        <v>21</v>
      </c>
      <c r="C322" s="6" t="s">
        <v>101</v>
      </c>
      <c r="D322" s="7" t="s">
        <v>23</v>
      </c>
      <c r="E322" s="191">
        <v>3</v>
      </c>
      <c r="F322" s="18"/>
      <c r="G322" s="28">
        <f t="shared" si="26"/>
        <v>0</v>
      </c>
    </row>
    <row r="323" spans="2:7" x14ac:dyDescent="0.3">
      <c r="B323" s="26">
        <f t="shared" si="28"/>
        <v>22</v>
      </c>
      <c r="C323" s="6" t="s">
        <v>102</v>
      </c>
      <c r="D323" s="7" t="s">
        <v>23</v>
      </c>
      <c r="E323" s="191">
        <v>3</v>
      </c>
      <c r="F323" s="18"/>
      <c r="G323" s="28">
        <f t="shared" si="26"/>
        <v>0</v>
      </c>
    </row>
    <row r="324" spans="2:7" x14ac:dyDescent="0.3">
      <c r="B324" s="26">
        <f t="shared" si="28"/>
        <v>23</v>
      </c>
      <c r="C324" s="6" t="s">
        <v>43</v>
      </c>
      <c r="D324" s="7" t="s">
        <v>23</v>
      </c>
      <c r="E324" s="191">
        <v>3</v>
      </c>
      <c r="F324" s="18"/>
      <c r="G324" s="28">
        <f t="shared" si="26"/>
        <v>0</v>
      </c>
    </row>
    <row r="325" spans="2:7" ht="15.75" thickBot="1" x14ac:dyDescent="0.35">
      <c r="B325" s="26">
        <f t="shared" si="28"/>
        <v>24</v>
      </c>
      <c r="C325" s="6" t="s">
        <v>2</v>
      </c>
      <c r="D325" s="7" t="s">
        <v>23</v>
      </c>
      <c r="E325" s="191">
        <v>2</v>
      </c>
      <c r="F325" s="18"/>
      <c r="G325" s="35">
        <f t="shared" si="26"/>
        <v>0</v>
      </c>
    </row>
    <row r="326" spans="2:7" ht="16.5" thickBot="1" x14ac:dyDescent="0.35">
      <c r="B326" s="73"/>
      <c r="C326" s="74"/>
      <c r="D326" s="224" t="s">
        <v>113</v>
      </c>
      <c r="E326" s="225"/>
      <c r="F326" s="226"/>
      <c r="G326" s="120">
        <f>SUM(G315:G325)</f>
        <v>0</v>
      </c>
    </row>
    <row r="327" spans="2:7" x14ac:dyDescent="0.3">
      <c r="B327" s="40"/>
      <c r="C327" s="41" t="s">
        <v>107</v>
      </c>
      <c r="D327" s="42"/>
      <c r="E327" s="108"/>
      <c r="F327" s="52"/>
      <c r="G327" s="46"/>
    </row>
    <row r="328" spans="2:7" x14ac:dyDescent="0.3">
      <c r="B328" s="26">
        <f>+B325+1</f>
        <v>25</v>
      </c>
      <c r="C328" s="6" t="s">
        <v>92</v>
      </c>
      <c r="D328" s="7" t="s">
        <v>23</v>
      </c>
      <c r="E328" s="191">
        <v>2</v>
      </c>
      <c r="F328" s="18"/>
      <c r="G328" s="28">
        <f t="shared" si="26"/>
        <v>0</v>
      </c>
    </row>
    <row r="329" spans="2:7" x14ac:dyDescent="0.3">
      <c r="B329" s="26">
        <f>+B328+1</f>
        <v>26</v>
      </c>
      <c r="C329" s="6" t="s">
        <v>103</v>
      </c>
      <c r="D329" s="191" t="s">
        <v>23</v>
      </c>
      <c r="E329" s="191">
        <v>2</v>
      </c>
      <c r="F329" s="18"/>
      <c r="G329" s="28">
        <f t="shared" si="26"/>
        <v>0</v>
      </c>
    </row>
    <row r="330" spans="2:7" x14ac:dyDescent="0.3">
      <c r="B330" s="26">
        <f t="shared" ref="B330:B334" si="29">+B329+1</f>
        <v>27</v>
      </c>
      <c r="C330" s="6" t="s">
        <v>104</v>
      </c>
      <c r="D330" s="7" t="s">
        <v>23</v>
      </c>
      <c r="E330" s="191">
        <v>2</v>
      </c>
      <c r="F330" s="18"/>
      <c r="G330" s="28">
        <f t="shared" si="26"/>
        <v>0</v>
      </c>
    </row>
    <row r="331" spans="2:7" x14ac:dyDescent="0.3">
      <c r="B331" s="26">
        <f t="shared" si="29"/>
        <v>28</v>
      </c>
      <c r="C331" s="6" t="s">
        <v>51</v>
      </c>
      <c r="D331" s="7" t="s">
        <v>23</v>
      </c>
      <c r="E331" s="191">
        <v>2</v>
      </c>
      <c r="F331" s="18"/>
      <c r="G331" s="28">
        <f t="shared" si="26"/>
        <v>0</v>
      </c>
    </row>
    <row r="332" spans="2:7" x14ac:dyDescent="0.3">
      <c r="B332" s="26">
        <f t="shared" si="29"/>
        <v>29</v>
      </c>
      <c r="C332" s="6" t="s">
        <v>43</v>
      </c>
      <c r="D332" s="7" t="s">
        <v>23</v>
      </c>
      <c r="E332" s="191">
        <v>2</v>
      </c>
      <c r="F332" s="18"/>
      <c r="G332" s="28">
        <f t="shared" si="26"/>
        <v>0</v>
      </c>
    </row>
    <row r="333" spans="2:7" x14ac:dyDescent="0.3">
      <c r="B333" s="26">
        <f t="shared" si="29"/>
        <v>30</v>
      </c>
      <c r="C333" s="6" t="s">
        <v>13</v>
      </c>
      <c r="D333" s="7" t="s">
        <v>23</v>
      </c>
      <c r="E333" s="191">
        <v>4</v>
      </c>
      <c r="F333" s="18"/>
      <c r="G333" s="28">
        <f t="shared" si="26"/>
        <v>0</v>
      </c>
    </row>
    <row r="334" spans="2:7" ht="15.75" thickBot="1" x14ac:dyDescent="0.35">
      <c r="B334" s="26">
        <f t="shared" si="29"/>
        <v>31</v>
      </c>
      <c r="C334" s="6" t="s">
        <v>44</v>
      </c>
      <c r="D334" s="7" t="s">
        <v>23</v>
      </c>
      <c r="E334" s="191">
        <v>2</v>
      </c>
      <c r="F334" s="18"/>
      <c r="G334" s="35">
        <f t="shared" si="26"/>
        <v>0</v>
      </c>
    </row>
    <row r="335" spans="2:7" ht="16.5" thickBot="1" x14ac:dyDescent="0.35">
      <c r="B335" s="73"/>
      <c r="C335" s="74"/>
      <c r="D335" s="224" t="s">
        <v>113</v>
      </c>
      <c r="E335" s="225"/>
      <c r="F335" s="226"/>
      <c r="G335" s="121">
        <f>SUM(G328:G334)</f>
        <v>0</v>
      </c>
    </row>
    <row r="336" spans="2:7" x14ac:dyDescent="0.3">
      <c r="B336" s="40"/>
      <c r="C336" s="41" t="s">
        <v>108</v>
      </c>
      <c r="D336" s="42"/>
      <c r="E336" s="42"/>
      <c r="F336" s="52"/>
      <c r="G336" s="46"/>
    </row>
    <row r="337" spans="2:7" x14ac:dyDescent="0.3">
      <c r="B337" s="26">
        <f>+B334+1</f>
        <v>32</v>
      </c>
      <c r="C337" s="6" t="s">
        <v>51</v>
      </c>
      <c r="D337" s="7" t="s">
        <v>23</v>
      </c>
      <c r="E337" s="191">
        <v>3</v>
      </c>
      <c r="F337" s="18"/>
      <c r="G337" s="28">
        <f t="shared" si="26"/>
        <v>0</v>
      </c>
    </row>
    <row r="338" spans="2:7" x14ac:dyDescent="0.3">
      <c r="B338" s="26">
        <f>+B337+1</f>
        <v>33</v>
      </c>
      <c r="C338" s="6" t="s">
        <v>43</v>
      </c>
      <c r="D338" s="191" t="s">
        <v>23</v>
      </c>
      <c r="E338" s="191">
        <v>3</v>
      </c>
      <c r="F338" s="18"/>
      <c r="G338" s="28">
        <f t="shared" si="26"/>
        <v>0</v>
      </c>
    </row>
    <row r="339" spans="2:7" x14ac:dyDescent="0.3">
      <c r="B339" s="26">
        <f t="shared" ref="B339:B359" si="30">+B338+1</f>
        <v>34</v>
      </c>
      <c r="C339" s="6" t="s">
        <v>44</v>
      </c>
      <c r="D339" s="7" t="s">
        <v>23</v>
      </c>
      <c r="E339" s="191">
        <v>3</v>
      </c>
      <c r="F339" s="18"/>
      <c r="G339" s="28">
        <f t="shared" si="26"/>
        <v>0</v>
      </c>
    </row>
    <row r="340" spans="2:7" x14ac:dyDescent="0.3">
      <c r="B340" s="26">
        <f t="shared" si="30"/>
        <v>35</v>
      </c>
      <c r="C340" s="6" t="s">
        <v>92</v>
      </c>
      <c r="D340" s="7" t="s">
        <v>23</v>
      </c>
      <c r="E340" s="191">
        <v>2</v>
      </c>
      <c r="F340" s="18"/>
      <c r="G340" s="28">
        <f t="shared" si="26"/>
        <v>0</v>
      </c>
    </row>
    <row r="341" spans="2:7" x14ac:dyDescent="0.3">
      <c r="B341" s="26">
        <f t="shared" si="30"/>
        <v>36</v>
      </c>
      <c r="C341" s="6" t="s">
        <v>105</v>
      </c>
      <c r="D341" s="7" t="s">
        <v>23</v>
      </c>
      <c r="E341" s="191">
        <v>2</v>
      </c>
      <c r="F341" s="18"/>
      <c r="G341" s="28">
        <f t="shared" si="26"/>
        <v>0</v>
      </c>
    </row>
    <row r="342" spans="2:7" x14ac:dyDescent="0.3">
      <c r="B342" s="26">
        <f t="shared" si="30"/>
        <v>37</v>
      </c>
      <c r="C342" s="6" t="s">
        <v>13</v>
      </c>
      <c r="D342" s="7" t="s">
        <v>23</v>
      </c>
      <c r="E342" s="191">
        <v>4</v>
      </c>
      <c r="F342" s="18"/>
      <c r="G342" s="28">
        <f t="shared" si="26"/>
        <v>0</v>
      </c>
    </row>
    <row r="343" spans="2:7" x14ac:dyDescent="0.3">
      <c r="B343" s="26">
        <f t="shared" si="30"/>
        <v>38</v>
      </c>
      <c r="C343" s="6" t="s">
        <v>106</v>
      </c>
      <c r="D343" s="7" t="s">
        <v>23</v>
      </c>
      <c r="E343" s="191">
        <v>2</v>
      </c>
      <c r="F343" s="18"/>
      <c r="G343" s="28">
        <f t="shared" si="26"/>
        <v>0</v>
      </c>
    </row>
    <row r="344" spans="2:7" x14ac:dyDescent="0.3">
      <c r="B344" s="26">
        <f t="shared" si="30"/>
        <v>39</v>
      </c>
      <c r="C344" s="105" t="s">
        <v>209</v>
      </c>
      <c r="D344" s="7" t="s">
        <v>121</v>
      </c>
      <c r="E344" s="7">
        <v>1</v>
      </c>
      <c r="F344" s="118"/>
      <c r="G344" s="122">
        <f t="shared" ref="G344:G359" si="31">+F344*E344</f>
        <v>0</v>
      </c>
    </row>
    <row r="345" spans="2:7" x14ac:dyDescent="0.3">
      <c r="B345" s="26">
        <f t="shared" si="30"/>
        <v>40</v>
      </c>
      <c r="C345" s="105" t="s">
        <v>0</v>
      </c>
      <c r="D345" s="7" t="s">
        <v>121</v>
      </c>
      <c r="E345" s="7">
        <v>3</v>
      </c>
      <c r="F345" s="118"/>
      <c r="G345" s="122">
        <f t="shared" si="31"/>
        <v>0</v>
      </c>
    </row>
    <row r="346" spans="2:7" x14ac:dyDescent="0.3">
      <c r="B346" s="26">
        <f t="shared" si="30"/>
        <v>41</v>
      </c>
      <c r="C346" s="105" t="s">
        <v>120</v>
      </c>
      <c r="D346" s="7" t="s">
        <v>121</v>
      </c>
      <c r="E346" s="7">
        <v>4</v>
      </c>
      <c r="F346" s="118"/>
      <c r="G346" s="122">
        <f t="shared" si="31"/>
        <v>0</v>
      </c>
    </row>
    <row r="347" spans="2:7" x14ac:dyDescent="0.3">
      <c r="B347" s="26">
        <f t="shared" si="30"/>
        <v>42</v>
      </c>
      <c r="C347" s="105" t="s">
        <v>210</v>
      </c>
      <c r="D347" s="7" t="s">
        <v>121</v>
      </c>
      <c r="E347" s="7">
        <v>2</v>
      </c>
      <c r="F347" s="118"/>
      <c r="G347" s="122">
        <f t="shared" si="31"/>
        <v>0</v>
      </c>
    </row>
    <row r="348" spans="2:7" x14ac:dyDescent="0.3">
      <c r="B348" s="26">
        <f t="shared" si="30"/>
        <v>43</v>
      </c>
      <c r="C348" s="105" t="s">
        <v>211</v>
      </c>
      <c r="D348" s="7" t="s">
        <v>121</v>
      </c>
      <c r="E348" s="7">
        <v>2</v>
      </c>
      <c r="F348" s="118"/>
      <c r="G348" s="122">
        <f t="shared" si="31"/>
        <v>0</v>
      </c>
    </row>
    <row r="349" spans="2:7" x14ac:dyDescent="0.3">
      <c r="B349" s="26">
        <f t="shared" si="30"/>
        <v>44</v>
      </c>
      <c r="C349" s="105" t="s">
        <v>212</v>
      </c>
      <c r="D349" s="7" t="s">
        <v>121</v>
      </c>
      <c r="E349" s="7">
        <v>2</v>
      </c>
      <c r="F349" s="118"/>
      <c r="G349" s="122">
        <f t="shared" si="31"/>
        <v>0</v>
      </c>
    </row>
    <row r="350" spans="2:7" x14ac:dyDescent="0.3">
      <c r="B350" s="26">
        <f t="shared" si="30"/>
        <v>45</v>
      </c>
      <c r="C350" s="100" t="s">
        <v>213</v>
      </c>
      <c r="D350" s="71" t="s">
        <v>121</v>
      </c>
      <c r="E350" s="101">
        <v>4</v>
      </c>
      <c r="F350" s="118"/>
      <c r="G350" s="122">
        <f t="shared" si="31"/>
        <v>0</v>
      </c>
    </row>
    <row r="351" spans="2:7" ht="30" x14ac:dyDescent="0.3">
      <c r="B351" s="26">
        <f t="shared" si="30"/>
        <v>46</v>
      </c>
      <c r="C351" s="100" t="s">
        <v>214</v>
      </c>
      <c r="D351" s="71" t="s">
        <v>121</v>
      </c>
      <c r="E351" s="101">
        <v>1</v>
      </c>
      <c r="F351" s="118"/>
      <c r="G351" s="122">
        <f t="shared" si="31"/>
        <v>0</v>
      </c>
    </row>
    <row r="352" spans="2:7" x14ac:dyDescent="0.3">
      <c r="B352" s="26">
        <f t="shared" si="30"/>
        <v>47</v>
      </c>
      <c r="C352" s="100" t="s">
        <v>215</v>
      </c>
      <c r="D352" s="71" t="s">
        <v>121</v>
      </c>
      <c r="E352" s="101">
        <v>1</v>
      </c>
      <c r="F352" s="118"/>
      <c r="G352" s="122">
        <f t="shared" si="31"/>
        <v>0</v>
      </c>
    </row>
    <row r="353" spans="2:7" x14ac:dyDescent="0.3">
      <c r="B353" s="26">
        <f t="shared" si="30"/>
        <v>48</v>
      </c>
      <c r="C353" s="100" t="s">
        <v>216</v>
      </c>
      <c r="D353" s="71" t="s">
        <v>121</v>
      </c>
      <c r="E353" s="101">
        <v>1</v>
      </c>
      <c r="F353" s="118"/>
      <c r="G353" s="122">
        <f t="shared" si="31"/>
        <v>0</v>
      </c>
    </row>
    <row r="354" spans="2:7" x14ac:dyDescent="0.3">
      <c r="B354" s="26">
        <f t="shared" si="30"/>
        <v>49</v>
      </c>
      <c r="C354" s="100" t="s">
        <v>217</v>
      </c>
      <c r="D354" s="71" t="s">
        <v>121</v>
      </c>
      <c r="E354" s="101">
        <v>1</v>
      </c>
      <c r="F354" s="118"/>
      <c r="G354" s="122">
        <f t="shared" si="31"/>
        <v>0</v>
      </c>
    </row>
    <row r="355" spans="2:7" x14ac:dyDescent="0.3">
      <c r="B355" s="26">
        <f t="shared" si="30"/>
        <v>50</v>
      </c>
      <c r="C355" s="100" t="s">
        <v>218</v>
      </c>
      <c r="D355" s="71" t="s">
        <v>121</v>
      </c>
      <c r="E355" s="101">
        <v>2</v>
      </c>
      <c r="F355" s="118"/>
      <c r="G355" s="122">
        <f t="shared" si="31"/>
        <v>0</v>
      </c>
    </row>
    <row r="356" spans="2:7" x14ac:dyDescent="0.3">
      <c r="B356" s="26">
        <f t="shared" si="30"/>
        <v>51</v>
      </c>
      <c r="C356" s="100" t="s">
        <v>219</v>
      </c>
      <c r="D356" s="71" t="s">
        <v>121</v>
      </c>
      <c r="E356" s="101">
        <v>1</v>
      </c>
      <c r="F356" s="118"/>
      <c r="G356" s="122">
        <f t="shared" si="31"/>
        <v>0</v>
      </c>
    </row>
    <row r="357" spans="2:7" x14ac:dyDescent="0.3">
      <c r="B357" s="26">
        <f t="shared" si="30"/>
        <v>52</v>
      </c>
      <c r="C357" s="100" t="s">
        <v>220</v>
      </c>
      <c r="D357" s="71" t="s">
        <v>121</v>
      </c>
      <c r="E357" s="101">
        <v>1</v>
      </c>
      <c r="F357" s="118"/>
      <c r="G357" s="122">
        <f t="shared" si="31"/>
        <v>0</v>
      </c>
    </row>
    <row r="358" spans="2:7" ht="30" x14ac:dyDescent="0.3">
      <c r="B358" s="26">
        <f t="shared" si="30"/>
        <v>53</v>
      </c>
      <c r="C358" s="100" t="s">
        <v>221</v>
      </c>
      <c r="D358" s="71" t="s">
        <v>121</v>
      </c>
      <c r="E358" s="101">
        <v>1</v>
      </c>
      <c r="F358" s="118"/>
      <c r="G358" s="122">
        <f t="shared" si="31"/>
        <v>0</v>
      </c>
    </row>
    <row r="359" spans="2:7" ht="15.75" thickBot="1" x14ac:dyDescent="0.35">
      <c r="B359" s="26">
        <f t="shared" si="30"/>
        <v>54</v>
      </c>
      <c r="C359" s="202" t="s">
        <v>202</v>
      </c>
      <c r="D359" s="20" t="s">
        <v>121</v>
      </c>
      <c r="E359" s="107">
        <v>3</v>
      </c>
      <c r="F359" s="119"/>
      <c r="G359" s="123">
        <f t="shared" si="31"/>
        <v>0</v>
      </c>
    </row>
    <row r="360" spans="2:7" ht="16.5" thickBot="1" x14ac:dyDescent="0.35">
      <c r="B360" s="73"/>
      <c r="C360" s="74"/>
      <c r="D360" s="224" t="s">
        <v>113</v>
      </c>
      <c r="E360" s="225"/>
      <c r="F360" s="226"/>
      <c r="G360" s="117">
        <f>SUM(G337:G359)</f>
        <v>0</v>
      </c>
    </row>
    <row r="361" spans="2:7" x14ac:dyDescent="0.3">
      <c r="B361" s="40"/>
      <c r="C361" s="41" t="s">
        <v>206</v>
      </c>
      <c r="D361" s="42"/>
      <c r="E361" s="108"/>
      <c r="F361" s="52"/>
      <c r="G361" s="46"/>
    </row>
    <row r="362" spans="2:7" x14ac:dyDescent="0.3">
      <c r="B362" s="26">
        <f>+B359+1</f>
        <v>55</v>
      </c>
      <c r="C362" s="6" t="s">
        <v>92</v>
      </c>
      <c r="D362" s="7" t="s">
        <v>23</v>
      </c>
      <c r="E362" s="191">
        <v>1</v>
      </c>
      <c r="F362" s="18"/>
      <c r="G362" s="28">
        <f t="shared" ref="G362:G368" si="32">E362*F362</f>
        <v>0</v>
      </c>
    </row>
    <row r="363" spans="2:7" x14ac:dyDescent="0.3">
      <c r="B363" s="26">
        <f>+B362+1</f>
        <v>56</v>
      </c>
      <c r="C363" s="6" t="s">
        <v>103</v>
      </c>
      <c r="D363" s="191" t="s">
        <v>23</v>
      </c>
      <c r="E363" s="191">
        <v>1</v>
      </c>
      <c r="F363" s="18"/>
      <c r="G363" s="28">
        <f t="shared" si="32"/>
        <v>0</v>
      </c>
    </row>
    <row r="364" spans="2:7" x14ac:dyDescent="0.3">
      <c r="B364" s="26">
        <f t="shared" ref="B364:B368" si="33">+B363+1</f>
        <v>57</v>
      </c>
      <c r="C364" s="6" t="s">
        <v>104</v>
      </c>
      <c r="D364" s="7" t="s">
        <v>23</v>
      </c>
      <c r="E364" s="191">
        <v>1</v>
      </c>
      <c r="F364" s="18"/>
      <c r="G364" s="28">
        <f t="shared" si="32"/>
        <v>0</v>
      </c>
    </row>
    <row r="365" spans="2:7" x14ac:dyDescent="0.3">
      <c r="B365" s="26">
        <f t="shared" si="33"/>
        <v>58</v>
      </c>
      <c r="C365" s="6" t="s">
        <v>51</v>
      </c>
      <c r="D365" s="7" t="s">
        <v>23</v>
      </c>
      <c r="E365" s="191">
        <v>1</v>
      </c>
      <c r="F365" s="18"/>
      <c r="G365" s="28">
        <f t="shared" si="32"/>
        <v>0</v>
      </c>
    </row>
    <row r="366" spans="2:7" x14ac:dyDescent="0.3">
      <c r="B366" s="26">
        <f t="shared" si="33"/>
        <v>59</v>
      </c>
      <c r="C366" s="6" t="s">
        <v>43</v>
      </c>
      <c r="D366" s="7" t="s">
        <v>23</v>
      </c>
      <c r="E366" s="191">
        <v>2</v>
      </c>
      <c r="F366" s="18"/>
      <c r="G366" s="28">
        <f t="shared" si="32"/>
        <v>0</v>
      </c>
    </row>
    <row r="367" spans="2:7" x14ac:dyDescent="0.3">
      <c r="B367" s="26">
        <f t="shared" si="33"/>
        <v>60</v>
      </c>
      <c r="C367" s="6" t="s">
        <v>0</v>
      </c>
      <c r="D367" s="7" t="s">
        <v>23</v>
      </c>
      <c r="E367" s="191">
        <v>2</v>
      </c>
      <c r="F367" s="18"/>
      <c r="G367" s="28">
        <f t="shared" si="32"/>
        <v>0</v>
      </c>
    </row>
    <row r="368" spans="2:7" ht="15.75" thickBot="1" x14ac:dyDescent="0.35">
      <c r="B368" s="26">
        <f t="shared" si="33"/>
        <v>61</v>
      </c>
      <c r="C368" s="6" t="s">
        <v>44</v>
      </c>
      <c r="D368" s="7" t="s">
        <v>23</v>
      </c>
      <c r="E368" s="191">
        <v>2</v>
      </c>
      <c r="F368" s="18"/>
      <c r="G368" s="28">
        <f t="shared" si="32"/>
        <v>0</v>
      </c>
    </row>
    <row r="369" spans="2:7" ht="16.5" thickBot="1" x14ac:dyDescent="0.35">
      <c r="B369" s="73"/>
      <c r="C369" s="74"/>
      <c r="D369" s="224" t="s">
        <v>113</v>
      </c>
      <c r="E369" s="225"/>
      <c r="F369" s="226"/>
      <c r="G369" s="99">
        <f>SUM(G362:G368)</f>
        <v>0</v>
      </c>
    </row>
    <row r="370" spans="2:7" x14ac:dyDescent="0.3">
      <c r="B370" s="227" t="s">
        <v>207</v>
      </c>
      <c r="C370" s="228"/>
      <c r="D370" s="228"/>
      <c r="E370" s="228"/>
      <c r="F370" s="112"/>
      <c r="G370" s="113"/>
    </row>
    <row r="371" spans="2:7" x14ac:dyDescent="0.3">
      <c r="B371" s="114">
        <f>+B368+1</f>
        <v>62</v>
      </c>
      <c r="C371" s="100" t="s">
        <v>158</v>
      </c>
      <c r="D371" s="71" t="s">
        <v>121</v>
      </c>
      <c r="E371" s="101">
        <v>1</v>
      </c>
      <c r="F371" s="102"/>
      <c r="G371" s="115">
        <f>+E371*F371</f>
        <v>0</v>
      </c>
    </row>
    <row r="372" spans="2:7" x14ac:dyDescent="0.3">
      <c r="B372" s="114">
        <f>1+B371</f>
        <v>63</v>
      </c>
      <c r="C372" s="100" t="s">
        <v>199</v>
      </c>
      <c r="D372" s="71" t="s">
        <v>157</v>
      </c>
      <c r="E372" s="101">
        <v>1</v>
      </c>
      <c r="F372" s="102"/>
      <c r="G372" s="115">
        <f t="shared" ref="G372:G380" si="34">+E372*F372</f>
        <v>0</v>
      </c>
    </row>
    <row r="373" spans="2:7" x14ac:dyDescent="0.3">
      <c r="B373" s="114">
        <f t="shared" ref="B373:B380" si="35">1+B372</f>
        <v>64</v>
      </c>
      <c r="C373" s="100" t="s">
        <v>200</v>
      </c>
      <c r="D373" s="71" t="s">
        <v>121</v>
      </c>
      <c r="E373" s="101">
        <v>1</v>
      </c>
      <c r="F373" s="102"/>
      <c r="G373" s="115">
        <f t="shared" si="34"/>
        <v>0</v>
      </c>
    </row>
    <row r="374" spans="2:7" x14ac:dyDescent="0.3">
      <c r="B374" s="114">
        <f t="shared" si="35"/>
        <v>65</v>
      </c>
      <c r="C374" s="100" t="s">
        <v>159</v>
      </c>
      <c r="D374" s="71" t="s">
        <v>121</v>
      </c>
      <c r="E374" s="101">
        <v>1</v>
      </c>
      <c r="F374" s="102"/>
      <c r="G374" s="115">
        <f t="shared" si="34"/>
        <v>0</v>
      </c>
    </row>
    <row r="375" spans="2:7" x14ac:dyDescent="0.3">
      <c r="B375" s="114">
        <f t="shared" si="35"/>
        <v>66</v>
      </c>
      <c r="C375" s="100" t="s">
        <v>118</v>
      </c>
      <c r="D375" s="71" t="s">
        <v>121</v>
      </c>
      <c r="E375" s="101">
        <v>1</v>
      </c>
      <c r="F375" s="102"/>
      <c r="G375" s="115">
        <f t="shared" si="34"/>
        <v>0</v>
      </c>
    </row>
    <row r="376" spans="2:7" x14ac:dyDescent="0.3">
      <c r="B376" s="114">
        <f t="shared" si="35"/>
        <v>67</v>
      </c>
      <c r="C376" s="100" t="s">
        <v>1</v>
      </c>
      <c r="D376" s="71" t="s">
        <v>121</v>
      </c>
      <c r="E376" s="101">
        <v>1</v>
      </c>
      <c r="F376" s="102"/>
      <c r="G376" s="115">
        <f t="shared" si="34"/>
        <v>0</v>
      </c>
    </row>
    <row r="377" spans="2:7" x14ac:dyDescent="0.3">
      <c r="B377" s="114">
        <f t="shared" si="35"/>
        <v>68</v>
      </c>
      <c r="C377" s="100" t="s">
        <v>0</v>
      </c>
      <c r="D377" s="71" t="s">
        <v>121</v>
      </c>
      <c r="E377" s="101">
        <v>1</v>
      </c>
      <c r="F377" s="102"/>
      <c r="G377" s="115">
        <f t="shared" si="34"/>
        <v>0</v>
      </c>
    </row>
    <row r="378" spans="2:7" x14ac:dyDescent="0.3">
      <c r="B378" s="114">
        <f t="shared" si="35"/>
        <v>69</v>
      </c>
      <c r="C378" s="104" t="s">
        <v>201</v>
      </c>
      <c r="D378" s="71" t="s">
        <v>121</v>
      </c>
      <c r="E378" s="101">
        <v>1</v>
      </c>
      <c r="F378" s="102"/>
      <c r="G378" s="115">
        <f t="shared" si="34"/>
        <v>0</v>
      </c>
    </row>
    <row r="379" spans="2:7" x14ac:dyDescent="0.3">
      <c r="B379" s="114">
        <f t="shared" si="35"/>
        <v>70</v>
      </c>
      <c r="C379" s="104" t="s">
        <v>202</v>
      </c>
      <c r="D379" s="71" t="s">
        <v>121</v>
      </c>
      <c r="E379" s="101">
        <v>1</v>
      </c>
      <c r="F379" s="102"/>
      <c r="G379" s="115">
        <f t="shared" si="34"/>
        <v>0</v>
      </c>
    </row>
    <row r="380" spans="2:7" ht="15.75" thickBot="1" x14ac:dyDescent="0.35">
      <c r="B380" s="114">
        <f t="shared" si="35"/>
        <v>71</v>
      </c>
      <c r="C380" s="104" t="s">
        <v>203</v>
      </c>
      <c r="D380" s="71" t="s">
        <v>121</v>
      </c>
      <c r="E380" s="101">
        <v>1</v>
      </c>
      <c r="F380" s="102"/>
      <c r="G380" s="116">
        <f t="shared" si="34"/>
        <v>0</v>
      </c>
    </row>
    <row r="381" spans="2:7" ht="16.5" thickBot="1" x14ac:dyDescent="0.35">
      <c r="B381" s="73"/>
      <c r="C381" s="74"/>
      <c r="D381" s="224" t="s">
        <v>113</v>
      </c>
      <c r="E381" s="225"/>
      <c r="F381" s="226"/>
      <c r="G381" s="99">
        <f>SUM(G371:G380)</f>
        <v>0</v>
      </c>
    </row>
    <row r="382" spans="2:7" x14ac:dyDescent="0.3">
      <c r="B382" s="40"/>
      <c r="C382" s="41" t="s">
        <v>205</v>
      </c>
      <c r="D382" s="42"/>
      <c r="E382" s="41"/>
      <c r="F382" s="110"/>
      <c r="G382" s="111"/>
    </row>
    <row r="383" spans="2:7" x14ac:dyDescent="0.3">
      <c r="B383" s="26">
        <f>+B380+1</f>
        <v>72</v>
      </c>
      <c r="C383" s="6" t="s">
        <v>51</v>
      </c>
      <c r="D383" s="191" t="s">
        <v>23</v>
      </c>
      <c r="E383" s="191">
        <v>2</v>
      </c>
      <c r="F383" s="18"/>
      <c r="G383" s="28">
        <f t="shared" ref="G383:G394" si="36">E383*F383</f>
        <v>0</v>
      </c>
    </row>
    <row r="384" spans="2:7" x14ac:dyDescent="0.3">
      <c r="B384" s="26">
        <f>+B383+1</f>
        <v>73</v>
      </c>
      <c r="C384" s="6" t="s">
        <v>92</v>
      </c>
      <c r="D384" s="191" t="s">
        <v>23</v>
      </c>
      <c r="E384" s="191">
        <v>1</v>
      </c>
      <c r="F384" s="18"/>
      <c r="G384" s="28">
        <f t="shared" si="36"/>
        <v>0</v>
      </c>
    </row>
    <row r="385" spans="2:7" x14ac:dyDescent="0.3">
      <c r="B385" s="26">
        <f t="shared" ref="B385:B394" si="37">+B384+1</f>
        <v>74</v>
      </c>
      <c r="C385" s="6" t="s">
        <v>59</v>
      </c>
      <c r="D385" s="7" t="s">
        <v>23</v>
      </c>
      <c r="E385" s="191">
        <v>1</v>
      </c>
      <c r="F385" s="18"/>
      <c r="G385" s="28">
        <f t="shared" si="36"/>
        <v>0</v>
      </c>
    </row>
    <row r="386" spans="2:7" x14ac:dyDescent="0.3">
      <c r="B386" s="26">
        <f t="shared" si="37"/>
        <v>75</v>
      </c>
      <c r="C386" s="6" t="s">
        <v>93</v>
      </c>
      <c r="D386" s="7" t="s">
        <v>23</v>
      </c>
      <c r="E386" s="191">
        <v>1</v>
      </c>
      <c r="F386" s="18"/>
      <c r="G386" s="28">
        <f t="shared" si="36"/>
        <v>0</v>
      </c>
    </row>
    <row r="387" spans="2:7" x14ac:dyDescent="0.3">
      <c r="B387" s="26">
        <f t="shared" si="37"/>
        <v>76</v>
      </c>
      <c r="C387" s="6" t="s">
        <v>94</v>
      </c>
      <c r="D387" s="7" t="s">
        <v>23</v>
      </c>
      <c r="E387" s="191">
        <v>2</v>
      </c>
      <c r="F387" s="18"/>
      <c r="G387" s="28">
        <f t="shared" si="36"/>
        <v>0</v>
      </c>
    </row>
    <row r="388" spans="2:7" x14ac:dyDescent="0.3">
      <c r="B388" s="26">
        <f t="shared" si="37"/>
        <v>77</v>
      </c>
      <c r="C388" s="6" t="s">
        <v>95</v>
      </c>
      <c r="D388" s="7" t="s">
        <v>23</v>
      </c>
      <c r="E388" s="191">
        <v>2</v>
      </c>
      <c r="F388" s="18"/>
      <c r="G388" s="28">
        <f t="shared" si="36"/>
        <v>0</v>
      </c>
    </row>
    <row r="389" spans="2:7" x14ac:dyDescent="0.3">
      <c r="B389" s="26">
        <f t="shared" si="37"/>
        <v>78</v>
      </c>
      <c r="C389" s="6" t="s">
        <v>43</v>
      </c>
      <c r="D389" s="7" t="s">
        <v>23</v>
      </c>
      <c r="E389" s="191">
        <v>3</v>
      </c>
      <c r="F389" s="18"/>
      <c r="G389" s="28">
        <f t="shared" si="36"/>
        <v>0</v>
      </c>
    </row>
    <row r="390" spans="2:7" x14ac:dyDescent="0.3">
      <c r="B390" s="26">
        <f t="shared" si="37"/>
        <v>79</v>
      </c>
      <c r="C390" s="6" t="s">
        <v>2</v>
      </c>
      <c r="D390" s="7" t="s">
        <v>23</v>
      </c>
      <c r="E390" s="191">
        <v>2</v>
      </c>
      <c r="F390" s="18"/>
      <c r="G390" s="28">
        <f t="shared" si="36"/>
        <v>0</v>
      </c>
    </row>
    <row r="391" spans="2:7" x14ac:dyDescent="0.3">
      <c r="B391" s="26">
        <f t="shared" si="37"/>
        <v>80</v>
      </c>
      <c r="C391" s="6" t="s">
        <v>101</v>
      </c>
      <c r="D391" s="7" t="s">
        <v>23</v>
      </c>
      <c r="E391" s="191">
        <v>1</v>
      </c>
      <c r="F391" s="18"/>
      <c r="G391" s="28">
        <f t="shared" si="36"/>
        <v>0</v>
      </c>
    </row>
    <row r="392" spans="2:7" x14ac:dyDescent="0.3">
      <c r="B392" s="26">
        <f t="shared" si="37"/>
        <v>81</v>
      </c>
      <c r="C392" s="6" t="s">
        <v>102</v>
      </c>
      <c r="D392" s="7" t="s">
        <v>23</v>
      </c>
      <c r="E392" s="191">
        <v>1</v>
      </c>
      <c r="F392" s="18"/>
      <c r="G392" s="28">
        <f>E392*F392</f>
        <v>0</v>
      </c>
    </row>
    <row r="393" spans="2:7" x14ac:dyDescent="0.3">
      <c r="B393" s="26">
        <f t="shared" si="37"/>
        <v>82</v>
      </c>
      <c r="C393" s="6" t="s">
        <v>98</v>
      </c>
      <c r="D393" s="7" t="s">
        <v>23</v>
      </c>
      <c r="E393" s="191">
        <v>5</v>
      </c>
      <c r="F393" s="18"/>
      <c r="G393" s="28">
        <f t="shared" si="36"/>
        <v>0</v>
      </c>
    </row>
    <row r="394" spans="2:7" ht="15.75" thickBot="1" x14ac:dyDescent="0.35">
      <c r="B394" s="26">
        <f t="shared" si="37"/>
        <v>83</v>
      </c>
      <c r="C394" s="6" t="s">
        <v>99</v>
      </c>
      <c r="D394" s="7" t="s">
        <v>23</v>
      </c>
      <c r="E394" s="191">
        <v>3</v>
      </c>
      <c r="F394" s="18"/>
      <c r="G394" s="35">
        <f t="shared" si="36"/>
        <v>0</v>
      </c>
    </row>
    <row r="395" spans="2:7" ht="16.5" thickBot="1" x14ac:dyDescent="0.35">
      <c r="B395" s="73"/>
      <c r="C395" s="74"/>
      <c r="D395" s="224" t="s">
        <v>113</v>
      </c>
      <c r="E395" s="225"/>
      <c r="F395" s="226"/>
      <c r="G395" s="109">
        <f>SUM(G383:G394)</f>
        <v>0</v>
      </c>
    </row>
    <row r="396" spans="2:7" x14ac:dyDescent="0.3">
      <c r="B396" s="229" t="s">
        <v>14</v>
      </c>
      <c r="C396" s="230"/>
      <c r="D396" s="230"/>
      <c r="E396" s="230"/>
      <c r="F396" s="48"/>
      <c r="G396" s="49"/>
    </row>
    <row r="397" spans="2:7" x14ac:dyDescent="0.3">
      <c r="B397" s="22">
        <v>1</v>
      </c>
      <c r="C397" s="21" t="s">
        <v>10</v>
      </c>
      <c r="D397" s="20" t="s">
        <v>23</v>
      </c>
      <c r="E397" s="20">
        <v>2</v>
      </c>
      <c r="F397" s="39"/>
      <c r="G397" s="28">
        <f t="shared" ref="G397:G403" si="38">E397*F397</f>
        <v>0</v>
      </c>
    </row>
    <row r="398" spans="2:7" x14ac:dyDescent="0.3">
      <c r="B398" s="22">
        <f t="shared" ref="B398:B401" si="39">1+B397</f>
        <v>2</v>
      </c>
      <c r="C398" s="21" t="s">
        <v>11</v>
      </c>
      <c r="D398" s="20" t="s">
        <v>23</v>
      </c>
      <c r="E398" s="20">
        <v>2</v>
      </c>
      <c r="F398" s="39"/>
      <c r="G398" s="28">
        <f t="shared" si="38"/>
        <v>0</v>
      </c>
    </row>
    <row r="399" spans="2:7" x14ac:dyDescent="0.3">
      <c r="B399" s="22">
        <f t="shared" si="39"/>
        <v>3</v>
      </c>
      <c r="C399" s="21" t="s">
        <v>16</v>
      </c>
      <c r="D399" s="20" t="s">
        <v>23</v>
      </c>
      <c r="E399" s="20">
        <v>1</v>
      </c>
      <c r="F399" s="39"/>
      <c r="G399" s="28">
        <f t="shared" si="38"/>
        <v>0</v>
      </c>
    </row>
    <row r="400" spans="2:7" x14ac:dyDescent="0.3">
      <c r="B400" s="22">
        <f t="shared" si="39"/>
        <v>4</v>
      </c>
      <c r="C400" s="21" t="s">
        <v>1</v>
      </c>
      <c r="D400" s="20" t="s">
        <v>23</v>
      </c>
      <c r="E400" s="20">
        <v>2</v>
      </c>
      <c r="F400" s="39"/>
      <c r="G400" s="28">
        <f t="shared" si="38"/>
        <v>0</v>
      </c>
    </row>
    <row r="401" spans="2:7" x14ac:dyDescent="0.3">
      <c r="B401" s="22">
        <f t="shared" si="39"/>
        <v>5</v>
      </c>
      <c r="C401" s="21" t="s">
        <v>0</v>
      </c>
      <c r="D401" s="20" t="s">
        <v>23</v>
      </c>
      <c r="E401" s="20">
        <v>2</v>
      </c>
      <c r="F401" s="39"/>
      <c r="G401" s="28">
        <f t="shared" si="38"/>
        <v>0</v>
      </c>
    </row>
    <row r="402" spans="2:7" x14ac:dyDescent="0.3">
      <c r="B402" s="22">
        <v>7</v>
      </c>
      <c r="C402" s="21" t="s">
        <v>17</v>
      </c>
      <c r="D402" s="20" t="s">
        <v>31</v>
      </c>
      <c r="E402" s="20">
        <v>1</v>
      </c>
      <c r="F402" s="39"/>
      <c r="G402" s="28">
        <f t="shared" si="38"/>
        <v>0</v>
      </c>
    </row>
    <row r="403" spans="2:7" ht="15.75" thickBot="1" x14ac:dyDescent="0.35">
      <c r="B403" s="22">
        <v>7</v>
      </c>
      <c r="C403" s="21" t="s">
        <v>204</v>
      </c>
      <c r="D403" s="20" t="s">
        <v>23</v>
      </c>
      <c r="E403" s="20">
        <v>2</v>
      </c>
      <c r="F403" s="39"/>
      <c r="G403" s="28">
        <f t="shared" si="38"/>
        <v>0</v>
      </c>
    </row>
    <row r="404" spans="2:7" ht="16.5" thickBot="1" x14ac:dyDescent="0.35">
      <c r="B404" s="73"/>
      <c r="C404" s="74"/>
      <c r="D404" s="224" t="s">
        <v>113</v>
      </c>
      <c r="E404" s="225"/>
      <c r="F404" s="226"/>
      <c r="G404" s="120">
        <f>SUM(G397:G403)</f>
        <v>0</v>
      </c>
    </row>
    <row r="405" spans="2:7" ht="30" x14ac:dyDescent="0.3">
      <c r="B405" s="2"/>
      <c r="C405" s="1" t="s">
        <v>22</v>
      </c>
      <c r="D405" s="1"/>
      <c r="E405" s="23"/>
      <c r="F405" s="23"/>
      <c r="G405" s="37"/>
    </row>
    <row r="406" spans="2:7" x14ac:dyDescent="0.3">
      <c r="B406" s="24">
        <f>+B403+1</f>
        <v>8</v>
      </c>
      <c r="C406" s="4" t="s">
        <v>35</v>
      </c>
      <c r="D406" s="3" t="s">
        <v>23</v>
      </c>
      <c r="E406" s="3">
        <v>2</v>
      </c>
      <c r="F406" s="25"/>
      <c r="G406" s="28">
        <f>+E406*F406</f>
        <v>0</v>
      </c>
    </row>
    <row r="407" spans="2:7" x14ac:dyDescent="0.3">
      <c r="B407" s="24">
        <f>+B406+1</f>
        <v>9</v>
      </c>
      <c r="C407" s="4" t="s">
        <v>24</v>
      </c>
      <c r="D407" s="3" t="s">
        <v>23</v>
      </c>
      <c r="E407" s="3">
        <v>2</v>
      </c>
      <c r="F407" s="25"/>
      <c r="G407" s="28">
        <f t="shared" ref="G407:G414" si="40">+E407*F407</f>
        <v>0</v>
      </c>
    </row>
    <row r="408" spans="2:7" x14ac:dyDescent="0.3">
      <c r="B408" s="24">
        <f t="shared" ref="B408:B414" si="41">+B407+1</f>
        <v>10</v>
      </c>
      <c r="C408" s="4" t="s">
        <v>25</v>
      </c>
      <c r="D408" s="3" t="s">
        <v>23</v>
      </c>
      <c r="E408" s="3">
        <v>2</v>
      </c>
      <c r="F408" s="25"/>
      <c r="G408" s="28">
        <f t="shared" si="40"/>
        <v>0</v>
      </c>
    </row>
    <row r="409" spans="2:7" x14ac:dyDescent="0.3">
      <c r="B409" s="24">
        <f t="shared" si="41"/>
        <v>11</v>
      </c>
      <c r="C409" s="4" t="s">
        <v>4</v>
      </c>
      <c r="D409" s="3" t="s">
        <v>23</v>
      </c>
      <c r="E409" s="3">
        <v>1</v>
      </c>
      <c r="F409" s="25"/>
      <c r="G409" s="28">
        <f t="shared" si="40"/>
        <v>0</v>
      </c>
    </row>
    <row r="410" spans="2:7" x14ac:dyDescent="0.3">
      <c r="B410" s="24">
        <f t="shared" si="41"/>
        <v>12</v>
      </c>
      <c r="C410" s="4" t="s">
        <v>26</v>
      </c>
      <c r="D410" s="3" t="s">
        <v>23</v>
      </c>
      <c r="E410" s="3">
        <v>1</v>
      </c>
      <c r="F410" s="25"/>
      <c r="G410" s="28">
        <f t="shared" si="40"/>
        <v>0</v>
      </c>
    </row>
    <row r="411" spans="2:7" x14ac:dyDescent="0.3">
      <c r="B411" s="24">
        <f t="shared" si="41"/>
        <v>13</v>
      </c>
      <c r="C411" s="4" t="s">
        <v>27</v>
      </c>
      <c r="D411" s="3" t="s">
        <v>23</v>
      </c>
      <c r="E411" s="3">
        <v>2</v>
      </c>
      <c r="F411" s="25"/>
      <c r="G411" s="28">
        <f t="shared" si="40"/>
        <v>0</v>
      </c>
    </row>
    <row r="412" spans="2:7" x14ac:dyDescent="0.3">
      <c r="B412" s="24">
        <f t="shared" si="41"/>
        <v>14</v>
      </c>
      <c r="C412" s="4" t="s">
        <v>20</v>
      </c>
      <c r="D412" s="3" t="s">
        <v>23</v>
      </c>
      <c r="E412" s="3">
        <v>2</v>
      </c>
      <c r="F412" s="18"/>
      <c r="G412" s="28">
        <f t="shared" si="40"/>
        <v>0</v>
      </c>
    </row>
    <row r="413" spans="2:7" x14ac:dyDescent="0.3">
      <c r="B413" s="24">
        <f t="shared" si="41"/>
        <v>15</v>
      </c>
      <c r="C413" s="4" t="s">
        <v>3</v>
      </c>
      <c r="D413" s="3" t="s">
        <v>23</v>
      </c>
      <c r="E413" s="3">
        <v>2</v>
      </c>
      <c r="F413" s="18"/>
      <c r="G413" s="28">
        <f t="shared" si="40"/>
        <v>0</v>
      </c>
    </row>
    <row r="414" spans="2:7" ht="15.75" thickBot="1" x14ac:dyDescent="0.35">
      <c r="B414" s="24">
        <f t="shared" si="41"/>
        <v>16</v>
      </c>
      <c r="C414" s="4" t="s">
        <v>28</v>
      </c>
      <c r="D414" s="3" t="s">
        <v>23</v>
      </c>
      <c r="E414" s="3">
        <v>2</v>
      </c>
      <c r="F414" s="25"/>
      <c r="G414" s="35">
        <f t="shared" si="40"/>
        <v>0</v>
      </c>
    </row>
    <row r="415" spans="2:7" ht="16.5" thickBot="1" x14ac:dyDescent="0.35">
      <c r="B415" s="73"/>
      <c r="C415" s="74"/>
      <c r="D415" s="224" t="s">
        <v>113</v>
      </c>
      <c r="E415" s="225"/>
      <c r="F415" s="226"/>
      <c r="G415" s="117">
        <f>SUM(G406:G414)</f>
        <v>0</v>
      </c>
    </row>
    <row r="416" spans="2:7" x14ac:dyDescent="0.3">
      <c r="B416" s="40"/>
      <c r="C416" s="42" t="s">
        <v>112</v>
      </c>
      <c r="D416" s="42"/>
      <c r="E416" s="41"/>
      <c r="F416" s="45"/>
      <c r="G416" s="46"/>
    </row>
    <row r="417" spans="2:7" x14ac:dyDescent="0.3">
      <c r="B417" s="26">
        <v>1</v>
      </c>
      <c r="C417" s="6" t="s">
        <v>43</v>
      </c>
      <c r="D417" s="191" t="s">
        <v>23</v>
      </c>
      <c r="E417" s="191">
        <v>1</v>
      </c>
      <c r="F417" s="10"/>
      <c r="G417" s="28">
        <f t="shared" ref="G417:G423" si="42">E417*F417</f>
        <v>0</v>
      </c>
    </row>
    <row r="418" spans="2:7" x14ac:dyDescent="0.3">
      <c r="B418" s="26">
        <f>+B417+1</f>
        <v>2</v>
      </c>
      <c r="C418" s="6" t="s">
        <v>44</v>
      </c>
      <c r="D418" s="7" t="s">
        <v>23</v>
      </c>
      <c r="E418" s="191">
        <v>1</v>
      </c>
      <c r="F418" s="10"/>
      <c r="G418" s="28">
        <f t="shared" si="42"/>
        <v>0</v>
      </c>
    </row>
    <row r="419" spans="2:7" x14ac:dyDescent="0.3">
      <c r="B419" s="26">
        <f t="shared" ref="B419:B423" si="43">+B418+1</f>
        <v>3</v>
      </c>
      <c r="C419" s="6" t="s">
        <v>46</v>
      </c>
      <c r="D419" s="7" t="s">
        <v>23</v>
      </c>
      <c r="E419" s="191">
        <v>4</v>
      </c>
      <c r="F419" s="10"/>
      <c r="G419" s="28">
        <f t="shared" si="42"/>
        <v>0</v>
      </c>
    </row>
    <row r="420" spans="2:7" x14ac:dyDescent="0.3">
      <c r="B420" s="26">
        <f t="shared" si="43"/>
        <v>4</v>
      </c>
      <c r="C420" s="6" t="s">
        <v>51</v>
      </c>
      <c r="D420" s="7" t="s">
        <v>23</v>
      </c>
      <c r="E420" s="191">
        <v>1</v>
      </c>
      <c r="F420" s="10"/>
      <c r="G420" s="28">
        <f t="shared" si="42"/>
        <v>0</v>
      </c>
    </row>
    <row r="421" spans="2:7" x14ac:dyDescent="0.3">
      <c r="B421" s="26">
        <f t="shared" si="43"/>
        <v>5</v>
      </c>
      <c r="C421" s="6" t="s">
        <v>63</v>
      </c>
      <c r="D421" s="7" t="s">
        <v>23</v>
      </c>
      <c r="E421" s="191">
        <v>1</v>
      </c>
      <c r="F421" s="10"/>
      <c r="G421" s="28">
        <f t="shared" si="42"/>
        <v>0</v>
      </c>
    </row>
    <row r="422" spans="2:7" x14ac:dyDescent="0.3">
      <c r="B422" s="26">
        <f t="shared" si="43"/>
        <v>6</v>
      </c>
      <c r="C422" s="6" t="s">
        <v>57</v>
      </c>
      <c r="D422" s="7" t="s">
        <v>23</v>
      </c>
      <c r="E422" s="191">
        <v>1</v>
      </c>
      <c r="F422" s="10"/>
      <c r="G422" s="28">
        <f t="shared" si="42"/>
        <v>0</v>
      </c>
    </row>
    <row r="423" spans="2:7" ht="15.75" thickBot="1" x14ac:dyDescent="0.35">
      <c r="B423" s="26">
        <f t="shared" si="43"/>
        <v>7</v>
      </c>
      <c r="C423" s="15" t="s">
        <v>13</v>
      </c>
      <c r="D423" s="16" t="s">
        <v>23</v>
      </c>
      <c r="E423" s="33">
        <v>4</v>
      </c>
      <c r="F423" s="19"/>
      <c r="G423" s="28">
        <f t="shared" si="42"/>
        <v>0</v>
      </c>
    </row>
    <row r="424" spans="2:7" ht="16.5" thickBot="1" x14ac:dyDescent="0.35">
      <c r="B424" s="73"/>
      <c r="C424" s="74"/>
      <c r="D424" s="224" t="s">
        <v>113</v>
      </c>
      <c r="E424" s="225"/>
      <c r="F424" s="226"/>
      <c r="G424" s="53">
        <f>SUM(G417:G423)</f>
        <v>0</v>
      </c>
    </row>
    <row r="425" spans="2:7" ht="15.75" thickBot="1" x14ac:dyDescent="0.35">
      <c r="B425" s="138"/>
      <c r="C425" s="139" t="s">
        <v>77</v>
      </c>
      <c r="D425" s="140"/>
      <c r="E425" s="139"/>
      <c r="F425" s="141"/>
      <c r="G425" s="142"/>
    </row>
    <row r="426" spans="2:7" x14ac:dyDescent="0.3">
      <c r="B426" s="145">
        <v>1</v>
      </c>
      <c r="C426" s="143" t="s">
        <v>118</v>
      </c>
      <c r="D426" s="146" t="s">
        <v>121</v>
      </c>
      <c r="E426" s="146">
        <v>1</v>
      </c>
      <c r="F426" s="147"/>
      <c r="G426" s="144">
        <f t="shared" ref="G426:G441" si="44">+E426*F426</f>
        <v>0</v>
      </c>
    </row>
    <row r="427" spans="2:7" x14ac:dyDescent="0.3">
      <c r="B427" s="26">
        <f>+B426+1</f>
        <v>2</v>
      </c>
      <c r="C427" s="100" t="s">
        <v>0</v>
      </c>
      <c r="D427" s="7" t="s">
        <v>121</v>
      </c>
      <c r="E427" s="7">
        <v>1</v>
      </c>
      <c r="F427" s="148"/>
      <c r="G427" s="28">
        <f t="shared" si="44"/>
        <v>0</v>
      </c>
    </row>
    <row r="428" spans="2:7" x14ac:dyDescent="0.3">
      <c r="B428" s="26">
        <f>+B427+1</f>
        <v>3</v>
      </c>
      <c r="C428" s="100" t="s">
        <v>222</v>
      </c>
      <c r="D428" s="7" t="s">
        <v>121</v>
      </c>
      <c r="E428" s="7">
        <v>1</v>
      </c>
      <c r="F428" s="148"/>
      <c r="G428" s="28">
        <f t="shared" si="44"/>
        <v>0</v>
      </c>
    </row>
    <row r="429" spans="2:7" x14ac:dyDescent="0.3">
      <c r="B429" s="26">
        <f>+B428+1</f>
        <v>4</v>
      </c>
      <c r="C429" s="100" t="s">
        <v>154</v>
      </c>
      <c r="D429" s="7" t="s">
        <v>121</v>
      </c>
      <c r="E429" s="7">
        <v>1</v>
      </c>
      <c r="F429" s="148"/>
      <c r="G429" s="28">
        <f t="shared" si="44"/>
        <v>0</v>
      </c>
    </row>
    <row r="430" spans="2:7" x14ac:dyDescent="0.3">
      <c r="B430" s="26">
        <f>+B429+1</f>
        <v>5</v>
      </c>
      <c r="C430" s="100" t="s">
        <v>233</v>
      </c>
      <c r="D430" s="7" t="s">
        <v>9</v>
      </c>
      <c r="E430" s="7">
        <v>2</v>
      </c>
      <c r="F430" s="148"/>
      <c r="G430" s="28">
        <f t="shared" si="44"/>
        <v>0</v>
      </c>
    </row>
    <row r="431" spans="2:7" x14ac:dyDescent="0.3">
      <c r="B431" s="26">
        <f t="shared" ref="B431:B452" si="45">+B430+1</f>
        <v>6</v>
      </c>
      <c r="C431" s="100" t="s">
        <v>234</v>
      </c>
      <c r="D431" s="7" t="s">
        <v>235</v>
      </c>
      <c r="E431" s="7">
        <v>1</v>
      </c>
      <c r="F431" s="148"/>
      <c r="G431" s="28">
        <f t="shared" si="44"/>
        <v>0</v>
      </c>
    </row>
    <row r="432" spans="2:7" x14ac:dyDescent="0.3">
      <c r="B432" s="26">
        <f t="shared" si="45"/>
        <v>7</v>
      </c>
      <c r="C432" s="100" t="s">
        <v>236</v>
      </c>
      <c r="D432" s="7" t="s">
        <v>121</v>
      </c>
      <c r="E432" s="7">
        <v>4</v>
      </c>
      <c r="F432" s="148"/>
      <c r="G432" s="28">
        <f t="shared" si="44"/>
        <v>0</v>
      </c>
    </row>
    <row r="433" spans="2:7" x14ac:dyDescent="0.3">
      <c r="B433" s="26">
        <f t="shared" si="45"/>
        <v>8</v>
      </c>
      <c r="C433" s="100" t="s">
        <v>237</v>
      </c>
      <c r="D433" s="7" t="s">
        <v>121</v>
      </c>
      <c r="E433" s="7">
        <v>4</v>
      </c>
      <c r="F433" s="148"/>
      <c r="G433" s="28">
        <f t="shared" si="44"/>
        <v>0</v>
      </c>
    </row>
    <row r="434" spans="2:7" x14ac:dyDescent="0.3">
      <c r="B434" s="26">
        <f t="shared" si="45"/>
        <v>9</v>
      </c>
      <c r="C434" s="100" t="s">
        <v>238</v>
      </c>
      <c r="D434" s="7" t="s">
        <v>121</v>
      </c>
      <c r="E434" s="7">
        <v>2</v>
      </c>
      <c r="F434" s="148"/>
      <c r="G434" s="28">
        <f t="shared" si="44"/>
        <v>0</v>
      </c>
    </row>
    <row r="435" spans="2:7" x14ac:dyDescent="0.3">
      <c r="B435" s="26">
        <f t="shared" si="45"/>
        <v>10</v>
      </c>
      <c r="C435" s="100" t="s">
        <v>239</v>
      </c>
      <c r="D435" s="7" t="s">
        <v>121</v>
      </c>
      <c r="E435" s="7">
        <v>2</v>
      </c>
      <c r="F435" s="148"/>
      <c r="G435" s="28">
        <f t="shared" si="44"/>
        <v>0</v>
      </c>
    </row>
    <row r="436" spans="2:7" x14ac:dyDescent="0.3">
      <c r="B436" s="26">
        <f t="shared" si="45"/>
        <v>11</v>
      </c>
      <c r="C436" s="100" t="s">
        <v>240</v>
      </c>
      <c r="D436" s="7" t="s">
        <v>121</v>
      </c>
      <c r="E436" s="7">
        <v>1</v>
      </c>
      <c r="F436" s="148"/>
      <c r="G436" s="28">
        <f t="shared" si="44"/>
        <v>0</v>
      </c>
    </row>
    <row r="437" spans="2:7" ht="30" x14ac:dyDescent="0.3">
      <c r="B437" s="26">
        <f t="shared" si="45"/>
        <v>12</v>
      </c>
      <c r="C437" s="100" t="s">
        <v>241</v>
      </c>
      <c r="D437" s="7" t="s">
        <v>121</v>
      </c>
      <c r="E437" s="7">
        <v>1</v>
      </c>
      <c r="F437" s="148"/>
      <c r="G437" s="94">
        <f t="shared" si="44"/>
        <v>0</v>
      </c>
    </row>
    <row r="438" spans="2:7" x14ac:dyDescent="0.3">
      <c r="B438" s="26">
        <f t="shared" si="45"/>
        <v>13</v>
      </c>
      <c r="C438" s="100" t="s">
        <v>242</v>
      </c>
      <c r="D438" s="7" t="s">
        <v>121</v>
      </c>
      <c r="E438" s="7">
        <v>1</v>
      </c>
      <c r="F438" s="148"/>
      <c r="G438" s="28">
        <f t="shared" si="44"/>
        <v>0</v>
      </c>
    </row>
    <row r="439" spans="2:7" x14ac:dyDescent="0.3">
      <c r="B439" s="26">
        <f t="shared" si="45"/>
        <v>14</v>
      </c>
      <c r="C439" s="133" t="s">
        <v>243</v>
      </c>
      <c r="D439" s="149" t="s">
        <v>121</v>
      </c>
      <c r="E439" s="149">
        <v>1</v>
      </c>
      <c r="F439" s="150"/>
      <c r="G439" s="28">
        <f t="shared" si="44"/>
        <v>0</v>
      </c>
    </row>
    <row r="440" spans="2:7" ht="30" x14ac:dyDescent="0.3">
      <c r="B440" s="26">
        <f t="shared" si="45"/>
        <v>15</v>
      </c>
      <c r="C440" s="100" t="s">
        <v>244</v>
      </c>
      <c r="D440" s="7" t="s">
        <v>121</v>
      </c>
      <c r="E440" s="7">
        <v>1</v>
      </c>
      <c r="F440" s="148"/>
      <c r="G440" s="94">
        <f t="shared" si="44"/>
        <v>0</v>
      </c>
    </row>
    <row r="441" spans="2:7" ht="30" x14ac:dyDescent="0.3">
      <c r="B441" s="26">
        <f t="shared" si="45"/>
        <v>16</v>
      </c>
      <c r="C441" s="100" t="s">
        <v>245</v>
      </c>
      <c r="D441" s="7" t="s">
        <v>121</v>
      </c>
      <c r="E441" s="7">
        <v>1</v>
      </c>
      <c r="F441" s="148"/>
      <c r="G441" s="94">
        <f t="shared" si="44"/>
        <v>0</v>
      </c>
    </row>
    <row r="442" spans="2:7" x14ac:dyDescent="0.3">
      <c r="B442" s="26">
        <f t="shared" si="45"/>
        <v>17</v>
      </c>
      <c r="C442" s="6" t="s">
        <v>32</v>
      </c>
      <c r="D442" s="7" t="s">
        <v>23</v>
      </c>
      <c r="E442" s="191">
        <v>4</v>
      </c>
      <c r="F442" s="10"/>
      <c r="G442" s="28">
        <f t="shared" ref="G442:G452" si="46">E442*F442</f>
        <v>0</v>
      </c>
    </row>
    <row r="443" spans="2:7" x14ac:dyDescent="0.3">
      <c r="B443" s="26">
        <f t="shared" si="45"/>
        <v>18</v>
      </c>
      <c r="C443" s="6" t="s">
        <v>51</v>
      </c>
      <c r="D443" s="7" t="s">
        <v>23</v>
      </c>
      <c r="E443" s="191">
        <v>1</v>
      </c>
      <c r="F443" s="10"/>
      <c r="G443" s="28">
        <f t="shared" si="46"/>
        <v>0</v>
      </c>
    </row>
    <row r="444" spans="2:7" x14ac:dyDescent="0.3">
      <c r="B444" s="26">
        <f t="shared" si="45"/>
        <v>19</v>
      </c>
      <c r="C444" s="6" t="s">
        <v>54</v>
      </c>
      <c r="D444" s="7" t="s">
        <v>23</v>
      </c>
      <c r="E444" s="191">
        <v>1</v>
      </c>
      <c r="F444" s="10"/>
      <c r="G444" s="28">
        <f t="shared" si="46"/>
        <v>0</v>
      </c>
    </row>
    <row r="445" spans="2:7" x14ac:dyDescent="0.3">
      <c r="B445" s="26">
        <f t="shared" si="45"/>
        <v>20</v>
      </c>
      <c r="C445" s="6" t="s">
        <v>78</v>
      </c>
      <c r="D445" s="7" t="s">
        <v>23</v>
      </c>
      <c r="E445" s="191">
        <v>1</v>
      </c>
      <c r="F445" s="10"/>
      <c r="G445" s="28">
        <f t="shared" si="46"/>
        <v>0</v>
      </c>
    </row>
    <row r="446" spans="2:7" x14ac:dyDescent="0.3">
      <c r="B446" s="26">
        <f t="shared" si="45"/>
        <v>21</v>
      </c>
      <c r="C446" s="6" t="s">
        <v>79</v>
      </c>
      <c r="D446" s="7" t="s">
        <v>23</v>
      </c>
      <c r="E446" s="191">
        <v>2</v>
      </c>
      <c r="F446" s="10"/>
      <c r="G446" s="28">
        <f t="shared" si="46"/>
        <v>0</v>
      </c>
    </row>
    <row r="447" spans="2:7" x14ac:dyDescent="0.3">
      <c r="B447" s="26">
        <f t="shared" si="45"/>
        <v>22</v>
      </c>
      <c r="C447" s="6" t="s">
        <v>78</v>
      </c>
      <c r="D447" s="7" t="s">
        <v>23</v>
      </c>
      <c r="E447" s="191">
        <v>2</v>
      </c>
      <c r="F447" s="10"/>
      <c r="G447" s="28">
        <f t="shared" si="46"/>
        <v>0</v>
      </c>
    </row>
    <row r="448" spans="2:7" x14ac:dyDescent="0.3">
      <c r="B448" s="26">
        <f t="shared" si="45"/>
        <v>23</v>
      </c>
      <c r="C448" s="6" t="s">
        <v>76</v>
      </c>
      <c r="D448" s="7" t="s">
        <v>23</v>
      </c>
      <c r="E448" s="191">
        <v>2</v>
      </c>
      <c r="F448" s="10"/>
      <c r="G448" s="28">
        <f t="shared" si="46"/>
        <v>0</v>
      </c>
    </row>
    <row r="449" spans="2:7" x14ac:dyDescent="0.3">
      <c r="B449" s="26">
        <f t="shared" si="45"/>
        <v>24</v>
      </c>
      <c r="C449" s="6" t="s">
        <v>254</v>
      </c>
      <c r="D449" s="7" t="s">
        <v>23</v>
      </c>
      <c r="E449" s="191">
        <v>4</v>
      </c>
      <c r="F449" s="10"/>
      <c r="G449" s="28">
        <f t="shared" si="46"/>
        <v>0</v>
      </c>
    </row>
    <row r="450" spans="2:7" x14ac:dyDescent="0.3">
      <c r="B450" s="26">
        <f t="shared" si="45"/>
        <v>25</v>
      </c>
      <c r="C450" s="6" t="s">
        <v>21</v>
      </c>
      <c r="D450" s="7" t="s">
        <v>23</v>
      </c>
      <c r="E450" s="191">
        <v>6</v>
      </c>
      <c r="F450" s="10"/>
      <c r="G450" s="28">
        <f t="shared" si="46"/>
        <v>0</v>
      </c>
    </row>
    <row r="451" spans="2:7" x14ac:dyDescent="0.3">
      <c r="B451" s="26">
        <f t="shared" si="45"/>
        <v>26</v>
      </c>
      <c r="C451" s="15" t="s">
        <v>276</v>
      </c>
      <c r="D451" s="16" t="s">
        <v>31</v>
      </c>
      <c r="E451" s="33">
        <v>3</v>
      </c>
      <c r="F451" s="17"/>
      <c r="G451" s="35">
        <f t="shared" si="46"/>
        <v>0</v>
      </c>
    </row>
    <row r="452" spans="2:7" ht="15.75" thickBot="1" x14ac:dyDescent="0.35">
      <c r="B452" s="26">
        <f t="shared" si="45"/>
        <v>27</v>
      </c>
      <c r="C452" s="11" t="s">
        <v>12</v>
      </c>
      <c r="D452" s="12" t="s">
        <v>23</v>
      </c>
      <c r="E452" s="29">
        <v>2</v>
      </c>
      <c r="F452" s="14"/>
      <c r="G452" s="31">
        <f t="shared" si="46"/>
        <v>0</v>
      </c>
    </row>
    <row r="453" spans="2:7" ht="15.75" thickBot="1" x14ac:dyDescent="0.35">
      <c r="B453" s="97"/>
      <c r="C453" s="98"/>
      <c r="D453" s="204" t="s">
        <v>113</v>
      </c>
      <c r="E453" s="205"/>
      <c r="F453" s="206"/>
      <c r="G453" s="120">
        <f>SUM(G426:G452)</f>
        <v>0</v>
      </c>
    </row>
    <row r="454" spans="2:7" x14ac:dyDescent="0.3">
      <c r="B454" s="40"/>
      <c r="C454" s="41" t="s">
        <v>80</v>
      </c>
      <c r="D454" s="42"/>
      <c r="E454" s="41"/>
      <c r="F454" s="45"/>
      <c r="G454" s="46"/>
    </row>
    <row r="455" spans="2:7" x14ac:dyDescent="0.3">
      <c r="B455" s="26">
        <f>+B452+1</f>
        <v>28</v>
      </c>
      <c r="C455" s="6" t="s">
        <v>81</v>
      </c>
      <c r="D455" s="191" t="s">
        <v>23</v>
      </c>
      <c r="E455" s="191">
        <v>1</v>
      </c>
      <c r="F455" s="10"/>
      <c r="G455" s="28">
        <f t="shared" ref="G455:G460" si="47">E455*F455</f>
        <v>0</v>
      </c>
    </row>
    <row r="456" spans="2:7" x14ac:dyDescent="0.3">
      <c r="B456" s="26">
        <f>+B455+1</f>
        <v>29</v>
      </c>
      <c r="C456" s="6" t="s">
        <v>43</v>
      </c>
      <c r="D456" s="7" t="s">
        <v>23</v>
      </c>
      <c r="E456" s="191">
        <v>1</v>
      </c>
      <c r="F456" s="10"/>
      <c r="G456" s="28">
        <f t="shared" si="47"/>
        <v>0</v>
      </c>
    </row>
    <row r="457" spans="2:7" x14ac:dyDescent="0.3">
      <c r="B457" s="26">
        <f t="shared" ref="B457:B460" si="48">+B456+1</f>
        <v>30</v>
      </c>
      <c r="C457" s="6" t="s">
        <v>82</v>
      </c>
      <c r="D457" s="7" t="s">
        <v>23</v>
      </c>
      <c r="E457" s="191">
        <v>1</v>
      </c>
      <c r="F457" s="10"/>
      <c r="G457" s="28">
        <f t="shared" si="47"/>
        <v>0</v>
      </c>
    </row>
    <row r="458" spans="2:7" x14ac:dyDescent="0.3">
      <c r="B458" s="26">
        <f t="shared" si="48"/>
        <v>31</v>
      </c>
      <c r="C458" s="6" t="s">
        <v>51</v>
      </c>
      <c r="D458" s="7" t="s">
        <v>23</v>
      </c>
      <c r="E458" s="191">
        <v>1</v>
      </c>
      <c r="F458" s="10"/>
      <c r="G458" s="28">
        <f t="shared" si="47"/>
        <v>0</v>
      </c>
    </row>
    <row r="459" spans="2:7" x14ac:dyDescent="0.3">
      <c r="B459" s="26">
        <f t="shared" si="48"/>
        <v>32</v>
      </c>
      <c r="C459" s="6" t="s">
        <v>83</v>
      </c>
      <c r="D459" s="7" t="s">
        <v>23</v>
      </c>
      <c r="E459" s="191">
        <v>1</v>
      </c>
      <c r="F459" s="10"/>
      <c r="G459" s="28">
        <f t="shared" si="47"/>
        <v>0</v>
      </c>
    </row>
    <row r="460" spans="2:7" ht="15.75" thickBot="1" x14ac:dyDescent="0.35">
      <c r="B460" s="26">
        <f t="shared" si="48"/>
        <v>33</v>
      </c>
      <c r="C460" s="11" t="s">
        <v>84</v>
      </c>
      <c r="D460" s="12" t="s">
        <v>23</v>
      </c>
      <c r="E460" s="29">
        <v>1</v>
      </c>
      <c r="F460" s="14"/>
      <c r="G460" s="31">
        <f t="shared" si="47"/>
        <v>0</v>
      </c>
    </row>
    <row r="461" spans="2:7" ht="15.75" thickBot="1" x14ac:dyDescent="0.35">
      <c r="B461" s="130"/>
      <c r="C461" s="131"/>
      <c r="D461" s="213" t="s">
        <v>113</v>
      </c>
      <c r="E461" s="214"/>
      <c r="F461" s="215"/>
      <c r="G461" s="121">
        <f>SUM(G455:G460)</f>
        <v>0</v>
      </c>
    </row>
    <row r="462" spans="2:7" x14ac:dyDescent="0.3">
      <c r="B462" s="40"/>
      <c r="C462" s="41" t="s">
        <v>85</v>
      </c>
      <c r="D462" s="42"/>
      <c r="E462" s="41"/>
      <c r="F462" s="45"/>
      <c r="G462" s="46"/>
    </row>
    <row r="463" spans="2:7" x14ac:dyDescent="0.3">
      <c r="B463" s="26">
        <f>+B460+1</f>
        <v>34</v>
      </c>
      <c r="C463" s="6" t="s">
        <v>81</v>
      </c>
      <c r="D463" s="7" t="s">
        <v>23</v>
      </c>
      <c r="E463" s="191">
        <v>1</v>
      </c>
      <c r="F463" s="10"/>
      <c r="G463" s="28">
        <f t="shared" ref="G463:G468" si="49">E463*F463</f>
        <v>0</v>
      </c>
    </row>
    <row r="464" spans="2:7" x14ac:dyDescent="0.3">
      <c r="B464" s="26">
        <f>+B463+1</f>
        <v>35</v>
      </c>
      <c r="C464" s="6" t="s">
        <v>43</v>
      </c>
      <c r="D464" s="7" t="s">
        <v>23</v>
      </c>
      <c r="E464" s="191">
        <v>1</v>
      </c>
      <c r="F464" s="10"/>
      <c r="G464" s="28">
        <f t="shared" si="49"/>
        <v>0</v>
      </c>
    </row>
    <row r="465" spans="2:7" x14ac:dyDescent="0.3">
      <c r="B465" s="26">
        <f t="shared" ref="B465:B468" si="50">+B464+1</f>
        <v>36</v>
      </c>
      <c r="C465" s="6" t="s">
        <v>44</v>
      </c>
      <c r="D465" s="7" t="s">
        <v>23</v>
      </c>
      <c r="E465" s="191">
        <v>1</v>
      </c>
      <c r="F465" s="10"/>
      <c r="G465" s="28">
        <f t="shared" si="49"/>
        <v>0</v>
      </c>
    </row>
    <row r="466" spans="2:7" x14ac:dyDescent="0.3">
      <c r="B466" s="26">
        <f t="shared" si="50"/>
        <v>37</v>
      </c>
      <c r="C466" s="6" t="s">
        <v>51</v>
      </c>
      <c r="D466" s="7" t="s">
        <v>23</v>
      </c>
      <c r="E466" s="191">
        <v>1</v>
      </c>
      <c r="F466" s="10"/>
      <c r="G466" s="28">
        <f t="shared" si="49"/>
        <v>0</v>
      </c>
    </row>
    <row r="467" spans="2:7" x14ac:dyDescent="0.3">
      <c r="B467" s="26">
        <f t="shared" si="50"/>
        <v>38</v>
      </c>
      <c r="C467" s="6" t="s">
        <v>83</v>
      </c>
      <c r="D467" s="7" t="s">
        <v>23</v>
      </c>
      <c r="E467" s="191">
        <v>1</v>
      </c>
      <c r="F467" s="10"/>
      <c r="G467" s="28">
        <f t="shared" si="49"/>
        <v>0</v>
      </c>
    </row>
    <row r="468" spans="2:7" ht="15.75" thickBot="1" x14ac:dyDescent="0.35">
      <c r="B468" s="26">
        <f t="shared" si="50"/>
        <v>39</v>
      </c>
      <c r="C468" s="11" t="s">
        <v>13</v>
      </c>
      <c r="D468" s="12" t="s">
        <v>23</v>
      </c>
      <c r="E468" s="29">
        <v>1</v>
      </c>
      <c r="F468" s="14"/>
      <c r="G468" s="31">
        <f t="shared" si="49"/>
        <v>0</v>
      </c>
    </row>
    <row r="469" spans="2:7" ht="15.75" thickBot="1" x14ac:dyDescent="0.35">
      <c r="B469" s="135"/>
      <c r="C469" s="136"/>
      <c r="D469" s="236" t="s">
        <v>113</v>
      </c>
      <c r="E469" s="237"/>
      <c r="F469" s="238"/>
      <c r="G469" s="121">
        <f>SUM(G463:G468)</f>
        <v>0</v>
      </c>
    </row>
    <row r="470" spans="2:7" x14ac:dyDescent="0.3">
      <c r="B470" s="40"/>
      <c r="C470" s="41" t="s">
        <v>86</v>
      </c>
      <c r="D470" s="42"/>
      <c r="E470" s="41"/>
      <c r="F470" s="45"/>
      <c r="G470" s="46"/>
    </row>
    <row r="471" spans="2:7" x14ac:dyDescent="0.3">
      <c r="B471" s="26">
        <f>+B468+1</f>
        <v>40</v>
      </c>
      <c r="C471" s="6" t="s">
        <v>43</v>
      </c>
      <c r="D471" s="191" t="s">
        <v>23</v>
      </c>
      <c r="E471" s="191">
        <v>1</v>
      </c>
      <c r="F471" s="10"/>
      <c r="G471" s="28">
        <f t="shared" ref="G471:G487" si="51">E471*F471</f>
        <v>0</v>
      </c>
    </row>
    <row r="472" spans="2:7" x14ac:dyDescent="0.3">
      <c r="B472" s="26">
        <f>+B471+1</f>
        <v>41</v>
      </c>
      <c r="C472" s="6" t="s">
        <v>109</v>
      </c>
      <c r="D472" s="7" t="s">
        <v>23</v>
      </c>
      <c r="E472" s="191">
        <v>1</v>
      </c>
      <c r="F472" s="10"/>
      <c r="G472" s="28">
        <f t="shared" si="51"/>
        <v>0</v>
      </c>
    </row>
    <row r="473" spans="2:7" x14ac:dyDescent="0.3">
      <c r="B473" s="26">
        <f t="shared" ref="B473:B487" si="52">+B472+1</f>
        <v>42</v>
      </c>
      <c r="C473" s="6" t="s">
        <v>82</v>
      </c>
      <c r="D473" s="7" t="s">
        <v>23</v>
      </c>
      <c r="E473" s="191">
        <v>1</v>
      </c>
      <c r="F473" s="10"/>
      <c r="G473" s="28">
        <f t="shared" si="51"/>
        <v>0</v>
      </c>
    </row>
    <row r="474" spans="2:7" x14ac:dyDescent="0.3">
      <c r="B474" s="26">
        <f t="shared" si="52"/>
        <v>43</v>
      </c>
      <c r="C474" s="6" t="s">
        <v>51</v>
      </c>
      <c r="D474" s="7" t="s">
        <v>23</v>
      </c>
      <c r="E474" s="191">
        <v>1</v>
      </c>
      <c r="F474" s="10"/>
      <c r="G474" s="28">
        <f t="shared" si="51"/>
        <v>0</v>
      </c>
    </row>
    <row r="475" spans="2:7" x14ac:dyDescent="0.3">
      <c r="B475" s="26">
        <f t="shared" si="52"/>
        <v>44</v>
      </c>
      <c r="C475" s="6" t="s">
        <v>83</v>
      </c>
      <c r="D475" s="7" t="s">
        <v>23</v>
      </c>
      <c r="E475" s="191">
        <v>2</v>
      </c>
      <c r="F475" s="10"/>
      <c r="G475" s="28">
        <f t="shared" si="51"/>
        <v>0</v>
      </c>
    </row>
    <row r="476" spans="2:7" x14ac:dyDescent="0.3">
      <c r="B476" s="26">
        <f t="shared" si="52"/>
        <v>45</v>
      </c>
      <c r="C476" s="105" t="s">
        <v>0</v>
      </c>
      <c r="D476" s="7" t="s">
        <v>121</v>
      </c>
      <c r="E476" s="101">
        <v>1</v>
      </c>
      <c r="F476" s="118"/>
      <c r="G476" s="28">
        <f t="shared" si="51"/>
        <v>0</v>
      </c>
    </row>
    <row r="477" spans="2:7" x14ac:dyDescent="0.3">
      <c r="B477" s="26">
        <f t="shared" si="52"/>
        <v>46</v>
      </c>
      <c r="C477" s="105" t="s">
        <v>222</v>
      </c>
      <c r="D477" s="7" t="s">
        <v>121</v>
      </c>
      <c r="E477" s="101">
        <v>1</v>
      </c>
      <c r="F477" s="118"/>
      <c r="G477" s="28">
        <f t="shared" si="51"/>
        <v>0</v>
      </c>
    </row>
    <row r="478" spans="2:7" x14ac:dyDescent="0.3">
      <c r="B478" s="26">
        <f t="shared" si="52"/>
        <v>47</v>
      </c>
      <c r="C478" s="100" t="s">
        <v>16</v>
      </c>
      <c r="D478" s="71" t="s">
        <v>121</v>
      </c>
      <c r="E478" s="101">
        <v>1</v>
      </c>
      <c r="F478" s="118"/>
      <c r="G478" s="28">
        <f t="shared" si="51"/>
        <v>0</v>
      </c>
    </row>
    <row r="479" spans="2:7" x14ac:dyDescent="0.3">
      <c r="B479" s="26">
        <f t="shared" si="52"/>
        <v>48</v>
      </c>
      <c r="C479" s="100" t="s">
        <v>223</v>
      </c>
      <c r="D479" s="71" t="s">
        <v>121</v>
      </c>
      <c r="E479" s="101">
        <v>4</v>
      </c>
      <c r="F479" s="118"/>
      <c r="G479" s="28">
        <f t="shared" si="51"/>
        <v>0</v>
      </c>
    </row>
    <row r="480" spans="2:7" x14ac:dyDescent="0.3">
      <c r="B480" s="26">
        <f t="shared" si="52"/>
        <v>49</v>
      </c>
      <c r="C480" s="100" t="s">
        <v>224</v>
      </c>
      <c r="D480" s="71" t="s">
        <v>121</v>
      </c>
      <c r="E480" s="101">
        <v>10</v>
      </c>
      <c r="F480" s="118"/>
      <c r="G480" s="28">
        <f t="shared" si="51"/>
        <v>0</v>
      </c>
    </row>
    <row r="481" spans="2:7" x14ac:dyDescent="0.3">
      <c r="B481" s="26">
        <f t="shared" si="52"/>
        <v>50</v>
      </c>
      <c r="C481" s="100" t="s">
        <v>225</v>
      </c>
      <c r="D481" s="71" t="s">
        <v>121</v>
      </c>
      <c r="E481" s="101">
        <v>10</v>
      </c>
      <c r="F481" s="118"/>
      <c r="G481" s="28">
        <f t="shared" si="51"/>
        <v>0</v>
      </c>
    </row>
    <row r="482" spans="2:7" x14ac:dyDescent="0.3">
      <c r="B482" s="26">
        <f t="shared" si="52"/>
        <v>51</v>
      </c>
      <c r="C482" s="100" t="s">
        <v>226</v>
      </c>
      <c r="D482" s="71" t="s">
        <v>121</v>
      </c>
      <c r="E482" s="101">
        <v>1</v>
      </c>
      <c r="F482" s="118"/>
      <c r="G482" s="28">
        <f t="shared" si="51"/>
        <v>0</v>
      </c>
    </row>
    <row r="483" spans="2:7" x14ac:dyDescent="0.3">
      <c r="B483" s="26">
        <f t="shared" si="52"/>
        <v>52</v>
      </c>
      <c r="C483" s="100" t="s">
        <v>227</v>
      </c>
      <c r="D483" s="71" t="s">
        <v>121</v>
      </c>
      <c r="E483" s="101">
        <v>3</v>
      </c>
      <c r="F483" s="118"/>
      <c r="G483" s="28">
        <f t="shared" si="51"/>
        <v>0</v>
      </c>
    </row>
    <row r="484" spans="2:7" x14ac:dyDescent="0.3">
      <c r="B484" s="26">
        <f t="shared" si="52"/>
        <v>53</v>
      </c>
      <c r="C484" s="100" t="s">
        <v>228</v>
      </c>
      <c r="D484" s="71" t="s">
        <v>121</v>
      </c>
      <c r="E484" s="101">
        <v>2</v>
      </c>
      <c r="F484" s="118"/>
      <c r="G484" s="28">
        <f t="shared" si="51"/>
        <v>0</v>
      </c>
    </row>
    <row r="485" spans="2:7" x14ac:dyDescent="0.3">
      <c r="B485" s="26">
        <f t="shared" si="52"/>
        <v>54</v>
      </c>
      <c r="C485" s="100" t="s">
        <v>229</v>
      </c>
      <c r="D485" s="71" t="s">
        <v>121</v>
      </c>
      <c r="E485" s="101">
        <v>1</v>
      </c>
      <c r="F485" s="118"/>
      <c r="G485" s="28">
        <f t="shared" si="51"/>
        <v>0</v>
      </c>
    </row>
    <row r="486" spans="2:7" ht="30" x14ac:dyDescent="0.3">
      <c r="B486" s="26">
        <f t="shared" si="52"/>
        <v>55</v>
      </c>
      <c r="C486" s="104" t="s">
        <v>230</v>
      </c>
      <c r="D486" s="71" t="s">
        <v>121</v>
      </c>
      <c r="E486" s="101">
        <v>1</v>
      </c>
      <c r="F486" s="118"/>
      <c r="G486" s="28">
        <f t="shared" si="51"/>
        <v>0</v>
      </c>
    </row>
    <row r="487" spans="2:7" ht="30.75" thickBot="1" x14ac:dyDescent="0.35">
      <c r="B487" s="26">
        <f t="shared" si="52"/>
        <v>56</v>
      </c>
      <c r="C487" s="104" t="s">
        <v>231</v>
      </c>
      <c r="D487" s="71" t="s">
        <v>121</v>
      </c>
      <c r="E487" s="101">
        <v>1</v>
      </c>
      <c r="F487" s="118"/>
      <c r="G487" s="28">
        <f t="shared" si="51"/>
        <v>0</v>
      </c>
    </row>
    <row r="488" spans="2:7" ht="15.75" thickBot="1" x14ac:dyDescent="0.35">
      <c r="B488" s="97"/>
      <c r="C488" s="98"/>
      <c r="D488" s="210" t="s">
        <v>113</v>
      </c>
      <c r="E488" s="211"/>
      <c r="F488" s="212"/>
      <c r="G488" s="134">
        <f>SUM(G471:G487)</f>
        <v>0</v>
      </c>
    </row>
    <row r="489" spans="2:7" x14ac:dyDescent="0.3">
      <c r="B489" s="40"/>
      <c r="C489" s="41" t="s">
        <v>87</v>
      </c>
      <c r="D489" s="42"/>
      <c r="E489" s="41"/>
      <c r="F489" s="45"/>
      <c r="G489" s="46"/>
    </row>
    <row r="490" spans="2:7" x14ac:dyDescent="0.3">
      <c r="B490" s="26">
        <f>B487+1</f>
        <v>57</v>
      </c>
      <c r="C490" s="6" t="s">
        <v>81</v>
      </c>
      <c r="D490" s="191" t="s">
        <v>23</v>
      </c>
      <c r="E490" s="191">
        <v>1</v>
      </c>
      <c r="F490" s="10"/>
      <c r="G490" s="28">
        <f>E490*F490</f>
        <v>0</v>
      </c>
    </row>
    <row r="491" spans="2:7" x14ac:dyDescent="0.3">
      <c r="B491" s="26">
        <f>+B490+1</f>
        <v>58</v>
      </c>
      <c r="C491" s="6" t="s">
        <v>43</v>
      </c>
      <c r="D491" s="7" t="s">
        <v>23</v>
      </c>
      <c r="E491" s="191">
        <v>1</v>
      </c>
      <c r="F491" s="10"/>
      <c r="G491" s="28">
        <f>E491*F491</f>
        <v>0</v>
      </c>
    </row>
    <row r="492" spans="2:7" x14ac:dyDescent="0.3">
      <c r="B492" s="26">
        <f t="shared" ref="B492:B493" si="53">+B491+1</f>
        <v>59</v>
      </c>
      <c r="C492" s="6" t="s">
        <v>44</v>
      </c>
      <c r="D492" s="7" t="s">
        <v>23</v>
      </c>
      <c r="E492" s="191">
        <v>1</v>
      </c>
      <c r="F492" s="10"/>
      <c r="G492" s="28">
        <f>E492*F492</f>
        <v>0</v>
      </c>
    </row>
    <row r="493" spans="2:7" ht="15.75" thickBot="1" x14ac:dyDescent="0.35">
      <c r="B493" s="26">
        <f t="shared" si="53"/>
        <v>60</v>
      </c>
      <c r="C493" s="11" t="s">
        <v>51</v>
      </c>
      <c r="D493" s="12" t="s">
        <v>23</v>
      </c>
      <c r="E493" s="29">
        <v>1</v>
      </c>
      <c r="F493" s="14"/>
      <c r="G493" s="31">
        <f>E493*F493</f>
        <v>0</v>
      </c>
    </row>
    <row r="494" spans="2:7" ht="15.75" thickBot="1" x14ac:dyDescent="0.35">
      <c r="B494" s="97"/>
      <c r="C494" s="98"/>
      <c r="D494" s="204" t="s">
        <v>113</v>
      </c>
      <c r="E494" s="205"/>
      <c r="F494" s="206"/>
      <c r="G494" s="121">
        <f>SUM(G490:G493)</f>
        <v>0</v>
      </c>
    </row>
    <row r="495" spans="2:7" x14ac:dyDescent="0.3">
      <c r="B495" s="40"/>
      <c r="C495" s="41" t="s">
        <v>70</v>
      </c>
      <c r="D495" s="42"/>
      <c r="E495" s="41"/>
      <c r="F495" s="45"/>
      <c r="G495" s="46"/>
    </row>
    <row r="496" spans="2:7" x14ac:dyDescent="0.3">
      <c r="B496" s="191">
        <f>+B493+1</f>
        <v>61</v>
      </c>
      <c r="C496" s="6" t="s">
        <v>42</v>
      </c>
      <c r="D496" s="7" t="s">
        <v>29</v>
      </c>
      <c r="E496" s="191">
        <v>2</v>
      </c>
      <c r="F496" s="10"/>
      <c r="G496" s="68">
        <f t="shared" ref="G496:G537" si="54">E496*F496</f>
        <v>0</v>
      </c>
    </row>
    <row r="497" spans="2:7" x14ac:dyDescent="0.3">
      <c r="B497" s="191">
        <f t="shared" ref="B497:B537" si="55">+B496+1</f>
        <v>62</v>
      </c>
      <c r="C497" s="6" t="s">
        <v>43</v>
      </c>
      <c r="D497" s="191" t="s">
        <v>23</v>
      </c>
      <c r="E497" s="191">
        <v>2</v>
      </c>
      <c r="F497" s="10"/>
      <c r="G497" s="68">
        <f t="shared" si="54"/>
        <v>0</v>
      </c>
    </row>
    <row r="498" spans="2:7" x14ac:dyDescent="0.3">
      <c r="B498" s="191">
        <f t="shared" si="55"/>
        <v>63</v>
      </c>
      <c r="C498" s="6" t="s">
        <v>44</v>
      </c>
      <c r="D498" s="7" t="s">
        <v>23</v>
      </c>
      <c r="E498" s="191">
        <v>2</v>
      </c>
      <c r="F498" s="10"/>
      <c r="G498" s="68">
        <f t="shared" si="54"/>
        <v>0</v>
      </c>
    </row>
    <row r="499" spans="2:7" x14ac:dyDescent="0.3">
      <c r="B499" s="191">
        <f t="shared" si="55"/>
        <v>64</v>
      </c>
      <c r="C499" s="85" t="s">
        <v>11</v>
      </c>
      <c r="D499" s="151" t="s">
        <v>121</v>
      </c>
      <c r="E499" s="151">
        <v>2</v>
      </c>
      <c r="F499" s="10"/>
      <c r="G499" s="68">
        <f t="shared" si="54"/>
        <v>0</v>
      </c>
    </row>
    <row r="500" spans="2:7" x14ac:dyDescent="0.3">
      <c r="B500" s="191">
        <f t="shared" si="55"/>
        <v>65</v>
      </c>
      <c r="C500" s="85" t="s">
        <v>155</v>
      </c>
      <c r="D500" s="151" t="s">
        <v>121</v>
      </c>
      <c r="E500" s="151">
        <v>2</v>
      </c>
      <c r="F500" s="10"/>
      <c r="G500" s="68">
        <f t="shared" si="54"/>
        <v>0</v>
      </c>
    </row>
    <row r="501" spans="2:7" x14ac:dyDescent="0.3">
      <c r="B501" s="191">
        <f t="shared" si="55"/>
        <v>66</v>
      </c>
      <c r="C501" s="85" t="s">
        <v>0</v>
      </c>
      <c r="D501" s="151" t="s">
        <v>121</v>
      </c>
      <c r="E501" s="151">
        <v>2</v>
      </c>
      <c r="F501" s="10"/>
      <c r="G501" s="68">
        <f t="shared" si="54"/>
        <v>0</v>
      </c>
    </row>
    <row r="502" spans="2:7" x14ac:dyDescent="0.3">
      <c r="B502" s="191">
        <f t="shared" si="55"/>
        <v>67</v>
      </c>
      <c r="C502" s="85" t="s">
        <v>156</v>
      </c>
      <c r="D502" s="151" t="s">
        <v>121</v>
      </c>
      <c r="E502" s="151">
        <v>2</v>
      </c>
      <c r="F502" s="10"/>
      <c r="G502" s="68">
        <f t="shared" si="54"/>
        <v>0</v>
      </c>
    </row>
    <row r="503" spans="2:7" x14ac:dyDescent="0.3">
      <c r="B503" s="191">
        <f t="shared" si="55"/>
        <v>68</v>
      </c>
      <c r="C503" s="85" t="s">
        <v>159</v>
      </c>
      <c r="D503" s="86" t="s">
        <v>121</v>
      </c>
      <c r="E503" s="87">
        <v>2</v>
      </c>
      <c r="F503" s="10"/>
      <c r="G503" s="68">
        <f t="shared" si="54"/>
        <v>0</v>
      </c>
    </row>
    <row r="504" spans="2:7" x14ac:dyDescent="0.3">
      <c r="B504" s="191">
        <f t="shared" si="55"/>
        <v>69</v>
      </c>
      <c r="C504" s="85" t="s">
        <v>160</v>
      </c>
      <c r="D504" s="86" t="s">
        <v>121</v>
      </c>
      <c r="E504" s="87">
        <v>1</v>
      </c>
      <c r="F504" s="10"/>
      <c r="G504" s="68">
        <f t="shared" si="54"/>
        <v>0</v>
      </c>
    </row>
    <row r="505" spans="2:7" x14ac:dyDescent="0.3">
      <c r="B505" s="191">
        <f t="shared" si="55"/>
        <v>70</v>
      </c>
      <c r="C505" s="85" t="s">
        <v>161</v>
      </c>
      <c r="D505" s="86" t="s">
        <v>121</v>
      </c>
      <c r="E505" s="87">
        <v>1</v>
      </c>
      <c r="F505" s="10"/>
      <c r="G505" s="68">
        <f t="shared" si="54"/>
        <v>0</v>
      </c>
    </row>
    <row r="506" spans="2:7" x14ac:dyDescent="0.3">
      <c r="B506" s="191">
        <f t="shared" si="55"/>
        <v>71</v>
      </c>
      <c r="C506" s="85" t="s">
        <v>162</v>
      </c>
      <c r="D506" s="86" t="s">
        <v>121</v>
      </c>
      <c r="E506" s="87">
        <v>1</v>
      </c>
      <c r="F506" s="10"/>
      <c r="G506" s="68">
        <f t="shared" si="54"/>
        <v>0</v>
      </c>
    </row>
    <row r="507" spans="2:7" ht="22.5" x14ac:dyDescent="0.3">
      <c r="B507" s="191">
        <f t="shared" si="55"/>
        <v>72</v>
      </c>
      <c r="C507" s="85" t="s">
        <v>163</v>
      </c>
      <c r="D507" s="86" t="s">
        <v>121</v>
      </c>
      <c r="E507" s="87">
        <v>1</v>
      </c>
      <c r="F507" s="10"/>
      <c r="G507" s="68">
        <f t="shared" si="54"/>
        <v>0</v>
      </c>
    </row>
    <row r="508" spans="2:7" x14ac:dyDescent="0.3">
      <c r="B508" s="191">
        <f t="shared" si="55"/>
        <v>73</v>
      </c>
      <c r="C508" s="85" t="s">
        <v>164</v>
      </c>
      <c r="D508" s="86" t="s">
        <v>121</v>
      </c>
      <c r="E508" s="87">
        <v>1</v>
      </c>
      <c r="F508" s="10"/>
      <c r="G508" s="68">
        <f t="shared" si="54"/>
        <v>0</v>
      </c>
    </row>
    <row r="509" spans="2:7" x14ac:dyDescent="0.3">
      <c r="B509" s="191">
        <f t="shared" si="55"/>
        <v>74</v>
      </c>
      <c r="C509" s="85" t="s">
        <v>165</v>
      </c>
      <c r="D509" s="86" t="s">
        <v>121</v>
      </c>
      <c r="E509" s="87">
        <v>6</v>
      </c>
      <c r="F509" s="10"/>
      <c r="G509" s="68">
        <f t="shared" si="54"/>
        <v>0</v>
      </c>
    </row>
    <row r="510" spans="2:7" x14ac:dyDescent="0.3">
      <c r="B510" s="191">
        <f t="shared" si="55"/>
        <v>75</v>
      </c>
      <c r="C510" s="85" t="s">
        <v>166</v>
      </c>
      <c r="D510" s="86" t="s">
        <v>121</v>
      </c>
      <c r="E510" s="87">
        <v>6</v>
      </c>
      <c r="F510" s="10"/>
      <c r="G510" s="68">
        <f t="shared" si="54"/>
        <v>0</v>
      </c>
    </row>
    <row r="511" spans="2:7" x14ac:dyDescent="0.3">
      <c r="B511" s="191">
        <f t="shared" si="55"/>
        <v>76</v>
      </c>
      <c r="C511" s="85" t="s">
        <v>167</v>
      </c>
      <c r="D511" s="86" t="s">
        <v>121</v>
      </c>
      <c r="E511" s="87">
        <v>6</v>
      </c>
      <c r="F511" s="10"/>
      <c r="G511" s="68">
        <f t="shared" si="54"/>
        <v>0</v>
      </c>
    </row>
    <row r="512" spans="2:7" ht="15.75" x14ac:dyDescent="0.3">
      <c r="B512" s="191">
        <f t="shared" si="55"/>
        <v>77</v>
      </c>
      <c r="C512" s="85" t="s">
        <v>168</v>
      </c>
      <c r="D512" s="86" t="s">
        <v>121</v>
      </c>
      <c r="E512" s="87">
        <v>2</v>
      </c>
      <c r="F512" s="36"/>
      <c r="G512" s="68">
        <f t="shared" si="54"/>
        <v>0</v>
      </c>
    </row>
    <row r="513" spans="2:7" ht="15.75" x14ac:dyDescent="0.3">
      <c r="B513" s="191">
        <f t="shared" si="55"/>
        <v>78</v>
      </c>
      <c r="C513" s="85" t="s">
        <v>169</v>
      </c>
      <c r="D513" s="86" t="s">
        <v>121</v>
      </c>
      <c r="E513" s="87">
        <v>2</v>
      </c>
      <c r="F513" s="36"/>
      <c r="G513" s="68">
        <f t="shared" si="54"/>
        <v>0</v>
      </c>
    </row>
    <row r="514" spans="2:7" ht="15.75" x14ac:dyDescent="0.3">
      <c r="B514" s="191">
        <f t="shared" si="55"/>
        <v>79</v>
      </c>
      <c r="C514" s="85" t="s">
        <v>170</v>
      </c>
      <c r="D514" s="86" t="s">
        <v>121</v>
      </c>
      <c r="E514" s="87">
        <v>2</v>
      </c>
      <c r="F514" s="36"/>
      <c r="G514" s="68">
        <f t="shared" si="54"/>
        <v>0</v>
      </c>
    </row>
    <row r="515" spans="2:7" ht="15.75" x14ac:dyDescent="0.3">
      <c r="B515" s="191">
        <f t="shared" si="55"/>
        <v>80</v>
      </c>
      <c r="C515" s="85" t="s">
        <v>171</v>
      </c>
      <c r="D515" s="86" t="s">
        <v>121</v>
      </c>
      <c r="E515" s="87">
        <v>2</v>
      </c>
      <c r="F515" s="36"/>
      <c r="G515" s="68">
        <f t="shared" si="54"/>
        <v>0</v>
      </c>
    </row>
    <row r="516" spans="2:7" ht="15.75" x14ac:dyDescent="0.3">
      <c r="B516" s="191">
        <f t="shared" si="55"/>
        <v>81</v>
      </c>
      <c r="C516" s="85" t="s">
        <v>172</v>
      </c>
      <c r="D516" s="86" t="s">
        <v>121</v>
      </c>
      <c r="E516" s="87">
        <v>2</v>
      </c>
      <c r="F516" s="36"/>
      <c r="G516" s="68">
        <f t="shared" si="54"/>
        <v>0</v>
      </c>
    </row>
    <row r="517" spans="2:7" ht="15.75" x14ac:dyDescent="0.3">
      <c r="B517" s="191">
        <f t="shared" si="55"/>
        <v>82</v>
      </c>
      <c r="C517" s="85" t="s">
        <v>173</v>
      </c>
      <c r="D517" s="86" t="s">
        <v>121</v>
      </c>
      <c r="E517" s="87">
        <v>2</v>
      </c>
      <c r="F517" s="36"/>
      <c r="G517" s="68">
        <f t="shared" si="54"/>
        <v>0</v>
      </c>
    </row>
    <row r="518" spans="2:7" ht="15.75" x14ac:dyDescent="0.3">
      <c r="B518" s="191">
        <f t="shared" si="55"/>
        <v>83</v>
      </c>
      <c r="C518" s="85" t="s">
        <v>174</v>
      </c>
      <c r="D518" s="86" t="s">
        <v>121</v>
      </c>
      <c r="E518" s="87">
        <v>2</v>
      </c>
      <c r="F518" s="36"/>
      <c r="G518" s="68">
        <f t="shared" si="54"/>
        <v>0</v>
      </c>
    </row>
    <row r="519" spans="2:7" ht="22.5" x14ac:dyDescent="0.3">
      <c r="B519" s="191">
        <f t="shared" si="55"/>
        <v>84</v>
      </c>
      <c r="C519" s="85" t="s">
        <v>175</v>
      </c>
      <c r="D519" s="86" t="s">
        <v>121</v>
      </c>
      <c r="E519" s="87">
        <v>2</v>
      </c>
      <c r="F519" s="36"/>
      <c r="G519" s="68">
        <f t="shared" si="54"/>
        <v>0</v>
      </c>
    </row>
    <row r="520" spans="2:7" ht="15.75" x14ac:dyDescent="0.3">
      <c r="B520" s="191">
        <f t="shared" si="55"/>
        <v>85</v>
      </c>
      <c r="C520" s="85" t="s">
        <v>176</v>
      </c>
      <c r="D520" s="86" t="s">
        <v>121</v>
      </c>
      <c r="E520" s="87">
        <v>1</v>
      </c>
      <c r="F520" s="36"/>
      <c r="G520" s="68">
        <f t="shared" si="54"/>
        <v>0</v>
      </c>
    </row>
    <row r="521" spans="2:7" ht="15.75" x14ac:dyDescent="0.3">
      <c r="B521" s="191">
        <f t="shared" si="55"/>
        <v>86</v>
      </c>
      <c r="C521" s="85" t="s">
        <v>177</v>
      </c>
      <c r="D521" s="86" t="s">
        <v>121</v>
      </c>
      <c r="E521" s="87">
        <v>1</v>
      </c>
      <c r="F521" s="36"/>
      <c r="G521" s="68">
        <f t="shared" si="54"/>
        <v>0</v>
      </c>
    </row>
    <row r="522" spans="2:7" ht="15.75" x14ac:dyDescent="0.3">
      <c r="B522" s="191">
        <f t="shared" si="55"/>
        <v>87</v>
      </c>
      <c r="C522" s="85" t="s">
        <v>181</v>
      </c>
      <c r="D522" s="86" t="s">
        <v>121</v>
      </c>
      <c r="E522" s="87">
        <v>1</v>
      </c>
      <c r="F522" s="36"/>
      <c r="G522" s="68">
        <f t="shared" si="54"/>
        <v>0</v>
      </c>
    </row>
    <row r="523" spans="2:7" ht="22.5" x14ac:dyDescent="0.3">
      <c r="B523" s="191">
        <f t="shared" si="55"/>
        <v>88</v>
      </c>
      <c r="C523" s="85" t="s">
        <v>182</v>
      </c>
      <c r="D523" s="86" t="s">
        <v>121</v>
      </c>
      <c r="E523" s="87">
        <v>1</v>
      </c>
      <c r="F523" s="36"/>
      <c r="G523" s="68">
        <f t="shared" si="54"/>
        <v>0</v>
      </c>
    </row>
    <row r="524" spans="2:7" ht="15.75" x14ac:dyDescent="0.3">
      <c r="B524" s="191">
        <f t="shared" si="55"/>
        <v>89</v>
      </c>
      <c r="C524" s="88" t="s">
        <v>183</v>
      </c>
      <c r="D524" s="86" t="s">
        <v>121</v>
      </c>
      <c r="E524" s="87">
        <v>1</v>
      </c>
      <c r="F524" s="36"/>
      <c r="G524" s="68">
        <f t="shared" si="54"/>
        <v>0</v>
      </c>
    </row>
    <row r="525" spans="2:7" ht="15.75" x14ac:dyDescent="0.3">
      <c r="B525" s="191">
        <f t="shared" si="55"/>
        <v>90</v>
      </c>
      <c r="C525" s="88" t="s">
        <v>184</v>
      </c>
      <c r="D525" s="86" t="s">
        <v>121</v>
      </c>
      <c r="E525" s="87">
        <v>1</v>
      </c>
      <c r="F525" s="36"/>
      <c r="G525" s="68">
        <f t="shared" si="54"/>
        <v>0</v>
      </c>
    </row>
    <row r="526" spans="2:7" ht="15.75" x14ac:dyDescent="0.3">
      <c r="B526" s="191">
        <f t="shared" si="55"/>
        <v>91</v>
      </c>
      <c r="C526" s="88" t="s">
        <v>185</v>
      </c>
      <c r="D526" s="86" t="s">
        <v>121</v>
      </c>
      <c r="E526" s="87">
        <v>1</v>
      </c>
      <c r="F526" s="36"/>
      <c r="G526" s="68">
        <f t="shared" si="54"/>
        <v>0</v>
      </c>
    </row>
    <row r="527" spans="2:7" ht="15.75" x14ac:dyDescent="0.3">
      <c r="B527" s="191">
        <f t="shared" si="55"/>
        <v>92</v>
      </c>
      <c r="C527" s="85" t="s">
        <v>186</v>
      </c>
      <c r="D527" s="86" t="s">
        <v>121</v>
      </c>
      <c r="E527" s="87">
        <v>1</v>
      </c>
      <c r="F527" s="36"/>
      <c r="G527" s="68">
        <f t="shared" si="54"/>
        <v>0</v>
      </c>
    </row>
    <row r="528" spans="2:7" ht="22.5" x14ac:dyDescent="0.3">
      <c r="B528" s="191">
        <f t="shared" si="55"/>
        <v>93</v>
      </c>
      <c r="C528" s="84" t="s">
        <v>187</v>
      </c>
      <c r="D528" s="76" t="s">
        <v>121</v>
      </c>
      <c r="E528" s="75">
        <v>1</v>
      </c>
      <c r="F528" s="36"/>
      <c r="G528" s="68">
        <f t="shared" si="54"/>
        <v>0</v>
      </c>
    </row>
    <row r="529" spans="2:7" ht="15.75" x14ac:dyDescent="0.3">
      <c r="B529" s="191">
        <f t="shared" si="55"/>
        <v>94</v>
      </c>
      <c r="C529" s="85" t="s">
        <v>188</v>
      </c>
      <c r="D529" s="76" t="s">
        <v>121</v>
      </c>
      <c r="E529" s="75">
        <v>1</v>
      </c>
      <c r="F529" s="36"/>
      <c r="G529" s="68">
        <f t="shared" si="54"/>
        <v>0</v>
      </c>
    </row>
    <row r="530" spans="2:7" ht="15.75" x14ac:dyDescent="0.3">
      <c r="B530" s="191">
        <f t="shared" si="55"/>
        <v>95</v>
      </c>
      <c r="C530" s="84" t="s">
        <v>189</v>
      </c>
      <c r="D530" s="76" t="s">
        <v>121</v>
      </c>
      <c r="E530" s="75">
        <v>1</v>
      </c>
      <c r="F530" s="36"/>
      <c r="G530" s="68">
        <f t="shared" si="54"/>
        <v>0</v>
      </c>
    </row>
    <row r="531" spans="2:7" ht="22.5" x14ac:dyDescent="0.3">
      <c r="B531" s="191">
        <f t="shared" si="55"/>
        <v>96</v>
      </c>
      <c r="C531" s="85" t="s">
        <v>190</v>
      </c>
      <c r="D531" s="86" t="s">
        <v>121</v>
      </c>
      <c r="E531" s="87">
        <v>1</v>
      </c>
      <c r="F531" s="36"/>
      <c r="G531" s="68">
        <f t="shared" si="54"/>
        <v>0</v>
      </c>
    </row>
    <row r="532" spans="2:7" ht="22.5" x14ac:dyDescent="0.3">
      <c r="B532" s="191">
        <f t="shared" si="55"/>
        <v>97</v>
      </c>
      <c r="C532" s="85" t="s">
        <v>178</v>
      </c>
      <c r="D532" s="86" t="s">
        <v>121</v>
      </c>
      <c r="E532" s="87">
        <v>1</v>
      </c>
      <c r="F532" s="36"/>
      <c r="G532" s="68">
        <f t="shared" si="54"/>
        <v>0</v>
      </c>
    </row>
    <row r="533" spans="2:7" ht="15.75" x14ac:dyDescent="0.3">
      <c r="B533" s="191">
        <f t="shared" si="55"/>
        <v>98</v>
      </c>
      <c r="C533" s="85" t="s">
        <v>179</v>
      </c>
      <c r="D533" s="86" t="s">
        <v>121</v>
      </c>
      <c r="E533" s="87">
        <v>1</v>
      </c>
      <c r="F533" s="36"/>
      <c r="G533" s="68">
        <f t="shared" si="54"/>
        <v>0</v>
      </c>
    </row>
    <row r="534" spans="2:7" ht="15.75" x14ac:dyDescent="0.3">
      <c r="B534" s="191">
        <f t="shared" si="55"/>
        <v>99</v>
      </c>
      <c r="C534" s="85" t="s">
        <v>180</v>
      </c>
      <c r="D534" s="86" t="s">
        <v>121</v>
      </c>
      <c r="E534" s="87">
        <v>1</v>
      </c>
      <c r="F534" s="36"/>
      <c r="G534" s="68">
        <f t="shared" si="54"/>
        <v>0</v>
      </c>
    </row>
    <row r="535" spans="2:7" ht="22.5" x14ac:dyDescent="0.3">
      <c r="B535" s="191">
        <f t="shared" si="55"/>
        <v>100</v>
      </c>
      <c r="C535" s="84" t="s">
        <v>191</v>
      </c>
      <c r="D535" s="76" t="s">
        <v>121</v>
      </c>
      <c r="E535" s="75">
        <v>1</v>
      </c>
      <c r="F535" s="36"/>
      <c r="G535" s="68">
        <f t="shared" si="54"/>
        <v>0</v>
      </c>
    </row>
    <row r="536" spans="2:7" ht="22.5" x14ac:dyDescent="0.3">
      <c r="B536" s="191">
        <f t="shared" si="55"/>
        <v>101</v>
      </c>
      <c r="C536" s="85" t="s">
        <v>192</v>
      </c>
      <c r="D536" s="76" t="s">
        <v>121</v>
      </c>
      <c r="E536" s="75">
        <v>1</v>
      </c>
      <c r="F536" s="36"/>
      <c r="G536" s="68">
        <f t="shared" si="54"/>
        <v>0</v>
      </c>
    </row>
    <row r="537" spans="2:7" ht="15.75" x14ac:dyDescent="0.3">
      <c r="B537" s="191">
        <f t="shared" si="55"/>
        <v>102</v>
      </c>
      <c r="C537" s="6" t="s">
        <v>71</v>
      </c>
      <c r="D537" s="7" t="s">
        <v>23</v>
      </c>
      <c r="E537" s="191">
        <v>2</v>
      </c>
      <c r="F537" s="36"/>
      <c r="G537" s="68">
        <f t="shared" si="54"/>
        <v>0</v>
      </c>
    </row>
    <row r="538" spans="2:7" ht="15.75" x14ac:dyDescent="0.3">
      <c r="B538" s="69"/>
      <c r="C538" s="70"/>
      <c r="D538" s="71"/>
      <c r="E538" s="69"/>
      <c r="F538" s="89"/>
      <c r="G538" s="80">
        <f>SUM(G496:G537)</f>
        <v>0</v>
      </c>
    </row>
    <row r="539" spans="2:7" x14ac:dyDescent="0.3">
      <c r="B539" s="50"/>
      <c r="C539" s="50" t="s">
        <v>73</v>
      </c>
      <c r="D539" s="51"/>
      <c r="E539" s="50"/>
      <c r="F539" s="90"/>
      <c r="G539" s="91"/>
    </row>
    <row r="540" spans="2:7" x14ac:dyDescent="0.3">
      <c r="B540" s="191">
        <f>+B537+1</f>
        <v>103</v>
      </c>
      <c r="C540" s="6" t="s">
        <v>43</v>
      </c>
      <c r="D540" s="191" t="s">
        <v>23</v>
      </c>
      <c r="E540" s="191">
        <v>2</v>
      </c>
      <c r="F540" s="10"/>
      <c r="G540" s="68">
        <f t="shared" ref="G540:G566" si="56">E540*F540</f>
        <v>0</v>
      </c>
    </row>
    <row r="541" spans="2:7" x14ac:dyDescent="0.3">
      <c r="B541" s="191">
        <f>+B540+1</f>
        <v>104</v>
      </c>
      <c r="C541" s="93" t="s">
        <v>155</v>
      </c>
      <c r="D541" s="86" t="s">
        <v>121</v>
      </c>
      <c r="E541" s="87">
        <v>2</v>
      </c>
      <c r="F541" s="10"/>
      <c r="G541" s="68">
        <f t="shared" si="56"/>
        <v>0</v>
      </c>
    </row>
    <row r="542" spans="2:7" x14ac:dyDescent="0.3">
      <c r="B542" s="191">
        <f t="shared" ref="B542:B552" si="57">+B541+1</f>
        <v>105</v>
      </c>
      <c r="C542" s="6" t="s">
        <v>195</v>
      </c>
      <c r="D542" s="86" t="s">
        <v>121</v>
      </c>
      <c r="E542" s="191">
        <v>2</v>
      </c>
      <c r="F542" s="10"/>
      <c r="G542" s="68">
        <f t="shared" si="56"/>
        <v>0</v>
      </c>
    </row>
    <row r="543" spans="2:7" x14ac:dyDescent="0.3">
      <c r="B543" s="191">
        <f t="shared" si="57"/>
        <v>106</v>
      </c>
      <c r="C543" s="6" t="s">
        <v>196</v>
      </c>
      <c r="D543" s="86" t="s">
        <v>121</v>
      </c>
      <c r="E543" s="191">
        <v>2</v>
      </c>
      <c r="F543" s="10"/>
      <c r="G543" s="68">
        <f t="shared" si="56"/>
        <v>0</v>
      </c>
    </row>
    <row r="544" spans="2:7" x14ac:dyDescent="0.3">
      <c r="B544" s="191">
        <f t="shared" si="57"/>
        <v>107</v>
      </c>
      <c r="C544" s="6" t="s">
        <v>44</v>
      </c>
      <c r="D544" s="86" t="s">
        <v>121</v>
      </c>
      <c r="E544" s="191">
        <v>2</v>
      </c>
      <c r="F544" s="10"/>
      <c r="G544" s="68">
        <f t="shared" si="56"/>
        <v>0</v>
      </c>
    </row>
    <row r="545" spans="2:7" x14ac:dyDescent="0.3">
      <c r="B545" s="191">
        <f t="shared" si="57"/>
        <v>108</v>
      </c>
      <c r="C545" s="93" t="s">
        <v>11</v>
      </c>
      <c r="D545" s="86" t="s">
        <v>121</v>
      </c>
      <c r="E545" s="87">
        <v>2</v>
      </c>
      <c r="F545" s="10"/>
      <c r="G545" s="68">
        <f t="shared" si="56"/>
        <v>0</v>
      </c>
    </row>
    <row r="546" spans="2:7" x14ac:dyDescent="0.3">
      <c r="B546" s="191">
        <f t="shared" si="57"/>
        <v>109</v>
      </c>
      <c r="C546" s="6" t="s">
        <v>45</v>
      </c>
      <c r="D546" s="7" t="s">
        <v>23</v>
      </c>
      <c r="E546" s="191">
        <v>1</v>
      </c>
      <c r="F546" s="10"/>
      <c r="G546" s="68">
        <f t="shared" si="56"/>
        <v>0</v>
      </c>
    </row>
    <row r="547" spans="2:7" x14ac:dyDescent="0.3">
      <c r="B547" s="191">
        <f t="shared" si="57"/>
        <v>110</v>
      </c>
      <c r="C547" s="6" t="s">
        <v>46</v>
      </c>
      <c r="D547" s="7" t="s">
        <v>23</v>
      </c>
      <c r="E547" s="191">
        <v>6</v>
      </c>
      <c r="F547" s="10"/>
      <c r="G547" s="68">
        <f t="shared" si="56"/>
        <v>0</v>
      </c>
    </row>
    <row r="548" spans="2:7" x14ac:dyDescent="0.3">
      <c r="B548" s="191">
        <f t="shared" si="57"/>
        <v>111</v>
      </c>
      <c r="C548" s="6" t="s">
        <v>51</v>
      </c>
      <c r="D548" s="7" t="s">
        <v>23</v>
      </c>
      <c r="E548" s="191">
        <v>2</v>
      </c>
      <c r="F548" s="10"/>
      <c r="G548" s="68">
        <f t="shared" si="56"/>
        <v>0</v>
      </c>
    </row>
    <row r="549" spans="2:7" x14ac:dyDescent="0.3">
      <c r="B549" s="191">
        <f t="shared" si="57"/>
        <v>112</v>
      </c>
      <c r="C549" s="6" t="s">
        <v>56</v>
      </c>
      <c r="D549" s="7" t="s">
        <v>23</v>
      </c>
      <c r="E549" s="191">
        <v>2</v>
      </c>
      <c r="F549" s="10"/>
      <c r="G549" s="68">
        <f t="shared" si="56"/>
        <v>0</v>
      </c>
    </row>
    <row r="550" spans="2:7" x14ac:dyDescent="0.3">
      <c r="B550" s="191">
        <f t="shared" si="57"/>
        <v>113</v>
      </c>
      <c r="C550" s="6" t="s">
        <v>63</v>
      </c>
      <c r="D550" s="7" t="s">
        <v>23</v>
      </c>
      <c r="E550" s="191">
        <v>2</v>
      </c>
      <c r="F550" s="10"/>
      <c r="G550" s="68">
        <f t="shared" si="56"/>
        <v>0</v>
      </c>
    </row>
    <row r="551" spans="2:7" x14ac:dyDescent="0.3">
      <c r="B551" s="191">
        <f t="shared" si="57"/>
        <v>114</v>
      </c>
      <c r="C551" s="6" t="s">
        <v>57</v>
      </c>
      <c r="D551" s="7" t="s">
        <v>23</v>
      </c>
      <c r="E551" s="191">
        <v>1</v>
      </c>
      <c r="F551" s="10"/>
      <c r="G551" s="68">
        <f t="shared" si="56"/>
        <v>0</v>
      </c>
    </row>
    <row r="552" spans="2:7" x14ac:dyDescent="0.3">
      <c r="B552" s="191">
        <f t="shared" si="57"/>
        <v>115</v>
      </c>
      <c r="C552" s="6" t="s">
        <v>21</v>
      </c>
      <c r="D552" s="7" t="s">
        <v>23</v>
      </c>
      <c r="E552" s="191">
        <v>2</v>
      </c>
      <c r="F552" s="10"/>
      <c r="G552" s="68">
        <f t="shared" si="56"/>
        <v>0</v>
      </c>
    </row>
    <row r="553" spans="2:7" x14ac:dyDescent="0.3">
      <c r="B553" s="69"/>
      <c r="C553" s="70"/>
      <c r="D553" s="71"/>
      <c r="E553" s="69"/>
      <c r="F553" s="72"/>
      <c r="G553" s="80">
        <f>SUM(G540:G552)</f>
        <v>0</v>
      </c>
    </row>
    <row r="554" spans="2:7" x14ac:dyDescent="0.3">
      <c r="B554" s="50"/>
      <c r="C554" s="50" t="s">
        <v>74</v>
      </c>
      <c r="D554" s="51"/>
      <c r="E554" s="50"/>
      <c r="F554" s="90"/>
      <c r="G554" s="91"/>
    </row>
    <row r="555" spans="2:7" x14ac:dyDescent="0.3">
      <c r="B555" s="191">
        <f>+B552+1</f>
        <v>116</v>
      </c>
      <c r="C555" s="6" t="s">
        <v>43</v>
      </c>
      <c r="D555" s="191" t="s">
        <v>23</v>
      </c>
      <c r="E555" s="191">
        <v>2</v>
      </c>
      <c r="F555" s="10"/>
      <c r="G555" s="68">
        <f t="shared" si="56"/>
        <v>0</v>
      </c>
    </row>
    <row r="556" spans="2:7" x14ac:dyDescent="0.3">
      <c r="B556" s="191">
        <f>+B555+1</f>
        <v>117</v>
      </c>
      <c r="C556" s="85" t="s">
        <v>0</v>
      </c>
      <c r="D556" s="86" t="s">
        <v>121</v>
      </c>
      <c r="E556" s="87">
        <v>2</v>
      </c>
      <c r="F556" s="10"/>
      <c r="G556" s="68">
        <f t="shared" si="56"/>
        <v>0</v>
      </c>
    </row>
    <row r="557" spans="2:7" x14ac:dyDescent="0.3">
      <c r="B557" s="191">
        <f t="shared" ref="B557:B566" si="58">+B556+1</f>
        <v>118</v>
      </c>
      <c r="C557" s="85" t="s">
        <v>156</v>
      </c>
      <c r="D557" s="86" t="s">
        <v>121</v>
      </c>
      <c r="E557" s="87">
        <v>2</v>
      </c>
      <c r="F557" s="10"/>
      <c r="G557" s="68">
        <f t="shared" si="56"/>
        <v>0</v>
      </c>
    </row>
    <row r="558" spans="2:7" x14ac:dyDescent="0.3">
      <c r="B558" s="191">
        <f t="shared" si="58"/>
        <v>119</v>
      </c>
      <c r="C558" s="6" t="s">
        <v>197</v>
      </c>
      <c r="D558" s="191" t="s">
        <v>23</v>
      </c>
      <c r="E558" s="191">
        <v>2</v>
      </c>
      <c r="F558" s="10"/>
      <c r="G558" s="68">
        <f t="shared" si="56"/>
        <v>0</v>
      </c>
    </row>
    <row r="559" spans="2:7" x14ac:dyDescent="0.3">
      <c r="B559" s="191">
        <f t="shared" si="58"/>
        <v>120</v>
      </c>
      <c r="C559" s="6" t="s">
        <v>198</v>
      </c>
      <c r="D559" s="7" t="s">
        <v>23</v>
      </c>
      <c r="E559" s="191">
        <v>2</v>
      </c>
      <c r="F559" s="10"/>
      <c r="G559" s="68">
        <f t="shared" si="56"/>
        <v>0</v>
      </c>
    </row>
    <row r="560" spans="2:7" x14ac:dyDescent="0.3">
      <c r="B560" s="191">
        <f t="shared" si="58"/>
        <v>121</v>
      </c>
      <c r="C560" s="6" t="s">
        <v>46</v>
      </c>
      <c r="D560" s="7" t="s">
        <v>23</v>
      </c>
      <c r="E560" s="191">
        <v>6</v>
      </c>
      <c r="F560" s="10"/>
      <c r="G560" s="68">
        <f t="shared" si="56"/>
        <v>0</v>
      </c>
    </row>
    <row r="561" spans="2:7" x14ac:dyDescent="0.3">
      <c r="B561" s="191">
        <f t="shared" si="58"/>
        <v>122</v>
      </c>
      <c r="C561" s="6" t="s">
        <v>51</v>
      </c>
      <c r="D561" s="7" t="s">
        <v>23</v>
      </c>
      <c r="E561" s="191">
        <v>2</v>
      </c>
      <c r="F561" s="10"/>
      <c r="G561" s="68">
        <f t="shared" si="56"/>
        <v>0</v>
      </c>
    </row>
    <row r="562" spans="2:7" x14ac:dyDescent="0.3">
      <c r="B562" s="191">
        <f t="shared" si="58"/>
        <v>123</v>
      </c>
      <c r="C562" s="6" t="s">
        <v>54</v>
      </c>
      <c r="D562" s="7" t="s">
        <v>23</v>
      </c>
      <c r="E562" s="191">
        <v>1</v>
      </c>
      <c r="F562" s="10"/>
      <c r="G562" s="68">
        <f t="shared" si="56"/>
        <v>0</v>
      </c>
    </row>
    <row r="563" spans="2:7" x14ac:dyDescent="0.3">
      <c r="B563" s="191">
        <f t="shared" si="58"/>
        <v>124</v>
      </c>
      <c r="C563" s="6" t="s">
        <v>56</v>
      </c>
      <c r="D563" s="7" t="s">
        <v>23</v>
      </c>
      <c r="E563" s="191">
        <v>2</v>
      </c>
      <c r="F563" s="10"/>
      <c r="G563" s="68">
        <f t="shared" si="56"/>
        <v>0</v>
      </c>
    </row>
    <row r="564" spans="2:7" x14ac:dyDescent="0.3">
      <c r="B564" s="191">
        <f t="shared" si="58"/>
        <v>125</v>
      </c>
      <c r="C564" s="6" t="s">
        <v>63</v>
      </c>
      <c r="D564" s="7" t="s">
        <v>23</v>
      </c>
      <c r="E564" s="191">
        <v>2</v>
      </c>
      <c r="F564" s="10"/>
      <c r="G564" s="68">
        <f t="shared" si="56"/>
        <v>0</v>
      </c>
    </row>
    <row r="565" spans="2:7" x14ac:dyDescent="0.3">
      <c r="B565" s="191">
        <f t="shared" si="58"/>
        <v>126</v>
      </c>
      <c r="C565" s="6" t="s">
        <v>57</v>
      </c>
      <c r="D565" s="7" t="s">
        <v>23</v>
      </c>
      <c r="E565" s="191">
        <v>1</v>
      </c>
      <c r="F565" s="10"/>
      <c r="G565" s="68">
        <f t="shared" si="56"/>
        <v>0</v>
      </c>
    </row>
    <row r="566" spans="2:7" x14ac:dyDescent="0.3">
      <c r="B566" s="191">
        <f t="shared" si="58"/>
        <v>127</v>
      </c>
      <c r="C566" s="6" t="s">
        <v>71</v>
      </c>
      <c r="D566" s="7" t="s">
        <v>23</v>
      </c>
      <c r="E566" s="191">
        <v>3</v>
      </c>
      <c r="F566" s="10"/>
      <c r="G566" s="68">
        <f t="shared" si="56"/>
        <v>0</v>
      </c>
    </row>
    <row r="567" spans="2:7" x14ac:dyDescent="0.3">
      <c r="B567" s="191">
        <f>+B566+1</f>
        <v>128</v>
      </c>
      <c r="C567" s="6" t="s">
        <v>72</v>
      </c>
      <c r="D567" s="7" t="s">
        <v>23</v>
      </c>
      <c r="E567" s="191">
        <v>8</v>
      </c>
      <c r="F567" s="10"/>
      <c r="G567" s="68">
        <f>E567*F567</f>
        <v>0</v>
      </c>
    </row>
    <row r="568" spans="2:7" x14ac:dyDescent="0.3">
      <c r="B568" s="191"/>
      <c r="C568" s="6"/>
      <c r="D568" s="7"/>
      <c r="E568" s="191"/>
      <c r="F568" s="10"/>
      <c r="G568" s="67">
        <f>SUM(G555:G567)</f>
        <v>0</v>
      </c>
    </row>
    <row r="569" spans="2:7" x14ac:dyDescent="0.3">
      <c r="B569" s="50"/>
      <c r="C569" s="50" t="s">
        <v>75</v>
      </c>
      <c r="D569" s="51"/>
      <c r="E569" s="50"/>
      <c r="F569" s="90"/>
      <c r="G569" s="91"/>
    </row>
    <row r="570" spans="2:7" x14ac:dyDescent="0.3">
      <c r="B570" s="191">
        <f>+B567+1</f>
        <v>129</v>
      </c>
      <c r="C570" s="6" t="s">
        <v>42</v>
      </c>
      <c r="D570" s="7" t="s">
        <v>29</v>
      </c>
      <c r="E570" s="191">
        <v>2</v>
      </c>
      <c r="F570" s="10"/>
      <c r="G570" s="68">
        <f>E570*F570</f>
        <v>0</v>
      </c>
    </row>
    <row r="571" spans="2:7" x14ac:dyDescent="0.3">
      <c r="B571" s="191">
        <f>+B570+1</f>
        <v>130</v>
      </c>
      <c r="C571" s="6" t="s">
        <v>43</v>
      </c>
      <c r="D571" s="191" t="s">
        <v>23</v>
      </c>
      <c r="E571" s="191">
        <v>2</v>
      </c>
      <c r="F571" s="10"/>
      <c r="G571" s="68">
        <f>E571*F571</f>
        <v>0</v>
      </c>
    </row>
    <row r="572" spans="2:7" x14ac:dyDescent="0.3">
      <c r="B572" s="191">
        <f t="shared" ref="B572:B574" si="59">+B571+1</f>
        <v>131</v>
      </c>
      <c r="C572" s="6" t="s">
        <v>44</v>
      </c>
      <c r="D572" s="7" t="s">
        <v>23</v>
      </c>
      <c r="E572" s="191">
        <v>2</v>
      </c>
      <c r="F572" s="10"/>
      <c r="G572" s="68">
        <f>E572*F572</f>
        <v>0</v>
      </c>
    </row>
    <row r="573" spans="2:7" x14ac:dyDescent="0.3">
      <c r="B573" s="191">
        <f t="shared" si="59"/>
        <v>132</v>
      </c>
      <c r="C573" s="6" t="s">
        <v>51</v>
      </c>
      <c r="D573" s="7" t="s">
        <v>23</v>
      </c>
      <c r="E573" s="191">
        <v>2</v>
      </c>
      <c r="F573" s="10"/>
      <c r="G573" s="68">
        <f>E573*F573</f>
        <v>0</v>
      </c>
    </row>
    <row r="574" spans="2:7" x14ac:dyDescent="0.3">
      <c r="B574" s="191">
        <f t="shared" si="59"/>
        <v>133</v>
      </c>
      <c r="C574" s="6" t="s">
        <v>56</v>
      </c>
      <c r="D574" s="7" t="s">
        <v>23</v>
      </c>
      <c r="E574" s="191">
        <v>1</v>
      </c>
      <c r="F574" s="10"/>
      <c r="G574" s="68">
        <f>E574*F574</f>
        <v>0</v>
      </c>
    </row>
    <row r="575" spans="2:7" ht="15.75" thickBot="1" x14ac:dyDescent="0.35">
      <c r="B575" s="191"/>
      <c r="C575" s="6"/>
      <c r="D575" s="7"/>
      <c r="E575" s="191"/>
      <c r="F575" s="10"/>
      <c r="G575" s="67">
        <f>SUM(G570:G574)</f>
        <v>0</v>
      </c>
    </row>
    <row r="576" spans="2:7" ht="15" customHeight="1" x14ac:dyDescent="0.3">
      <c r="B576" s="239" t="s">
        <v>6</v>
      </c>
      <c r="C576" s="241" t="s">
        <v>264</v>
      </c>
      <c r="D576" s="234" t="s">
        <v>265</v>
      </c>
      <c r="E576" s="234" t="s">
        <v>8</v>
      </c>
      <c r="F576" s="243" t="s">
        <v>266</v>
      </c>
      <c r="G576" s="162" t="s">
        <v>39</v>
      </c>
    </row>
    <row r="577" spans="2:7" ht="15.75" thickBot="1" x14ac:dyDescent="0.35">
      <c r="B577" s="240"/>
      <c r="C577" s="242"/>
      <c r="D577" s="235"/>
      <c r="E577" s="235"/>
      <c r="F577" s="244"/>
      <c r="G577" s="172" t="s">
        <v>40</v>
      </c>
    </row>
    <row r="578" spans="2:7" ht="15.75" x14ac:dyDescent="0.3">
      <c r="B578" s="178">
        <v>1</v>
      </c>
      <c r="C578" s="187" t="s">
        <v>255</v>
      </c>
      <c r="D578" s="163" t="s">
        <v>267</v>
      </c>
      <c r="E578" s="164">
        <v>1</v>
      </c>
      <c r="F578" s="165"/>
      <c r="G578" s="166">
        <f>+E578*F578</f>
        <v>0</v>
      </c>
    </row>
    <row r="579" spans="2:7" ht="15.75" x14ac:dyDescent="0.3">
      <c r="B579" s="177">
        <f>+B578+1</f>
        <v>2</v>
      </c>
      <c r="C579" s="188" t="s">
        <v>256</v>
      </c>
      <c r="D579" s="161" t="s">
        <v>267</v>
      </c>
      <c r="E579" s="157">
        <v>1</v>
      </c>
      <c r="F579" s="158"/>
      <c r="G579" s="167">
        <f t="shared" ref="G579:G586" si="60">+E579*F579</f>
        <v>0</v>
      </c>
    </row>
    <row r="580" spans="2:7" ht="15.75" x14ac:dyDescent="0.3">
      <c r="B580" s="177">
        <f t="shared" ref="B580:B587" si="61">+B579+1</f>
        <v>3</v>
      </c>
      <c r="C580" s="188" t="s">
        <v>257</v>
      </c>
      <c r="D580" s="161" t="s">
        <v>268</v>
      </c>
      <c r="E580" s="157">
        <v>1</v>
      </c>
      <c r="F580" s="158"/>
      <c r="G580" s="167">
        <f t="shared" si="60"/>
        <v>0</v>
      </c>
    </row>
    <row r="581" spans="2:7" ht="15.75" x14ac:dyDescent="0.3">
      <c r="B581" s="177">
        <f t="shared" si="61"/>
        <v>4</v>
      </c>
      <c r="C581" s="188" t="s">
        <v>258</v>
      </c>
      <c r="D581" s="161" t="s">
        <v>268</v>
      </c>
      <c r="E581" s="157">
        <v>1</v>
      </c>
      <c r="F581" s="158"/>
      <c r="G581" s="167">
        <f t="shared" si="60"/>
        <v>0</v>
      </c>
    </row>
    <row r="582" spans="2:7" ht="15.75" x14ac:dyDescent="0.3">
      <c r="B582" s="177">
        <f t="shared" si="61"/>
        <v>5</v>
      </c>
      <c r="C582" s="188" t="s">
        <v>259</v>
      </c>
      <c r="D582" s="161" t="s">
        <v>269</v>
      </c>
      <c r="E582" s="157">
        <v>1</v>
      </c>
      <c r="F582" s="158"/>
      <c r="G582" s="167">
        <f t="shared" si="60"/>
        <v>0</v>
      </c>
    </row>
    <row r="583" spans="2:7" ht="15.75" x14ac:dyDescent="0.3">
      <c r="B583" s="177">
        <f t="shared" si="61"/>
        <v>6</v>
      </c>
      <c r="C583" s="188" t="s">
        <v>260</v>
      </c>
      <c r="D583" s="161" t="s">
        <v>208</v>
      </c>
      <c r="E583" s="157">
        <v>1</v>
      </c>
      <c r="F583" s="158"/>
      <c r="G583" s="167">
        <f t="shared" si="60"/>
        <v>0</v>
      </c>
    </row>
    <row r="584" spans="2:7" ht="15.75" x14ac:dyDescent="0.3">
      <c r="B584" s="177">
        <f t="shared" si="61"/>
        <v>7</v>
      </c>
      <c r="C584" s="188" t="s">
        <v>261</v>
      </c>
      <c r="D584" s="161" t="s">
        <v>208</v>
      </c>
      <c r="E584" s="157">
        <v>1</v>
      </c>
      <c r="F584" s="158"/>
      <c r="G584" s="167">
        <f t="shared" si="60"/>
        <v>0</v>
      </c>
    </row>
    <row r="585" spans="2:7" ht="15.75" x14ac:dyDescent="0.3">
      <c r="B585" s="177">
        <f t="shared" si="61"/>
        <v>8</v>
      </c>
      <c r="C585" s="188" t="s">
        <v>262</v>
      </c>
      <c r="D585" s="161" t="s">
        <v>270</v>
      </c>
      <c r="E585" s="157">
        <v>1</v>
      </c>
      <c r="F585" s="158"/>
      <c r="G585" s="167">
        <f t="shared" si="60"/>
        <v>0</v>
      </c>
    </row>
    <row r="586" spans="2:7" ht="15.75" x14ac:dyDescent="0.3">
      <c r="B586" s="177">
        <f t="shared" si="61"/>
        <v>9</v>
      </c>
      <c r="C586" s="188" t="s">
        <v>263</v>
      </c>
      <c r="D586" s="161" t="s">
        <v>277</v>
      </c>
      <c r="E586" s="157">
        <v>1</v>
      </c>
      <c r="F586" s="158"/>
      <c r="G586" s="167">
        <f t="shared" si="60"/>
        <v>0</v>
      </c>
    </row>
    <row r="587" spans="2:7" ht="16.5" thickBot="1" x14ac:dyDescent="0.35">
      <c r="B587" s="177">
        <f t="shared" si="61"/>
        <v>10</v>
      </c>
      <c r="C587" s="189" t="s">
        <v>271</v>
      </c>
      <c r="D587" s="168" t="s">
        <v>269</v>
      </c>
      <c r="E587" s="169">
        <v>1</v>
      </c>
      <c r="F587" s="170"/>
      <c r="G587" s="171">
        <f>+E587*F587</f>
        <v>0</v>
      </c>
    </row>
    <row r="588" spans="2:7" ht="16.5" thickBot="1" x14ac:dyDescent="0.35">
      <c r="B588" s="173"/>
      <c r="C588" s="174"/>
      <c r="D588" s="245" t="s">
        <v>113</v>
      </c>
      <c r="E588" s="246"/>
      <c r="F588" s="175"/>
      <c r="G588" s="176">
        <f>SUM(G578:G587)</f>
        <v>0</v>
      </c>
    </row>
    <row r="589" spans="2:7" ht="15.75" thickBot="1" x14ac:dyDescent="0.35">
      <c r="B589" s="179"/>
      <c r="C589" s="180" t="s">
        <v>33</v>
      </c>
      <c r="D589" s="181"/>
      <c r="E589" s="180"/>
      <c r="F589" s="180"/>
      <c r="G589" s="180"/>
    </row>
    <row r="590" spans="2:7" ht="15.75" x14ac:dyDescent="0.3">
      <c r="B590" s="182">
        <v>1</v>
      </c>
      <c r="C590" s="183" t="s">
        <v>88</v>
      </c>
      <c r="D590" s="184" t="s">
        <v>23</v>
      </c>
      <c r="E590" s="185">
        <v>2</v>
      </c>
      <c r="F590" s="165"/>
      <c r="G590" s="166">
        <f>E590*F590</f>
        <v>0</v>
      </c>
    </row>
    <row r="591" spans="2:7" ht="15.75" x14ac:dyDescent="0.3">
      <c r="B591" s="24">
        <f>+B590+1</f>
        <v>2</v>
      </c>
      <c r="C591" s="159" t="s">
        <v>34</v>
      </c>
      <c r="D591" s="160" t="s">
        <v>23</v>
      </c>
      <c r="E591" s="3">
        <v>2</v>
      </c>
      <c r="F591" s="158"/>
      <c r="G591" s="167">
        <f t="shared" ref="G591:G592" si="62">E591*F591</f>
        <v>0</v>
      </c>
    </row>
    <row r="592" spans="2:7" ht="15.75" x14ac:dyDescent="0.3">
      <c r="B592" s="24">
        <f t="shared" ref="B592:B596" si="63">+B591+1</f>
        <v>3</v>
      </c>
      <c r="C592" s="159" t="s">
        <v>89</v>
      </c>
      <c r="D592" s="160" t="s">
        <v>23</v>
      </c>
      <c r="E592" s="3">
        <v>1</v>
      </c>
      <c r="F592" s="158"/>
      <c r="G592" s="167">
        <f t="shared" si="62"/>
        <v>0</v>
      </c>
    </row>
    <row r="593" spans="2:7" ht="15.75" x14ac:dyDescent="0.3">
      <c r="B593" s="24">
        <f t="shared" si="63"/>
        <v>4</v>
      </c>
      <c r="C593" s="21" t="s">
        <v>15</v>
      </c>
      <c r="D593" s="20" t="s">
        <v>31</v>
      </c>
      <c r="E593" s="20">
        <v>1</v>
      </c>
      <c r="F593" s="38"/>
      <c r="G593" s="167">
        <f>+E593*F593</f>
        <v>0</v>
      </c>
    </row>
    <row r="594" spans="2:7" x14ac:dyDescent="0.3">
      <c r="B594" s="24">
        <f t="shared" si="63"/>
        <v>5</v>
      </c>
      <c r="C594" s="21" t="s">
        <v>18</v>
      </c>
      <c r="D594" s="20" t="s">
        <v>31</v>
      </c>
      <c r="E594" s="20">
        <v>1</v>
      </c>
      <c r="F594" s="39"/>
      <c r="G594" s="28">
        <f t="shared" ref="G594:G595" si="64">E594*F594</f>
        <v>0</v>
      </c>
    </row>
    <row r="595" spans="2:7" x14ac:dyDescent="0.3">
      <c r="B595" s="24">
        <f t="shared" si="63"/>
        <v>6</v>
      </c>
      <c r="C595" s="21" t="s">
        <v>19</v>
      </c>
      <c r="D595" s="20" t="s">
        <v>110</v>
      </c>
      <c r="E595" s="20">
        <v>1</v>
      </c>
      <c r="F595" s="39"/>
      <c r="G595" s="35">
        <f t="shared" si="64"/>
        <v>0</v>
      </c>
    </row>
    <row r="596" spans="2:7" x14ac:dyDescent="0.3">
      <c r="B596" s="24">
        <f t="shared" si="63"/>
        <v>7</v>
      </c>
      <c r="C596" s="70" t="s">
        <v>232</v>
      </c>
      <c r="D596" s="7" t="s">
        <v>157</v>
      </c>
      <c r="E596" s="7">
        <v>25</v>
      </c>
      <c r="F596" s="148"/>
      <c r="G596" s="28">
        <f t="shared" ref="G596" si="65">+E596*F596</f>
        <v>0</v>
      </c>
    </row>
    <row r="597" spans="2:7" ht="15.75" x14ac:dyDescent="0.3">
      <c r="B597" s="24"/>
      <c r="C597" s="159"/>
      <c r="D597" s="160"/>
      <c r="E597" s="3"/>
      <c r="F597" s="158"/>
      <c r="G597" s="167"/>
    </row>
    <row r="598" spans="2:7" ht="16.5" thickBot="1" x14ac:dyDescent="0.35">
      <c r="B598" s="59"/>
      <c r="C598" s="60"/>
      <c r="D598" s="231" t="s">
        <v>113</v>
      </c>
      <c r="E598" s="232"/>
      <c r="F598" s="233"/>
      <c r="G598" s="186">
        <f>SUM(G590:G597)</f>
        <v>0</v>
      </c>
    </row>
    <row r="599" spans="2:7" x14ac:dyDescent="0.3">
      <c r="F599" s="95" t="s">
        <v>278</v>
      </c>
      <c r="G599" s="103">
        <f>G27+G47+G68+G90+G114+G134+G158+G190+G215+G239+G263+G279+G295+G313+G326+G335+G360+G369+G381+G395+G404+G415+G424+G453+G461+G469+G488+G494+G538+G553+G568+G575+G588</f>
        <v>0</v>
      </c>
    </row>
    <row r="600" spans="2:7" x14ac:dyDescent="0.3">
      <c r="F600" s="95" t="s">
        <v>274</v>
      </c>
      <c r="G600" s="203">
        <f>G599*0.19</f>
        <v>0</v>
      </c>
    </row>
    <row r="601" spans="2:7" x14ac:dyDescent="0.3">
      <c r="F601" s="95" t="s">
        <v>279</v>
      </c>
      <c r="G601" s="103">
        <f>G598</f>
        <v>0</v>
      </c>
    </row>
    <row r="602" spans="2:7" x14ac:dyDescent="0.3">
      <c r="F602" s="95" t="s">
        <v>280</v>
      </c>
      <c r="G602" s="103">
        <f>G599+G600+G601</f>
        <v>0</v>
      </c>
    </row>
  </sheetData>
  <autoFilter ref="B4:G5"/>
  <mergeCells count="48">
    <mergeCell ref="B576:B577"/>
    <mergeCell ref="C576:C577"/>
    <mergeCell ref="F576:F577"/>
    <mergeCell ref="D588:E588"/>
    <mergeCell ref="D488:F488"/>
    <mergeCell ref="D494:F494"/>
    <mergeCell ref="D598:F598"/>
    <mergeCell ref="D576:D577"/>
    <mergeCell ref="E576:E577"/>
    <mergeCell ref="D415:F415"/>
    <mergeCell ref="D424:F424"/>
    <mergeCell ref="D453:F453"/>
    <mergeCell ref="D461:F461"/>
    <mergeCell ref="D469:F469"/>
    <mergeCell ref="B370:E370"/>
    <mergeCell ref="D381:F381"/>
    <mergeCell ref="D395:F395"/>
    <mergeCell ref="B396:E396"/>
    <mergeCell ref="D404:F404"/>
    <mergeCell ref="D313:F313"/>
    <mergeCell ref="D326:F326"/>
    <mergeCell ref="D335:F335"/>
    <mergeCell ref="D360:F360"/>
    <mergeCell ref="D369:F369"/>
    <mergeCell ref="B296:G296"/>
    <mergeCell ref="B297:B298"/>
    <mergeCell ref="C297:C298"/>
    <mergeCell ref="D297:D298"/>
    <mergeCell ref="E297:E298"/>
    <mergeCell ref="B3:G3"/>
    <mergeCell ref="B4:B5"/>
    <mergeCell ref="C4:C5"/>
    <mergeCell ref="D4:D5"/>
    <mergeCell ref="E66:F66"/>
    <mergeCell ref="D295:F295"/>
    <mergeCell ref="E4:E5"/>
    <mergeCell ref="D27:F27"/>
    <mergeCell ref="D47:F47"/>
    <mergeCell ref="D68:F68"/>
    <mergeCell ref="D90:F90"/>
    <mergeCell ref="D114:F114"/>
    <mergeCell ref="D190:F190"/>
    <mergeCell ref="D215:F215"/>
    <mergeCell ref="D239:F239"/>
    <mergeCell ref="D263:F263"/>
    <mergeCell ref="D158:F158"/>
    <mergeCell ref="B159:E159"/>
    <mergeCell ref="E67:F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VEHICULOS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Contratacion-pc</cp:lastModifiedBy>
  <cp:lastPrinted>2020-08-14T03:02:35Z</cp:lastPrinted>
  <dcterms:created xsi:type="dcterms:W3CDTF">2020-04-06T15:43:19Z</dcterms:created>
  <dcterms:modified xsi:type="dcterms:W3CDTF">2021-10-14T17:35:37Z</dcterms:modified>
</cp:coreProperties>
</file>