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cceficiente.sharepoint.com/sites/AMImgenesSatelitales/Documentos compartidos/Selección Abreviada/Anexos/"/>
    </mc:Choice>
  </mc:AlternateContent>
  <xr:revisionPtr revIDLastSave="256" documentId="13_ncr:1_{7321DA68-E907-4D0E-A242-F40AB40869ED}" xr6:coauthVersionLast="47" xr6:coauthVersionMax="47" xr10:uidLastSave="{537B911B-13A3-4575-8772-0A0F5F88AF30}"/>
  <bookViews>
    <workbookView xWindow="-120" yWindow="-120" windowWidth="20730" windowHeight="11160"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 i="1" l="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 r="J9" i="1" l="1"/>
  <c r="K9" i="1" s="1"/>
  <c r="P9" i="1"/>
  <c r="Q9" i="1" s="1"/>
  <c r="P5" i="1"/>
  <c r="Q5" i="1" s="1"/>
  <c r="P6" i="1"/>
  <c r="Q6" i="1" s="1"/>
  <c r="P7" i="1"/>
  <c r="Q7" i="1" s="1"/>
  <c r="P8" i="1"/>
  <c r="Q8" i="1" s="1"/>
  <c r="P4" i="1"/>
  <c r="Q4" i="1" s="1"/>
  <c r="J8" i="1"/>
  <c r="K8" i="1" s="1"/>
  <c r="J7" i="1"/>
  <c r="K7" i="1" s="1"/>
  <c r="J6" i="1"/>
  <c r="K6" i="1" s="1"/>
  <c r="J5" i="1"/>
  <c r="K5" i="1" s="1"/>
  <c r="J4" i="1"/>
  <c r="K4" i="1" s="1"/>
</calcChain>
</file>

<file path=xl/sharedStrings.xml><?xml version="1.0" encoding="utf-8"?>
<sst xmlns="http://schemas.openxmlformats.org/spreadsheetml/2006/main" count="247" uniqueCount="129">
  <si>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</si>
  <si>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</si>
  <si>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</si>
  <si>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</si>
  <si>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</si>
  <si>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</si>
  <si>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</si>
  <si>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</si>
  <si>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</si>
  <si>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</si>
  <si>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</si>
  <si>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</si>
  <si>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</si>
  <si>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</si>
  <si>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</si>
  <si>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</si>
  <si>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</si>
  <si>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</si>
  <si>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</si>
  <si>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</si>
  <si>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</si>
  <si>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</si>
  <si>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</si>
  <si>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</si>
  <si>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</si>
  <si>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Colusión en la Operación Principal (Proceso de selección)</t>
  </si>
  <si>
    <t>Colombia Compra Eficiente</t>
  </si>
  <si>
    <t xml:space="preserve">Solidez en la elaboración de los documentos que hacen parte del proceso de selección, logrando condiciones garantistas y permitan la libre concurrencia y participación en el mismo, que logren reflejar la realidad del sector.  </t>
  </si>
  <si>
    <t>Sí</t>
  </si>
  <si>
    <t>En la etapa previa de planeación y estructuración.</t>
  </si>
  <si>
    <t>En la adjudicación del Acuerdo Marco</t>
  </si>
  <si>
    <t>Conociendo las condiciones propias del sector, relación oferta/demanda, así como la atención de observaciones realizadas en las diferentes etapas del proceso de selección.</t>
  </si>
  <si>
    <t xml:space="preserve">Permanente hasta la presentación de propuestas. </t>
  </si>
  <si>
    <t>Ejecución</t>
  </si>
  <si>
    <t>Operacional</t>
  </si>
  <si>
    <t>Disminución de la oferta y la competencia en la Operación Secundaria</t>
  </si>
  <si>
    <t>Proveedor</t>
  </si>
  <si>
    <t>Ejecución adecuada de los contratos - Órdenes de Compra para evitar sanciones, multas y futuras inhabilidades.</t>
  </si>
  <si>
    <t>Operación secundaria</t>
  </si>
  <si>
    <t>Terminación del Acuerdo Marco.</t>
  </si>
  <si>
    <t xml:space="preserve">Verificación de multas y sanciones en la elaboración de los informes de supervisión por parte de CCE; y de las Entidades Compradoras como supervisoras de las Órdenes de Compra. </t>
  </si>
  <si>
    <t>Permanente</t>
  </si>
  <si>
    <t>Socialización del Acuerdo Marco y mesas de trabajo previas realizadas con Proveedores, Gremios y Entidades Estatales, según sea el caso.</t>
  </si>
  <si>
    <t>Desde la planeación del Proceso de Contratación</t>
  </si>
  <si>
    <t>A la fecha de cierre de presentación de Ofertas</t>
  </si>
  <si>
    <t>Verificando el estado, consultas e interesados inscritos en el proceso de selección en el SECOP II.</t>
  </si>
  <si>
    <t>Permanente durante la etapa de selección</t>
  </si>
  <si>
    <t>Regulación</t>
  </si>
  <si>
    <t>Cambios en los tributos y aranceles aplicables</t>
  </si>
  <si>
    <t>Estipulación contractual que permita revisar precios frente a modificaciones en tributos y aranceles aplicables. Así como la posibilidad de realizar actualizaciones de precios en la ejecución del Acuerdo Marco.</t>
  </si>
  <si>
    <t>No</t>
  </si>
  <si>
    <t>Etapa de planeación.</t>
  </si>
  <si>
    <t>Verificación de la normatividad aplicable en cuanto a tributos y aranceles aplicables. Vía actualización de catálogo.</t>
  </si>
  <si>
    <t>Según lineamientos de la minuta.</t>
  </si>
  <si>
    <t>Colombia Compra Eficiente + Entidad Compradora + Proveedor</t>
  </si>
  <si>
    <t>Revisando la TRM publicada por el Banco de la República, según lineamientos establecidos contractualmente en la minuta.</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</si>
  <si>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</si>
  <si>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</si>
  <si>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</si>
  <si>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</si>
  <si>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</si>
  <si>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ocación del no  cubrimiento del trabajador en el marco del sistema de seguridad social con ocación del no pago de los  aportes a seguridad social y parafiscales de conformidad con lo establecido en el ordenamiento jurídico </t>
  </si>
  <si>
    <t>Suspensión temporal del Catálogo de la Tienda Virtual del Estado Colombiano</t>
  </si>
  <si>
    <t>Si</t>
  </si>
  <si>
    <t>Etapa de ejecución del Acuerdo Marco</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</si>
  <si>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</si>
  <si>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Riesgo</t>
  </si>
  <si>
    <t>Valoración</t>
  </si>
  <si>
    <t>Planeación</t>
  </si>
  <si>
    <t>Bajo</t>
  </si>
  <si>
    <t>Sociales o Políticos</t>
  </si>
  <si>
    <t>Entidad Compradora</t>
  </si>
  <si>
    <t>Contratación</t>
  </si>
  <si>
    <t>Operacionales</t>
  </si>
  <si>
    <t>Colombia Compra Eficiente + Proveedor</t>
  </si>
  <si>
    <t>Colombia Compra Eficiente + Entidad Compradora</t>
  </si>
  <si>
    <t>Regulatorios</t>
  </si>
  <si>
    <t>Entidad Compradora + Proveedor</t>
  </si>
  <si>
    <t>Naturaleza</t>
  </si>
  <si>
    <t>Medio</t>
  </si>
  <si>
    <t>Ambientales</t>
  </si>
  <si>
    <t>Alto</t>
  </si>
  <si>
    <t>Tecnológicos</t>
  </si>
  <si>
    <t>Extremo</t>
  </si>
  <si>
    <t xml:space="preserve">El Acuerdo Marco no logra condiciones competitivas; o, se generen condiciones de desierto del proceso por supuestas prácticas de los proveedores. </t>
  </si>
  <si>
    <t xml:space="preserve">Baja participación de Proponentes en los diferentes lotes del Acuerdo. </t>
  </si>
  <si>
    <t xml:space="preserve">Posiblidad de declarar desierta algun lote  bajo el modelo de adjudicación planteado. </t>
  </si>
  <si>
    <t>Estipulación contractual que permita revisar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Copmradoras de los costos adicionales que se puedan derivar de las variaciones de la TRM en las compras públicas.</t>
  </si>
  <si>
    <t>Disminución del flujo de caja del Proveedor</t>
  </si>
  <si>
    <t>En la redacción de los Documentos del Proceso</t>
  </si>
  <si>
    <t>La del vencimiento del plazo de las Órdenes de Compra</t>
  </si>
  <si>
    <t>Fecha máxima de pago y mecanismos de apremio para el pago oportuno</t>
  </si>
  <si>
    <t>Realizando seguimiento a los reportes realizados por el proveedor</t>
  </si>
  <si>
    <t>En la
ocurrencia
del evento</t>
  </si>
  <si>
    <t>Retraso en el cumplimiento de las actividades previstas por la Entidad Compradora</t>
  </si>
  <si>
    <t xml:space="preserve">Sanciones por incumplimiento previstas en el Acuerdo Marco </t>
  </si>
  <si>
    <t>Realizando seguimiento al informe de supervisión de las Órdenes de Compra</t>
  </si>
  <si>
    <t>Estipulación contractual para la imposición de multas.
Revisión del supervisor de la Entidad Compradora en la Operación Secundaria</t>
  </si>
  <si>
    <t>Al recibo a
satisfacción
por parte de la
Entidad
Compradora</t>
  </si>
  <si>
    <t>Estipulación de ANS en el Acuerdo Marco.
Estipulación contractual para la imposición de multas.
Revisión del supervisor de la Entidad Compradora en la Operación Secundaria.</t>
  </si>
  <si>
    <t>En la redacción de los Documentos del Proceso. 
Revisión de las especificaciones técnicas de las imágenes 
solicitadas
en la Orden
de Compra.</t>
  </si>
  <si>
    <t>Revisando que las especificaciones técnicas de las imágenes cumplan con lo definido en el Catálogo y el anexo tecnico ofrecida por el
Proveedor en la Operación
Principal.
Aplicando los ANS definidos en el Acuerdo Marco.</t>
  </si>
  <si>
    <t>Declaración de insolvencia económica por parte del proveedor adjudicado debido a las consecuencias económicas de la pandemia (Covid 19)</t>
  </si>
  <si>
    <t>Disminución de la oferta y la competencia en la Operación Secundaria 
Incumplimiento de las obligaciones del contrato</t>
  </si>
  <si>
    <t xml:space="preserve">Redacción de los Documentos del Proceso, establecimiento de cláusula de cesión. 
Cláusula de manifestación de los proveedores de declaración de insolvencia o alertas tempranas de situación financiera.  
Suspensión del proveedor de la TVEC por solicitud del proveedor 
Aplicación de garantía de cumplimiento </t>
  </si>
  <si>
    <t xml:space="preserve">En la planeación del Proceso de Contratación </t>
  </si>
  <si>
    <t xml:space="preserve">En la ejecución del Acuerdo Marco </t>
  </si>
  <si>
    <t xml:space="preserve">Realizando seguimiento en a la manifestación de los proveedores. </t>
  </si>
  <si>
    <t xml:space="preserve">Permanente en la ejecución </t>
  </si>
  <si>
    <t>Funciones expresas del supervisor en la Operación Secundaria</t>
  </si>
  <si>
    <t>En la entrega
de las imagenes
solicitadas
en la Orden
de Compra</t>
  </si>
  <si>
    <t>Revisando en la entrega de las imágenes</t>
  </si>
  <si>
    <t>Entre la
colocación
de la Orden
de Compra
y la entrega
de las imágenes</t>
  </si>
  <si>
    <t xml:space="preserve">Interrupciones temporales o definitivas en la plataforma para obtener las imagenes
</t>
  </si>
  <si>
    <t>Incumplimiento de los ANS</t>
  </si>
  <si>
    <t xml:space="preserve">
Estipulación contractual que garantice los ANS. 
Descuentos y sanciones a los Proveedores por incumplimiento de los ANS</t>
  </si>
  <si>
    <t>En la supervisión de las órdenes de compra.</t>
  </si>
  <si>
    <t>Variaciones de la TRM superiores al umbral asumido por el proveedor</t>
  </si>
  <si>
    <t>Cesión o terminación anticipada del Acuerdo Marco con un Proveedor por inhabilidad sobreviniente por acumulación de multas y sanciones del proveedor.</t>
  </si>
  <si>
    <t>Modificación de las condiciones económicas del Acuerdo Marco, aumento o disminución de los costos asociados a la adquisición de imagenes por el proveedor.</t>
  </si>
  <si>
    <t>Variaciones en las condiciones del mercado que afecten la adquisición de imágenes por plataformas  aerotransportadas</t>
  </si>
  <si>
    <t>Demora en el pago de las imágenes obtenidas por plataformas  aerotransportadas</t>
  </si>
  <si>
    <t>Incumplimiento
de los tiempos pactados para la entrega de las imágenes obtenidas por plataformas  aerotransportadas</t>
  </si>
  <si>
    <t>Incumplimiento
de las especificaciones técnicas de las imágenes obtenidas por plataformas  aerotransportadas</t>
  </si>
  <si>
    <t>Revisando que las especificaciones técnicas de las imágenes obtenidas por plataformas  aerotransportadas cumplan con lo definido en el Catálogo y el anexo técnico ofrecida por el Proveedor en la Operación Principal</t>
  </si>
  <si>
    <t>Demoras con el soporte técnico requerido por las Entidades Compradoras en la obtención de las imágenes por plataformas  aerotransportas</t>
  </si>
  <si>
    <t xml:space="preserve">
Las especificaciones técnicas de las imágenes obtenidas por plataformas aerotransportadas entregadas
no coinciden con las definidas en el Catálogo y el anexo técnico</t>
  </si>
  <si>
    <t>Indisponibilidad de las de las imágenes obtenidas por plataformas  aerotransportadas requeridas por la Entidad Compradora</t>
  </si>
  <si>
    <t>En la redacción de los Documentos del Proceso. En la revisión de las especificaciones técnicas de las imágenes obtenidas por plataformas  aerotransportas
solicitados
en la reunión inicial entre las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</si>
</sst>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5">
    <xf numFmtId="0" fontId="0" fillId="0" borderId="0" xfId="0"/>
    <xf numFmtId="0" fontId="2" fillId="0" borderId="0" xfId="0" applyFont="1" applyAlignment="1">
      <alignment vertical="center" wrapText="1"/>
    </xf>
    <xf numFmtId="0" fontId="1" fillId="0" borderId="0" xfId="0" applyFont="1"/>
    <xf numFmtId="0" fontId="2" fillId="0" borderId="0"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0" fillId="0" borderId="0" xfId="0" applyFont="1"/>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6"/>
  <sheetViews>
    <sheetView showGridLines="0" tabSelected="1" zoomScale="90" zoomScaleNormal="90" workbookViewId="0">
      <pane xSplit="1" ySplit="3" topLeftCell="B12" activePane="bottomRight" state="frozen"/>
      <selection pane="topRight" activeCell="B1" sqref="B1"/>
      <selection pane="bottomLeft" activeCell="A4" sqref="A4"/>
      <selection pane="bottomRight" activeCell="T12" sqref="T12"/>
    </sheetView>
  </sheetViews>
  <sheetFormatPr baseColWidth="10" defaultColWidth="11.42578125" defaultRowHeight="15" x14ac:dyDescent="0.25"/>
  <cols>
    <col min="1" max="1" width="3.7109375" customWidth="1"/>
    <col min="2" max="2" width="5.5703125" customWidth="1"/>
    <col min="3" max="3" width="4.28515625" customWidth="1"/>
    <col min="4" max="4" width="5.140625" customWidth="1"/>
    <col min="5" max="5" width="6.42578125" customWidth="1"/>
    <col min="6" max="6" width="22.85546875" customWidth="1"/>
    <col min="7" max="7" width="25.140625" customWidth="1"/>
    <col min="8" max="8" width="6.7109375" customWidth="1"/>
    <col min="9" max="9" width="5.28515625" customWidth="1"/>
    <col min="10" max="10" width="7.28515625" customWidth="1"/>
    <col min="11" max="11" width="6.42578125" customWidth="1"/>
    <col min="12" max="12" width="12.7109375" customWidth="1"/>
    <col min="13" max="13" width="30" customWidth="1"/>
    <col min="14" max="14" width="5.140625" customWidth="1"/>
    <col min="15" max="15" width="5.28515625" customWidth="1"/>
    <col min="16" max="16" width="7.7109375" customWidth="1"/>
    <col min="17" max="17" width="5.5703125" customWidth="1"/>
    <col min="18" max="18" width="9.28515625" customWidth="1"/>
    <col min="19" max="19" width="10.42578125" customWidth="1"/>
    <col min="20" max="20" width="13.5703125" customWidth="1"/>
    <col min="21" max="21" width="13.42578125" customWidth="1"/>
    <col min="22" max="22" width="23.42578125" customWidth="1"/>
    <col min="23" max="23" width="19.85546875" customWidth="1"/>
  </cols>
  <sheetData>
    <row r="1" spans="1:24" ht="22.5" customHeight="1" x14ac:dyDescent="0.25">
      <c r="A1" s="13" t="s">
        <v>0</v>
      </c>
      <c r="B1" s="14" t="s">
        <v>1</v>
      </c>
      <c r="C1" s="14" t="s">
        <v>2</v>
      </c>
      <c r="D1" s="14" t="s">
        <v>3</v>
      </c>
      <c r="E1" s="14" t="s">
        <v>4</v>
      </c>
      <c r="F1" s="13" t="s">
        <v>5</v>
      </c>
      <c r="G1" s="13" t="s">
        <v>6</v>
      </c>
      <c r="H1" s="14" t="s">
        <v>7</v>
      </c>
      <c r="I1" s="14" t="s">
        <v>8</v>
      </c>
      <c r="J1" s="14" t="s">
        <v>9</v>
      </c>
      <c r="K1" s="14" t="s">
        <v>10</v>
      </c>
      <c r="L1" s="12" t="s">
        <v>11</v>
      </c>
      <c r="M1" s="8" t="s">
        <v>12</v>
      </c>
      <c r="N1" s="11" t="s">
        <v>13</v>
      </c>
      <c r="O1" s="11"/>
      <c r="P1" s="11"/>
      <c r="Q1" s="11"/>
      <c r="R1" s="12" t="s">
        <v>14</v>
      </c>
      <c r="S1" s="12" t="s">
        <v>15</v>
      </c>
      <c r="T1" s="11" t="s">
        <v>16</v>
      </c>
      <c r="U1" s="11" t="s">
        <v>17</v>
      </c>
      <c r="V1" s="11" t="s">
        <v>18</v>
      </c>
      <c r="W1" s="11"/>
      <c r="X1" s="1"/>
    </row>
    <row r="2" spans="1:24" x14ac:dyDescent="0.25">
      <c r="A2" s="13"/>
      <c r="B2" s="14"/>
      <c r="C2" s="14"/>
      <c r="D2" s="14"/>
      <c r="E2" s="14"/>
      <c r="F2" s="13"/>
      <c r="G2" s="13"/>
      <c r="H2" s="14"/>
      <c r="I2" s="14"/>
      <c r="J2" s="14"/>
      <c r="K2" s="14"/>
      <c r="L2" s="12"/>
      <c r="M2" s="9"/>
      <c r="N2" s="12" t="s">
        <v>7</v>
      </c>
      <c r="O2" s="12" t="s">
        <v>8</v>
      </c>
      <c r="P2" s="12" t="s">
        <v>9</v>
      </c>
      <c r="Q2" s="12" t="s">
        <v>10</v>
      </c>
      <c r="R2" s="12"/>
      <c r="S2" s="12"/>
      <c r="T2" s="11"/>
      <c r="U2" s="11"/>
      <c r="V2" s="11" t="s">
        <v>19</v>
      </c>
      <c r="W2" s="11" t="s">
        <v>20</v>
      </c>
      <c r="X2" s="1"/>
    </row>
    <row r="3" spans="1:24" ht="36" customHeight="1" x14ac:dyDescent="0.25">
      <c r="A3" s="13"/>
      <c r="B3" s="14"/>
      <c r="C3" s="14"/>
      <c r="D3" s="14"/>
      <c r="E3" s="14"/>
      <c r="F3" s="13"/>
      <c r="G3" s="13"/>
      <c r="H3" s="14"/>
      <c r="I3" s="14"/>
      <c r="J3" s="14"/>
      <c r="K3" s="14"/>
      <c r="L3" s="12"/>
      <c r="M3" s="10"/>
      <c r="N3" s="12"/>
      <c r="O3" s="12"/>
      <c r="P3" s="12"/>
      <c r="Q3" s="12"/>
      <c r="R3" s="12"/>
      <c r="S3" s="12"/>
      <c r="T3" s="11"/>
      <c r="U3" s="11"/>
      <c r="V3" s="11"/>
      <c r="W3" s="11"/>
      <c r="X3" s="1"/>
    </row>
    <row r="4" spans="1:24" ht="80.25" customHeight="1" x14ac:dyDescent="0.25">
      <c r="A4" s="4">
        <v>1</v>
      </c>
      <c r="B4" s="5" t="s">
        <v>21</v>
      </c>
      <c r="C4" s="5" t="s">
        <v>22</v>
      </c>
      <c r="D4" s="5" t="s">
        <v>23</v>
      </c>
      <c r="E4" s="5" t="s">
        <v>24</v>
      </c>
      <c r="F4" s="6" t="s">
        <v>25</v>
      </c>
      <c r="G4" s="6" t="s">
        <v>84</v>
      </c>
      <c r="H4" s="5">
        <v>4</v>
      </c>
      <c r="I4" s="5">
        <v>3</v>
      </c>
      <c r="J4" s="5">
        <f>SUM(H4:I4)</f>
        <v>7</v>
      </c>
      <c r="K4" s="5" t="str">
        <f>VLOOKUP(J4,Inputs!$E$2:$F$12,2,FALSE)</f>
        <v>Alto</v>
      </c>
      <c r="L4" s="5" t="s">
        <v>26</v>
      </c>
      <c r="M4" s="6" t="s">
        <v>27</v>
      </c>
      <c r="N4" s="5">
        <v>2</v>
      </c>
      <c r="O4" s="5">
        <v>3</v>
      </c>
      <c r="P4" s="5">
        <f>SUM(N4:O4)</f>
        <v>5</v>
      </c>
      <c r="Q4" s="5" t="str">
        <f>VLOOKUP(P4,Inputs!$E$2:$F$12,2,FALSE)</f>
        <v>Medio</v>
      </c>
      <c r="R4" s="5" t="s">
        <v>28</v>
      </c>
      <c r="S4" s="5" t="s">
        <v>26</v>
      </c>
      <c r="T4" s="4" t="s">
        <v>29</v>
      </c>
      <c r="U4" s="4" t="s">
        <v>30</v>
      </c>
      <c r="V4" s="6" t="s">
        <v>31</v>
      </c>
      <c r="W4" s="4" t="s">
        <v>32</v>
      </c>
      <c r="X4" s="1"/>
    </row>
    <row r="5" spans="1:24" ht="78" customHeight="1" x14ac:dyDescent="0.25">
      <c r="A5" s="4">
        <v>2</v>
      </c>
      <c r="B5" s="5" t="s">
        <v>21</v>
      </c>
      <c r="C5" s="5" t="s">
        <v>22</v>
      </c>
      <c r="D5" s="5" t="s">
        <v>33</v>
      </c>
      <c r="E5" s="5" t="s">
        <v>34</v>
      </c>
      <c r="F5" s="6" t="s">
        <v>118</v>
      </c>
      <c r="G5" s="6" t="s">
        <v>35</v>
      </c>
      <c r="H5" s="5">
        <v>2</v>
      </c>
      <c r="I5" s="5">
        <v>3</v>
      </c>
      <c r="J5" s="5">
        <f t="shared" ref="J5:J8" si="0">SUM(H5:I5)</f>
        <v>5</v>
      </c>
      <c r="K5" s="5" t="str">
        <f>VLOOKUP(J5,Inputs!$E$2:$F$12,2,FALSE)</f>
        <v>Medio</v>
      </c>
      <c r="L5" s="5" t="s">
        <v>36</v>
      </c>
      <c r="M5" s="6" t="s">
        <v>37</v>
      </c>
      <c r="N5" s="5">
        <v>1</v>
      </c>
      <c r="O5" s="5">
        <v>1</v>
      </c>
      <c r="P5" s="5">
        <f t="shared" ref="P5:P8" si="1">SUM(N5:O5)</f>
        <v>2</v>
      </c>
      <c r="Q5" s="5" t="str">
        <f>VLOOKUP(P5,Inputs!$E$2:$F$12,2,FALSE)</f>
        <v>Bajo</v>
      </c>
      <c r="R5" s="5" t="s">
        <v>28</v>
      </c>
      <c r="S5" s="5" t="s">
        <v>36</v>
      </c>
      <c r="T5" s="4" t="s">
        <v>38</v>
      </c>
      <c r="U5" s="4" t="s">
        <v>39</v>
      </c>
      <c r="V5" s="6" t="s">
        <v>40</v>
      </c>
      <c r="W5" s="4" t="s">
        <v>41</v>
      </c>
      <c r="X5" s="1"/>
    </row>
    <row r="6" spans="1:24" ht="52.5" customHeight="1" x14ac:dyDescent="0.25">
      <c r="A6" s="4">
        <v>3</v>
      </c>
      <c r="B6" s="5" t="s">
        <v>21</v>
      </c>
      <c r="C6" s="5" t="s">
        <v>22</v>
      </c>
      <c r="D6" s="5" t="s">
        <v>23</v>
      </c>
      <c r="E6" s="5" t="s">
        <v>24</v>
      </c>
      <c r="F6" s="6" t="s">
        <v>85</v>
      </c>
      <c r="G6" s="6" t="s">
        <v>86</v>
      </c>
      <c r="H6" s="5">
        <v>4</v>
      </c>
      <c r="I6" s="5">
        <v>3</v>
      </c>
      <c r="J6" s="5">
        <f t="shared" si="0"/>
        <v>7</v>
      </c>
      <c r="K6" s="5" t="str">
        <f>VLOOKUP(J6,Inputs!$E$2:$F$12,2,FALSE)</f>
        <v>Alto</v>
      </c>
      <c r="L6" s="5" t="s">
        <v>26</v>
      </c>
      <c r="M6" s="6" t="s">
        <v>42</v>
      </c>
      <c r="N6" s="5">
        <v>2</v>
      </c>
      <c r="O6" s="5">
        <v>2</v>
      </c>
      <c r="P6" s="5">
        <f t="shared" si="1"/>
        <v>4</v>
      </c>
      <c r="Q6" s="5" t="str">
        <f>VLOOKUP(P6,Inputs!$E$2:$F$12,2,FALSE)</f>
        <v>Bajo</v>
      </c>
      <c r="R6" s="5" t="s">
        <v>28</v>
      </c>
      <c r="S6" s="5" t="s">
        <v>26</v>
      </c>
      <c r="T6" s="4" t="s">
        <v>43</v>
      </c>
      <c r="U6" s="4" t="s">
        <v>44</v>
      </c>
      <c r="V6" s="6" t="s">
        <v>45</v>
      </c>
      <c r="W6" s="4" t="s">
        <v>46</v>
      </c>
      <c r="X6" s="1"/>
    </row>
    <row r="7" spans="1:24" ht="67.5" x14ac:dyDescent="0.25">
      <c r="A7" s="4">
        <v>4</v>
      </c>
      <c r="B7" s="5" t="s">
        <v>21</v>
      </c>
      <c r="C7" s="5" t="s">
        <v>22</v>
      </c>
      <c r="D7" s="5" t="s">
        <v>33</v>
      </c>
      <c r="E7" s="5" t="s">
        <v>47</v>
      </c>
      <c r="F7" s="6" t="s">
        <v>48</v>
      </c>
      <c r="G7" s="6" t="s">
        <v>120</v>
      </c>
      <c r="H7" s="5">
        <v>2</v>
      </c>
      <c r="I7" s="5">
        <v>2</v>
      </c>
      <c r="J7" s="5">
        <f t="shared" si="0"/>
        <v>4</v>
      </c>
      <c r="K7" s="5" t="str">
        <f>VLOOKUP(J7,Inputs!$E$2:$F$12,2,FALSE)</f>
        <v>Bajo</v>
      </c>
      <c r="L7" s="5" t="s">
        <v>26</v>
      </c>
      <c r="M7" s="6" t="s">
        <v>49</v>
      </c>
      <c r="N7" s="5">
        <v>2</v>
      </c>
      <c r="O7" s="5">
        <v>1</v>
      </c>
      <c r="P7" s="5">
        <f t="shared" si="1"/>
        <v>3</v>
      </c>
      <c r="Q7" s="5" t="str">
        <f>VLOOKUP(P7,Inputs!$E$2:$F$12,2,FALSE)</f>
        <v>Bajo</v>
      </c>
      <c r="R7" s="5" t="s">
        <v>50</v>
      </c>
      <c r="S7" s="5" t="s">
        <v>26</v>
      </c>
      <c r="T7" s="4" t="s">
        <v>51</v>
      </c>
      <c r="U7" s="4" t="s">
        <v>39</v>
      </c>
      <c r="V7" s="6" t="s">
        <v>52</v>
      </c>
      <c r="W7" s="4" t="s">
        <v>53</v>
      </c>
      <c r="X7" s="1"/>
    </row>
    <row r="8" spans="1:24" ht="168.75" x14ac:dyDescent="0.25">
      <c r="A8" s="4">
        <v>5</v>
      </c>
      <c r="B8" s="5" t="s">
        <v>21</v>
      </c>
      <c r="C8" s="5" t="s">
        <v>22</v>
      </c>
      <c r="D8" s="5" t="s">
        <v>33</v>
      </c>
      <c r="E8" s="5" t="s">
        <v>24</v>
      </c>
      <c r="F8" s="6" t="s">
        <v>117</v>
      </c>
      <c r="G8" s="6" t="s">
        <v>119</v>
      </c>
      <c r="H8" s="5">
        <v>2</v>
      </c>
      <c r="I8" s="5">
        <v>3</v>
      </c>
      <c r="J8" s="5">
        <f t="shared" si="0"/>
        <v>5</v>
      </c>
      <c r="K8" s="5" t="str">
        <f>VLOOKUP(J8,Inputs!$E$2:$F$12,2,FALSE)</f>
        <v>Medio</v>
      </c>
      <c r="L8" s="5" t="s">
        <v>54</v>
      </c>
      <c r="M8" s="6" t="s">
        <v>87</v>
      </c>
      <c r="N8" s="5">
        <v>1</v>
      </c>
      <c r="O8" s="5">
        <v>2</v>
      </c>
      <c r="P8" s="5">
        <f t="shared" si="1"/>
        <v>3</v>
      </c>
      <c r="Q8" s="5" t="str">
        <f>VLOOKUP(P8,Inputs!$E$2:$F$12,2,FALSE)</f>
        <v>Bajo</v>
      </c>
      <c r="R8" s="5" t="s">
        <v>50</v>
      </c>
      <c r="S8" s="5" t="s">
        <v>54</v>
      </c>
      <c r="T8" s="4" t="s">
        <v>51</v>
      </c>
      <c r="U8" s="4" t="s">
        <v>39</v>
      </c>
      <c r="V8" s="6" t="s">
        <v>55</v>
      </c>
      <c r="W8" s="4" t="s">
        <v>56</v>
      </c>
      <c r="X8" s="3"/>
    </row>
    <row r="9" spans="1:24" ht="192.75" x14ac:dyDescent="0.25">
      <c r="A9" s="4">
        <v>6</v>
      </c>
      <c r="B9" s="5" t="s">
        <v>57</v>
      </c>
      <c r="C9" s="5" t="s">
        <v>58</v>
      </c>
      <c r="D9" s="5" t="s">
        <v>33</v>
      </c>
      <c r="E9" s="5" t="s">
        <v>59</v>
      </c>
      <c r="F9" s="6" t="s">
        <v>60</v>
      </c>
      <c r="G9" s="6" t="s">
        <v>61</v>
      </c>
      <c r="H9" s="5">
        <v>3</v>
      </c>
      <c r="I9" s="5">
        <v>3</v>
      </c>
      <c r="J9" s="5">
        <f t="shared" ref="J9" si="2">SUM(H9:I9)</f>
        <v>6</v>
      </c>
      <c r="K9" s="5" t="str">
        <f>VLOOKUP(J9,Inputs!$E$2:$F$12,2,FALSE)</f>
        <v>Alto</v>
      </c>
      <c r="L9" s="5" t="s">
        <v>54</v>
      </c>
      <c r="M9" s="6" t="s">
        <v>62</v>
      </c>
      <c r="N9" s="5">
        <v>3</v>
      </c>
      <c r="O9" s="5">
        <v>2</v>
      </c>
      <c r="P9" s="5">
        <f t="shared" ref="P9" si="3">SUM(N9:O9)</f>
        <v>5</v>
      </c>
      <c r="Q9" s="5" t="str">
        <f>VLOOKUP(P9,Inputs!$E$2:$F$12,2,FALSE)</f>
        <v>Medio</v>
      </c>
      <c r="R9" s="5" t="s">
        <v>63</v>
      </c>
      <c r="S9" s="5" t="s">
        <v>54</v>
      </c>
      <c r="T9" s="4" t="s">
        <v>64</v>
      </c>
      <c r="U9" s="4" t="s">
        <v>39</v>
      </c>
      <c r="V9" s="6" t="s">
        <v>65</v>
      </c>
      <c r="W9" s="4" t="s">
        <v>46</v>
      </c>
      <c r="X9" s="3"/>
    </row>
    <row r="10" spans="1:24" ht="66" x14ac:dyDescent="0.25">
      <c r="A10" s="4">
        <v>7</v>
      </c>
      <c r="B10" s="5" t="s">
        <v>21</v>
      </c>
      <c r="C10" s="5" t="s">
        <v>22</v>
      </c>
      <c r="D10" s="5" t="s">
        <v>33</v>
      </c>
      <c r="E10" s="5" t="s">
        <v>73</v>
      </c>
      <c r="F10" s="6" t="s">
        <v>121</v>
      </c>
      <c r="G10" s="6" t="s">
        <v>88</v>
      </c>
      <c r="H10" s="5">
        <v>3</v>
      </c>
      <c r="I10" s="5">
        <v>2</v>
      </c>
      <c r="J10" s="5">
        <f t="shared" ref="J10:J16" si="4">SUM(H10:I10)</f>
        <v>5</v>
      </c>
      <c r="K10" s="5" t="str">
        <f>VLOOKUP(J10,Inputs!$E$2:$F$12,2,FALSE)</f>
        <v>Medio</v>
      </c>
      <c r="L10" s="5" t="s">
        <v>71</v>
      </c>
      <c r="M10" s="6" t="s">
        <v>91</v>
      </c>
      <c r="N10" s="5">
        <v>2</v>
      </c>
      <c r="O10" s="5">
        <v>2</v>
      </c>
      <c r="P10" s="5">
        <f t="shared" ref="P10:P16" si="5">SUM(N10:O10)</f>
        <v>4</v>
      </c>
      <c r="Q10" s="5" t="str">
        <f>VLOOKUP(P10,Inputs!$E$2:$F$12,2,FALSE)</f>
        <v>Bajo</v>
      </c>
      <c r="R10" s="5" t="s">
        <v>50</v>
      </c>
      <c r="S10" s="5" t="s">
        <v>26</v>
      </c>
      <c r="T10" s="4" t="s">
        <v>89</v>
      </c>
      <c r="U10" s="4" t="s">
        <v>90</v>
      </c>
      <c r="V10" s="6" t="s">
        <v>92</v>
      </c>
      <c r="W10" s="4" t="s">
        <v>93</v>
      </c>
      <c r="X10" s="3"/>
    </row>
    <row r="11" spans="1:24" ht="67.5" x14ac:dyDescent="0.25">
      <c r="A11" s="4">
        <v>8</v>
      </c>
      <c r="B11" s="5" t="s">
        <v>57</v>
      </c>
      <c r="C11" s="5" t="s">
        <v>22</v>
      </c>
      <c r="D11" s="5" t="s">
        <v>33</v>
      </c>
      <c r="E11" s="5" t="s">
        <v>73</v>
      </c>
      <c r="F11" s="6" t="s">
        <v>122</v>
      </c>
      <c r="G11" s="6" t="s">
        <v>94</v>
      </c>
      <c r="H11" s="5">
        <v>3</v>
      </c>
      <c r="I11" s="5">
        <v>4</v>
      </c>
      <c r="J11" s="5">
        <f t="shared" si="4"/>
        <v>7</v>
      </c>
      <c r="K11" s="5" t="str">
        <f>VLOOKUP(J11,Inputs!$E$2:$F$12,2,FALSE)</f>
        <v>Alto</v>
      </c>
      <c r="L11" s="5" t="s">
        <v>36</v>
      </c>
      <c r="M11" s="6" t="s">
        <v>95</v>
      </c>
      <c r="N11" s="5">
        <v>1</v>
      </c>
      <c r="O11" s="5">
        <v>2</v>
      </c>
      <c r="P11" s="5">
        <f t="shared" si="5"/>
        <v>3</v>
      </c>
      <c r="Q11" s="5" t="str">
        <f>VLOOKUP(P11,Inputs!$E$2:$F$12,2,FALSE)</f>
        <v>Bajo</v>
      </c>
      <c r="R11" s="5" t="s">
        <v>63</v>
      </c>
      <c r="S11" s="5" t="s">
        <v>75</v>
      </c>
      <c r="T11" s="4" t="s">
        <v>89</v>
      </c>
      <c r="U11" s="4" t="s">
        <v>90</v>
      </c>
      <c r="V11" s="6" t="s">
        <v>96</v>
      </c>
      <c r="W11" s="4" t="s">
        <v>41</v>
      </c>
      <c r="X11" s="3"/>
    </row>
    <row r="12" spans="1:24" ht="185.25" x14ac:dyDescent="0.25">
      <c r="A12" s="4">
        <v>9</v>
      </c>
      <c r="B12" s="5" t="s">
        <v>57</v>
      </c>
      <c r="C12" s="5" t="s">
        <v>22</v>
      </c>
      <c r="D12" s="5" t="s">
        <v>33</v>
      </c>
      <c r="E12" s="5" t="s">
        <v>73</v>
      </c>
      <c r="F12" s="6" t="s">
        <v>123</v>
      </c>
      <c r="G12" s="6" t="s">
        <v>94</v>
      </c>
      <c r="H12" s="5">
        <v>3</v>
      </c>
      <c r="I12" s="5">
        <v>4</v>
      </c>
      <c r="J12" s="5">
        <f t="shared" si="4"/>
        <v>7</v>
      </c>
      <c r="K12" s="5" t="str">
        <f>VLOOKUP(J12,Inputs!$E$2:$F$12,2,FALSE)</f>
        <v>Alto</v>
      </c>
      <c r="L12" s="5" t="s">
        <v>36</v>
      </c>
      <c r="M12" s="6" t="s">
        <v>97</v>
      </c>
      <c r="N12" s="5">
        <v>2</v>
      </c>
      <c r="O12" s="5">
        <v>2</v>
      </c>
      <c r="P12" s="5">
        <f t="shared" si="5"/>
        <v>4</v>
      </c>
      <c r="Q12" s="5" t="str">
        <f>VLOOKUP(P12,Inputs!$E$2:$F$12,2,FALSE)</f>
        <v>Bajo</v>
      </c>
      <c r="R12" s="5" t="s">
        <v>63</v>
      </c>
      <c r="S12" s="5" t="s">
        <v>75</v>
      </c>
      <c r="T12" s="4" t="s">
        <v>128</v>
      </c>
      <c r="U12" s="4" t="s">
        <v>98</v>
      </c>
      <c r="V12" s="6" t="s">
        <v>124</v>
      </c>
      <c r="W12" s="4" t="s">
        <v>41</v>
      </c>
      <c r="X12" s="3"/>
    </row>
    <row r="13" spans="1:24" ht="123.75" x14ac:dyDescent="0.25">
      <c r="A13" s="4">
        <v>10</v>
      </c>
      <c r="B13" s="5" t="s">
        <v>57</v>
      </c>
      <c r="C13" s="5" t="s">
        <v>22</v>
      </c>
      <c r="D13" s="5" t="s">
        <v>33</v>
      </c>
      <c r="E13" s="5" t="s">
        <v>73</v>
      </c>
      <c r="F13" s="6" t="s">
        <v>125</v>
      </c>
      <c r="G13" s="6" t="s">
        <v>94</v>
      </c>
      <c r="H13" s="5">
        <v>3</v>
      </c>
      <c r="I13" s="5">
        <v>3</v>
      </c>
      <c r="J13" s="5">
        <f t="shared" si="4"/>
        <v>6</v>
      </c>
      <c r="K13" s="5" t="str">
        <f>VLOOKUP(J13,Inputs!$E$2:$F$12,2,FALSE)</f>
        <v>Alto</v>
      </c>
      <c r="L13" s="5" t="s">
        <v>36</v>
      </c>
      <c r="M13" s="6" t="s">
        <v>99</v>
      </c>
      <c r="N13" s="5">
        <v>2</v>
      </c>
      <c r="O13" s="5">
        <v>3</v>
      </c>
      <c r="P13" s="5">
        <f t="shared" si="5"/>
        <v>5</v>
      </c>
      <c r="Q13" s="5" t="str">
        <f>VLOOKUP(P13,Inputs!$E$2:$F$12,2,FALSE)</f>
        <v>Medio</v>
      </c>
      <c r="R13" s="5" t="s">
        <v>63</v>
      </c>
      <c r="S13" s="5" t="s">
        <v>75</v>
      </c>
      <c r="T13" s="4" t="s">
        <v>100</v>
      </c>
      <c r="U13" s="4" t="s">
        <v>98</v>
      </c>
      <c r="V13" s="6" t="s">
        <v>101</v>
      </c>
      <c r="W13" s="4" t="s">
        <v>41</v>
      </c>
      <c r="X13" s="3"/>
    </row>
    <row r="14" spans="1:24" ht="146.25" x14ac:dyDescent="0.25">
      <c r="A14" s="4">
        <v>11</v>
      </c>
      <c r="B14" s="5" t="s">
        <v>21</v>
      </c>
      <c r="C14" s="5" t="s">
        <v>22</v>
      </c>
      <c r="D14" s="5" t="s">
        <v>33</v>
      </c>
      <c r="E14" s="5" t="s">
        <v>59</v>
      </c>
      <c r="F14" s="6" t="s">
        <v>102</v>
      </c>
      <c r="G14" s="6" t="s">
        <v>103</v>
      </c>
      <c r="H14" s="5">
        <v>3</v>
      </c>
      <c r="I14" s="5">
        <v>4</v>
      </c>
      <c r="J14" s="5">
        <f t="shared" si="4"/>
        <v>7</v>
      </c>
      <c r="K14" s="5" t="str">
        <f>VLOOKUP(J14,Inputs!$E$2:$F$12,2,FALSE)</f>
        <v>Alto</v>
      </c>
      <c r="L14" s="5" t="s">
        <v>26</v>
      </c>
      <c r="M14" s="6" t="s">
        <v>104</v>
      </c>
      <c r="N14" s="5">
        <v>3</v>
      </c>
      <c r="O14" s="5">
        <v>2</v>
      </c>
      <c r="P14" s="5">
        <f t="shared" si="5"/>
        <v>5</v>
      </c>
      <c r="Q14" s="5" t="str">
        <f>VLOOKUP(P14,Inputs!$E$2:$F$12,2,FALSE)</f>
        <v>Medio</v>
      </c>
      <c r="R14" s="5" t="s">
        <v>63</v>
      </c>
      <c r="S14" s="5" t="s">
        <v>74</v>
      </c>
      <c r="T14" s="4" t="s">
        <v>105</v>
      </c>
      <c r="U14" s="4" t="s">
        <v>106</v>
      </c>
      <c r="V14" s="6" t="s">
        <v>107</v>
      </c>
      <c r="W14" s="4" t="s">
        <v>108</v>
      </c>
      <c r="X14" s="3"/>
    </row>
    <row r="15" spans="1:24" ht="90" x14ac:dyDescent="0.25">
      <c r="A15" s="4">
        <v>12</v>
      </c>
      <c r="B15" s="5" t="s">
        <v>57</v>
      </c>
      <c r="C15" s="5" t="s">
        <v>22</v>
      </c>
      <c r="D15" s="5" t="s">
        <v>33</v>
      </c>
      <c r="E15" s="5" t="s">
        <v>73</v>
      </c>
      <c r="F15" s="6" t="s">
        <v>126</v>
      </c>
      <c r="G15" s="6" t="s">
        <v>127</v>
      </c>
      <c r="H15" s="5">
        <v>3</v>
      </c>
      <c r="I15" s="5">
        <v>3</v>
      </c>
      <c r="J15" s="5">
        <f t="shared" si="4"/>
        <v>6</v>
      </c>
      <c r="K15" s="5" t="str">
        <f>VLOOKUP(J15,Inputs!$E$2:$F$12,2,FALSE)</f>
        <v>Alto</v>
      </c>
      <c r="L15" s="5" t="s">
        <v>36</v>
      </c>
      <c r="M15" s="6" t="s">
        <v>109</v>
      </c>
      <c r="N15" s="5">
        <v>2</v>
      </c>
      <c r="O15" s="5">
        <v>3</v>
      </c>
      <c r="P15" s="5">
        <f t="shared" si="5"/>
        <v>5</v>
      </c>
      <c r="Q15" s="5" t="str">
        <f>VLOOKUP(P15,Inputs!$E$2:$F$12,2,FALSE)</f>
        <v>Medio</v>
      </c>
      <c r="R15" s="5" t="s">
        <v>63</v>
      </c>
      <c r="S15" s="5" t="s">
        <v>75</v>
      </c>
      <c r="T15" s="4" t="s">
        <v>110</v>
      </c>
      <c r="U15" s="4" t="s">
        <v>98</v>
      </c>
      <c r="V15" s="6" t="s">
        <v>111</v>
      </c>
      <c r="W15" s="4" t="s">
        <v>112</v>
      </c>
      <c r="X15" s="3"/>
    </row>
    <row r="16" spans="1:24" ht="67.5" x14ac:dyDescent="0.25">
      <c r="A16" s="4">
        <v>13</v>
      </c>
      <c r="B16" s="5" t="s">
        <v>57</v>
      </c>
      <c r="C16" s="5" t="s">
        <v>22</v>
      </c>
      <c r="D16" s="5" t="s">
        <v>33</v>
      </c>
      <c r="E16" s="5" t="s">
        <v>24</v>
      </c>
      <c r="F16" s="6" t="s">
        <v>113</v>
      </c>
      <c r="G16" s="6" t="s">
        <v>114</v>
      </c>
      <c r="H16" s="5">
        <v>3</v>
      </c>
      <c r="I16" s="5">
        <v>4</v>
      </c>
      <c r="J16" s="5">
        <f t="shared" si="4"/>
        <v>7</v>
      </c>
      <c r="K16" s="5" t="str">
        <f>VLOOKUP(J16,Inputs!$E$2:$F$12,2,FALSE)</f>
        <v>Alto</v>
      </c>
      <c r="L16" s="5" t="s">
        <v>36</v>
      </c>
      <c r="M16" s="6" t="s">
        <v>115</v>
      </c>
      <c r="N16" s="5">
        <v>2</v>
      </c>
      <c r="O16" s="5">
        <v>3</v>
      </c>
      <c r="P16" s="5">
        <f t="shared" si="5"/>
        <v>5</v>
      </c>
      <c r="Q16" s="5" t="str">
        <f>VLOOKUP(P16,Inputs!$E$2:$F$12,2,FALSE)</f>
        <v>Medio</v>
      </c>
      <c r="R16" s="5" t="s">
        <v>63</v>
      </c>
      <c r="S16" s="5" t="s">
        <v>26</v>
      </c>
      <c r="T16" s="4" t="s">
        <v>89</v>
      </c>
      <c r="U16" s="4" t="s">
        <v>90</v>
      </c>
      <c r="V16" s="6" t="s">
        <v>116</v>
      </c>
      <c r="W16" s="4" t="s">
        <v>41</v>
      </c>
      <c r="X16" s="3"/>
    </row>
  </sheetData>
  <autoFilter ref="A3:X3" xr:uid="{DB0AB363-8061-4B3D-93AF-68E45DFD6D78}"/>
  <mergeCells count="25">
    <mergeCell ref="L1:L3"/>
    <mergeCell ref="A1:A3"/>
    <mergeCell ref="B1:B3"/>
    <mergeCell ref="C1:C3"/>
    <mergeCell ref="D1:D3"/>
    <mergeCell ref="E1:E3"/>
    <mergeCell ref="F1:F3"/>
    <mergeCell ref="G1:G3"/>
    <mergeCell ref="H1:H3"/>
    <mergeCell ref="I1:I3"/>
    <mergeCell ref="J1:J3"/>
    <mergeCell ref="K1:K3"/>
    <mergeCell ref="M1:M3"/>
    <mergeCell ref="V2:V3"/>
    <mergeCell ref="W2:W3"/>
    <mergeCell ref="V1:W1"/>
    <mergeCell ref="N2:N3"/>
    <mergeCell ref="O2:O3"/>
    <mergeCell ref="P2:P3"/>
    <mergeCell ref="Q2:Q3"/>
    <mergeCell ref="N1:Q1"/>
    <mergeCell ref="R1:R3"/>
    <mergeCell ref="S1:S3"/>
    <mergeCell ref="T1:T3"/>
    <mergeCell ref="U1:U3"/>
  </mergeCells>
  <dataValidations count="1">
    <dataValidation type="whole" allowBlank="1" showInputMessage="1" showErrorMessage="1" sqref="H4:I16"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5">
        <x14:dataValidation type="list" allowBlank="1" showInputMessage="1" showErrorMessage="1" xr:uid="{9123A81A-E507-4F43-B34D-7656186D05DE}">
          <x14:formula1>
            <xm:f>Inputs!$A$2:$A$3</xm:f>
          </x14:formula1>
          <xm:sqref>B4:B16</xm:sqref>
        </x14:dataValidation>
        <x14:dataValidation type="list" allowBlank="1" showInputMessage="1" showErrorMessage="1" xr:uid="{95EE6C98-F7AC-486D-B740-DB28DBE19C72}">
          <x14:formula1>
            <xm:f>Inputs!$B$2:$B$3</xm:f>
          </x14:formula1>
          <xm:sqref>C4:C16</xm:sqref>
        </x14:dataValidation>
        <x14:dataValidation type="list" allowBlank="1" showInputMessage="1" showErrorMessage="1" xr:uid="{9477A186-4711-46B8-B6AD-F4EC6EF4AD44}">
          <x14:formula1>
            <xm:f>Inputs!$C$2:$C$5</xm:f>
          </x14:formula1>
          <xm:sqref>D4:D16</xm:sqref>
        </x14:dataValidation>
        <x14:dataValidation type="list" allowBlank="1" showInputMessage="1" showErrorMessage="1" xr:uid="{1787F152-6795-4BDA-9DA9-DED08C54302B}">
          <x14:formula1>
            <xm:f>Inputs!$D$2:$D$9</xm:f>
          </x14:formula1>
          <xm:sqref>E4:E16</xm:sqref>
        </x14:dataValidation>
        <x14:dataValidation type="list" allowBlank="1" showInputMessage="1" showErrorMessage="1" xr:uid="{5D1A932B-7F79-4672-A285-9833E1179E84}">
          <x14:formula1>
            <xm:f>Inputs!$H$1:$H$12</xm:f>
          </x14:formula1>
          <xm:sqref>L8:L16 S4:S16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2578125" defaultRowHeight="15" x14ac:dyDescent="0.25"/>
  <cols>
    <col min="8" max="8" width="55.85546875" customWidth="1"/>
  </cols>
  <sheetData>
    <row r="1" spans="1:8" x14ac:dyDescent="0.25">
      <c r="A1" s="2" t="s">
        <v>1</v>
      </c>
      <c r="B1" s="2" t="s">
        <v>2</v>
      </c>
      <c r="C1" s="2" t="s">
        <v>3</v>
      </c>
      <c r="D1" s="2" t="s">
        <v>4</v>
      </c>
      <c r="E1" s="2" t="s">
        <v>66</v>
      </c>
      <c r="F1" s="2" t="s">
        <v>67</v>
      </c>
      <c r="G1">
        <v>1</v>
      </c>
      <c r="H1" s="7" t="s">
        <v>26</v>
      </c>
    </row>
    <row r="2" spans="1:8" x14ac:dyDescent="0.25">
      <c r="A2" t="s">
        <v>21</v>
      </c>
      <c r="B2" t="s">
        <v>58</v>
      </c>
      <c r="C2" t="s">
        <v>68</v>
      </c>
      <c r="D2" t="s">
        <v>24</v>
      </c>
      <c r="E2">
        <v>0</v>
      </c>
      <c r="F2" t="s">
        <v>69</v>
      </c>
      <c r="G2">
        <v>2</v>
      </c>
      <c r="H2" t="s">
        <v>36</v>
      </c>
    </row>
    <row r="3" spans="1:8" x14ac:dyDescent="0.25">
      <c r="A3" t="s">
        <v>57</v>
      </c>
      <c r="B3" t="s">
        <v>22</v>
      </c>
      <c r="C3" t="s">
        <v>23</v>
      </c>
      <c r="D3" t="s">
        <v>70</v>
      </c>
      <c r="E3">
        <v>1</v>
      </c>
      <c r="F3" t="s">
        <v>69</v>
      </c>
      <c r="G3">
        <v>3</v>
      </c>
      <c r="H3" t="s">
        <v>71</v>
      </c>
    </row>
    <row r="4" spans="1:8" x14ac:dyDescent="0.25">
      <c r="C4" t="s">
        <v>72</v>
      </c>
      <c r="D4" t="s">
        <v>73</v>
      </c>
      <c r="E4">
        <v>2</v>
      </c>
      <c r="F4" t="s">
        <v>69</v>
      </c>
      <c r="G4">
        <v>4</v>
      </c>
      <c r="H4" t="s">
        <v>74</v>
      </c>
    </row>
    <row r="5" spans="1:8" x14ac:dyDescent="0.25">
      <c r="C5" t="s">
        <v>33</v>
      </c>
      <c r="D5" t="s">
        <v>59</v>
      </c>
      <c r="E5">
        <v>3</v>
      </c>
      <c r="F5" t="s">
        <v>69</v>
      </c>
      <c r="G5">
        <v>5</v>
      </c>
      <c r="H5" t="s">
        <v>75</v>
      </c>
    </row>
    <row r="6" spans="1:8" x14ac:dyDescent="0.25">
      <c r="D6" t="s">
        <v>76</v>
      </c>
      <c r="E6">
        <v>4</v>
      </c>
      <c r="F6" t="s">
        <v>69</v>
      </c>
      <c r="H6" t="s">
        <v>77</v>
      </c>
    </row>
    <row r="7" spans="1:8" x14ac:dyDescent="0.25">
      <c r="D7" t="s">
        <v>78</v>
      </c>
      <c r="E7">
        <v>5</v>
      </c>
      <c r="F7" t="s">
        <v>79</v>
      </c>
      <c r="H7" t="s">
        <v>54</v>
      </c>
    </row>
    <row r="8" spans="1:8" x14ac:dyDescent="0.25">
      <c r="D8" t="s">
        <v>80</v>
      </c>
      <c r="E8">
        <v>6</v>
      </c>
      <c r="F8" t="s">
        <v>81</v>
      </c>
    </row>
    <row r="9" spans="1:8" x14ac:dyDescent="0.25">
      <c r="D9" t="s">
        <v>82</v>
      </c>
      <c r="E9">
        <v>7</v>
      </c>
      <c r="F9" t="s">
        <v>81</v>
      </c>
    </row>
    <row r="10" spans="1:8" x14ac:dyDescent="0.25">
      <c r="E10">
        <v>8</v>
      </c>
      <c r="F10" t="s">
        <v>83</v>
      </c>
    </row>
    <row r="11" spans="1:8" x14ac:dyDescent="0.25">
      <c r="E11">
        <v>9</v>
      </c>
      <c r="F11" t="s">
        <v>83</v>
      </c>
    </row>
    <row r="12" spans="1:8" x14ac:dyDescent="0.25">
      <c r="E12">
        <v>10</v>
      </c>
      <c r="F12"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DC42791AB85AB4FBB8C6389140F83A5" ma:contentTypeVersion="10" ma:contentTypeDescription="Crear nuevo documento." ma:contentTypeScope="" ma:versionID="a6dd0870cf15aed73bb460277d767001">
  <xsd:schema xmlns:xsd="http://www.w3.org/2001/XMLSchema" xmlns:xs="http://www.w3.org/2001/XMLSchema" xmlns:p="http://schemas.microsoft.com/office/2006/metadata/properties" xmlns:ns2="e2d0f5ef-58b5-4aac-95ff-11718a30cce4" xmlns:ns3="1539a293-22a2-4504-8e72-973c27fcf9ea" targetNamespace="http://schemas.microsoft.com/office/2006/metadata/properties" ma:root="true" ma:fieldsID="e4a956ef66566fe63b442dd47640ce9d" ns2:_="" ns3:_="">
    <xsd:import namespace="e2d0f5ef-58b5-4aac-95ff-11718a30cce4"/>
    <xsd:import namespace="1539a293-22a2-4504-8e72-973c27fcf9e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d0f5ef-58b5-4aac-95ff-11718a30cc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539a293-22a2-4504-8e72-973c27fcf9e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030A971-9556-4F56-87DA-467D02C517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d0f5ef-58b5-4aac-95ff-11718a30cce4"/>
    <ds:schemaRef ds:uri="1539a293-22a2-4504-8e72-973c27fcf9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0A1F3715-4806-4C1C-BCAE-9F815B620AB1}">
  <ds:schemaRefs>
    <ds:schemaRef ds:uri="http://schemas.microsoft.com/office/infopath/2007/PartnerControls"/>
    <ds:schemaRef ds:uri="1539a293-22a2-4504-8e72-973c27fcf9ea"/>
    <ds:schemaRef ds:uri="http://schemas.openxmlformats.org/package/2006/metadata/core-properties"/>
    <ds:schemaRef ds:uri="http://www.w3.org/XML/1998/namespace"/>
    <ds:schemaRef ds:uri="http://schemas.microsoft.com/office/2006/documentManagement/types"/>
    <ds:schemaRef ds:uri="http://purl.org/dc/elements/1.1/"/>
    <ds:schemaRef ds:uri="http://purl.org/dc/dcmitype/"/>
    <ds:schemaRef ds:uri="http://schemas.microsoft.com/office/2006/metadata/properties"/>
    <ds:schemaRef ds:uri="http://purl.org/dc/terms/"/>
    <ds:schemaRef ds:uri="e2d0f5ef-58b5-4aac-95ff-11718a30cce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Alejandra Santana Merchan</cp:lastModifiedBy>
  <cp:revision/>
  <dcterms:created xsi:type="dcterms:W3CDTF">2020-08-08T21:11:53Z</dcterms:created>
  <dcterms:modified xsi:type="dcterms:W3CDTF">2021-10-28T16:27:02Z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0x0101005DC42791AB85AB4FBB8C6389140F83A5</vt:lpwstr>
  </property>
</Properties>
</file>